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DSN\Atlas2025\R_codes\Prueba_4\Input_indicadores\"/>
    </mc:Choice>
  </mc:AlternateContent>
  <xr:revisionPtr revIDLastSave="0" documentId="13_ncr:1_{D7AA8A86-9FAC-4595-9E5C-9AACAA83A996}" xr6:coauthVersionLast="47" xr6:coauthVersionMax="47" xr10:uidLastSave="{00000000-0000-0000-0000-000000000000}"/>
  <bookViews>
    <workbookView xWindow="-108" yWindow="-108" windowWidth="23256" windowHeight="12456" firstSheet="10" activeTab="15" xr2:uid="{15F7FE1A-FD79-49C4-A447-AD5D0DDE5A05}"/>
  </bookViews>
  <sheets>
    <sheet name="19+ all" sheetId="1" r:id="rId1"/>
    <sheet name="19+ female" sheetId="2" r:id="rId2"/>
    <sheet name="19+ male" sheetId="4" r:id="rId3"/>
    <sheet name="25-35 all" sheetId="6" r:id="rId4"/>
    <sheet name="25-35 female_2012" sheetId="28" r:id="rId5"/>
    <sheet name="25-35 male_2012" sheetId="29" r:id="rId6"/>
    <sheet name="25-35 female_2024" sheetId="7" r:id="rId7"/>
    <sheet name="25-35 male_2024" sheetId="8" r:id="rId8"/>
    <sheet name="Genderparityyearsedu25-35_2012" sheetId="27" r:id="rId9"/>
    <sheet name="Genderparityyearsedu25-35_2024" sheetId="9" r:id="rId10"/>
    <sheet name="Datos ordenados" sheetId="11" r:id="rId11"/>
    <sheet name="Indicador_MUN" sheetId="19" r:id="rId12"/>
    <sheet name="Absoluto_MUN" sheetId="25" r:id="rId13"/>
    <sheet name="Indicador_DEP" sheetId="18" r:id="rId14"/>
    <sheet name="Absoluto_DEP" sheetId="26" r:id="rId15"/>
    <sheet name="Umbral" sheetId="13" r:id="rId16"/>
    <sheet name="Mapa" sheetId="30" r:id="rId17"/>
    <sheet name="Figura (ods)" sheetId="22" r:id="rId18"/>
    <sheet name="Figura (edu. promedio) - 2024 " sheetId="23" r:id="rId19"/>
    <sheet name="Figura (edu. promedio) - 2012" sheetId="24" r:id="rId20"/>
  </sheets>
  <externalReferences>
    <externalReference r:id="rId21"/>
  </externalReferences>
  <definedNames>
    <definedName name="_xlnm._FilterDatabase" localSheetId="10" hidden="1">'Datos ordenados'!$A$1:$D$1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43" i="28" l="1"/>
  <c r="Y343" i="28"/>
  <c r="X343" i="28"/>
  <c r="W343" i="28"/>
  <c r="V343" i="28"/>
  <c r="U343" i="28"/>
  <c r="T343" i="28"/>
  <c r="S343" i="28"/>
  <c r="R343" i="28"/>
  <c r="Q343" i="28"/>
  <c r="P343" i="28"/>
  <c r="O343" i="28"/>
  <c r="N343" i="28"/>
  <c r="M343" i="28"/>
  <c r="L343" i="28"/>
  <c r="K343" i="28"/>
  <c r="J343" i="28"/>
  <c r="I343" i="28"/>
  <c r="H343" i="28"/>
  <c r="G343" i="28"/>
  <c r="F343" i="28"/>
  <c r="E343" i="28"/>
  <c r="D343" i="28"/>
  <c r="C343" i="28"/>
  <c r="AC342" i="28"/>
  <c r="AD342" i="28" s="1"/>
  <c r="AB342" i="28"/>
  <c r="AD341" i="28"/>
  <c r="AC341" i="28"/>
  <c r="AB341" i="28"/>
  <c r="AC340" i="28"/>
  <c r="AD340" i="28" s="1"/>
  <c r="AB340" i="28"/>
  <c r="AC339" i="28"/>
  <c r="AB339" i="28"/>
  <c r="AD339" i="28" s="1"/>
  <c r="AD338" i="28"/>
  <c r="AC338" i="28"/>
  <c r="AB338" i="28"/>
  <c r="AC337" i="28"/>
  <c r="AB337" i="28"/>
  <c r="AD337" i="28" s="1"/>
  <c r="AC336" i="28"/>
  <c r="AD336" i="28" s="1"/>
  <c r="AB336" i="28"/>
  <c r="AC335" i="28"/>
  <c r="AB335" i="28"/>
  <c r="AD335" i="28" s="1"/>
  <c r="AC334" i="28"/>
  <c r="AD334" i="28" s="1"/>
  <c r="AB334" i="28"/>
  <c r="AD333" i="28"/>
  <c r="AC333" i="28"/>
  <c r="AB333" i="28"/>
  <c r="AC332" i="28"/>
  <c r="AD332" i="28" s="1"/>
  <c r="AB332" i="28"/>
  <c r="AC331" i="28"/>
  <c r="AB331" i="28"/>
  <c r="AG12" i="28" s="1"/>
  <c r="AD330" i="28"/>
  <c r="AC330" i="28"/>
  <c r="AB330" i="28"/>
  <c r="AC329" i="28"/>
  <c r="AB329" i="28"/>
  <c r="AD329" i="28" s="1"/>
  <c r="AC328" i="28"/>
  <c r="AH12" i="28" s="1"/>
  <c r="AB328" i="28"/>
  <c r="AC327" i="28"/>
  <c r="AB327" i="28"/>
  <c r="AD327" i="28" s="1"/>
  <c r="AC326" i="28"/>
  <c r="AD326" i="28" s="1"/>
  <c r="AB326" i="28"/>
  <c r="AD325" i="28"/>
  <c r="AC325" i="28"/>
  <c r="AB325" i="28"/>
  <c r="AC324" i="28"/>
  <c r="AD324" i="28" s="1"/>
  <c r="AB324" i="28"/>
  <c r="AC323" i="28"/>
  <c r="AB323" i="28"/>
  <c r="AD323" i="28" s="1"/>
  <c r="AC322" i="28"/>
  <c r="AD322" i="28" s="1"/>
  <c r="AB322" i="28"/>
  <c r="AC321" i="28"/>
  <c r="AB321" i="28"/>
  <c r="AD321" i="28" s="1"/>
  <c r="AC320" i="28"/>
  <c r="AD320" i="28" s="1"/>
  <c r="AB320" i="28"/>
  <c r="AC319" i="28"/>
  <c r="AB319" i="28"/>
  <c r="AD319" i="28" s="1"/>
  <c r="AC318" i="28"/>
  <c r="AD318" i="28" s="1"/>
  <c r="AB318" i="28"/>
  <c r="AD317" i="28"/>
  <c r="AC317" i="28"/>
  <c r="AB317" i="28"/>
  <c r="AC316" i="28"/>
  <c r="AD316" i="28" s="1"/>
  <c r="AB316" i="28"/>
  <c r="AC315" i="28"/>
  <c r="AB315" i="28"/>
  <c r="AD315" i="28" s="1"/>
  <c r="AD314" i="28"/>
  <c r="AC314" i="28"/>
  <c r="AB314" i="28"/>
  <c r="AC313" i="28"/>
  <c r="AB313" i="28"/>
  <c r="AD313" i="28" s="1"/>
  <c r="AC312" i="28"/>
  <c r="AD312" i="28" s="1"/>
  <c r="AB312" i="28"/>
  <c r="AC311" i="28"/>
  <c r="AB311" i="28"/>
  <c r="AD311" i="28" s="1"/>
  <c r="AC310" i="28"/>
  <c r="AD310" i="28" s="1"/>
  <c r="AB310" i="28"/>
  <c r="AD309" i="28"/>
  <c r="AC309" i="28"/>
  <c r="AB309" i="28"/>
  <c r="AC308" i="28"/>
  <c r="AD308" i="28" s="1"/>
  <c r="AB308" i="28"/>
  <c r="AC307" i="28"/>
  <c r="AB307" i="28"/>
  <c r="AD307" i="28" s="1"/>
  <c r="AC306" i="28"/>
  <c r="AD306" i="28" s="1"/>
  <c r="AB306" i="28"/>
  <c r="AD305" i="28"/>
  <c r="AC305" i="28"/>
  <c r="AB305" i="28"/>
  <c r="AC304" i="28"/>
  <c r="AD304" i="28" s="1"/>
  <c r="AB304" i="28"/>
  <c r="AC303" i="28"/>
  <c r="AB303" i="28"/>
  <c r="AD303" i="28" s="1"/>
  <c r="AC302" i="28"/>
  <c r="AD302" i="28" s="1"/>
  <c r="AB302" i="28"/>
  <c r="AD301" i="28"/>
  <c r="AC301" i="28"/>
  <c r="AB301" i="28"/>
  <c r="AC300" i="28"/>
  <c r="AD300" i="28" s="1"/>
  <c r="AB300" i="28"/>
  <c r="AC299" i="28"/>
  <c r="AD299" i="28" s="1"/>
  <c r="AB299" i="28"/>
  <c r="AD298" i="28"/>
  <c r="AC298" i="28"/>
  <c r="AB298" i="28"/>
  <c r="AD297" i="28"/>
  <c r="AC297" i="28"/>
  <c r="AB297" i="28"/>
  <c r="AC296" i="28"/>
  <c r="AD296" i="28" s="1"/>
  <c r="AB296" i="28"/>
  <c r="AC295" i="28"/>
  <c r="AB295" i="28"/>
  <c r="AD295" i="28" s="1"/>
  <c r="AC294" i="28"/>
  <c r="AD294" i="28" s="1"/>
  <c r="AB294" i="28"/>
  <c r="AD293" i="28"/>
  <c r="AC293" i="28"/>
  <c r="AB293" i="28"/>
  <c r="AC292" i="28"/>
  <c r="AD292" i="28" s="1"/>
  <c r="AB292" i="28"/>
  <c r="AC291" i="28"/>
  <c r="AD291" i="28" s="1"/>
  <c r="AB291" i="28"/>
  <c r="AD290" i="28"/>
  <c r="AC290" i="28"/>
  <c r="AB290" i="28"/>
  <c r="AD289" i="28"/>
  <c r="AC289" i="28"/>
  <c r="AB289" i="28"/>
  <c r="AC288" i="28"/>
  <c r="AD288" i="28" s="1"/>
  <c r="AB288" i="28"/>
  <c r="AC287" i="28"/>
  <c r="AB287" i="28"/>
  <c r="AD287" i="28" s="1"/>
  <c r="AC286" i="28"/>
  <c r="AD286" i="28" s="1"/>
  <c r="AB286" i="28"/>
  <c r="AD285" i="28"/>
  <c r="AC285" i="28"/>
  <c r="AB285" i="28"/>
  <c r="AC284" i="28"/>
  <c r="AD284" i="28" s="1"/>
  <c r="AB284" i="28"/>
  <c r="AC283" i="28"/>
  <c r="AD283" i="28" s="1"/>
  <c r="AB283" i="28"/>
  <c r="AD282" i="28"/>
  <c r="AC282" i="28"/>
  <c r="AB282" i="28"/>
  <c r="AD281" i="28"/>
  <c r="AC281" i="28"/>
  <c r="AB281" i="28"/>
  <c r="AC280" i="28"/>
  <c r="AD280" i="28" s="1"/>
  <c r="AB280" i="28"/>
  <c r="AC279" i="28"/>
  <c r="AB279" i="28"/>
  <c r="AD279" i="28" s="1"/>
  <c r="AC278" i="28"/>
  <c r="AD278" i="28" s="1"/>
  <c r="AB278" i="28"/>
  <c r="AD277" i="28"/>
  <c r="AC277" i="28"/>
  <c r="AB277" i="28"/>
  <c r="AC276" i="28"/>
  <c r="AD276" i="28" s="1"/>
  <c r="AB276" i="28"/>
  <c r="AC275" i="28"/>
  <c r="AB275" i="28"/>
  <c r="AD275" i="28" s="1"/>
  <c r="AD274" i="28"/>
  <c r="AC274" i="28"/>
  <c r="AB274" i="28"/>
  <c r="AC273" i="28"/>
  <c r="AB273" i="28"/>
  <c r="AD273" i="28" s="1"/>
  <c r="AC272" i="28"/>
  <c r="AD272" i="28" s="1"/>
  <c r="AB272" i="28"/>
  <c r="AC271" i="28"/>
  <c r="AB271" i="28"/>
  <c r="AD271" i="28" s="1"/>
  <c r="AC270" i="28"/>
  <c r="AD270" i="28" s="1"/>
  <c r="AB270" i="28"/>
  <c r="AD269" i="28"/>
  <c r="AC269" i="28"/>
  <c r="AB269" i="28"/>
  <c r="AC268" i="28"/>
  <c r="AD268" i="28" s="1"/>
  <c r="AB268" i="28"/>
  <c r="AC267" i="28"/>
  <c r="AB267" i="28"/>
  <c r="AD267" i="28" s="1"/>
  <c r="AD266" i="28"/>
  <c r="AC266" i="28"/>
  <c r="AB266" i="28"/>
  <c r="AC265" i="28"/>
  <c r="AB265" i="28"/>
  <c r="AD265" i="28" s="1"/>
  <c r="AC264" i="28"/>
  <c r="AD264" i="28" s="1"/>
  <c r="AB264" i="28"/>
  <c r="AC263" i="28"/>
  <c r="AB263" i="28"/>
  <c r="AD263" i="28" s="1"/>
  <c r="AC262" i="28"/>
  <c r="AD262" i="28" s="1"/>
  <c r="AB262" i="28"/>
  <c r="AD261" i="28"/>
  <c r="AC261" i="28"/>
  <c r="AB261" i="28"/>
  <c r="AC260" i="28"/>
  <c r="AD260" i="28" s="1"/>
  <c r="AB260" i="28"/>
  <c r="AC259" i="28"/>
  <c r="AB259" i="28"/>
  <c r="AD259" i="28" s="1"/>
  <c r="AD258" i="28"/>
  <c r="AC258" i="28"/>
  <c r="AB258" i="28"/>
  <c r="AC257" i="28"/>
  <c r="AB257" i="28"/>
  <c r="AD257" i="28" s="1"/>
  <c r="AC256" i="28"/>
  <c r="AH10" i="28" s="1"/>
  <c r="AB256" i="28"/>
  <c r="AC255" i="28"/>
  <c r="AB255" i="28"/>
  <c r="AD255" i="28" s="1"/>
  <c r="AC254" i="28"/>
  <c r="AD254" i="28" s="1"/>
  <c r="AB254" i="28"/>
  <c r="AD253" i="28"/>
  <c r="AC253" i="28"/>
  <c r="AB253" i="28"/>
  <c r="AC252" i="28"/>
  <c r="AD252" i="28" s="1"/>
  <c r="AB252" i="28"/>
  <c r="AC251" i="28"/>
  <c r="AB251" i="28"/>
  <c r="AD251" i="28" s="1"/>
  <c r="AD250" i="28"/>
  <c r="AC250" i="28"/>
  <c r="AB250" i="28"/>
  <c r="AC249" i="28"/>
  <c r="AB249" i="28"/>
  <c r="AD249" i="28" s="1"/>
  <c r="AC248" i="28"/>
  <c r="AH9" i="28" s="1"/>
  <c r="AI9" i="28" s="1"/>
  <c r="AB248" i="28"/>
  <c r="AC247" i="28"/>
  <c r="AB247" i="28"/>
  <c r="AD247" i="28" s="1"/>
  <c r="AC246" i="28"/>
  <c r="AD246" i="28" s="1"/>
  <c r="AB246" i="28"/>
  <c r="AD245" i="28"/>
  <c r="AC245" i="28"/>
  <c r="AB245" i="28"/>
  <c r="AC244" i="28"/>
  <c r="AD244" i="28" s="1"/>
  <c r="AB244" i="28"/>
  <c r="AC243" i="28"/>
  <c r="AB243" i="28"/>
  <c r="AG9" i="28" s="1"/>
  <c r="AD242" i="28"/>
  <c r="AC242" i="28"/>
  <c r="AB242" i="28"/>
  <c r="AC241" i="28"/>
  <c r="AB241" i="28"/>
  <c r="AD241" i="28" s="1"/>
  <c r="AC240" i="28"/>
  <c r="AD240" i="28" s="1"/>
  <c r="AB240" i="28"/>
  <c r="AC239" i="28"/>
  <c r="AB239" i="28"/>
  <c r="AD239" i="28" s="1"/>
  <c r="AC238" i="28"/>
  <c r="AD238" i="28" s="1"/>
  <c r="AB238" i="28"/>
  <c r="AD237" i="28"/>
  <c r="AC237" i="28"/>
  <c r="AB237" i="28"/>
  <c r="AC236" i="28"/>
  <c r="AD236" i="28" s="1"/>
  <c r="AB236" i="28"/>
  <c r="AC235" i="28"/>
  <c r="AB235" i="28"/>
  <c r="AD235" i="28" s="1"/>
  <c r="AD234" i="28"/>
  <c r="AC234" i="28"/>
  <c r="AB234" i="28"/>
  <c r="AC233" i="28"/>
  <c r="AB233" i="28"/>
  <c r="AD233" i="28" s="1"/>
  <c r="AC232" i="28"/>
  <c r="AD232" i="28" s="1"/>
  <c r="AB232" i="28"/>
  <c r="AC231" i="28"/>
  <c r="AB231" i="28"/>
  <c r="AD231" i="28" s="1"/>
  <c r="AC230" i="28"/>
  <c r="AD230" i="28" s="1"/>
  <c r="AB230" i="28"/>
  <c r="AD229" i="28"/>
  <c r="AC229" i="28"/>
  <c r="AB229" i="28"/>
  <c r="AC228" i="28"/>
  <c r="AD228" i="28" s="1"/>
  <c r="AB228" i="28"/>
  <c r="AC227" i="28"/>
  <c r="AB227" i="28"/>
  <c r="AD227" i="28" s="1"/>
  <c r="AD226" i="28"/>
  <c r="AC226" i="28"/>
  <c r="AB226" i="28"/>
  <c r="AC225" i="28"/>
  <c r="AB225" i="28"/>
  <c r="AD225" i="28" s="1"/>
  <c r="AC224" i="28"/>
  <c r="AD224" i="28" s="1"/>
  <c r="AB224" i="28"/>
  <c r="AC223" i="28"/>
  <c r="AB223" i="28"/>
  <c r="AD223" i="28" s="1"/>
  <c r="AC222" i="28"/>
  <c r="AD222" i="28" s="1"/>
  <c r="AB222" i="28"/>
  <c r="AD221" i="28"/>
  <c r="AC221" i="28"/>
  <c r="AB221" i="28"/>
  <c r="AC220" i="28"/>
  <c r="AD220" i="28" s="1"/>
  <c r="AB220" i="28"/>
  <c r="AC219" i="28"/>
  <c r="AB219" i="28"/>
  <c r="AD219" i="28" s="1"/>
  <c r="AD218" i="28"/>
  <c r="AC218" i="28"/>
  <c r="AB218" i="28"/>
  <c r="AC217" i="28"/>
  <c r="AB217" i="28"/>
  <c r="AD217" i="28" s="1"/>
  <c r="AC216" i="28"/>
  <c r="AD216" i="28" s="1"/>
  <c r="AB216" i="28"/>
  <c r="AC215" i="28"/>
  <c r="AB215" i="28"/>
  <c r="AD215" i="28" s="1"/>
  <c r="AC214" i="28"/>
  <c r="AD214" i="28" s="1"/>
  <c r="AB214" i="28"/>
  <c r="AD213" i="28"/>
  <c r="AC213" i="28"/>
  <c r="AB213" i="28"/>
  <c r="AC212" i="28"/>
  <c r="AD212" i="28" s="1"/>
  <c r="AB212" i="28"/>
  <c r="AC211" i="28"/>
  <c r="AB211" i="28"/>
  <c r="AD211" i="28" s="1"/>
  <c r="AD210" i="28"/>
  <c r="AC210" i="28"/>
  <c r="AB210" i="28"/>
  <c r="AC209" i="28"/>
  <c r="AB209" i="28"/>
  <c r="AD209" i="28" s="1"/>
  <c r="AC208" i="28"/>
  <c r="AH8" i="28" s="1"/>
  <c r="AB208" i="28"/>
  <c r="AC207" i="28"/>
  <c r="AB207" i="28"/>
  <c r="AD207" i="28" s="1"/>
  <c r="AC206" i="28"/>
  <c r="AD206" i="28" s="1"/>
  <c r="AB206" i="28"/>
  <c r="AD205" i="28"/>
  <c r="AC205" i="28"/>
  <c r="AB205" i="28"/>
  <c r="AC204" i="28"/>
  <c r="AD204" i="28" s="1"/>
  <c r="AB204" i="28"/>
  <c r="AC203" i="28"/>
  <c r="AB203" i="28"/>
  <c r="AG8" i="28" s="1"/>
  <c r="AD202" i="28"/>
  <c r="AC202" i="28"/>
  <c r="AB202" i="28"/>
  <c r="AC201" i="28"/>
  <c r="AB201" i="28"/>
  <c r="AD201" i="28" s="1"/>
  <c r="AC200" i="28"/>
  <c r="AD200" i="28" s="1"/>
  <c r="AB200" i="28"/>
  <c r="AC199" i="28"/>
  <c r="AB199" i="28"/>
  <c r="AD199" i="28" s="1"/>
  <c r="AC198" i="28"/>
  <c r="AD198" i="28" s="1"/>
  <c r="AB198" i="28"/>
  <c r="AD197" i="28"/>
  <c r="AC197" i="28"/>
  <c r="AB197" i="28"/>
  <c r="AC196" i="28"/>
  <c r="AD196" i="28" s="1"/>
  <c r="AB196" i="28"/>
  <c r="AC195" i="28"/>
  <c r="AB195" i="28"/>
  <c r="AD195" i="28" s="1"/>
  <c r="AD194" i="28"/>
  <c r="AC194" i="28"/>
  <c r="AB194" i="28"/>
  <c r="AC193" i="28"/>
  <c r="AB193" i="28"/>
  <c r="AD193" i="28" s="1"/>
  <c r="AC192" i="28"/>
  <c r="AD192" i="28" s="1"/>
  <c r="AB192" i="28"/>
  <c r="AC191" i="28"/>
  <c r="AB191" i="28"/>
  <c r="AD191" i="28" s="1"/>
  <c r="AC190" i="28"/>
  <c r="AD190" i="28" s="1"/>
  <c r="AB190" i="28"/>
  <c r="AD189" i="28"/>
  <c r="AC189" i="28"/>
  <c r="AB189" i="28"/>
  <c r="AC188" i="28"/>
  <c r="AD188" i="28" s="1"/>
  <c r="AB188" i="28"/>
  <c r="AC187" i="28"/>
  <c r="AB187" i="28"/>
  <c r="AD187" i="28" s="1"/>
  <c r="AD186" i="28"/>
  <c r="AC186" i="28"/>
  <c r="AB186" i="28"/>
  <c r="AC185" i="28"/>
  <c r="AB185" i="28"/>
  <c r="AD185" i="28" s="1"/>
  <c r="AC184" i="28"/>
  <c r="AD184" i="28" s="1"/>
  <c r="AB184" i="28"/>
  <c r="AC183" i="28"/>
  <c r="AB183" i="28"/>
  <c r="AD183" i="28" s="1"/>
  <c r="AC182" i="28"/>
  <c r="AD182" i="28" s="1"/>
  <c r="AB182" i="28"/>
  <c r="AD181" i="28"/>
  <c r="AC181" i="28"/>
  <c r="AB181" i="28"/>
  <c r="AC180" i="28"/>
  <c r="AD180" i="28" s="1"/>
  <c r="AB180" i="28"/>
  <c r="AC179" i="28"/>
  <c r="AB179" i="28"/>
  <c r="AD179" i="28" s="1"/>
  <c r="AD178" i="28"/>
  <c r="AC178" i="28"/>
  <c r="AB178" i="28"/>
  <c r="AC177" i="28"/>
  <c r="AB177" i="28"/>
  <c r="AD177" i="28" s="1"/>
  <c r="AC176" i="28"/>
  <c r="AD176" i="28" s="1"/>
  <c r="AB176" i="28"/>
  <c r="AC175" i="28"/>
  <c r="AB175" i="28"/>
  <c r="AD175" i="28" s="1"/>
  <c r="AC174" i="28"/>
  <c r="AD174" i="28" s="1"/>
  <c r="AB174" i="28"/>
  <c r="AD173" i="28"/>
  <c r="AC173" i="28"/>
  <c r="AB173" i="28"/>
  <c r="AC172" i="28"/>
  <c r="AD172" i="28" s="1"/>
  <c r="AB172" i="28"/>
  <c r="AC171" i="28"/>
  <c r="AB171" i="28"/>
  <c r="AD171" i="28" s="1"/>
  <c r="AD170" i="28"/>
  <c r="AC170" i="28"/>
  <c r="AB170" i="28"/>
  <c r="AC169" i="28"/>
  <c r="AB169" i="28"/>
  <c r="AD169" i="28" s="1"/>
  <c r="AC168" i="28"/>
  <c r="AD168" i="28" s="1"/>
  <c r="AB168" i="28"/>
  <c r="AC167" i="28"/>
  <c r="AB167" i="28"/>
  <c r="AD167" i="28" s="1"/>
  <c r="AC166" i="28"/>
  <c r="AD166" i="28" s="1"/>
  <c r="AB166" i="28"/>
  <c r="AD165" i="28"/>
  <c r="AC165" i="28"/>
  <c r="AB165" i="28"/>
  <c r="AC164" i="28"/>
  <c r="AD164" i="28" s="1"/>
  <c r="AB164" i="28"/>
  <c r="AC163" i="28"/>
  <c r="AB163" i="28"/>
  <c r="AD163" i="28" s="1"/>
  <c r="AD162" i="28"/>
  <c r="AC162" i="28"/>
  <c r="AB162" i="28"/>
  <c r="AC161" i="28"/>
  <c r="AB161" i="28"/>
  <c r="AD161" i="28" s="1"/>
  <c r="AC160" i="28"/>
  <c r="AD160" i="28" s="1"/>
  <c r="AB160" i="28"/>
  <c r="AC159" i="28"/>
  <c r="AB159" i="28"/>
  <c r="AD159" i="28" s="1"/>
  <c r="AC158" i="28"/>
  <c r="AD158" i="28" s="1"/>
  <c r="AB158" i="28"/>
  <c r="AD157" i="28"/>
  <c r="AC157" i="28"/>
  <c r="AB157" i="28"/>
  <c r="AC156" i="28"/>
  <c r="AD156" i="28" s="1"/>
  <c r="AB156" i="28"/>
  <c r="AC155" i="28"/>
  <c r="AB155" i="28"/>
  <c r="AD155" i="28" s="1"/>
  <c r="AD154" i="28"/>
  <c r="AC154" i="28"/>
  <c r="AB154" i="28"/>
  <c r="AC153" i="28"/>
  <c r="AB153" i="28"/>
  <c r="AD153" i="28" s="1"/>
  <c r="AC152" i="28"/>
  <c r="AD152" i="28" s="1"/>
  <c r="AB152" i="28"/>
  <c r="AC151" i="28"/>
  <c r="AB151" i="28"/>
  <c r="AD151" i="28" s="1"/>
  <c r="AC150" i="28"/>
  <c r="AD150" i="28" s="1"/>
  <c r="AB150" i="28"/>
  <c r="AD149" i="28"/>
  <c r="AC149" i="28"/>
  <c r="AB149" i="28"/>
  <c r="AC148" i="28"/>
  <c r="AD148" i="28" s="1"/>
  <c r="AB148" i="28"/>
  <c r="AC147" i="28"/>
  <c r="AB147" i="28"/>
  <c r="AD147" i="28" s="1"/>
  <c r="AD146" i="28"/>
  <c r="AC146" i="28"/>
  <c r="AB146" i="28"/>
  <c r="AC145" i="28"/>
  <c r="AB145" i="28"/>
  <c r="AD145" i="28" s="1"/>
  <c r="AC144" i="28"/>
  <c r="AD144" i="28" s="1"/>
  <c r="AB144" i="28"/>
  <c r="AC143" i="28"/>
  <c r="AB143" i="28"/>
  <c r="AD143" i="28" s="1"/>
  <c r="AC142" i="28"/>
  <c r="AD142" i="28" s="1"/>
  <c r="AB142" i="28"/>
  <c r="AD141" i="28"/>
  <c r="AC141" i="28"/>
  <c r="AB141" i="28"/>
  <c r="AC140" i="28"/>
  <c r="AD140" i="28" s="1"/>
  <c r="AB140" i="28"/>
  <c r="AC139" i="28"/>
  <c r="AB139" i="28"/>
  <c r="AD139" i="28" s="1"/>
  <c r="AD138" i="28"/>
  <c r="AC138" i="28"/>
  <c r="AB138" i="28"/>
  <c r="AC137" i="28"/>
  <c r="AB137" i="28"/>
  <c r="AD137" i="28" s="1"/>
  <c r="AC136" i="28"/>
  <c r="AD136" i="28" s="1"/>
  <c r="AB136" i="28"/>
  <c r="AC135" i="28"/>
  <c r="AB135" i="28"/>
  <c r="AD135" i="28" s="1"/>
  <c r="AC134" i="28"/>
  <c r="AD134" i="28" s="1"/>
  <c r="AB134" i="28"/>
  <c r="AD133" i="28"/>
  <c r="AC133" i="28"/>
  <c r="AB133" i="28"/>
  <c r="AC132" i="28"/>
  <c r="AD132" i="28" s="1"/>
  <c r="AB132" i="28"/>
  <c r="AC131" i="28"/>
  <c r="AB131" i="28"/>
  <c r="AD131" i="28" s="1"/>
  <c r="AD130" i="28"/>
  <c r="AC130" i="28"/>
  <c r="AB130" i="28"/>
  <c r="AC129" i="28"/>
  <c r="AB129" i="28"/>
  <c r="AD129" i="28" s="1"/>
  <c r="AC128" i="28"/>
  <c r="AD128" i="28" s="1"/>
  <c r="AB128" i="28"/>
  <c r="AC127" i="28"/>
  <c r="AB127" i="28"/>
  <c r="AD127" i="28" s="1"/>
  <c r="AC126" i="28"/>
  <c r="AD126" i="28" s="1"/>
  <c r="AB126" i="28"/>
  <c r="AD125" i="28"/>
  <c r="AC125" i="28"/>
  <c r="AB125" i="28"/>
  <c r="AC124" i="28"/>
  <c r="AD124" i="28" s="1"/>
  <c r="AB124" i="28"/>
  <c r="AC123" i="28"/>
  <c r="AB123" i="28"/>
  <c r="AD123" i="28" s="1"/>
  <c r="AD122" i="28"/>
  <c r="AC122" i="28"/>
  <c r="AB122" i="28"/>
  <c r="AC121" i="28"/>
  <c r="AB121" i="28"/>
  <c r="AD121" i="28" s="1"/>
  <c r="AC120" i="28"/>
  <c r="AH6" i="28" s="1"/>
  <c r="AB120" i="28"/>
  <c r="AC119" i="28"/>
  <c r="AB119" i="28"/>
  <c r="AD119" i="28" s="1"/>
  <c r="AC118" i="28"/>
  <c r="AD118" i="28" s="1"/>
  <c r="AB118" i="28"/>
  <c r="AD117" i="28"/>
  <c r="AC117" i="28"/>
  <c r="AB117" i="28"/>
  <c r="AC116" i="28"/>
  <c r="AD116" i="28" s="1"/>
  <c r="AB116" i="28"/>
  <c r="AC115" i="28"/>
  <c r="AB115" i="28"/>
  <c r="AD115" i="28" s="1"/>
  <c r="AD114" i="28"/>
  <c r="AC114" i="28"/>
  <c r="AB114" i="28"/>
  <c r="AC113" i="28"/>
  <c r="AB113" i="28"/>
  <c r="AD113" i="28" s="1"/>
  <c r="AC112" i="28"/>
  <c r="AD112" i="28" s="1"/>
  <c r="AB112" i="28"/>
  <c r="AC111" i="28"/>
  <c r="AB111" i="28"/>
  <c r="AD111" i="28" s="1"/>
  <c r="AC110" i="28"/>
  <c r="AD110" i="28" s="1"/>
  <c r="AB110" i="28"/>
  <c r="AD109" i="28"/>
  <c r="AC109" i="28"/>
  <c r="AB109" i="28"/>
  <c r="AC108" i="28"/>
  <c r="AD108" i="28" s="1"/>
  <c r="AB108" i="28"/>
  <c r="AC107" i="28"/>
  <c r="AB107" i="28"/>
  <c r="AD107" i="28" s="1"/>
  <c r="AD106" i="28"/>
  <c r="AC106" i="28"/>
  <c r="AB106" i="28"/>
  <c r="AC105" i="28"/>
  <c r="AB105" i="28"/>
  <c r="AD105" i="28" s="1"/>
  <c r="AC104" i="28"/>
  <c r="AD104" i="28" s="1"/>
  <c r="AB104" i="28"/>
  <c r="AC103" i="28"/>
  <c r="AB103" i="28"/>
  <c r="AD103" i="28" s="1"/>
  <c r="AC102" i="28"/>
  <c r="AD102" i="28" s="1"/>
  <c r="AB102" i="28"/>
  <c r="AD101" i="28"/>
  <c r="AC101" i="28"/>
  <c r="AB101" i="28"/>
  <c r="AC100" i="28"/>
  <c r="AD100" i="28" s="1"/>
  <c r="AB100" i="28"/>
  <c r="AC99" i="28"/>
  <c r="AB99" i="28"/>
  <c r="AD99" i="28" s="1"/>
  <c r="AD98" i="28"/>
  <c r="AC98" i="28"/>
  <c r="AB98" i="28"/>
  <c r="AC97" i="28"/>
  <c r="AB97" i="28"/>
  <c r="AD97" i="28" s="1"/>
  <c r="AC96" i="28"/>
  <c r="AD96" i="28" s="1"/>
  <c r="AB96" i="28"/>
  <c r="AC95" i="28"/>
  <c r="AB95" i="28"/>
  <c r="AD95" i="28" s="1"/>
  <c r="AC94" i="28"/>
  <c r="AD94" i="28" s="1"/>
  <c r="AB94" i="28"/>
  <c r="AD93" i="28"/>
  <c r="AC93" i="28"/>
  <c r="AB93" i="28"/>
  <c r="AC92" i="28"/>
  <c r="AD92" i="28" s="1"/>
  <c r="AB92" i="28"/>
  <c r="AC91" i="28"/>
  <c r="AB91" i="28"/>
  <c r="AD91" i="28" s="1"/>
  <c r="AD90" i="28"/>
  <c r="AC90" i="28"/>
  <c r="AB90" i="28"/>
  <c r="AC89" i="28"/>
  <c r="AB89" i="28"/>
  <c r="AD89" i="28" s="1"/>
  <c r="AC88" i="28"/>
  <c r="AD88" i="28" s="1"/>
  <c r="AB88" i="28"/>
  <c r="AC87" i="28"/>
  <c r="AB87" i="28"/>
  <c r="AD87" i="28" s="1"/>
  <c r="AC86" i="28"/>
  <c r="AD86" i="28" s="1"/>
  <c r="AB86" i="28"/>
  <c r="AD85" i="28"/>
  <c r="AC85" i="28"/>
  <c r="AB85" i="28"/>
  <c r="AC84" i="28"/>
  <c r="AD84" i="28" s="1"/>
  <c r="AB84" i="28"/>
  <c r="AC83" i="28"/>
  <c r="AB83" i="28"/>
  <c r="AD83" i="28" s="1"/>
  <c r="AD82" i="28"/>
  <c r="AC82" i="28"/>
  <c r="AB82" i="28"/>
  <c r="AC81" i="28"/>
  <c r="AB81" i="28"/>
  <c r="AD81" i="28" s="1"/>
  <c r="AC80" i="28"/>
  <c r="AD80" i="28" s="1"/>
  <c r="AB80" i="28"/>
  <c r="AC79" i="28"/>
  <c r="AB79" i="28"/>
  <c r="AD79" i="28" s="1"/>
  <c r="AC78" i="28"/>
  <c r="AD78" i="28" s="1"/>
  <c r="AB78" i="28"/>
  <c r="AD77" i="28"/>
  <c r="AC77" i="28"/>
  <c r="AB77" i="28"/>
  <c r="AC76" i="28"/>
  <c r="AD76" i="28" s="1"/>
  <c r="AB76" i="28"/>
  <c r="AC75" i="28"/>
  <c r="AB75" i="28"/>
  <c r="AD75" i="28" s="1"/>
  <c r="AD74" i="28"/>
  <c r="AC74" i="28"/>
  <c r="AB74" i="28"/>
  <c r="AC73" i="28"/>
  <c r="AB73" i="28"/>
  <c r="AD73" i="28" s="1"/>
  <c r="AC72" i="28"/>
  <c r="AD72" i="28" s="1"/>
  <c r="AB72" i="28"/>
  <c r="AC71" i="28"/>
  <c r="AB71" i="28"/>
  <c r="AD71" i="28" s="1"/>
  <c r="AC70" i="28"/>
  <c r="AD70" i="28" s="1"/>
  <c r="AB70" i="28"/>
  <c r="AD69" i="28"/>
  <c r="AC69" i="28"/>
  <c r="AB69" i="28"/>
  <c r="AC68" i="28"/>
  <c r="AD68" i="28" s="1"/>
  <c r="AB68" i="28"/>
  <c r="AC67" i="28"/>
  <c r="AB67" i="28"/>
  <c r="AD67" i="28" s="1"/>
  <c r="AD66" i="28"/>
  <c r="AC66" i="28"/>
  <c r="AB66" i="28"/>
  <c r="AC65" i="28"/>
  <c r="AB65" i="28"/>
  <c r="AD65" i="28" s="1"/>
  <c r="AC64" i="28"/>
  <c r="AD64" i="28" s="1"/>
  <c r="AB64" i="28"/>
  <c r="AC63" i="28"/>
  <c r="AB63" i="28"/>
  <c r="AD63" i="28" s="1"/>
  <c r="AC62" i="28"/>
  <c r="AD62" i="28" s="1"/>
  <c r="AB62" i="28"/>
  <c r="AD61" i="28"/>
  <c r="AC61" i="28"/>
  <c r="AB61" i="28"/>
  <c r="AC60" i="28"/>
  <c r="AD60" i="28" s="1"/>
  <c r="AB60" i="28"/>
  <c r="AC59" i="28"/>
  <c r="AB59" i="28"/>
  <c r="AD59" i="28" s="1"/>
  <c r="AD58" i="28"/>
  <c r="AC58" i="28"/>
  <c r="AB58" i="28"/>
  <c r="AC57" i="28"/>
  <c r="AB57" i="28"/>
  <c r="AD57" i="28" s="1"/>
  <c r="AC56" i="28"/>
  <c r="AD56" i="28" s="1"/>
  <c r="AB56" i="28"/>
  <c r="AC55" i="28"/>
  <c r="AB55" i="28"/>
  <c r="AD55" i="28" s="1"/>
  <c r="AC54" i="28"/>
  <c r="AD54" i="28" s="1"/>
  <c r="AB54" i="28"/>
  <c r="AD53" i="28"/>
  <c r="AC53" i="28"/>
  <c r="AB53" i="28"/>
  <c r="AC52" i="28"/>
  <c r="AD52" i="28" s="1"/>
  <c r="AB52" i="28"/>
  <c r="AC51" i="28"/>
  <c r="AB51" i="28"/>
  <c r="AD51" i="28" s="1"/>
  <c r="AD50" i="28"/>
  <c r="AC50" i="28"/>
  <c r="AB50" i="28"/>
  <c r="AC49" i="28"/>
  <c r="AB49" i="28"/>
  <c r="AD49" i="28" s="1"/>
  <c r="AC48" i="28"/>
  <c r="AD48" i="28" s="1"/>
  <c r="AB48" i="28"/>
  <c r="AC47" i="28"/>
  <c r="AB47" i="28"/>
  <c r="AD47" i="28" s="1"/>
  <c r="AC46" i="28"/>
  <c r="AD46" i="28" s="1"/>
  <c r="AB46" i="28"/>
  <c r="AD45" i="28"/>
  <c r="AC45" i="28"/>
  <c r="AB45" i="28"/>
  <c r="AC44" i="28"/>
  <c r="AD44" i="28" s="1"/>
  <c r="AB44" i="28"/>
  <c r="AC43" i="28"/>
  <c r="AB43" i="28"/>
  <c r="AD43" i="28" s="1"/>
  <c r="AD42" i="28"/>
  <c r="AC42" i="28"/>
  <c r="AB42" i="28"/>
  <c r="AC41" i="28"/>
  <c r="AB41" i="28"/>
  <c r="AD41" i="28" s="1"/>
  <c r="AC40" i="28"/>
  <c r="AH5" i="28" s="1"/>
  <c r="AB40" i="28"/>
  <c r="AC39" i="28"/>
  <c r="AB39" i="28"/>
  <c r="AD39" i="28" s="1"/>
  <c r="AC38" i="28"/>
  <c r="AD38" i="28" s="1"/>
  <c r="AB38" i="28"/>
  <c r="AD37" i="28"/>
  <c r="AC37" i="28"/>
  <c r="AB37" i="28"/>
  <c r="AC36" i="28"/>
  <c r="AD36" i="28" s="1"/>
  <c r="AB36" i="28"/>
  <c r="AC35" i="28"/>
  <c r="AB35" i="28"/>
  <c r="AD35" i="28" s="1"/>
  <c r="AD34" i="28"/>
  <c r="AC34" i="28"/>
  <c r="AB34" i="28"/>
  <c r="AC33" i="28"/>
  <c r="AB33" i="28"/>
  <c r="AD33" i="28" s="1"/>
  <c r="AC32" i="28"/>
  <c r="AD32" i="28" s="1"/>
  <c r="AB32" i="28"/>
  <c r="AC31" i="28"/>
  <c r="AB31" i="28"/>
  <c r="AD31" i="28" s="1"/>
  <c r="AC30" i="28"/>
  <c r="AD30" i="28" s="1"/>
  <c r="AB30" i="28"/>
  <c r="AD29" i="28"/>
  <c r="AC29" i="28"/>
  <c r="AB29" i="28"/>
  <c r="AC28" i="28"/>
  <c r="AD28" i="28" s="1"/>
  <c r="AB28" i="28"/>
  <c r="AC27" i="28"/>
  <c r="AB27" i="28"/>
  <c r="AD27" i="28" s="1"/>
  <c r="AD26" i="28"/>
  <c r="AC26" i="28"/>
  <c r="AB26" i="28"/>
  <c r="AC25" i="28"/>
  <c r="AB25" i="28"/>
  <c r="AD25" i="28" s="1"/>
  <c r="AC24" i="28"/>
  <c r="AD24" i="28" s="1"/>
  <c r="AB24" i="28"/>
  <c r="AC23" i="28"/>
  <c r="AB23" i="28"/>
  <c r="AD23" i="28" s="1"/>
  <c r="AC22" i="28"/>
  <c r="AD22" i="28" s="1"/>
  <c r="AB22" i="28"/>
  <c r="AD21" i="28"/>
  <c r="AC21" i="28"/>
  <c r="AB21" i="28"/>
  <c r="AC20" i="28"/>
  <c r="AD20" i="28" s="1"/>
  <c r="AB20" i="28"/>
  <c r="AC19" i="28"/>
  <c r="AB19" i="28"/>
  <c r="AD19" i="28" s="1"/>
  <c r="AD18" i="28"/>
  <c r="AC18" i="28"/>
  <c r="AB18" i="28"/>
  <c r="AC17" i="28"/>
  <c r="AB17" i="28"/>
  <c r="AD17" i="28" s="1"/>
  <c r="AC16" i="28"/>
  <c r="AD16" i="28" s="1"/>
  <c r="AB16" i="28"/>
  <c r="AC15" i="28"/>
  <c r="AB15" i="28"/>
  <c r="AD15" i="28" s="1"/>
  <c r="AH14" i="28"/>
  <c r="AI14" i="28" s="1"/>
  <c r="AG14" i="28"/>
  <c r="AD14" i="28"/>
  <c r="AC14" i="28"/>
  <c r="AB14" i="28"/>
  <c r="AC13" i="28"/>
  <c r="AB13" i="28"/>
  <c r="AD13" i="28" s="1"/>
  <c r="AC12" i="28"/>
  <c r="AB12" i="28"/>
  <c r="AD12" i="28" s="1"/>
  <c r="AH11" i="28"/>
  <c r="AC11" i="28"/>
  <c r="AB11" i="28"/>
  <c r="AD11" i="28" s="1"/>
  <c r="AD10" i="28"/>
  <c r="AC10" i="28"/>
  <c r="AB10" i="28"/>
  <c r="AC9" i="28"/>
  <c r="AB9" i="28"/>
  <c r="AD9" i="28" s="1"/>
  <c r="AC8" i="28"/>
  <c r="AB8" i="28"/>
  <c r="AD8" i="28" s="1"/>
  <c r="AH7" i="28"/>
  <c r="AC7" i="28"/>
  <c r="AB7" i="28"/>
  <c r="AD7" i="28" s="1"/>
  <c r="AD6" i="28"/>
  <c r="AC6" i="28"/>
  <c r="AH4" i="28" s="1"/>
  <c r="AB6" i="28"/>
  <c r="AC5" i="28"/>
  <c r="AB5" i="28"/>
  <c r="AD5" i="28" s="1"/>
  <c r="AC4" i="28"/>
  <c r="AC343" i="28" s="1"/>
  <c r="AB4" i="28"/>
  <c r="AG4" i="28" s="1"/>
  <c r="Z343" i="29"/>
  <c r="Y343" i="29"/>
  <c r="X343" i="29"/>
  <c r="W343" i="29"/>
  <c r="V343" i="29"/>
  <c r="U343" i="29"/>
  <c r="T343" i="29"/>
  <c r="S343" i="29"/>
  <c r="R343" i="29"/>
  <c r="Q343" i="29"/>
  <c r="P343" i="29"/>
  <c r="O343" i="29"/>
  <c r="N343" i="29"/>
  <c r="M343" i="29"/>
  <c r="L343" i="29"/>
  <c r="K343" i="29"/>
  <c r="J343" i="29"/>
  <c r="I343" i="29"/>
  <c r="H343" i="29"/>
  <c r="G343" i="29"/>
  <c r="F343" i="29"/>
  <c r="E343" i="29"/>
  <c r="D343" i="29"/>
  <c r="C343" i="29"/>
  <c r="AC342" i="29"/>
  <c r="AD342" i="29" s="1"/>
  <c r="AB342" i="29"/>
  <c r="AD341" i="29"/>
  <c r="AC341" i="29"/>
  <c r="AB341" i="29"/>
  <c r="AC340" i="29"/>
  <c r="AD340" i="29" s="1"/>
  <c r="AB340" i="29"/>
  <c r="AC339" i="29"/>
  <c r="AB339" i="29"/>
  <c r="AD339" i="29" s="1"/>
  <c r="AC338" i="29"/>
  <c r="AD338" i="29" s="1"/>
  <c r="AB338" i="29"/>
  <c r="AC337" i="29"/>
  <c r="AB337" i="29"/>
  <c r="AD337" i="29" s="1"/>
  <c r="AC336" i="29"/>
  <c r="AD336" i="29" s="1"/>
  <c r="AB336" i="29"/>
  <c r="AC335" i="29"/>
  <c r="AD335" i="29" s="1"/>
  <c r="AB335" i="29"/>
  <c r="AC334" i="29"/>
  <c r="AD334" i="29" s="1"/>
  <c r="AB334" i="29"/>
  <c r="AD333" i="29"/>
  <c r="AC333" i="29"/>
  <c r="AB333" i="29"/>
  <c r="AC332" i="29"/>
  <c r="AD332" i="29" s="1"/>
  <c r="AB332" i="29"/>
  <c r="AC331" i="29"/>
  <c r="AB331" i="29"/>
  <c r="AG12" i="29" s="1"/>
  <c r="AD330" i="29"/>
  <c r="AC330" i="29"/>
  <c r="AB330" i="29"/>
  <c r="AC329" i="29"/>
  <c r="AB329" i="29"/>
  <c r="AD329" i="29" s="1"/>
  <c r="AC328" i="29"/>
  <c r="AH12" i="29" s="1"/>
  <c r="AI12" i="29" s="1"/>
  <c r="AB328" i="29"/>
  <c r="AC327" i="29"/>
  <c r="AB327" i="29"/>
  <c r="AD327" i="29" s="1"/>
  <c r="AC326" i="29"/>
  <c r="AD326" i="29" s="1"/>
  <c r="AB326" i="29"/>
  <c r="AD325" i="29"/>
  <c r="AC325" i="29"/>
  <c r="AB325" i="29"/>
  <c r="AC324" i="29"/>
  <c r="AD324" i="29" s="1"/>
  <c r="AB324" i="29"/>
  <c r="AC323" i="29"/>
  <c r="AB323" i="29"/>
  <c r="AD323" i="29" s="1"/>
  <c r="AD322" i="29"/>
  <c r="AC322" i="29"/>
  <c r="AB322" i="29"/>
  <c r="AC321" i="29"/>
  <c r="AB321" i="29"/>
  <c r="AD321" i="29" s="1"/>
  <c r="AC320" i="29"/>
  <c r="AD320" i="29" s="1"/>
  <c r="AB320" i="29"/>
  <c r="AC319" i="29"/>
  <c r="AD319" i="29" s="1"/>
  <c r="AB319" i="29"/>
  <c r="AC318" i="29"/>
  <c r="AD318" i="29" s="1"/>
  <c r="AB318" i="29"/>
  <c r="AD317" i="29"/>
  <c r="AC317" i="29"/>
  <c r="AB317" i="29"/>
  <c r="AC316" i="29"/>
  <c r="AD316" i="29" s="1"/>
  <c r="AB316" i="29"/>
  <c r="AC315" i="29"/>
  <c r="AB315" i="29"/>
  <c r="AD315" i="29" s="1"/>
  <c r="AD314" i="29"/>
  <c r="AC314" i="29"/>
  <c r="AB314" i="29"/>
  <c r="AC313" i="29"/>
  <c r="AD313" i="29" s="1"/>
  <c r="AB313" i="29"/>
  <c r="AC312" i="29"/>
  <c r="AD312" i="29" s="1"/>
  <c r="AB312" i="29"/>
  <c r="AC311" i="29"/>
  <c r="AB311" i="29"/>
  <c r="AD311" i="29" s="1"/>
  <c r="AD310" i="29"/>
  <c r="AC310" i="29"/>
  <c r="AB310" i="29"/>
  <c r="AD309" i="29"/>
  <c r="AC309" i="29"/>
  <c r="AB309" i="29"/>
  <c r="AC308" i="29"/>
  <c r="AD308" i="29" s="1"/>
  <c r="AB308" i="29"/>
  <c r="AC307" i="29"/>
  <c r="AB307" i="29"/>
  <c r="AD307" i="29" s="1"/>
  <c r="AD306" i="29"/>
  <c r="AC306" i="29"/>
  <c r="AB306" i="29"/>
  <c r="AC305" i="29"/>
  <c r="AD305" i="29" s="1"/>
  <c r="AB305" i="29"/>
  <c r="AC304" i="29"/>
  <c r="AD304" i="29" s="1"/>
  <c r="AB304" i="29"/>
  <c r="AC303" i="29"/>
  <c r="AB303" i="29"/>
  <c r="AD303" i="29" s="1"/>
  <c r="AD302" i="29"/>
  <c r="AC302" i="29"/>
  <c r="AB302" i="29"/>
  <c r="AD301" i="29"/>
  <c r="AC301" i="29"/>
  <c r="AB301" i="29"/>
  <c r="AC300" i="29"/>
  <c r="AD300" i="29" s="1"/>
  <c r="AB300" i="29"/>
  <c r="AC299" i="29"/>
  <c r="AB299" i="29"/>
  <c r="AD299" i="29" s="1"/>
  <c r="AD298" i="29"/>
  <c r="AC298" i="29"/>
  <c r="AB298" i="29"/>
  <c r="AC297" i="29"/>
  <c r="AD297" i="29" s="1"/>
  <c r="AB297" i="29"/>
  <c r="AC296" i="29"/>
  <c r="AD296" i="29" s="1"/>
  <c r="AB296" i="29"/>
  <c r="AC295" i="29"/>
  <c r="AB295" i="29"/>
  <c r="AD295" i="29" s="1"/>
  <c r="AD294" i="29"/>
  <c r="AC294" i="29"/>
  <c r="AB294" i="29"/>
  <c r="AD293" i="29"/>
  <c r="AC293" i="29"/>
  <c r="AB293" i="29"/>
  <c r="AC292" i="29"/>
  <c r="AD292" i="29" s="1"/>
  <c r="AB292" i="29"/>
  <c r="AC291" i="29"/>
  <c r="AB291" i="29"/>
  <c r="AD291" i="29" s="1"/>
  <c r="AD290" i="29"/>
  <c r="AC290" i="29"/>
  <c r="AB290" i="29"/>
  <c r="AC289" i="29"/>
  <c r="AD289" i="29" s="1"/>
  <c r="AB289" i="29"/>
  <c r="AC288" i="29"/>
  <c r="AD288" i="29" s="1"/>
  <c r="AB288" i="29"/>
  <c r="AC287" i="29"/>
  <c r="AB287" i="29"/>
  <c r="AD287" i="29" s="1"/>
  <c r="AD286" i="29"/>
  <c r="AC286" i="29"/>
  <c r="AB286" i="29"/>
  <c r="AD285" i="29"/>
  <c r="AC285" i="29"/>
  <c r="AB285" i="29"/>
  <c r="AC284" i="29"/>
  <c r="AD284" i="29" s="1"/>
  <c r="AB284" i="29"/>
  <c r="AC283" i="29"/>
  <c r="AB283" i="29"/>
  <c r="AD283" i="29" s="1"/>
  <c r="AD282" i="29"/>
  <c r="AC282" i="29"/>
  <c r="AB282" i="29"/>
  <c r="AC281" i="29"/>
  <c r="AD281" i="29" s="1"/>
  <c r="AB281" i="29"/>
  <c r="AC280" i="29"/>
  <c r="AD280" i="29" s="1"/>
  <c r="AB280" i="29"/>
  <c r="AC279" i="29"/>
  <c r="AB279" i="29"/>
  <c r="AD279" i="29" s="1"/>
  <c r="AD278" i="29"/>
  <c r="AC278" i="29"/>
  <c r="AB278" i="29"/>
  <c r="AD277" i="29"/>
  <c r="AC277" i="29"/>
  <c r="AB277" i="29"/>
  <c r="AC276" i="29"/>
  <c r="AD276" i="29" s="1"/>
  <c r="AB276" i="29"/>
  <c r="AC275" i="29"/>
  <c r="AB275" i="29"/>
  <c r="AD275" i="29" s="1"/>
  <c r="AD274" i="29"/>
  <c r="AC274" i="29"/>
  <c r="AB274" i="29"/>
  <c r="AC273" i="29"/>
  <c r="AD273" i="29" s="1"/>
  <c r="AB273" i="29"/>
  <c r="AC272" i="29"/>
  <c r="AD272" i="29" s="1"/>
  <c r="AB272" i="29"/>
  <c r="AC271" i="29"/>
  <c r="AB271" i="29"/>
  <c r="AD271" i="29" s="1"/>
  <c r="AD270" i="29"/>
  <c r="AC270" i="29"/>
  <c r="AB270" i="29"/>
  <c r="AD269" i="29"/>
  <c r="AC269" i="29"/>
  <c r="AB269" i="29"/>
  <c r="AC268" i="29"/>
  <c r="AD268" i="29" s="1"/>
  <c r="AB268" i="29"/>
  <c r="AC267" i="29"/>
  <c r="AB267" i="29"/>
  <c r="AD267" i="29" s="1"/>
  <c r="AD266" i="29"/>
  <c r="AC266" i="29"/>
  <c r="AB266" i="29"/>
  <c r="AC265" i="29"/>
  <c r="AD265" i="29" s="1"/>
  <c r="AB265" i="29"/>
  <c r="AC264" i="29"/>
  <c r="AD264" i="29" s="1"/>
  <c r="AB264" i="29"/>
  <c r="AC263" i="29"/>
  <c r="AB263" i="29"/>
  <c r="AD263" i="29" s="1"/>
  <c r="AD262" i="29"/>
  <c r="AC262" i="29"/>
  <c r="AB262" i="29"/>
  <c r="AD261" i="29"/>
  <c r="AC261" i="29"/>
  <c r="AB261" i="29"/>
  <c r="AC260" i="29"/>
  <c r="AD260" i="29" s="1"/>
  <c r="AB260" i="29"/>
  <c r="AC259" i="29"/>
  <c r="AB259" i="29"/>
  <c r="AD259" i="29" s="1"/>
  <c r="AD258" i="29"/>
  <c r="AC258" i="29"/>
  <c r="AB258" i="29"/>
  <c r="AC257" i="29"/>
  <c r="AD257" i="29" s="1"/>
  <c r="AB257" i="29"/>
  <c r="AC256" i="29"/>
  <c r="AH10" i="29" s="1"/>
  <c r="AB256" i="29"/>
  <c r="AC255" i="29"/>
  <c r="AB255" i="29"/>
  <c r="AD255" i="29" s="1"/>
  <c r="AD254" i="29"/>
  <c r="AC254" i="29"/>
  <c r="AB254" i="29"/>
  <c r="AD253" i="29"/>
  <c r="AC253" i="29"/>
  <c r="AB253" i="29"/>
  <c r="AC252" i="29"/>
  <c r="AD252" i="29" s="1"/>
  <c r="AB252" i="29"/>
  <c r="AC251" i="29"/>
  <c r="AB251" i="29"/>
  <c r="AD251" i="29" s="1"/>
  <c r="AD250" i="29"/>
  <c r="AC250" i="29"/>
  <c r="AB250" i="29"/>
  <c r="AC249" i="29"/>
  <c r="AD249" i="29" s="1"/>
  <c r="AB249" i="29"/>
  <c r="AC248" i="29"/>
  <c r="AH9" i="29" s="1"/>
  <c r="AI9" i="29" s="1"/>
  <c r="AB248" i="29"/>
  <c r="AC247" i="29"/>
  <c r="AB247" i="29"/>
  <c r="AD247" i="29" s="1"/>
  <c r="AD246" i="29"/>
  <c r="AC246" i="29"/>
  <c r="AB246" i="29"/>
  <c r="AD245" i="29"/>
  <c r="AC245" i="29"/>
  <c r="AB245" i="29"/>
  <c r="AC244" i="29"/>
  <c r="AD244" i="29" s="1"/>
  <c r="AB244" i="29"/>
  <c r="AC243" i="29"/>
  <c r="AB243" i="29"/>
  <c r="AG9" i="29" s="1"/>
  <c r="AD242" i="29"/>
  <c r="AC242" i="29"/>
  <c r="AB242" i="29"/>
  <c r="AC241" i="29"/>
  <c r="AD241" i="29" s="1"/>
  <c r="AB241" i="29"/>
  <c r="AC240" i="29"/>
  <c r="AD240" i="29" s="1"/>
  <c r="AB240" i="29"/>
  <c r="AC239" i="29"/>
  <c r="AB239" i="29"/>
  <c r="AD239" i="29" s="1"/>
  <c r="AD238" i="29"/>
  <c r="AC238" i="29"/>
  <c r="AB238" i="29"/>
  <c r="AD237" i="29"/>
  <c r="AC237" i="29"/>
  <c r="AB237" i="29"/>
  <c r="AC236" i="29"/>
  <c r="AD236" i="29" s="1"/>
  <c r="AB236" i="29"/>
  <c r="AC235" i="29"/>
  <c r="AB235" i="29"/>
  <c r="AD235" i="29" s="1"/>
  <c r="AD234" i="29"/>
  <c r="AC234" i="29"/>
  <c r="AB234" i="29"/>
  <c r="AC233" i="29"/>
  <c r="AD233" i="29" s="1"/>
  <c r="AB233" i="29"/>
  <c r="AC232" i="29"/>
  <c r="AD232" i="29" s="1"/>
  <c r="AB232" i="29"/>
  <c r="AC231" i="29"/>
  <c r="AB231" i="29"/>
  <c r="AD231" i="29" s="1"/>
  <c r="AD230" i="29"/>
  <c r="AC230" i="29"/>
  <c r="AB230" i="29"/>
  <c r="AD229" i="29"/>
  <c r="AC229" i="29"/>
  <c r="AB229" i="29"/>
  <c r="AC228" i="29"/>
  <c r="AD228" i="29" s="1"/>
  <c r="AB228" i="29"/>
  <c r="AC227" i="29"/>
  <c r="AB227" i="29"/>
  <c r="AD227" i="29" s="1"/>
  <c r="AD226" i="29"/>
  <c r="AC226" i="29"/>
  <c r="AB226" i="29"/>
  <c r="AC225" i="29"/>
  <c r="AD225" i="29" s="1"/>
  <c r="AB225" i="29"/>
  <c r="AC224" i="29"/>
  <c r="AD224" i="29" s="1"/>
  <c r="AB224" i="29"/>
  <c r="AC223" i="29"/>
  <c r="AB223" i="29"/>
  <c r="AD223" i="29" s="1"/>
  <c r="AD222" i="29"/>
  <c r="AC222" i="29"/>
  <c r="AB222" i="29"/>
  <c r="AD221" i="29"/>
  <c r="AC221" i="29"/>
  <c r="AB221" i="29"/>
  <c r="AC220" i="29"/>
  <c r="AD220" i="29" s="1"/>
  <c r="AB220" i="29"/>
  <c r="AC219" i="29"/>
  <c r="AB219" i="29"/>
  <c r="AD219" i="29" s="1"/>
  <c r="AD218" i="29"/>
  <c r="AC218" i="29"/>
  <c r="AB218" i="29"/>
  <c r="AC217" i="29"/>
  <c r="AD217" i="29" s="1"/>
  <c r="AB217" i="29"/>
  <c r="AC216" i="29"/>
  <c r="AD216" i="29" s="1"/>
  <c r="AB216" i="29"/>
  <c r="AC215" i="29"/>
  <c r="AB215" i="29"/>
  <c r="AD215" i="29" s="1"/>
  <c r="AD214" i="29"/>
  <c r="AC214" i="29"/>
  <c r="AB214" i="29"/>
  <c r="AD213" i="29"/>
  <c r="AC213" i="29"/>
  <c r="AB213" i="29"/>
  <c r="AC212" i="29"/>
  <c r="AD212" i="29" s="1"/>
  <c r="AB212" i="29"/>
  <c r="AC211" i="29"/>
  <c r="AB211" i="29"/>
  <c r="AD211" i="29" s="1"/>
  <c r="AD210" i="29"/>
  <c r="AC210" i="29"/>
  <c r="AB210" i="29"/>
  <c r="AC209" i="29"/>
  <c r="AD209" i="29" s="1"/>
  <c r="AB209" i="29"/>
  <c r="AC208" i="29"/>
  <c r="AH8" i="29" s="1"/>
  <c r="AB208" i="29"/>
  <c r="AC207" i="29"/>
  <c r="AB207" i="29"/>
  <c r="AD207" i="29" s="1"/>
  <c r="AD206" i="29"/>
  <c r="AC206" i="29"/>
  <c r="AB206" i="29"/>
  <c r="AD205" i="29"/>
  <c r="AC205" i="29"/>
  <c r="AB205" i="29"/>
  <c r="AC204" i="29"/>
  <c r="AD204" i="29" s="1"/>
  <c r="AB204" i="29"/>
  <c r="AC203" i="29"/>
  <c r="AB203" i="29"/>
  <c r="AG8" i="29" s="1"/>
  <c r="AD202" i="29"/>
  <c r="AC202" i="29"/>
  <c r="AB202" i="29"/>
  <c r="AC201" i="29"/>
  <c r="AD201" i="29" s="1"/>
  <c r="AB201" i="29"/>
  <c r="AC200" i="29"/>
  <c r="AD200" i="29" s="1"/>
  <c r="AB200" i="29"/>
  <c r="AC199" i="29"/>
  <c r="AB199" i="29"/>
  <c r="AD199" i="29" s="1"/>
  <c r="AD198" i="29"/>
  <c r="AC198" i="29"/>
  <c r="AB198" i="29"/>
  <c r="AD197" i="29"/>
  <c r="AC197" i="29"/>
  <c r="AB197" i="29"/>
  <c r="AC196" i="29"/>
  <c r="AD196" i="29" s="1"/>
  <c r="AB196" i="29"/>
  <c r="AC195" i="29"/>
  <c r="AB195" i="29"/>
  <c r="AD195" i="29" s="1"/>
  <c r="AD194" i="29"/>
  <c r="AC194" i="29"/>
  <c r="AB194" i="29"/>
  <c r="AC193" i="29"/>
  <c r="AD193" i="29" s="1"/>
  <c r="AB193" i="29"/>
  <c r="AC192" i="29"/>
  <c r="AD192" i="29" s="1"/>
  <c r="AB192" i="29"/>
  <c r="AC191" i="29"/>
  <c r="AB191" i="29"/>
  <c r="AD191" i="29" s="1"/>
  <c r="AD190" i="29"/>
  <c r="AC190" i="29"/>
  <c r="AB190" i="29"/>
  <c r="AD189" i="29"/>
  <c r="AC189" i="29"/>
  <c r="AB189" i="29"/>
  <c r="AC188" i="29"/>
  <c r="AD188" i="29" s="1"/>
  <c r="AB188" i="29"/>
  <c r="AC187" i="29"/>
  <c r="AB187" i="29"/>
  <c r="AD187" i="29" s="1"/>
  <c r="AD186" i="29"/>
  <c r="AC186" i="29"/>
  <c r="AB186" i="29"/>
  <c r="AC185" i="29"/>
  <c r="AD185" i="29" s="1"/>
  <c r="AB185" i="29"/>
  <c r="AC184" i="29"/>
  <c r="AD184" i="29" s="1"/>
  <c r="AB184" i="29"/>
  <c r="AC183" i="29"/>
  <c r="AB183" i="29"/>
  <c r="AD183" i="29" s="1"/>
  <c r="AD182" i="29"/>
  <c r="AC182" i="29"/>
  <c r="AB182" i="29"/>
  <c r="AD181" i="29"/>
  <c r="AC181" i="29"/>
  <c r="AB181" i="29"/>
  <c r="AC180" i="29"/>
  <c r="AD180" i="29" s="1"/>
  <c r="AB180" i="29"/>
  <c r="AC179" i="29"/>
  <c r="AB179" i="29"/>
  <c r="AD179" i="29" s="1"/>
  <c r="AD178" i="29"/>
  <c r="AC178" i="29"/>
  <c r="AB178" i="29"/>
  <c r="AC177" i="29"/>
  <c r="AD177" i="29" s="1"/>
  <c r="AB177" i="29"/>
  <c r="AC176" i="29"/>
  <c r="AD176" i="29" s="1"/>
  <c r="AB176" i="29"/>
  <c r="AC175" i="29"/>
  <c r="AB175" i="29"/>
  <c r="AD175" i="29" s="1"/>
  <c r="AD174" i="29"/>
  <c r="AC174" i="29"/>
  <c r="AB174" i="29"/>
  <c r="AD173" i="29"/>
  <c r="AC173" i="29"/>
  <c r="AB173" i="29"/>
  <c r="AC172" i="29"/>
  <c r="AD172" i="29" s="1"/>
  <c r="AB172" i="29"/>
  <c r="AC171" i="29"/>
  <c r="AB171" i="29"/>
  <c r="AD171" i="29" s="1"/>
  <c r="AD170" i="29"/>
  <c r="AC170" i="29"/>
  <c r="AB170" i="29"/>
  <c r="AC169" i="29"/>
  <c r="AH7" i="29" s="1"/>
  <c r="AB169" i="29"/>
  <c r="AC168" i="29"/>
  <c r="AD168" i="29" s="1"/>
  <c r="AB168" i="29"/>
  <c r="AC167" i="29"/>
  <c r="AB167" i="29"/>
  <c r="AD167" i="29" s="1"/>
  <c r="AD166" i="29"/>
  <c r="AC166" i="29"/>
  <c r="AB166" i="29"/>
  <c r="AD165" i="29"/>
  <c r="AC165" i="29"/>
  <c r="AB165" i="29"/>
  <c r="AC164" i="29"/>
  <c r="AD164" i="29" s="1"/>
  <c r="AB164" i="29"/>
  <c r="AC163" i="29"/>
  <c r="AB163" i="29"/>
  <c r="AD163" i="29" s="1"/>
  <c r="AC162" i="29"/>
  <c r="AD162" i="29" s="1"/>
  <c r="AB162" i="29"/>
  <c r="AC161" i="29"/>
  <c r="AD161" i="29" s="1"/>
  <c r="AB161" i="29"/>
  <c r="AC160" i="29"/>
  <c r="AD160" i="29" s="1"/>
  <c r="AB160" i="29"/>
  <c r="AD159" i="29"/>
  <c r="AC159" i="29"/>
  <c r="AB159" i="29"/>
  <c r="AD158" i="29"/>
  <c r="AC158" i="29"/>
  <c r="AB158" i="29"/>
  <c r="AD157" i="29"/>
  <c r="AC157" i="29"/>
  <c r="AB157" i="29"/>
  <c r="AC156" i="29"/>
  <c r="AD156" i="29" s="1"/>
  <c r="AB156" i="29"/>
  <c r="AC155" i="29"/>
  <c r="AB155" i="29"/>
  <c r="AD155" i="29" s="1"/>
  <c r="AC154" i="29"/>
  <c r="AD154" i="29" s="1"/>
  <c r="AB154" i="29"/>
  <c r="AC153" i="29"/>
  <c r="AD153" i="29" s="1"/>
  <c r="AB153" i="29"/>
  <c r="AC152" i="29"/>
  <c r="AD152" i="29" s="1"/>
  <c r="AB152" i="29"/>
  <c r="AD151" i="29"/>
  <c r="AC151" i="29"/>
  <c r="AB151" i="29"/>
  <c r="AD150" i="29"/>
  <c r="AC150" i="29"/>
  <c r="AB150" i="29"/>
  <c r="AD149" i="29"/>
  <c r="AC149" i="29"/>
  <c r="AB149" i="29"/>
  <c r="AC148" i="29"/>
  <c r="AD148" i="29" s="1"/>
  <c r="AB148" i="29"/>
  <c r="AC147" i="29"/>
  <c r="AB147" i="29"/>
  <c r="AD147" i="29" s="1"/>
  <c r="AC146" i="29"/>
  <c r="AD146" i="29" s="1"/>
  <c r="AB146" i="29"/>
  <c r="AC145" i="29"/>
  <c r="AD145" i="29" s="1"/>
  <c r="AB145" i="29"/>
  <c r="AC144" i="29"/>
  <c r="AD144" i="29" s="1"/>
  <c r="AB144" i="29"/>
  <c r="AD143" i="29"/>
  <c r="AC143" i="29"/>
  <c r="AB143" i="29"/>
  <c r="AD142" i="29"/>
  <c r="AC142" i="29"/>
  <c r="AB142" i="29"/>
  <c r="AD141" i="29"/>
  <c r="AC141" i="29"/>
  <c r="AB141" i="29"/>
  <c r="AC140" i="29"/>
  <c r="AD140" i="29" s="1"/>
  <c r="AB140" i="29"/>
  <c r="AC139" i="29"/>
  <c r="AB139" i="29"/>
  <c r="AD139" i="29" s="1"/>
  <c r="AC138" i="29"/>
  <c r="AD138" i="29" s="1"/>
  <c r="AB138" i="29"/>
  <c r="AC137" i="29"/>
  <c r="AD137" i="29" s="1"/>
  <c r="AB137" i="29"/>
  <c r="AC136" i="29"/>
  <c r="AD136" i="29" s="1"/>
  <c r="AB136" i="29"/>
  <c r="AD135" i="29"/>
  <c r="AC135" i="29"/>
  <c r="AB135" i="29"/>
  <c r="AD134" i="29"/>
  <c r="AC134" i="29"/>
  <c r="AB134" i="29"/>
  <c r="AD133" i="29"/>
  <c r="AC133" i="29"/>
  <c r="AB133" i="29"/>
  <c r="AC132" i="29"/>
  <c r="AD132" i="29" s="1"/>
  <c r="AB132" i="29"/>
  <c r="AC131" i="29"/>
  <c r="AB131" i="29"/>
  <c r="AD131" i="29" s="1"/>
  <c r="AC130" i="29"/>
  <c r="AD130" i="29" s="1"/>
  <c r="AB130" i="29"/>
  <c r="AC129" i="29"/>
  <c r="AD129" i="29" s="1"/>
  <c r="AB129" i="29"/>
  <c r="AC128" i="29"/>
  <c r="AD128" i="29" s="1"/>
  <c r="AB128" i="29"/>
  <c r="AD127" i="29"/>
  <c r="AC127" i="29"/>
  <c r="AB127" i="29"/>
  <c r="AD126" i="29"/>
  <c r="AC126" i="29"/>
  <c r="AB126" i="29"/>
  <c r="AD125" i="29"/>
  <c r="AC125" i="29"/>
  <c r="AB125" i="29"/>
  <c r="AC124" i="29"/>
  <c r="AD124" i="29" s="1"/>
  <c r="AB124" i="29"/>
  <c r="AC123" i="29"/>
  <c r="AB123" i="29"/>
  <c r="AD123" i="29" s="1"/>
  <c r="AC122" i="29"/>
  <c r="AD122" i="29" s="1"/>
  <c r="AB122" i="29"/>
  <c r="AC121" i="29"/>
  <c r="AD121" i="29" s="1"/>
  <c r="AB121" i="29"/>
  <c r="AC120" i="29"/>
  <c r="AH6" i="29" s="1"/>
  <c r="AB120" i="29"/>
  <c r="AD119" i="29"/>
  <c r="AC119" i="29"/>
  <c r="AB119" i="29"/>
  <c r="AD118" i="29"/>
  <c r="AC118" i="29"/>
  <c r="AB118" i="29"/>
  <c r="AD117" i="29"/>
  <c r="AC117" i="29"/>
  <c r="AB117" i="29"/>
  <c r="AC116" i="29"/>
  <c r="AD116" i="29" s="1"/>
  <c r="AB116" i="29"/>
  <c r="AC115" i="29"/>
  <c r="AB115" i="29"/>
  <c r="AD115" i="29" s="1"/>
  <c r="AC114" i="29"/>
  <c r="AD114" i="29" s="1"/>
  <c r="AB114" i="29"/>
  <c r="AC113" i="29"/>
  <c r="AD113" i="29" s="1"/>
  <c r="AB113" i="29"/>
  <c r="AC112" i="29"/>
  <c r="AD112" i="29" s="1"/>
  <c r="AB112" i="29"/>
  <c r="AD111" i="29"/>
  <c r="AC111" i="29"/>
  <c r="AB111" i="29"/>
  <c r="AD110" i="29"/>
  <c r="AC110" i="29"/>
  <c r="AB110" i="29"/>
  <c r="AD109" i="29"/>
  <c r="AC109" i="29"/>
  <c r="AB109" i="29"/>
  <c r="AC108" i="29"/>
  <c r="AD108" i="29" s="1"/>
  <c r="AB108" i="29"/>
  <c r="AC107" i="29"/>
  <c r="AB107" i="29"/>
  <c r="AD107" i="29" s="1"/>
  <c r="AC106" i="29"/>
  <c r="AD106" i="29" s="1"/>
  <c r="AB106" i="29"/>
  <c r="AC105" i="29"/>
  <c r="AD105" i="29" s="1"/>
  <c r="AB105" i="29"/>
  <c r="AC104" i="29"/>
  <c r="AD104" i="29" s="1"/>
  <c r="AB104" i="29"/>
  <c r="AD103" i="29"/>
  <c r="AC103" i="29"/>
  <c r="AB103" i="29"/>
  <c r="AD102" i="29"/>
  <c r="AC102" i="29"/>
  <c r="AB102" i="29"/>
  <c r="AD101" i="29"/>
  <c r="AC101" i="29"/>
  <c r="AB101" i="29"/>
  <c r="AC100" i="29"/>
  <c r="AD100" i="29" s="1"/>
  <c r="AB100" i="29"/>
  <c r="AC99" i="29"/>
  <c r="AB99" i="29"/>
  <c r="AD99" i="29" s="1"/>
  <c r="AC98" i="29"/>
  <c r="AD98" i="29" s="1"/>
  <c r="AB98" i="29"/>
  <c r="AC97" i="29"/>
  <c r="AD97" i="29" s="1"/>
  <c r="AB97" i="29"/>
  <c r="AC96" i="29"/>
  <c r="AD96" i="29" s="1"/>
  <c r="AB96" i="29"/>
  <c r="AD95" i="29"/>
  <c r="AC95" i="29"/>
  <c r="AB95" i="29"/>
  <c r="AD94" i="29"/>
  <c r="AC94" i="29"/>
  <c r="AB94" i="29"/>
  <c r="AD93" i="29"/>
  <c r="AC93" i="29"/>
  <c r="AB93" i="29"/>
  <c r="AC92" i="29"/>
  <c r="AD92" i="29" s="1"/>
  <c r="AB92" i="29"/>
  <c r="AC91" i="29"/>
  <c r="AB91" i="29"/>
  <c r="AD91" i="29" s="1"/>
  <c r="AC90" i="29"/>
  <c r="AD90" i="29" s="1"/>
  <c r="AB90" i="29"/>
  <c r="AC89" i="29"/>
  <c r="AD89" i="29" s="1"/>
  <c r="AB89" i="29"/>
  <c r="AC88" i="29"/>
  <c r="AD88" i="29" s="1"/>
  <c r="AB88" i="29"/>
  <c r="AD87" i="29"/>
  <c r="AC87" i="29"/>
  <c r="AB87" i="29"/>
  <c r="AD86" i="29"/>
  <c r="AC86" i="29"/>
  <c r="AB86" i="29"/>
  <c r="AD85" i="29"/>
  <c r="AC85" i="29"/>
  <c r="AB85" i="29"/>
  <c r="AC84" i="29"/>
  <c r="AD84" i="29" s="1"/>
  <c r="AB84" i="29"/>
  <c r="AC83" i="29"/>
  <c r="AB83" i="29"/>
  <c r="AD83" i="29" s="1"/>
  <c r="AC82" i="29"/>
  <c r="AD82" i="29" s="1"/>
  <c r="AB82" i="29"/>
  <c r="AC81" i="29"/>
  <c r="AD81" i="29" s="1"/>
  <c r="AB81" i="29"/>
  <c r="AC80" i="29"/>
  <c r="AD80" i="29" s="1"/>
  <c r="AB80" i="29"/>
  <c r="AD79" i="29"/>
  <c r="AC79" i="29"/>
  <c r="AB79" i="29"/>
  <c r="AD78" i="29"/>
  <c r="AC78" i="29"/>
  <c r="AB78" i="29"/>
  <c r="AD77" i="29"/>
  <c r="AC77" i="29"/>
  <c r="AB77" i="29"/>
  <c r="AC76" i="29"/>
  <c r="AD76" i="29" s="1"/>
  <c r="AB76" i="29"/>
  <c r="AC75" i="29"/>
  <c r="AB75" i="29"/>
  <c r="AD75" i="29" s="1"/>
  <c r="AC74" i="29"/>
  <c r="AD74" i="29" s="1"/>
  <c r="AB74" i="29"/>
  <c r="AC73" i="29"/>
  <c r="AD73" i="29" s="1"/>
  <c r="AB73" i="29"/>
  <c r="AC72" i="29"/>
  <c r="AD72" i="29" s="1"/>
  <c r="AB72" i="29"/>
  <c r="AD71" i="29"/>
  <c r="AC71" i="29"/>
  <c r="AB71" i="29"/>
  <c r="AD70" i="29"/>
  <c r="AC70" i="29"/>
  <c r="AB70" i="29"/>
  <c r="AD69" i="29"/>
  <c r="AC69" i="29"/>
  <c r="AB69" i="29"/>
  <c r="AC68" i="29"/>
  <c r="AD68" i="29" s="1"/>
  <c r="AB68" i="29"/>
  <c r="AC67" i="29"/>
  <c r="AB67" i="29"/>
  <c r="AD67" i="29" s="1"/>
  <c r="AC66" i="29"/>
  <c r="AD66" i="29" s="1"/>
  <c r="AB66" i="29"/>
  <c r="AC65" i="29"/>
  <c r="AD65" i="29" s="1"/>
  <c r="AB65" i="29"/>
  <c r="AC64" i="29"/>
  <c r="AD64" i="29" s="1"/>
  <c r="AB64" i="29"/>
  <c r="AD63" i="29"/>
  <c r="AC63" i="29"/>
  <c r="AB63" i="29"/>
  <c r="AD62" i="29"/>
  <c r="AC62" i="29"/>
  <c r="AB62" i="29"/>
  <c r="AD61" i="29"/>
  <c r="AC61" i="29"/>
  <c r="AB61" i="29"/>
  <c r="AC60" i="29"/>
  <c r="AD60" i="29" s="1"/>
  <c r="AB60" i="29"/>
  <c r="AC59" i="29"/>
  <c r="AB59" i="29"/>
  <c r="AD59" i="29" s="1"/>
  <c r="AC58" i="29"/>
  <c r="AD58" i="29" s="1"/>
  <c r="AB58" i="29"/>
  <c r="AC57" i="29"/>
  <c r="AD57" i="29" s="1"/>
  <c r="AB57" i="29"/>
  <c r="AC56" i="29"/>
  <c r="AD56" i="29" s="1"/>
  <c r="AB56" i="29"/>
  <c r="AD55" i="29"/>
  <c r="AC55" i="29"/>
  <c r="AB55" i="29"/>
  <c r="AD54" i="29"/>
  <c r="AC54" i="29"/>
  <c r="AB54" i="29"/>
  <c r="AD53" i="29"/>
  <c r="AC53" i="29"/>
  <c r="AB53" i="29"/>
  <c r="AC52" i="29"/>
  <c r="AD52" i="29" s="1"/>
  <c r="AB52" i="29"/>
  <c r="AC51" i="29"/>
  <c r="AB51" i="29"/>
  <c r="AD51" i="29" s="1"/>
  <c r="AC50" i="29"/>
  <c r="AD50" i="29" s="1"/>
  <c r="AB50" i="29"/>
  <c r="AC49" i="29"/>
  <c r="AD49" i="29" s="1"/>
  <c r="AB49" i="29"/>
  <c r="AC48" i="29"/>
  <c r="AD48" i="29" s="1"/>
  <c r="AB48" i="29"/>
  <c r="AD47" i="29"/>
  <c r="AC47" i="29"/>
  <c r="AB47" i="29"/>
  <c r="AD46" i="29"/>
  <c r="AC46" i="29"/>
  <c r="AB46" i="29"/>
  <c r="AD45" i="29"/>
  <c r="AC45" i="29"/>
  <c r="AB45" i="29"/>
  <c r="AC44" i="29"/>
  <c r="AD44" i="29" s="1"/>
  <c r="AB44" i="29"/>
  <c r="AC43" i="29"/>
  <c r="AB43" i="29"/>
  <c r="AD43" i="29" s="1"/>
  <c r="AC42" i="29"/>
  <c r="AD42" i="29" s="1"/>
  <c r="AB42" i="29"/>
  <c r="AC41" i="29"/>
  <c r="AD41" i="29" s="1"/>
  <c r="AB41" i="29"/>
  <c r="AC40" i="29"/>
  <c r="AD40" i="29" s="1"/>
  <c r="AB40" i="29"/>
  <c r="AD39" i="29"/>
  <c r="AC39" i="29"/>
  <c r="AB39" i="29"/>
  <c r="AD38" i="29"/>
  <c r="AC38" i="29"/>
  <c r="AB38" i="29"/>
  <c r="AD37" i="29"/>
  <c r="AC37" i="29"/>
  <c r="AB37" i="29"/>
  <c r="AC36" i="29"/>
  <c r="AD36" i="29" s="1"/>
  <c r="AB36" i="29"/>
  <c r="AC35" i="29"/>
  <c r="AB35" i="29"/>
  <c r="AG5" i="29" s="1"/>
  <c r="AC34" i="29"/>
  <c r="AD34" i="29" s="1"/>
  <c r="AB34" i="29"/>
  <c r="AC33" i="29"/>
  <c r="AD33" i="29" s="1"/>
  <c r="AB33" i="29"/>
  <c r="AC32" i="29"/>
  <c r="AD32" i="29" s="1"/>
  <c r="AB32" i="29"/>
  <c r="AD31" i="29"/>
  <c r="AC31" i="29"/>
  <c r="AB31" i="29"/>
  <c r="AD30" i="29"/>
  <c r="AC30" i="29"/>
  <c r="AB30" i="29"/>
  <c r="AD29" i="29"/>
  <c r="AC29" i="29"/>
  <c r="AB29" i="29"/>
  <c r="AC28" i="29"/>
  <c r="AD28" i="29" s="1"/>
  <c r="AB28" i="29"/>
  <c r="AC27" i="29"/>
  <c r="AB27" i="29"/>
  <c r="AD27" i="29" s="1"/>
  <c r="AC26" i="29"/>
  <c r="AD26" i="29" s="1"/>
  <c r="AB26" i="29"/>
  <c r="AC25" i="29"/>
  <c r="AD25" i="29" s="1"/>
  <c r="AB25" i="29"/>
  <c r="AC24" i="29"/>
  <c r="AD24" i="29" s="1"/>
  <c r="AB24" i="29"/>
  <c r="AD23" i="29"/>
  <c r="AC23" i="29"/>
  <c r="AB23" i="29"/>
  <c r="AD22" i="29"/>
  <c r="AC22" i="29"/>
  <c r="AB22" i="29"/>
  <c r="AD21" i="29"/>
  <c r="AC21" i="29"/>
  <c r="AB21" i="29"/>
  <c r="AC20" i="29"/>
  <c r="AD20" i="29" s="1"/>
  <c r="AB20" i="29"/>
  <c r="AC19" i="29"/>
  <c r="AB19" i="29"/>
  <c r="AD19" i="29" s="1"/>
  <c r="AC18" i="29"/>
  <c r="AD18" i="29" s="1"/>
  <c r="AB18" i="29"/>
  <c r="AC17" i="29"/>
  <c r="AD17" i="29" s="1"/>
  <c r="AB17" i="29"/>
  <c r="AC16" i="29"/>
  <c r="AD16" i="29" s="1"/>
  <c r="AB16" i="29"/>
  <c r="AD15" i="29"/>
  <c r="AC15" i="29"/>
  <c r="AB15" i="29"/>
  <c r="AI14" i="29"/>
  <c r="AH14" i="29"/>
  <c r="AG14" i="29"/>
  <c r="AD14" i="29"/>
  <c r="AC14" i="29"/>
  <c r="AB14" i="29"/>
  <c r="AC13" i="29"/>
  <c r="AB13" i="29"/>
  <c r="AD13" i="29" s="1"/>
  <c r="AC12" i="29"/>
  <c r="AD12" i="29" s="1"/>
  <c r="AB12" i="29"/>
  <c r="AH11" i="29"/>
  <c r="AD11" i="29"/>
  <c r="AC11" i="29"/>
  <c r="AB11" i="29"/>
  <c r="AD10" i="29"/>
  <c r="AC10" i="29"/>
  <c r="AB10" i="29"/>
  <c r="AC9" i="29"/>
  <c r="AB9" i="29"/>
  <c r="AD9" i="29" s="1"/>
  <c r="AC8" i="29"/>
  <c r="AD8" i="29" s="1"/>
  <c r="AB8" i="29"/>
  <c r="AD7" i="29"/>
  <c r="AC7" i="29"/>
  <c r="AB7" i="29"/>
  <c r="AD6" i="29"/>
  <c r="AC6" i="29"/>
  <c r="AB6" i="29"/>
  <c r="AC5" i="29"/>
  <c r="AB5" i="29"/>
  <c r="AD5" i="29" s="1"/>
  <c r="AC4" i="29"/>
  <c r="AH4" i="29" s="1"/>
  <c r="AB4" i="29"/>
  <c r="AG4" i="29" s="1"/>
  <c r="C340" i="27"/>
  <c r="B340" i="27"/>
  <c r="C339" i="27"/>
  <c r="B339" i="27"/>
  <c r="C338" i="27"/>
  <c r="B338" i="27"/>
  <c r="D338" i="27" s="1"/>
  <c r="C337" i="27"/>
  <c r="B337" i="27"/>
  <c r="C336" i="27"/>
  <c r="B336" i="27"/>
  <c r="C335" i="27"/>
  <c r="B335" i="27"/>
  <c r="C334" i="27"/>
  <c r="B334" i="27"/>
  <c r="C333" i="27"/>
  <c r="B333" i="27"/>
  <c r="C332" i="27"/>
  <c r="B332" i="27"/>
  <c r="D332" i="27" s="1"/>
  <c r="C331" i="27"/>
  <c r="B331" i="27"/>
  <c r="C330" i="27"/>
  <c r="B330" i="27"/>
  <c r="D330" i="27" s="1"/>
  <c r="C329" i="27"/>
  <c r="B329" i="27"/>
  <c r="D329" i="27" s="1"/>
  <c r="C328" i="27"/>
  <c r="B328" i="27"/>
  <c r="C327" i="27"/>
  <c r="D327" i="27" s="1"/>
  <c r="B327" i="27"/>
  <c r="C326" i="27"/>
  <c r="B326" i="27"/>
  <c r="C325" i="27"/>
  <c r="B325" i="27"/>
  <c r="D325" i="27" s="1"/>
  <c r="C324" i="27"/>
  <c r="B324" i="27"/>
  <c r="C323" i="27"/>
  <c r="B323" i="27"/>
  <c r="D322" i="27"/>
  <c r="C322" i="27"/>
  <c r="B322" i="27"/>
  <c r="C321" i="27"/>
  <c r="B321" i="27"/>
  <c r="C320" i="27"/>
  <c r="B320" i="27"/>
  <c r="D320" i="27" s="1"/>
  <c r="D319" i="27"/>
  <c r="C319" i="27"/>
  <c r="B319" i="27"/>
  <c r="C318" i="27"/>
  <c r="B318" i="27"/>
  <c r="D318" i="27" s="1"/>
  <c r="C317" i="27"/>
  <c r="B317" i="27"/>
  <c r="C316" i="27"/>
  <c r="B316" i="27"/>
  <c r="C315" i="27"/>
  <c r="B315" i="27"/>
  <c r="C314" i="27"/>
  <c r="B314" i="27"/>
  <c r="D314" i="27" s="1"/>
  <c r="C313" i="27"/>
  <c r="D313" i="27" s="1"/>
  <c r="B313" i="27"/>
  <c r="C312" i="27"/>
  <c r="B312" i="27"/>
  <c r="C311" i="27"/>
  <c r="B311" i="27"/>
  <c r="D311" i="27" s="1"/>
  <c r="C310" i="27"/>
  <c r="B310" i="27"/>
  <c r="D310" i="27" s="1"/>
  <c r="C309" i="27"/>
  <c r="B309" i="27"/>
  <c r="C308" i="27"/>
  <c r="B308" i="27"/>
  <c r="C307" i="27"/>
  <c r="B307" i="27"/>
  <c r="D307" i="27" s="1"/>
  <c r="C306" i="27"/>
  <c r="B306" i="27"/>
  <c r="C305" i="27"/>
  <c r="B305" i="27"/>
  <c r="C304" i="27"/>
  <c r="B304" i="27"/>
  <c r="C303" i="27"/>
  <c r="B303" i="27"/>
  <c r="C302" i="27"/>
  <c r="B302" i="27"/>
  <c r="D302" i="27" s="1"/>
  <c r="C301" i="27"/>
  <c r="B301" i="27"/>
  <c r="C300" i="27"/>
  <c r="B300" i="27"/>
  <c r="C299" i="27"/>
  <c r="B299" i="27"/>
  <c r="C298" i="27"/>
  <c r="B298" i="27"/>
  <c r="D298" i="27" s="1"/>
  <c r="C297" i="27"/>
  <c r="D297" i="27" s="1"/>
  <c r="B297" i="27"/>
  <c r="C296" i="27"/>
  <c r="B296" i="27"/>
  <c r="C295" i="27"/>
  <c r="B295" i="27"/>
  <c r="D295" i="27" s="1"/>
  <c r="C294" i="27"/>
  <c r="B294" i="27"/>
  <c r="D294" i="27" s="1"/>
  <c r="C293" i="27"/>
  <c r="B293" i="27"/>
  <c r="C292" i="27"/>
  <c r="B292" i="27"/>
  <c r="C291" i="27"/>
  <c r="B291" i="27"/>
  <c r="D291" i="27" s="1"/>
  <c r="C290" i="27"/>
  <c r="B290" i="27"/>
  <c r="C289" i="27"/>
  <c r="B289" i="27"/>
  <c r="D289" i="27" s="1"/>
  <c r="C288" i="27"/>
  <c r="B288" i="27"/>
  <c r="C287" i="27"/>
  <c r="D287" i="27" s="1"/>
  <c r="B287" i="27"/>
  <c r="C286" i="27"/>
  <c r="B286" i="27"/>
  <c r="C285" i="27"/>
  <c r="B285" i="27"/>
  <c r="D285" i="27" s="1"/>
  <c r="C284" i="27"/>
  <c r="B284" i="27"/>
  <c r="D284" i="27" s="1"/>
  <c r="C283" i="27"/>
  <c r="B283" i="27"/>
  <c r="D282" i="27"/>
  <c r="C282" i="27"/>
  <c r="B282" i="27"/>
  <c r="C281" i="27"/>
  <c r="B281" i="27"/>
  <c r="C280" i="27"/>
  <c r="B280" i="27"/>
  <c r="C279" i="27"/>
  <c r="B279" i="27"/>
  <c r="C278" i="27"/>
  <c r="B278" i="27"/>
  <c r="D278" i="27" s="1"/>
  <c r="C277" i="27"/>
  <c r="B277" i="27"/>
  <c r="C276" i="27"/>
  <c r="B276" i="27"/>
  <c r="C275" i="27"/>
  <c r="B275" i="27"/>
  <c r="C274" i="27"/>
  <c r="B274" i="27"/>
  <c r="D274" i="27" s="1"/>
  <c r="C273" i="27"/>
  <c r="B273" i="27"/>
  <c r="C272" i="27"/>
  <c r="B272" i="27"/>
  <c r="D272" i="27" s="1"/>
  <c r="C271" i="27"/>
  <c r="B271" i="27"/>
  <c r="D271" i="27" s="1"/>
  <c r="C270" i="27"/>
  <c r="B270" i="27"/>
  <c r="D270" i="27" s="1"/>
  <c r="C269" i="27"/>
  <c r="B269" i="27"/>
  <c r="C268" i="27"/>
  <c r="B268" i="27"/>
  <c r="C267" i="27"/>
  <c r="B267" i="27"/>
  <c r="C266" i="27"/>
  <c r="B266" i="27"/>
  <c r="D266" i="27" s="1"/>
  <c r="C265" i="27"/>
  <c r="D265" i="27" s="1"/>
  <c r="B265" i="27"/>
  <c r="C264" i="27"/>
  <c r="B264" i="27"/>
  <c r="C263" i="27"/>
  <c r="B263" i="27"/>
  <c r="C262" i="27"/>
  <c r="B262" i="27"/>
  <c r="C261" i="27"/>
  <c r="B261" i="27"/>
  <c r="C260" i="27"/>
  <c r="B260" i="27"/>
  <c r="C259" i="27"/>
  <c r="B259" i="27"/>
  <c r="C258" i="27"/>
  <c r="B258" i="27"/>
  <c r="D258" i="27" s="1"/>
  <c r="C257" i="27"/>
  <c r="B257" i="27"/>
  <c r="D257" i="27" s="1"/>
  <c r="C256" i="27"/>
  <c r="B256" i="27"/>
  <c r="D256" i="27" s="1"/>
  <c r="C255" i="27"/>
  <c r="B255" i="27"/>
  <c r="C254" i="27"/>
  <c r="B254" i="27"/>
  <c r="C253" i="27"/>
  <c r="B253" i="27"/>
  <c r="D253" i="27" s="1"/>
  <c r="C252" i="27"/>
  <c r="B252" i="27"/>
  <c r="D252" i="27" s="1"/>
  <c r="C251" i="27"/>
  <c r="B251" i="27"/>
  <c r="D250" i="27"/>
  <c r="C250" i="27"/>
  <c r="B250" i="27"/>
  <c r="C249" i="27"/>
  <c r="B249" i="27"/>
  <c r="C248" i="27"/>
  <c r="B248" i="27"/>
  <c r="C247" i="27"/>
  <c r="B247" i="27"/>
  <c r="C246" i="27"/>
  <c r="B246" i="27"/>
  <c r="C245" i="27"/>
  <c r="B245" i="27"/>
  <c r="C244" i="27"/>
  <c r="B244" i="27"/>
  <c r="C243" i="27"/>
  <c r="B243" i="27"/>
  <c r="C242" i="27"/>
  <c r="B242" i="27"/>
  <c r="D242" i="27" s="1"/>
  <c r="C241" i="27"/>
  <c r="D241" i="27" s="1"/>
  <c r="B241" i="27"/>
  <c r="C240" i="27"/>
  <c r="B240" i="27"/>
  <c r="C239" i="27"/>
  <c r="B239" i="27"/>
  <c r="D239" i="27" s="1"/>
  <c r="C238" i="27"/>
  <c r="B238" i="27"/>
  <c r="D238" i="27" s="1"/>
  <c r="C237" i="27"/>
  <c r="B237" i="27"/>
  <c r="C236" i="27"/>
  <c r="B236" i="27"/>
  <c r="C235" i="27"/>
  <c r="B235" i="27"/>
  <c r="D235" i="27" s="1"/>
  <c r="C234" i="27"/>
  <c r="B234" i="27"/>
  <c r="D234" i="27" s="1"/>
  <c r="C233" i="27"/>
  <c r="B233" i="27"/>
  <c r="D233" i="27" s="1"/>
  <c r="C232" i="27"/>
  <c r="B232" i="27"/>
  <c r="D232" i="27" s="1"/>
  <c r="C231" i="27"/>
  <c r="B231" i="27"/>
  <c r="C230" i="27"/>
  <c r="B230" i="27"/>
  <c r="C229" i="27"/>
  <c r="B229" i="27"/>
  <c r="C228" i="27"/>
  <c r="B228" i="27"/>
  <c r="D228" i="27" s="1"/>
  <c r="C227" i="27"/>
  <c r="B227" i="27"/>
  <c r="D226" i="27"/>
  <c r="C226" i="27"/>
  <c r="B226" i="27"/>
  <c r="C225" i="27"/>
  <c r="B225" i="27"/>
  <c r="C224" i="27"/>
  <c r="B224" i="27"/>
  <c r="D224" i="27" s="1"/>
  <c r="C223" i="27"/>
  <c r="B223" i="27"/>
  <c r="C222" i="27"/>
  <c r="B222" i="27"/>
  <c r="D222" i="27" s="1"/>
  <c r="C221" i="27"/>
  <c r="B221" i="27"/>
  <c r="C220" i="27"/>
  <c r="B220" i="27"/>
  <c r="D220" i="27" s="1"/>
  <c r="C219" i="27"/>
  <c r="B219" i="27"/>
  <c r="C218" i="27"/>
  <c r="B218" i="27"/>
  <c r="C217" i="27"/>
  <c r="B217" i="27"/>
  <c r="C216" i="27"/>
  <c r="B216" i="27"/>
  <c r="D216" i="27" s="1"/>
  <c r="C215" i="27"/>
  <c r="B215" i="27"/>
  <c r="C214" i="27"/>
  <c r="B214" i="27"/>
  <c r="C213" i="27"/>
  <c r="B213" i="27"/>
  <c r="C212" i="27"/>
  <c r="B212" i="27"/>
  <c r="D212" i="27" s="1"/>
  <c r="C211" i="27"/>
  <c r="B211" i="27"/>
  <c r="D211" i="27" s="1"/>
  <c r="C210" i="27"/>
  <c r="B210" i="27"/>
  <c r="D210" i="27" s="1"/>
  <c r="C209" i="27"/>
  <c r="B209" i="27"/>
  <c r="C208" i="27"/>
  <c r="B208" i="27"/>
  <c r="C207" i="27"/>
  <c r="B207" i="27"/>
  <c r="C206" i="27"/>
  <c r="B206" i="27"/>
  <c r="D206" i="27" s="1"/>
  <c r="C205" i="27"/>
  <c r="B205" i="27"/>
  <c r="C204" i="27"/>
  <c r="B204" i="27"/>
  <c r="C203" i="27"/>
  <c r="B203" i="27"/>
  <c r="C202" i="27"/>
  <c r="B202" i="27"/>
  <c r="D202" i="27" s="1"/>
  <c r="C201" i="27"/>
  <c r="D201" i="27" s="1"/>
  <c r="B201" i="27"/>
  <c r="C200" i="27"/>
  <c r="B200" i="27"/>
  <c r="C199" i="27"/>
  <c r="B199" i="27"/>
  <c r="D199" i="27" s="1"/>
  <c r="C198" i="27"/>
  <c r="B198" i="27"/>
  <c r="D198" i="27" s="1"/>
  <c r="C197" i="27"/>
  <c r="B197" i="27"/>
  <c r="C196" i="27"/>
  <c r="B196" i="27"/>
  <c r="C195" i="27"/>
  <c r="B195" i="27"/>
  <c r="D195" i="27" s="1"/>
  <c r="C194" i="27"/>
  <c r="B194" i="27"/>
  <c r="D194" i="27" s="1"/>
  <c r="C193" i="27"/>
  <c r="D193" i="27" s="1"/>
  <c r="B193" i="27"/>
  <c r="C192" i="27"/>
  <c r="B192" i="27"/>
  <c r="D192" i="27" s="1"/>
  <c r="C191" i="27"/>
  <c r="B191" i="27"/>
  <c r="D191" i="27" s="1"/>
  <c r="C190" i="27"/>
  <c r="B190" i="27"/>
  <c r="C189" i="27"/>
  <c r="B189" i="27"/>
  <c r="C188" i="27"/>
  <c r="B188" i="27"/>
  <c r="D188" i="27" s="1"/>
  <c r="C187" i="27"/>
  <c r="B187" i="27"/>
  <c r="D187" i="27" s="1"/>
  <c r="C186" i="27"/>
  <c r="B186" i="27"/>
  <c r="D186" i="27" s="1"/>
  <c r="C185" i="27"/>
  <c r="B185" i="27"/>
  <c r="D185" i="27" s="1"/>
  <c r="C184" i="27"/>
  <c r="B184" i="27"/>
  <c r="C183" i="27"/>
  <c r="B183" i="27"/>
  <c r="C182" i="27"/>
  <c r="B182" i="27"/>
  <c r="C181" i="27"/>
  <c r="B181" i="27"/>
  <c r="D181" i="27" s="1"/>
  <c r="C180" i="27"/>
  <c r="B180" i="27"/>
  <c r="C179" i="27"/>
  <c r="B179" i="27"/>
  <c r="C178" i="27"/>
  <c r="D178" i="27" s="1"/>
  <c r="B178" i="27"/>
  <c r="C177" i="27"/>
  <c r="B177" i="27"/>
  <c r="C176" i="27"/>
  <c r="B176" i="27"/>
  <c r="D176" i="27" s="1"/>
  <c r="C175" i="27"/>
  <c r="B175" i="27"/>
  <c r="D175" i="27" s="1"/>
  <c r="C174" i="27"/>
  <c r="B174" i="27"/>
  <c r="C173" i="27"/>
  <c r="B173" i="27"/>
  <c r="C172" i="27"/>
  <c r="B172" i="27"/>
  <c r="D172" i="27" s="1"/>
  <c r="C171" i="27"/>
  <c r="B171" i="27"/>
  <c r="D171" i="27" s="1"/>
  <c r="C170" i="27"/>
  <c r="B170" i="27"/>
  <c r="C169" i="27"/>
  <c r="B169" i="27"/>
  <c r="D169" i="27" s="1"/>
  <c r="C168" i="27"/>
  <c r="B168" i="27"/>
  <c r="D168" i="27" s="1"/>
  <c r="C167" i="27"/>
  <c r="B167" i="27"/>
  <c r="C166" i="27"/>
  <c r="B166" i="27"/>
  <c r="C165" i="27"/>
  <c r="B165" i="27"/>
  <c r="D165" i="27" s="1"/>
  <c r="C164" i="27"/>
  <c r="B164" i="27"/>
  <c r="D164" i="27" s="1"/>
  <c r="C163" i="27"/>
  <c r="B163" i="27"/>
  <c r="C162" i="27"/>
  <c r="B162" i="27"/>
  <c r="C161" i="27"/>
  <c r="D161" i="27" s="1"/>
  <c r="B161" i="27"/>
  <c r="C160" i="27"/>
  <c r="B160" i="27"/>
  <c r="C159" i="27"/>
  <c r="B159" i="27"/>
  <c r="D159" i="27" s="1"/>
  <c r="C158" i="27"/>
  <c r="B158" i="27"/>
  <c r="D158" i="27" s="1"/>
  <c r="C157" i="27"/>
  <c r="B157" i="27"/>
  <c r="C156" i="27"/>
  <c r="B156" i="27"/>
  <c r="C155" i="27"/>
  <c r="B155" i="27"/>
  <c r="D155" i="27" s="1"/>
  <c r="C154" i="27"/>
  <c r="B154" i="27"/>
  <c r="C153" i="27"/>
  <c r="D153" i="27" s="1"/>
  <c r="B153" i="27"/>
  <c r="C152" i="27"/>
  <c r="B152" i="27"/>
  <c r="C151" i="27"/>
  <c r="B151" i="27"/>
  <c r="D151" i="27" s="1"/>
  <c r="C150" i="27"/>
  <c r="B150" i="27"/>
  <c r="C149" i="27"/>
  <c r="B149" i="27"/>
  <c r="C148" i="27"/>
  <c r="B148" i="27"/>
  <c r="D148" i="27" s="1"/>
  <c r="C147" i="27"/>
  <c r="B147" i="27"/>
  <c r="D147" i="27" s="1"/>
  <c r="C146" i="27"/>
  <c r="B146" i="27"/>
  <c r="D146" i="27" s="1"/>
  <c r="C145" i="27"/>
  <c r="B145" i="27"/>
  <c r="C144" i="27"/>
  <c r="B144" i="27"/>
  <c r="C143" i="27"/>
  <c r="B143" i="27"/>
  <c r="C142" i="27"/>
  <c r="B142" i="27"/>
  <c r="D142" i="27" s="1"/>
  <c r="C141" i="27"/>
  <c r="B141" i="27"/>
  <c r="C140" i="27"/>
  <c r="B140" i="27"/>
  <c r="D140" i="27" s="1"/>
  <c r="C139" i="27"/>
  <c r="B139" i="27"/>
  <c r="C138" i="27"/>
  <c r="B138" i="27"/>
  <c r="D138" i="27" s="1"/>
  <c r="C137" i="27"/>
  <c r="D137" i="27" s="1"/>
  <c r="B137" i="27"/>
  <c r="C136" i="27"/>
  <c r="B136" i="27"/>
  <c r="D136" i="27" s="1"/>
  <c r="C135" i="27"/>
  <c r="B135" i="27"/>
  <c r="C134" i="27"/>
  <c r="B134" i="27"/>
  <c r="C133" i="27"/>
  <c r="B133" i="27"/>
  <c r="C132" i="27"/>
  <c r="B132" i="27"/>
  <c r="D132" i="27" s="1"/>
  <c r="C131" i="27"/>
  <c r="B131" i="27"/>
  <c r="C130" i="27"/>
  <c r="B130" i="27"/>
  <c r="D130" i="27" s="1"/>
  <c r="C129" i="27"/>
  <c r="B129" i="27"/>
  <c r="D129" i="27" s="1"/>
  <c r="C128" i="27"/>
  <c r="B128" i="27"/>
  <c r="C127" i="27"/>
  <c r="B127" i="27"/>
  <c r="C126" i="27"/>
  <c r="B126" i="27"/>
  <c r="C125" i="27"/>
  <c r="B125" i="27"/>
  <c r="D125" i="27" s="1"/>
  <c r="C124" i="27"/>
  <c r="B124" i="27"/>
  <c r="C123" i="27"/>
  <c r="B123" i="27"/>
  <c r="C122" i="27"/>
  <c r="B122" i="27"/>
  <c r="C121" i="27"/>
  <c r="B121" i="27"/>
  <c r="C120" i="27"/>
  <c r="B120" i="27"/>
  <c r="D120" i="27" s="1"/>
  <c r="C119" i="27"/>
  <c r="B119" i="27"/>
  <c r="C118" i="27"/>
  <c r="B118" i="27"/>
  <c r="C117" i="27"/>
  <c r="B117" i="27"/>
  <c r="D117" i="27" s="1"/>
  <c r="C116" i="27"/>
  <c r="B116" i="27"/>
  <c r="D116" i="27" s="1"/>
  <c r="C115" i="27"/>
  <c r="B115" i="27"/>
  <c r="C114" i="27"/>
  <c r="B114" i="27"/>
  <c r="C113" i="27"/>
  <c r="B113" i="27"/>
  <c r="C112" i="27"/>
  <c r="B112" i="27"/>
  <c r="C111" i="27"/>
  <c r="B111" i="27"/>
  <c r="C110" i="27"/>
  <c r="B110" i="27"/>
  <c r="C109" i="27"/>
  <c r="B109" i="27"/>
  <c r="C108" i="27"/>
  <c r="B108" i="27"/>
  <c r="C107" i="27"/>
  <c r="B107" i="27"/>
  <c r="D107" i="27" s="1"/>
  <c r="C106" i="27"/>
  <c r="B106" i="27"/>
  <c r="C105" i="27"/>
  <c r="B105" i="27"/>
  <c r="C104" i="27"/>
  <c r="B104" i="27"/>
  <c r="C103" i="27"/>
  <c r="B103" i="27"/>
  <c r="C102" i="27"/>
  <c r="B102" i="27"/>
  <c r="C101" i="27"/>
  <c r="B101" i="27"/>
  <c r="D101" i="27" s="1"/>
  <c r="C100" i="27"/>
  <c r="B100" i="27"/>
  <c r="C99" i="27"/>
  <c r="B99" i="27"/>
  <c r="C98" i="27"/>
  <c r="D98" i="27" s="1"/>
  <c r="B98" i="27"/>
  <c r="C97" i="27"/>
  <c r="B97" i="27"/>
  <c r="C96" i="27"/>
  <c r="B96" i="27"/>
  <c r="C95" i="27"/>
  <c r="B95" i="27"/>
  <c r="D95" i="27" s="1"/>
  <c r="C94" i="27"/>
  <c r="B94" i="27"/>
  <c r="C93" i="27"/>
  <c r="B93" i="27"/>
  <c r="C92" i="27"/>
  <c r="B92" i="27"/>
  <c r="D92" i="27" s="1"/>
  <c r="C91" i="27"/>
  <c r="B91" i="27"/>
  <c r="D91" i="27" s="1"/>
  <c r="D90" i="27"/>
  <c r="C90" i="27"/>
  <c r="B90" i="27"/>
  <c r="C89" i="27"/>
  <c r="D89" i="27" s="1"/>
  <c r="B89" i="27"/>
  <c r="C88" i="27"/>
  <c r="B88" i="27"/>
  <c r="C87" i="27"/>
  <c r="B87" i="27"/>
  <c r="D87" i="27" s="1"/>
  <c r="C86" i="27"/>
  <c r="B86" i="27"/>
  <c r="D86" i="27" s="1"/>
  <c r="C85" i="27"/>
  <c r="B85" i="27"/>
  <c r="C84" i="27"/>
  <c r="B84" i="27"/>
  <c r="C83" i="27"/>
  <c r="B83" i="27"/>
  <c r="D83" i="27" s="1"/>
  <c r="C82" i="27"/>
  <c r="B82" i="27"/>
  <c r="D82" i="27" s="1"/>
  <c r="C81" i="27"/>
  <c r="B81" i="27"/>
  <c r="C80" i="27"/>
  <c r="B80" i="27"/>
  <c r="C79" i="27"/>
  <c r="B79" i="27"/>
  <c r="C78" i="27"/>
  <c r="B78" i="27"/>
  <c r="C77" i="27"/>
  <c r="B77" i="27"/>
  <c r="C76" i="27"/>
  <c r="B76" i="27"/>
  <c r="C75" i="27"/>
  <c r="B75" i="27"/>
  <c r="C74" i="27"/>
  <c r="B74" i="27"/>
  <c r="D74" i="27" s="1"/>
  <c r="C73" i="27"/>
  <c r="B73" i="27"/>
  <c r="D73" i="27" s="1"/>
  <c r="C72" i="27"/>
  <c r="B72" i="27"/>
  <c r="C71" i="27"/>
  <c r="B71" i="27"/>
  <c r="C70" i="27"/>
  <c r="B70" i="27"/>
  <c r="C69" i="27"/>
  <c r="B69" i="27"/>
  <c r="D69" i="27" s="1"/>
  <c r="C68" i="27"/>
  <c r="B68" i="27"/>
  <c r="C67" i="27"/>
  <c r="B67" i="27"/>
  <c r="D66" i="27"/>
  <c r="C66" i="27"/>
  <c r="B66" i="27"/>
  <c r="C65" i="27"/>
  <c r="D65" i="27" s="1"/>
  <c r="B65" i="27"/>
  <c r="C64" i="27"/>
  <c r="B64" i="27"/>
  <c r="C63" i="27"/>
  <c r="B63" i="27"/>
  <c r="D63" i="27" s="1"/>
  <c r="C62" i="27"/>
  <c r="B62" i="27"/>
  <c r="D62" i="27" s="1"/>
  <c r="C61" i="27"/>
  <c r="B61" i="27"/>
  <c r="C60" i="27"/>
  <c r="B60" i="27"/>
  <c r="C59" i="27"/>
  <c r="B59" i="27"/>
  <c r="D59" i="27" s="1"/>
  <c r="C58" i="27"/>
  <c r="B58" i="27"/>
  <c r="D58" i="27" s="1"/>
  <c r="C57" i="27"/>
  <c r="B57" i="27"/>
  <c r="C56" i="27"/>
  <c r="B56" i="27"/>
  <c r="C55" i="27"/>
  <c r="B55" i="27"/>
  <c r="C54" i="27"/>
  <c r="B54" i="27"/>
  <c r="D54" i="27" s="1"/>
  <c r="C53" i="27"/>
  <c r="B53" i="27"/>
  <c r="C52" i="27"/>
  <c r="B52" i="27"/>
  <c r="C51" i="27"/>
  <c r="B51" i="27"/>
  <c r="D51" i="27" s="1"/>
  <c r="C50" i="27"/>
  <c r="B50" i="27"/>
  <c r="D49" i="27"/>
  <c r="C49" i="27"/>
  <c r="B49" i="27"/>
  <c r="C48" i="27"/>
  <c r="B48" i="27"/>
  <c r="C47" i="27"/>
  <c r="B47" i="27"/>
  <c r="C46" i="27"/>
  <c r="B46" i="27"/>
  <c r="D46" i="27" s="1"/>
  <c r="C45" i="27"/>
  <c r="B45" i="27"/>
  <c r="D45" i="27" s="1"/>
  <c r="C44" i="27"/>
  <c r="B44" i="27"/>
  <c r="C43" i="27"/>
  <c r="B43" i="27"/>
  <c r="D43" i="27" s="1"/>
  <c r="C42" i="27"/>
  <c r="B42" i="27"/>
  <c r="D42" i="27" s="1"/>
  <c r="C41" i="27"/>
  <c r="B41" i="27"/>
  <c r="C40" i="27"/>
  <c r="B40" i="27"/>
  <c r="C39" i="27"/>
  <c r="B39" i="27"/>
  <c r="C38" i="27"/>
  <c r="B38" i="27"/>
  <c r="C37" i="27"/>
  <c r="B37" i="27"/>
  <c r="C36" i="27"/>
  <c r="B36" i="27"/>
  <c r="C35" i="27"/>
  <c r="B35" i="27"/>
  <c r="C34" i="27"/>
  <c r="B34" i="27"/>
  <c r="D34" i="27" s="1"/>
  <c r="C33" i="27"/>
  <c r="B33" i="27"/>
  <c r="D33" i="27" s="1"/>
  <c r="C32" i="27"/>
  <c r="B32" i="27"/>
  <c r="C31" i="27"/>
  <c r="B31" i="27"/>
  <c r="D31" i="27" s="1"/>
  <c r="C30" i="27"/>
  <c r="B30" i="27"/>
  <c r="C29" i="27"/>
  <c r="B29" i="27"/>
  <c r="D29" i="27" s="1"/>
  <c r="C28" i="27"/>
  <c r="B28" i="27"/>
  <c r="D28" i="27" s="1"/>
  <c r="C27" i="27"/>
  <c r="B27" i="27"/>
  <c r="D27" i="27" s="1"/>
  <c r="C26" i="27"/>
  <c r="B26" i="27"/>
  <c r="C25" i="27"/>
  <c r="B25" i="27"/>
  <c r="D25" i="27" s="1"/>
  <c r="C24" i="27"/>
  <c r="B24" i="27"/>
  <c r="C23" i="27"/>
  <c r="B23" i="27"/>
  <c r="C22" i="27"/>
  <c r="B22" i="27"/>
  <c r="C21" i="27"/>
  <c r="B21" i="27"/>
  <c r="D21" i="27" s="1"/>
  <c r="C20" i="27"/>
  <c r="B20" i="27"/>
  <c r="C19" i="27"/>
  <c r="B19" i="27"/>
  <c r="C18" i="27"/>
  <c r="B18" i="27"/>
  <c r="C17" i="27"/>
  <c r="B17" i="27"/>
  <c r="C16" i="27"/>
  <c r="B16" i="27"/>
  <c r="D16" i="27" s="1"/>
  <c r="C15" i="27"/>
  <c r="B15" i="27"/>
  <c r="C14" i="27"/>
  <c r="B14" i="27"/>
  <c r="C13" i="27"/>
  <c r="B13" i="27"/>
  <c r="D13" i="27" s="1"/>
  <c r="L12" i="27"/>
  <c r="I12" i="27"/>
  <c r="M12" i="27" s="1"/>
  <c r="N12" i="27" s="1"/>
  <c r="C12" i="27"/>
  <c r="B12" i="27"/>
  <c r="D12" i="27" s="1"/>
  <c r="C11" i="27"/>
  <c r="B11" i="27"/>
  <c r="K10" i="27"/>
  <c r="J10" i="27"/>
  <c r="L10" i="27" s="1"/>
  <c r="H10" i="27"/>
  <c r="G10" i="27"/>
  <c r="C10" i="27"/>
  <c r="B10" i="27"/>
  <c r="K9" i="27"/>
  <c r="J9" i="27"/>
  <c r="H9" i="27"/>
  <c r="G9" i="27"/>
  <c r="C9" i="27"/>
  <c r="B9" i="27"/>
  <c r="K8" i="27"/>
  <c r="J8" i="27"/>
  <c r="H8" i="27"/>
  <c r="G8" i="27"/>
  <c r="C8" i="27"/>
  <c r="B8" i="27"/>
  <c r="K7" i="27"/>
  <c r="L7" i="27" s="1"/>
  <c r="J7" i="27"/>
  <c r="H7" i="27"/>
  <c r="I7" i="27" s="1"/>
  <c r="G7" i="27"/>
  <c r="C7" i="27"/>
  <c r="B7" i="27"/>
  <c r="K6" i="27"/>
  <c r="J6" i="27"/>
  <c r="H6" i="27"/>
  <c r="G6" i="27"/>
  <c r="I6" i="27" s="1"/>
  <c r="C6" i="27"/>
  <c r="B6" i="27"/>
  <c r="D6" i="27" s="1"/>
  <c r="K5" i="27"/>
  <c r="J5" i="27"/>
  <c r="H5" i="27"/>
  <c r="G5" i="27"/>
  <c r="C5" i="27"/>
  <c r="B5" i="27"/>
  <c r="D5" i="27" s="1"/>
  <c r="K4" i="27"/>
  <c r="J4" i="27"/>
  <c r="H4" i="27"/>
  <c r="G4" i="27"/>
  <c r="C4" i="27"/>
  <c r="B4" i="27"/>
  <c r="K3" i="27"/>
  <c r="J3" i="27"/>
  <c r="H3" i="27"/>
  <c r="G3" i="27"/>
  <c r="C3" i="27"/>
  <c r="D3" i="27" s="1"/>
  <c r="B3" i="27"/>
  <c r="K2" i="27"/>
  <c r="J2" i="27"/>
  <c r="H2" i="27"/>
  <c r="G2" i="27"/>
  <c r="I2" i="27" s="1"/>
  <c r="C2" i="27"/>
  <c r="B2" i="27"/>
  <c r="D2" i="27" s="1"/>
  <c r="D77" i="27" l="1"/>
  <c r="D144" i="27"/>
  <c r="D245" i="27"/>
  <c r="D249" i="27"/>
  <c r="D279" i="27"/>
  <c r="D290" i="27"/>
  <c r="D306" i="27"/>
  <c r="L8" i="27"/>
  <c r="D47" i="27"/>
  <c r="D50" i="27"/>
  <c r="D152" i="27"/>
  <c r="D218" i="27"/>
  <c r="D280" i="27"/>
  <c r="D315" i="27"/>
  <c r="D32" i="27"/>
  <c r="D97" i="27"/>
  <c r="D113" i="27"/>
  <c r="D246" i="27"/>
  <c r="D288" i="27"/>
  <c r="D303" i="27"/>
  <c r="I10" i="27"/>
  <c r="M10" i="27" s="1"/>
  <c r="N10" i="27" s="1"/>
  <c r="D36" i="27"/>
  <c r="D40" i="27"/>
  <c r="D44" i="27"/>
  <c r="D48" i="27"/>
  <c r="D102" i="27"/>
  <c r="D106" i="27"/>
  <c r="D110" i="27"/>
  <c r="D114" i="27"/>
  <c r="D122" i="27"/>
  <c r="D126" i="27"/>
  <c r="D145" i="27"/>
  <c r="D157" i="27"/>
  <c r="D180" i="27"/>
  <c r="D184" i="27"/>
  <c r="D223" i="27"/>
  <c r="D227" i="27"/>
  <c r="D231" i="27"/>
  <c r="D277" i="27"/>
  <c r="D281" i="27"/>
  <c r="D304" i="27"/>
  <c r="D308" i="27"/>
  <c r="D312" i="27"/>
  <c r="D323" i="27"/>
  <c r="D8" i="27"/>
  <c r="I9" i="27"/>
  <c r="D293" i="27"/>
  <c r="D301" i="27"/>
  <c r="D305" i="27"/>
  <c r="D309" i="27"/>
  <c r="D324" i="27"/>
  <c r="D7" i="27"/>
  <c r="D11" i="27"/>
  <c r="D14" i="27"/>
  <c r="D18" i="27"/>
  <c r="D26" i="27"/>
  <c r="D30" i="27"/>
  <c r="D53" i="27"/>
  <c r="D76" i="27"/>
  <c r="D80" i="27"/>
  <c r="D139" i="27"/>
  <c r="D143" i="27"/>
  <c r="D154" i="27"/>
  <c r="D162" i="27"/>
  <c r="D166" i="27"/>
  <c r="D170" i="27"/>
  <c r="D205" i="27"/>
  <c r="D213" i="27"/>
  <c r="D221" i="27"/>
  <c r="D259" i="27"/>
  <c r="D263" i="27"/>
  <c r="D267" i="27"/>
  <c r="D321" i="27"/>
  <c r="D328" i="27"/>
  <c r="D331" i="27"/>
  <c r="D335" i="27"/>
  <c r="D339" i="27"/>
  <c r="AH13" i="28"/>
  <c r="AI4" i="28"/>
  <c r="AI5" i="28"/>
  <c r="AD343" i="28"/>
  <c r="AI8" i="28"/>
  <c r="AI12" i="28"/>
  <c r="AG7" i="28"/>
  <c r="AI7" i="28" s="1"/>
  <c r="AG11" i="28"/>
  <c r="AI11" i="28" s="1"/>
  <c r="AG6" i="28"/>
  <c r="AI6" i="28" s="1"/>
  <c r="AG10" i="28"/>
  <c r="AI10" i="28" s="1"/>
  <c r="AD40" i="28"/>
  <c r="AD120" i="28"/>
  <c r="AD208" i="28"/>
  <c r="AD248" i="28"/>
  <c r="AD256" i="28"/>
  <c r="AD328" i="28"/>
  <c r="AD203" i="28"/>
  <c r="AD243" i="28"/>
  <c r="AD331" i="28"/>
  <c r="AG5" i="28"/>
  <c r="AG13" i="28" s="1"/>
  <c r="AD4" i="28"/>
  <c r="AB343" i="28"/>
  <c r="AI4" i="29"/>
  <c r="AI6" i="29"/>
  <c r="AI8" i="29"/>
  <c r="AI11" i="29"/>
  <c r="AI10" i="29"/>
  <c r="AG7" i="29"/>
  <c r="AI7" i="29" s="1"/>
  <c r="AG11" i="29"/>
  <c r="AG6" i="29"/>
  <c r="AG13" i="29" s="1"/>
  <c r="AG10" i="29"/>
  <c r="AD120" i="29"/>
  <c r="AD208" i="29"/>
  <c r="AD248" i="29"/>
  <c r="AD256" i="29"/>
  <c r="AD328" i="29"/>
  <c r="AD35" i="29"/>
  <c r="AD203" i="29"/>
  <c r="AD243" i="29"/>
  <c r="AD331" i="29"/>
  <c r="AD4" i="29"/>
  <c r="AH5" i="29"/>
  <c r="AI5" i="29" s="1"/>
  <c r="AD169" i="29"/>
  <c r="AB343" i="29"/>
  <c r="AC343" i="29"/>
  <c r="AD343" i="29" s="1"/>
  <c r="L5" i="27"/>
  <c r="K11" i="27"/>
  <c r="D4" i="27"/>
  <c r="D344" i="27" s="1"/>
  <c r="I5" i="27"/>
  <c r="M5" i="27" s="1"/>
  <c r="N5" i="27" s="1"/>
  <c r="L6" i="27"/>
  <c r="D20" i="27"/>
  <c r="D24" i="27"/>
  <c r="D35" i="27"/>
  <c r="D39" i="27"/>
  <c r="D57" i="27"/>
  <c r="D61" i="27"/>
  <c r="D68" i="27"/>
  <c r="D72" i="27"/>
  <c r="D75" i="27"/>
  <c r="D79" i="27"/>
  <c r="D94" i="27"/>
  <c r="D105" i="27"/>
  <c r="D109" i="27"/>
  <c r="D124" i="27"/>
  <c r="D128" i="27"/>
  <c r="D131" i="27"/>
  <c r="D135" i="27"/>
  <c r="D150" i="27"/>
  <c r="D179" i="27"/>
  <c r="D183" i="27"/>
  <c r="D190" i="27"/>
  <c r="D197" i="27"/>
  <c r="D204" i="27"/>
  <c r="D208" i="27"/>
  <c r="D219" i="27"/>
  <c r="D230" i="27"/>
  <c r="D237" i="27"/>
  <c r="D244" i="27"/>
  <c r="D248" i="27"/>
  <c r="D251" i="27"/>
  <c r="D255" i="27"/>
  <c r="D262" i="27"/>
  <c r="D269" i="27"/>
  <c r="D276" i="27"/>
  <c r="D283" i="27"/>
  <c r="D300" i="27"/>
  <c r="D317" i="27"/>
  <c r="D334" i="27"/>
  <c r="D337" i="27"/>
  <c r="I4" i="27"/>
  <c r="G11" i="27"/>
  <c r="I8" i="27"/>
  <c r="L9" i="27"/>
  <c r="D55" i="27"/>
  <c r="D84" i="27"/>
  <c r="D88" i="27"/>
  <c r="D99" i="27"/>
  <c r="D103" i="27"/>
  <c r="D118" i="27"/>
  <c r="D173" i="27"/>
  <c r="D177" i="27"/>
  <c r="D209" i="27"/>
  <c r="H11" i="27"/>
  <c r="I3" i="27"/>
  <c r="L4" i="27"/>
  <c r="D10" i="27"/>
  <c r="D22" i="27"/>
  <c r="D37" i="27"/>
  <c r="D41" i="27"/>
  <c r="D70" i="27"/>
  <c r="D96" i="27"/>
  <c r="D111" i="27"/>
  <c r="D133" i="27"/>
  <c r="D217" i="27"/>
  <c r="D260" i="27"/>
  <c r="D273" i="27"/>
  <c r="M7" i="27"/>
  <c r="D15" i="27"/>
  <c r="D52" i="27"/>
  <c r="D56" i="27"/>
  <c r="D81" i="27"/>
  <c r="D85" i="27"/>
  <c r="D100" i="27"/>
  <c r="D104" i="27"/>
  <c r="D115" i="27"/>
  <c r="D119" i="27"/>
  <c r="D141" i="27"/>
  <c r="D156" i="27"/>
  <c r="D160" i="27"/>
  <c r="D163" i="27"/>
  <c r="D167" i="27"/>
  <c r="D174" i="27"/>
  <c r="D214" i="27"/>
  <c r="D225" i="27"/>
  <c r="D264" i="27"/>
  <c r="D292" i="27"/>
  <c r="D326" i="27"/>
  <c r="D336" i="27"/>
  <c r="D121" i="27"/>
  <c r="J11" i="27"/>
  <c r="L3" i="27"/>
  <c r="D9" i="27"/>
  <c r="D19" i="27"/>
  <c r="D23" i="27"/>
  <c r="D38" i="27"/>
  <c r="D60" i="27"/>
  <c r="D64" i="27"/>
  <c r="D67" i="27"/>
  <c r="D71" i="27"/>
  <c r="D78" i="27"/>
  <c r="D93" i="27"/>
  <c r="D108" i="27"/>
  <c r="D112" i="27"/>
  <c r="D123" i="27"/>
  <c r="D127" i="27"/>
  <c r="D134" i="27"/>
  <c r="D149" i="27"/>
  <c r="D182" i="27"/>
  <c r="D189" i="27"/>
  <c r="D196" i="27"/>
  <c r="D200" i="27"/>
  <c r="D203" i="27"/>
  <c r="D207" i="27"/>
  <c r="D229" i="27"/>
  <c r="D236" i="27"/>
  <c r="D240" i="27"/>
  <c r="D243" i="27"/>
  <c r="D247" i="27"/>
  <c r="D254" i="27"/>
  <c r="D261" i="27"/>
  <c r="D268" i="27"/>
  <c r="D275" i="27"/>
  <c r="D286" i="27"/>
  <c r="D296" i="27"/>
  <c r="D299" i="27"/>
  <c r="D316" i="27"/>
  <c r="D333" i="27"/>
  <c r="D340" i="27"/>
  <c r="M9" i="27"/>
  <c r="N9" i="27" s="1"/>
  <c r="D17" i="27"/>
  <c r="D215" i="27"/>
  <c r="M6" i="27"/>
  <c r="B341" i="27"/>
  <c r="C341" i="27"/>
  <c r="L2" i="27"/>
  <c r="M2" i="27" s="1"/>
  <c r="N6" i="27"/>
  <c r="N7" i="27"/>
  <c r="M4" i="27" l="1"/>
  <c r="N4" i="27" s="1"/>
  <c r="I11" i="27"/>
  <c r="G15" i="27"/>
  <c r="M8" i="27"/>
  <c r="N8" i="27" s="1"/>
  <c r="AI13" i="28"/>
  <c r="AH13" i="29"/>
  <c r="AI13" i="29" s="1"/>
  <c r="D341" i="27"/>
  <c r="G14" i="27"/>
  <c r="D345" i="27"/>
  <c r="D346" i="27"/>
  <c r="D347" i="27"/>
  <c r="M3" i="27"/>
  <c r="N3" i="27" s="1"/>
  <c r="D348" i="27"/>
  <c r="L11" i="27"/>
  <c r="M11" i="27" s="1"/>
  <c r="N11" i="27" s="1"/>
  <c r="N2" i="27"/>
  <c r="N12" i="9" l="1"/>
  <c r="M12" i="9"/>
  <c r="J12" i="9"/>
  <c r="AJ14" i="8"/>
  <c r="AI14" i="8"/>
  <c r="AH14" i="8"/>
  <c r="AJ14" i="7"/>
  <c r="AI14" i="7"/>
  <c r="AH14" i="7"/>
  <c r="H2" i="9"/>
  <c r="D2" i="9"/>
  <c r="D216" i="11"/>
  <c r="J3" i="22"/>
  <c r="J4" i="22"/>
  <c r="J5" i="22"/>
  <c r="J6" i="22"/>
  <c r="J7" i="22"/>
  <c r="J8" i="22"/>
  <c r="J9" i="22"/>
  <c r="J10" i="22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32" i="22"/>
  <c r="J33" i="22"/>
  <c r="J34" i="22"/>
  <c r="J35" i="22"/>
  <c r="J36" i="22"/>
  <c r="J37" i="22"/>
  <c r="J38" i="22"/>
  <c r="J39" i="22"/>
  <c r="J40" i="22"/>
  <c r="J41" i="22"/>
  <c r="J42" i="22"/>
  <c r="J43" i="22"/>
  <c r="J44" i="22"/>
  <c r="J45" i="22"/>
  <c r="J46" i="22"/>
  <c r="J47" i="22"/>
  <c r="J48" i="22"/>
  <c r="J49" i="22"/>
  <c r="J50" i="22"/>
  <c r="J51" i="22"/>
  <c r="J52" i="22"/>
  <c r="J53" i="22"/>
  <c r="J54" i="22"/>
  <c r="J55" i="22"/>
  <c r="J56" i="22"/>
  <c r="J57" i="22"/>
  <c r="J58" i="22"/>
  <c r="J59" i="22"/>
  <c r="J60" i="22"/>
  <c r="J61" i="22"/>
  <c r="J62" i="22"/>
  <c r="J63" i="22"/>
  <c r="J64" i="22"/>
  <c r="J65" i="22"/>
  <c r="J66" i="22"/>
  <c r="J67" i="22"/>
  <c r="J68" i="22"/>
  <c r="J69" i="22"/>
  <c r="J70" i="22"/>
  <c r="J71" i="22"/>
  <c r="J72" i="22"/>
  <c r="J73" i="22"/>
  <c r="J74" i="22"/>
  <c r="J75" i="22"/>
  <c r="J76" i="22"/>
  <c r="J77" i="22"/>
  <c r="J78" i="22"/>
  <c r="J79" i="22"/>
  <c r="J80" i="22"/>
  <c r="J81" i="22"/>
  <c r="J82" i="22"/>
  <c r="J83" i="22"/>
  <c r="J84" i="22"/>
  <c r="J85" i="22"/>
  <c r="J86" i="22"/>
  <c r="J87" i="22"/>
  <c r="J88" i="22"/>
  <c r="J89" i="22"/>
  <c r="J90" i="22"/>
  <c r="J91" i="22"/>
  <c r="J92" i="22"/>
  <c r="J93" i="22"/>
  <c r="J94" i="22"/>
  <c r="J95" i="22"/>
  <c r="J96" i="22"/>
  <c r="J97" i="22"/>
  <c r="J98" i="22"/>
  <c r="J99" i="22"/>
  <c r="J100" i="22"/>
  <c r="J101" i="22"/>
  <c r="J102" i="22"/>
  <c r="J103" i="22"/>
  <c r="J104" i="22"/>
  <c r="J105" i="22"/>
  <c r="J106" i="22"/>
  <c r="J107" i="22"/>
  <c r="J108" i="22"/>
  <c r="J109" i="22"/>
  <c r="J110" i="22"/>
  <c r="J111" i="22"/>
  <c r="J112" i="22"/>
  <c r="J113" i="22"/>
  <c r="J114" i="22"/>
  <c r="J115" i="22"/>
  <c r="J116" i="22"/>
  <c r="J117" i="22"/>
  <c r="J118" i="22"/>
  <c r="J119" i="22"/>
  <c r="J120" i="22"/>
  <c r="J121" i="22"/>
  <c r="J122" i="22"/>
  <c r="J123" i="22"/>
  <c r="J124" i="22"/>
  <c r="J125" i="22"/>
  <c r="J126" i="22"/>
  <c r="J127" i="22"/>
  <c r="J128" i="22"/>
  <c r="J129" i="22"/>
  <c r="J130" i="22"/>
  <c r="J131" i="22"/>
  <c r="J132" i="22"/>
  <c r="J133" i="22"/>
  <c r="J134" i="22"/>
  <c r="J135" i="22"/>
  <c r="J136" i="22"/>
  <c r="J137" i="22"/>
  <c r="J138" i="22"/>
  <c r="J139" i="22"/>
  <c r="J140" i="22"/>
  <c r="J141" i="22"/>
  <c r="J142" i="22"/>
  <c r="J143" i="22"/>
  <c r="J144" i="22"/>
  <c r="J145" i="22"/>
  <c r="J146" i="22"/>
  <c r="J147" i="22"/>
  <c r="J148" i="22"/>
  <c r="J149" i="22"/>
  <c r="J150" i="22"/>
  <c r="J151" i="22"/>
  <c r="J152" i="22"/>
  <c r="J153" i="22"/>
  <c r="J154" i="22"/>
  <c r="J155" i="22"/>
  <c r="J156" i="22"/>
  <c r="J157" i="22"/>
  <c r="J158" i="22"/>
  <c r="J159" i="22"/>
  <c r="J160" i="22"/>
  <c r="J161" i="22"/>
  <c r="J162" i="22"/>
  <c r="J163" i="22"/>
  <c r="J164" i="22"/>
  <c r="J165" i="22"/>
  <c r="J166" i="22"/>
  <c r="J167" i="22"/>
  <c r="J168" i="22"/>
  <c r="J169" i="22"/>
  <c r="J170" i="22"/>
  <c r="J171" i="22"/>
  <c r="J172" i="22"/>
  <c r="J173" i="22"/>
  <c r="J174" i="22"/>
  <c r="J175" i="22"/>
  <c r="J176" i="22"/>
  <c r="J177" i="22"/>
  <c r="J178" i="22"/>
  <c r="J179" i="22"/>
  <c r="J180" i="22"/>
  <c r="J181" i="22"/>
  <c r="J182" i="22"/>
  <c r="J183" i="22"/>
  <c r="J184" i="22"/>
  <c r="J185" i="22"/>
  <c r="J186" i="22"/>
  <c r="J187" i="22"/>
  <c r="J188" i="22"/>
  <c r="J189" i="22"/>
  <c r="J190" i="22"/>
  <c r="J191" i="22"/>
  <c r="J192" i="22"/>
  <c r="J193" i="22"/>
  <c r="J194" i="22"/>
  <c r="J195" i="22"/>
  <c r="J196" i="22"/>
  <c r="J197" i="22"/>
  <c r="J198" i="22"/>
  <c r="J199" i="22"/>
  <c r="J200" i="22"/>
  <c r="J201" i="22"/>
  <c r="J202" i="22"/>
  <c r="J203" i="22"/>
  <c r="J204" i="22"/>
  <c r="J205" i="22"/>
  <c r="J206" i="22"/>
  <c r="J207" i="22"/>
  <c r="J208" i="22"/>
  <c r="J209" i="22"/>
  <c r="J210" i="22"/>
  <c r="J211" i="22"/>
  <c r="J212" i="22"/>
  <c r="J213" i="22"/>
  <c r="J214" i="22"/>
  <c r="J215" i="22"/>
  <c r="J216" i="22"/>
  <c r="J217" i="22"/>
  <c r="J218" i="22"/>
  <c r="J219" i="22"/>
  <c r="J220" i="22"/>
  <c r="J221" i="22"/>
  <c r="J222" i="22"/>
  <c r="J223" i="22"/>
  <c r="J224" i="22"/>
  <c r="J225" i="22"/>
  <c r="J226" i="22"/>
  <c r="J227" i="22"/>
  <c r="J228" i="22"/>
  <c r="J229" i="22"/>
  <c r="J230" i="22"/>
  <c r="J231" i="22"/>
  <c r="J232" i="22"/>
  <c r="J233" i="22"/>
  <c r="J234" i="22"/>
  <c r="J235" i="22"/>
  <c r="J236" i="22"/>
  <c r="J237" i="22"/>
  <c r="J238" i="22"/>
  <c r="J239" i="22"/>
  <c r="J240" i="22"/>
  <c r="J241" i="22"/>
  <c r="J242" i="22"/>
  <c r="J243" i="22"/>
  <c r="J244" i="22"/>
  <c r="J245" i="22"/>
  <c r="J246" i="22"/>
  <c r="J247" i="22"/>
  <c r="J248" i="22"/>
  <c r="J249" i="22"/>
  <c r="J250" i="22"/>
  <c r="J251" i="22"/>
  <c r="J252" i="22"/>
  <c r="J253" i="22"/>
  <c r="J254" i="22"/>
  <c r="J255" i="22"/>
  <c r="J256" i="22"/>
  <c r="J257" i="22"/>
  <c r="J258" i="22"/>
  <c r="J259" i="22"/>
  <c r="J260" i="22"/>
  <c r="J261" i="22"/>
  <c r="J262" i="22"/>
  <c r="J263" i="22"/>
  <c r="J264" i="22"/>
  <c r="J265" i="22"/>
  <c r="J266" i="22"/>
  <c r="J267" i="22"/>
  <c r="J268" i="22"/>
  <c r="J269" i="22"/>
  <c r="J270" i="22"/>
  <c r="J271" i="22"/>
  <c r="J272" i="22"/>
  <c r="J273" i="22"/>
  <c r="J274" i="22"/>
  <c r="J275" i="22"/>
  <c r="J276" i="22"/>
  <c r="J277" i="22"/>
  <c r="J278" i="22"/>
  <c r="J279" i="22"/>
  <c r="J280" i="22"/>
  <c r="J281" i="22"/>
  <c r="J282" i="22"/>
  <c r="J283" i="22"/>
  <c r="J284" i="22"/>
  <c r="J285" i="22"/>
  <c r="J286" i="22"/>
  <c r="J287" i="22"/>
  <c r="J288" i="22"/>
  <c r="J289" i="22"/>
  <c r="J290" i="22"/>
  <c r="J291" i="22"/>
  <c r="J292" i="22"/>
  <c r="J293" i="22"/>
  <c r="J294" i="22"/>
  <c r="J295" i="22"/>
  <c r="J296" i="22"/>
  <c r="J297" i="22"/>
  <c r="J298" i="22"/>
  <c r="J299" i="22"/>
  <c r="J300" i="22"/>
  <c r="J301" i="22"/>
  <c r="J302" i="22"/>
  <c r="J303" i="22"/>
  <c r="J304" i="22"/>
  <c r="J305" i="22"/>
  <c r="J306" i="22"/>
  <c r="J307" i="22"/>
  <c r="J308" i="22"/>
  <c r="J309" i="22"/>
  <c r="J310" i="22"/>
  <c r="J311" i="22"/>
  <c r="J312" i="22"/>
  <c r="J313" i="22"/>
  <c r="J314" i="22"/>
  <c r="J315" i="22"/>
  <c r="J316" i="22"/>
  <c r="J317" i="22"/>
  <c r="J318" i="22"/>
  <c r="J319" i="22"/>
  <c r="J320" i="22"/>
  <c r="J321" i="22"/>
  <c r="J322" i="22"/>
  <c r="J323" i="22"/>
  <c r="J324" i="22"/>
  <c r="J325" i="22"/>
  <c r="J326" i="22"/>
  <c r="J327" i="22"/>
  <c r="J328" i="22"/>
  <c r="J329" i="22"/>
  <c r="J330" i="22"/>
  <c r="J331" i="22"/>
  <c r="J332" i="22"/>
  <c r="J333" i="22"/>
  <c r="J334" i="22"/>
  <c r="J335" i="22"/>
  <c r="J336" i="22"/>
  <c r="J337" i="22"/>
  <c r="J338" i="22"/>
  <c r="J339" i="22"/>
  <c r="J340" i="22"/>
  <c r="J341" i="22"/>
  <c r="J342" i="22"/>
  <c r="J343" i="22"/>
  <c r="J344" i="22"/>
  <c r="J2" i="22"/>
  <c r="C3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140" i="19"/>
  <c r="C141" i="19"/>
  <c r="C142" i="19"/>
  <c r="C143" i="19"/>
  <c r="C144" i="19"/>
  <c r="C145" i="19"/>
  <c r="C146" i="19"/>
  <c r="C147" i="19"/>
  <c r="C148" i="19"/>
  <c r="C149" i="19"/>
  <c r="C150" i="19"/>
  <c r="C151" i="19"/>
  <c r="C152" i="19"/>
  <c r="C153" i="19"/>
  <c r="C154" i="19"/>
  <c r="C155" i="19"/>
  <c r="C156" i="19"/>
  <c r="C157" i="19"/>
  <c r="C158" i="19"/>
  <c r="C159" i="19"/>
  <c r="C160" i="19"/>
  <c r="C161" i="19"/>
  <c r="C162" i="19"/>
  <c r="C163" i="19"/>
  <c r="C164" i="19"/>
  <c r="C165" i="19"/>
  <c r="C166" i="19"/>
  <c r="C167" i="19"/>
  <c r="C168" i="19"/>
  <c r="C169" i="19"/>
  <c r="C170" i="19"/>
  <c r="C171" i="19"/>
  <c r="C172" i="19"/>
  <c r="C173" i="19"/>
  <c r="C174" i="19"/>
  <c r="C175" i="19"/>
  <c r="C176" i="19"/>
  <c r="C177" i="19"/>
  <c r="C178" i="19"/>
  <c r="C179" i="19"/>
  <c r="C180" i="19"/>
  <c r="C181" i="19"/>
  <c r="C182" i="19"/>
  <c r="C183" i="19"/>
  <c r="C184" i="19"/>
  <c r="C185" i="19"/>
  <c r="C186" i="19"/>
  <c r="C187" i="19"/>
  <c r="C188" i="19"/>
  <c r="C189" i="19"/>
  <c r="C190" i="19"/>
  <c r="C191" i="19"/>
  <c r="C192" i="19"/>
  <c r="C193" i="19"/>
  <c r="C194" i="19"/>
  <c r="C195" i="19"/>
  <c r="C196" i="19"/>
  <c r="C197" i="19"/>
  <c r="C198" i="19"/>
  <c r="C199" i="19"/>
  <c r="C200" i="19"/>
  <c r="C201" i="19"/>
  <c r="C202" i="19"/>
  <c r="C203" i="19"/>
  <c r="C204" i="19"/>
  <c r="C205" i="19"/>
  <c r="C206" i="19"/>
  <c r="C207" i="19"/>
  <c r="C208" i="19"/>
  <c r="C209" i="19"/>
  <c r="C210" i="19"/>
  <c r="C211" i="19"/>
  <c r="C212" i="19"/>
  <c r="C213" i="19"/>
  <c r="C214" i="19"/>
  <c r="C215" i="19"/>
  <c r="C216" i="19"/>
  <c r="C217" i="19"/>
  <c r="C218" i="19"/>
  <c r="C219" i="19"/>
  <c r="C220" i="19"/>
  <c r="C221" i="19"/>
  <c r="C222" i="19"/>
  <c r="C223" i="19"/>
  <c r="C224" i="19"/>
  <c r="C225" i="19"/>
  <c r="C226" i="19"/>
  <c r="C227" i="19"/>
  <c r="C228" i="19"/>
  <c r="C229" i="19"/>
  <c r="C230" i="19"/>
  <c r="C231" i="19"/>
  <c r="C232" i="19"/>
  <c r="C233" i="19"/>
  <c r="C234" i="19"/>
  <c r="C235" i="19"/>
  <c r="C236" i="19"/>
  <c r="C237" i="19"/>
  <c r="C238" i="19"/>
  <c r="C239" i="19"/>
  <c r="C240" i="19"/>
  <c r="C241" i="19"/>
  <c r="C242" i="19"/>
  <c r="C243" i="19"/>
  <c r="C244" i="19"/>
  <c r="C245" i="19"/>
  <c r="C246" i="19"/>
  <c r="C247" i="19"/>
  <c r="C248" i="19"/>
  <c r="C249" i="19"/>
  <c r="C250" i="19"/>
  <c r="C251" i="19"/>
  <c r="C252" i="19"/>
  <c r="C253" i="19"/>
  <c r="C254" i="19"/>
  <c r="C255" i="19"/>
  <c r="C256" i="19"/>
  <c r="C257" i="19"/>
  <c r="C258" i="19"/>
  <c r="C259" i="19"/>
  <c r="C260" i="19"/>
  <c r="C261" i="19"/>
  <c r="C262" i="19"/>
  <c r="C263" i="19"/>
  <c r="C264" i="19"/>
  <c r="C265" i="19"/>
  <c r="C266" i="19"/>
  <c r="C267" i="19"/>
  <c r="C268" i="19"/>
  <c r="C269" i="19"/>
  <c r="C270" i="19"/>
  <c r="C271" i="19"/>
  <c r="C272" i="19"/>
  <c r="C273" i="19"/>
  <c r="C274" i="19"/>
  <c r="C275" i="19"/>
  <c r="C276" i="19"/>
  <c r="C277" i="19"/>
  <c r="C278" i="19"/>
  <c r="C279" i="19"/>
  <c r="C280" i="19"/>
  <c r="C281" i="19"/>
  <c r="C282" i="19"/>
  <c r="C283" i="19"/>
  <c r="C284" i="19"/>
  <c r="C285" i="19"/>
  <c r="C286" i="19"/>
  <c r="C287" i="19"/>
  <c r="C288" i="19"/>
  <c r="C289" i="19"/>
  <c r="C290" i="19"/>
  <c r="C291" i="19"/>
  <c r="C292" i="19"/>
  <c r="C293" i="19"/>
  <c r="C294" i="19"/>
  <c r="C295" i="19"/>
  <c r="C296" i="19"/>
  <c r="C297" i="19"/>
  <c r="C298" i="19"/>
  <c r="C299" i="19"/>
  <c r="C300" i="19"/>
  <c r="C301" i="19"/>
  <c r="C302" i="19"/>
  <c r="C303" i="19"/>
  <c r="C304" i="19"/>
  <c r="C305" i="19"/>
  <c r="C306" i="19"/>
  <c r="C307" i="19"/>
  <c r="C308" i="19"/>
  <c r="C309" i="19"/>
  <c r="C310" i="19"/>
  <c r="C311" i="19"/>
  <c r="C312" i="19"/>
  <c r="C313" i="19"/>
  <c r="C314" i="19"/>
  <c r="C315" i="19"/>
  <c r="C316" i="19"/>
  <c r="C317" i="19"/>
  <c r="C318" i="19"/>
  <c r="C319" i="19"/>
  <c r="C320" i="19"/>
  <c r="C321" i="19"/>
  <c r="C322" i="19"/>
  <c r="C323" i="19"/>
  <c r="C324" i="19"/>
  <c r="C325" i="19"/>
  <c r="C326" i="19"/>
  <c r="C327" i="19"/>
  <c r="C328" i="19"/>
  <c r="C329" i="19"/>
  <c r="C330" i="19"/>
  <c r="C331" i="19"/>
  <c r="C332" i="19"/>
  <c r="C333" i="19"/>
  <c r="C334" i="19"/>
  <c r="C335" i="19"/>
  <c r="C336" i="19"/>
  <c r="C337" i="19"/>
  <c r="C338" i="19"/>
  <c r="C339" i="19"/>
  <c r="C340" i="19"/>
  <c r="C341" i="19"/>
  <c r="C342" i="19"/>
  <c r="C343" i="19"/>
  <c r="C344" i="19"/>
  <c r="C2" i="19"/>
  <c r="E352" i="9"/>
  <c r="E345" i="9"/>
  <c r="F83" i="24"/>
  <c r="E83" i="24"/>
  <c r="D83" i="24"/>
  <c r="F82" i="24"/>
  <c r="E82" i="24"/>
  <c r="J6" i="24" s="1"/>
  <c r="D82" i="24"/>
  <c r="I6" i="24" s="1"/>
  <c r="F81" i="24"/>
  <c r="K5" i="24" s="1"/>
  <c r="E81" i="24"/>
  <c r="D81" i="24"/>
  <c r="I5" i="24" s="1"/>
  <c r="K7" i="24"/>
  <c r="J7" i="24"/>
  <c r="I7" i="24"/>
  <c r="K6" i="24"/>
  <c r="J5" i="24"/>
  <c r="D85" i="23"/>
  <c r="E85" i="23"/>
  <c r="F85" i="23"/>
  <c r="D86" i="23"/>
  <c r="I7" i="23" s="1"/>
  <c r="E86" i="23"/>
  <c r="J7" i="23" s="1"/>
  <c r="F86" i="23"/>
  <c r="K7" i="23" s="1"/>
  <c r="E84" i="23"/>
  <c r="F84" i="23"/>
  <c r="D84" i="23"/>
  <c r="Z347" i="8"/>
  <c r="AD5" i="8"/>
  <c r="AD6" i="8"/>
  <c r="AD7" i="8"/>
  <c r="AD8" i="8"/>
  <c r="AD9" i="8"/>
  <c r="AD10" i="8"/>
  <c r="AD11" i="8"/>
  <c r="AD12" i="8"/>
  <c r="AD13" i="8"/>
  <c r="AD14" i="8"/>
  <c r="AD15" i="8"/>
  <c r="AD16" i="8"/>
  <c r="AD17" i="8"/>
  <c r="AD18" i="8"/>
  <c r="AD19" i="8"/>
  <c r="AD20" i="8"/>
  <c r="AD21" i="8"/>
  <c r="AD22" i="8"/>
  <c r="AD23" i="8"/>
  <c r="AD24" i="8"/>
  <c r="AD25" i="8"/>
  <c r="AD26" i="8"/>
  <c r="AD27" i="8"/>
  <c r="AD28" i="8"/>
  <c r="AD29" i="8"/>
  <c r="AD30" i="8"/>
  <c r="AD31" i="8"/>
  <c r="AD32" i="8"/>
  <c r="AD33" i="8"/>
  <c r="AD34" i="8"/>
  <c r="AD35" i="8"/>
  <c r="AD36" i="8"/>
  <c r="AD37" i="8"/>
  <c r="AD38" i="8"/>
  <c r="AD39" i="8"/>
  <c r="AD40" i="8"/>
  <c r="AD41" i="8"/>
  <c r="AD42" i="8"/>
  <c r="AD43" i="8"/>
  <c r="AD44" i="8"/>
  <c r="AD45" i="8"/>
  <c r="AD46" i="8"/>
  <c r="AD47" i="8"/>
  <c r="AD48" i="8"/>
  <c r="AD49" i="8"/>
  <c r="AD50" i="8"/>
  <c r="AD51" i="8"/>
  <c r="AD52" i="8"/>
  <c r="AD53" i="8"/>
  <c r="AD54" i="8"/>
  <c r="AD55" i="8"/>
  <c r="AD56" i="8"/>
  <c r="AD57" i="8"/>
  <c r="AD58" i="8"/>
  <c r="AD59" i="8"/>
  <c r="AD60" i="8"/>
  <c r="AD61" i="8"/>
  <c r="AD62" i="8"/>
  <c r="AD63" i="8"/>
  <c r="AD64" i="8"/>
  <c r="AD65" i="8"/>
  <c r="AD66" i="8"/>
  <c r="AD67" i="8"/>
  <c r="AD68" i="8"/>
  <c r="AD69" i="8"/>
  <c r="AD70" i="8"/>
  <c r="AD71" i="8"/>
  <c r="AD72" i="8"/>
  <c r="AD73" i="8"/>
  <c r="AD74" i="8"/>
  <c r="AD75" i="8"/>
  <c r="AD76" i="8"/>
  <c r="AD77" i="8"/>
  <c r="AD78" i="8"/>
  <c r="AD79" i="8"/>
  <c r="AD80" i="8"/>
  <c r="AD81" i="8"/>
  <c r="AD82" i="8"/>
  <c r="AD83" i="8"/>
  <c r="AD84" i="8"/>
  <c r="AD85" i="8"/>
  <c r="AD86" i="8"/>
  <c r="AD87" i="8"/>
  <c r="AD88" i="8"/>
  <c r="AD89" i="8"/>
  <c r="AD90" i="8"/>
  <c r="AD91" i="8"/>
  <c r="AD92" i="8"/>
  <c r="AD93" i="8"/>
  <c r="AD94" i="8"/>
  <c r="AD95" i="8"/>
  <c r="AD96" i="8"/>
  <c r="AD97" i="8"/>
  <c r="AD98" i="8"/>
  <c r="AD99" i="8"/>
  <c r="AD100" i="8"/>
  <c r="AD101" i="8"/>
  <c r="AD102" i="8"/>
  <c r="AD103" i="8"/>
  <c r="AD104" i="8"/>
  <c r="AD105" i="8"/>
  <c r="AD106" i="8"/>
  <c r="AD107" i="8"/>
  <c r="AD108" i="8"/>
  <c r="AD109" i="8"/>
  <c r="AD110" i="8"/>
  <c r="AD111" i="8"/>
  <c r="AD112" i="8"/>
  <c r="AD113" i="8"/>
  <c r="AD114" i="8"/>
  <c r="AD115" i="8"/>
  <c r="AD116" i="8"/>
  <c r="AD117" i="8"/>
  <c r="AD118" i="8"/>
  <c r="AD119" i="8"/>
  <c r="AD120" i="8"/>
  <c r="AD121" i="8"/>
  <c r="AD122" i="8"/>
  <c r="AD123" i="8"/>
  <c r="AD124" i="8"/>
  <c r="AD125" i="8"/>
  <c r="AD126" i="8"/>
  <c r="AD127" i="8"/>
  <c r="AD128" i="8"/>
  <c r="AD129" i="8"/>
  <c r="AD130" i="8"/>
  <c r="AD131" i="8"/>
  <c r="AD132" i="8"/>
  <c r="AD133" i="8"/>
  <c r="AD134" i="8"/>
  <c r="AD135" i="8"/>
  <c r="AD136" i="8"/>
  <c r="AD137" i="8"/>
  <c r="AD138" i="8"/>
  <c r="AD139" i="8"/>
  <c r="AD140" i="8"/>
  <c r="AD141" i="8"/>
  <c r="AD142" i="8"/>
  <c r="AD143" i="8"/>
  <c r="AD144" i="8"/>
  <c r="AD145" i="8"/>
  <c r="AD146" i="8"/>
  <c r="AD147" i="8"/>
  <c r="AD148" i="8"/>
  <c r="AD149" i="8"/>
  <c r="AD150" i="8"/>
  <c r="AD151" i="8"/>
  <c r="AD152" i="8"/>
  <c r="AD153" i="8"/>
  <c r="AD154" i="8"/>
  <c r="AD155" i="8"/>
  <c r="AD156" i="8"/>
  <c r="AD157" i="8"/>
  <c r="AD158" i="8"/>
  <c r="AD159" i="8"/>
  <c r="AD160" i="8"/>
  <c r="AD161" i="8"/>
  <c r="AD162" i="8"/>
  <c r="AD163" i="8"/>
  <c r="AD164" i="8"/>
  <c r="AD165" i="8"/>
  <c r="AD166" i="8"/>
  <c r="AD167" i="8"/>
  <c r="AD168" i="8"/>
  <c r="AD169" i="8"/>
  <c r="AD170" i="8"/>
  <c r="AD171" i="8"/>
  <c r="AD172" i="8"/>
  <c r="AD173" i="8"/>
  <c r="AD174" i="8"/>
  <c r="AD175" i="8"/>
  <c r="AD176" i="8"/>
  <c r="AD177" i="8"/>
  <c r="AD178" i="8"/>
  <c r="AD179" i="8"/>
  <c r="AD180" i="8"/>
  <c r="AD181" i="8"/>
  <c r="AD182" i="8"/>
  <c r="AD183" i="8"/>
  <c r="AD184" i="8"/>
  <c r="AD185" i="8"/>
  <c r="AD186" i="8"/>
  <c r="AD187" i="8"/>
  <c r="AD188" i="8"/>
  <c r="AD189" i="8"/>
  <c r="AD190" i="8"/>
  <c r="AD191" i="8"/>
  <c r="AD192" i="8"/>
  <c r="AD193" i="8"/>
  <c r="AD194" i="8"/>
  <c r="AD195" i="8"/>
  <c r="AD196" i="8"/>
  <c r="AD197" i="8"/>
  <c r="AD198" i="8"/>
  <c r="AD199" i="8"/>
  <c r="AD200" i="8"/>
  <c r="AD201" i="8"/>
  <c r="AD202" i="8"/>
  <c r="AD203" i="8"/>
  <c r="AD204" i="8"/>
  <c r="AD205" i="8"/>
  <c r="AD206" i="8"/>
  <c r="AD207" i="8"/>
  <c r="AD208" i="8"/>
  <c r="AD209" i="8"/>
  <c r="AD210" i="8"/>
  <c r="AD211" i="8"/>
  <c r="AD212" i="8"/>
  <c r="AD213" i="8"/>
  <c r="AD214" i="8"/>
  <c r="AD215" i="8"/>
  <c r="AD216" i="8"/>
  <c r="AD217" i="8"/>
  <c r="AD218" i="8"/>
  <c r="AD219" i="8"/>
  <c r="AD220" i="8"/>
  <c r="AD221" i="8"/>
  <c r="AD222" i="8"/>
  <c r="AD223" i="8"/>
  <c r="AD224" i="8"/>
  <c r="AD225" i="8"/>
  <c r="AD226" i="8"/>
  <c r="AD227" i="8"/>
  <c r="AD228" i="8"/>
  <c r="AD229" i="8"/>
  <c r="AD230" i="8"/>
  <c r="AD231" i="8"/>
  <c r="AD232" i="8"/>
  <c r="AD233" i="8"/>
  <c r="AD234" i="8"/>
  <c r="AD235" i="8"/>
  <c r="AD236" i="8"/>
  <c r="AD237" i="8"/>
  <c r="AD238" i="8"/>
  <c r="AD239" i="8"/>
  <c r="AD240" i="8"/>
  <c r="AD241" i="8"/>
  <c r="AD242" i="8"/>
  <c r="AD243" i="8"/>
  <c r="AD244" i="8"/>
  <c r="AD245" i="8"/>
  <c r="AD246" i="8"/>
  <c r="AD247" i="8"/>
  <c r="AD248" i="8"/>
  <c r="AD249" i="8"/>
  <c r="AD250" i="8"/>
  <c r="AD251" i="8"/>
  <c r="AD252" i="8"/>
  <c r="AD253" i="8"/>
  <c r="AD254" i="8"/>
  <c r="AD255" i="8"/>
  <c r="AD256" i="8"/>
  <c r="AD257" i="8"/>
  <c r="AD258" i="8"/>
  <c r="AD259" i="8"/>
  <c r="AD260" i="8"/>
  <c r="AD261" i="8"/>
  <c r="AD262" i="8"/>
  <c r="AD263" i="8"/>
  <c r="AD264" i="8"/>
  <c r="AD265" i="8"/>
  <c r="AD266" i="8"/>
  <c r="AD267" i="8"/>
  <c r="AD268" i="8"/>
  <c r="AD269" i="8"/>
  <c r="AD270" i="8"/>
  <c r="AD271" i="8"/>
  <c r="AD272" i="8"/>
  <c r="AD273" i="8"/>
  <c r="AD274" i="8"/>
  <c r="AD275" i="8"/>
  <c r="AD276" i="8"/>
  <c r="AD277" i="8"/>
  <c r="AD278" i="8"/>
  <c r="AD279" i="8"/>
  <c r="AD280" i="8"/>
  <c r="AD281" i="8"/>
  <c r="AD282" i="8"/>
  <c r="AD283" i="8"/>
  <c r="AD284" i="8"/>
  <c r="AD285" i="8"/>
  <c r="AD286" i="8"/>
  <c r="AD287" i="8"/>
  <c r="AD288" i="8"/>
  <c r="AD289" i="8"/>
  <c r="AD290" i="8"/>
  <c r="AD291" i="8"/>
  <c r="AD292" i="8"/>
  <c r="AD293" i="8"/>
  <c r="AD294" i="8"/>
  <c r="AD295" i="8"/>
  <c r="AD296" i="8"/>
  <c r="AD297" i="8"/>
  <c r="AD298" i="8"/>
  <c r="AD299" i="8"/>
  <c r="AD300" i="8"/>
  <c r="AD301" i="8"/>
  <c r="AD302" i="8"/>
  <c r="AD303" i="8"/>
  <c r="AD304" i="8"/>
  <c r="AD305" i="8"/>
  <c r="AD306" i="8"/>
  <c r="AD307" i="8"/>
  <c r="AD308" i="8"/>
  <c r="AD309" i="8"/>
  <c r="AD310" i="8"/>
  <c r="AD311" i="8"/>
  <c r="AD312" i="8"/>
  <c r="AD313" i="8"/>
  <c r="AD314" i="8"/>
  <c r="AD315" i="8"/>
  <c r="AD316" i="8"/>
  <c r="AD317" i="8"/>
  <c r="AD318" i="8"/>
  <c r="AD319" i="8"/>
  <c r="AD320" i="8"/>
  <c r="AD321" i="8"/>
  <c r="AD322" i="8"/>
  <c r="AD323" i="8"/>
  <c r="AD324" i="8"/>
  <c r="AD325" i="8"/>
  <c r="AD326" i="8"/>
  <c r="AD327" i="8"/>
  <c r="AD328" i="8"/>
  <c r="AD329" i="8"/>
  <c r="AD330" i="8"/>
  <c r="AD331" i="8"/>
  <c r="AD332" i="8"/>
  <c r="AD333" i="8"/>
  <c r="AD334" i="8"/>
  <c r="AD335" i="8"/>
  <c r="AD336" i="8"/>
  <c r="AD337" i="8"/>
  <c r="AD338" i="8"/>
  <c r="AD339" i="8"/>
  <c r="AD340" i="8"/>
  <c r="AD341" i="8"/>
  <c r="AD342" i="8"/>
  <c r="AD343" i="8"/>
  <c r="AD344" i="8"/>
  <c r="AD345" i="8"/>
  <c r="AD346" i="8"/>
  <c r="AD4" i="8"/>
  <c r="Z347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D45" i="7"/>
  <c r="AD46" i="7"/>
  <c r="AD47" i="7"/>
  <c r="AD48" i="7"/>
  <c r="AD49" i="7"/>
  <c r="AD50" i="7"/>
  <c r="AD51" i="7"/>
  <c r="AD52" i="7"/>
  <c r="AD53" i="7"/>
  <c r="AD54" i="7"/>
  <c r="AD55" i="7"/>
  <c r="AD56" i="7"/>
  <c r="AD57" i="7"/>
  <c r="AD58" i="7"/>
  <c r="AD59" i="7"/>
  <c r="AD60" i="7"/>
  <c r="AD61" i="7"/>
  <c r="AD62" i="7"/>
  <c r="AD63" i="7"/>
  <c r="AD64" i="7"/>
  <c r="AD65" i="7"/>
  <c r="AD66" i="7"/>
  <c r="AD67" i="7"/>
  <c r="AD68" i="7"/>
  <c r="AD69" i="7"/>
  <c r="AD70" i="7"/>
  <c r="AD71" i="7"/>
  <c r="AD72" i="7"/>
  <c r="AD73" i="7"/>
  <c r="AD74" i="7"/>
  <c r="AD75" i="7"/>
  <c r="AD76" i="7"/>
  <c r="AD77" i="7"/>
  <c r="AD78" i="7"/>
  <c r="AD79" i="7"/>
  <c r="AD80" i="7"/>
  <c r="AD81" i="7"/>
  <c r="AD82" i="7"/>
  <c r="AD83" i="7"/>
  <c r="AD84" i="7"/>
  <c r="AD85" i="7"/>
  <c r="AD86" i="7"/>
  <c r="AD87" i="7"/>
  <c r="AD88" i="7"/>
  <c r="AD89" i="7"/>
  <c r="AD90" i="7"/>
  <c r="AD91" i="7"/>
  <c r="AD92" i="7"/>
  <c r="AD93" i="7"/>
  <c r="AD94" i="7"/>
  <c r="AD95" i="7"/>
  <c r="AD96" i="7"/>
  <c r="AD97" i="7"/>
  <c r="AD98" i="7"/>
  <c r="AD99" i="7"/>
  <c r="AD100" i="7"/>
  <c r="AD101" i="7"/>
  <c r="AD102" i="7"/>
  <c r="AD103" i="7"/>
  <c r="AD104" i="7"/>
  <c r="AD105" i="7"/>
  <c r="AD106" i="7"/>
  <c r="AD107" i="7"/>
  <c r="AD108" i="7"/>
  <c r="AD109" i="7"/>
  <c r="AD110" i="7"/>
  <c r="AD111" i="7"/>
  <c r="AD112" i="7"/>
  <c r="AD113" i="7"/>
  <c r="AD114" i="7"/>
  <c r="AD115" i="7"/>
  <c r="AD116" i="7"/>
  <c r="AD117" i="7"/>
  <c r="AD118" i="7"/>
  <c r="AD119" i="7"/>
  <c r="AD120" i="7"/>
  <c r="AD121" i="7"/>
  <c r="AD122" i="7"/>
  <c r="AD123" i="7"/>
  <c r="AD124" i="7"/>
  <c r="AD125" i="7"/>
  <c r="AD126" i="7"/>
  <c r="AD127" i="7"/>
  <c r="AD128" i="7"/>
  <c r="AD129" i="7"/>
  <c r="AD130" i="7"/>
  <c r="AD131" i="7"/>
  <c r="AD132" i="7"/>
  <c r="AD133" i="7"/>
  <c r="AD134" i="7"/>
  <c r="AD135" i="7"/>
  <c r="AD136" i="7"/>
  <c r="AD137" i="7"/>
  <c r="AD138" i="7"/>
  <c r="AD139" i="7"/>
  <c r="AD140" i="7"/>
  <c r="AD141" i="7"/>
  <c r="AD142" i="7"/>
  <c r="AD143" i="7"/>
  <c r="AD144" i="7"/>
  <c r="AD145" i="7"/>
  <c r="AD146" i="7"/>
  <c r="AD147" i="7"/>
  <c r="AD148" i="7"/>
  <c r="AD149" i="7"/>
  <c r="AD150" i="7"/>
  <c r="AD151" i="7"/>
  <c r="AD152" i="7"/>
  <c r="AD153" i="7"/>
  <c r="AD154" i="7"/>
  <c r="AD155" i="7"/>
  <c r="AD156" i="7"/>
  <c r="AD157" i="7"/>
  <c r="AD158" i="7"/>
  <c r="AD159" i="7"/>
  <c r="AD160" i="7"/>
  <c r="AD161" i="7"/>
  <c r="AD162" i="7"/>
  <c r="AD163" i="7"/>
  <c r="AD164" i="7"/>
  <c r="AD165" i="7"/>
  <c r="AD166" i="7"/>
  <c r="AD167" i="7"/>
  <c r="AD168" i="7"/>
  <c r="AD169" i="7"/>
  <c r="AD170" i="7"/>
  <c r="AD171" i="7"/>
  <c r="AD172" i="7"/>
  <c r="AD173" i="7"/>
  <c r="AD174" i="7"/>
  <c r="AD175" i="7"/>
  <c r="AD176" i="7"/>
  <c r="AD177" i="7"/>
  <c r="AD178" i="7"/>
  <c r="AD179" i="7"/>
  <c r="AD180" i="7"/>
  <c r="AD181" i="7"/>
  <c r="AD182" i="7"/>
  <c r="AD183" i="7"/>
  <c r="AD184" i="7"/>
  <c r="AD185" i="7"/>
  <c r="AD186" i="7"/>
  <c r="AD187" i="7"/>
  <c r="AD188" i="7"/>
  <c r="AD189" i="7"/>
  <c r="AD190" i="7"/>
  <c r="AD191" i="7"/>
  <c r="AD192" i="7"/>
  <c r="AD193" i="7"/>
  <c r="AD194" i="7"/>
  <c r="AD195" i="7"/>
  <c r="AD196" i="7"/>
  <c r="AD197" i="7"/>
  <c r="AD198" i="7"/>
  <c r="AD199" i="7"/>
  <c r="AD200" i="7"/>
  <c r="AD201" i="7"/>
  <c r="AD202" i="7"/>
  <c r="AD203" i="7"/>
  <c r="AD204" i="7"/>
  <c r="AD205" i="7"/>
  <c r="AD206" i="7"/>
  <c r="AD207" i="7"/>
  <c r="AD208" i="7"/>
  <c r="AD209" i="7"/>
  <c r="AD210" i="7"/>
  <c r="AD211" i="7"/>
  <c r="AD212" i="7"/>
  <c r="AD213" i="7"/>
  <c r="AD214" i="7"/>
  <c r="AD215" i="7"/>
  <c r="AD216" i="7"/>
  <c r="AD217" i="7"/>
  <c r="AD218" i="7"/>
  <c r="AD219" i="7"/>
  <c r="AD220" i="7"/>
  <c r="AD221" i="7"/>
  <c r="AD222" i="7"/>
  <c r="AD223" i="7"/>
  <c r="AD224" i="7"/>
  <c r="AD225" i="7"/>
  <c r="AD226" i="7"/>
  <c r="AD227" i="7"/>
  <c r="AD228" i="7"/>
  <c r="AD229" i="7"/>
  <c r="AD230" i="7"/>
  <c r="AD231" i="7"/>
  <c r="AD232" i="7"/>
  <c r="AD233" i="7"/>
  <c r="AD234" i="7"/>
  <c r="AD235" i="7"/>
  <c r="AD236" i="7"/>
  <c r="AD237" i="7"/>
  <c r="AD238" i="7"/>
  <c r="AD239" i="7"/>
  <c r="AD240" i="7"/>
  <c r="AD241" i="7"/>
  <c r="AD242" i="7"/>
  <c r="AD243" i="7"/>
  <c r="AD244" i="7"/>
  <c r="AD245" i="7"/>
  <c r="AD246" i="7"/>
  <c r="AD247" i="7"/>
  <c r="AD248" i="7"/>
  <c r="AD249" i="7"/>
  <c r="AD250" i="7"/>
  <c r="AD251" i="7"/>
  <c r="AD252" i="7"/>
  <c r="AD253" i="7"/>
  <c r="AD254" i="7"/>
  <c r="AD255" i="7"/>
  <c r="AD256" i="7"/>
  <c r="AD257" i="7"/>
  <c r="AD258" i="7"/>
  <c r="AD259" i="7"/>
  <c r="AD260" i="7"/>
  <c r="AD261" i="7"/>
  <c r="AD262" i="7"/>
  <c r="AD263" i="7"/>
  <c r="AD264" i="7"/>
  <c r="AD265" i="7"/>
  <c r="AD266" i="7"/>
  <c r="AD267" i="7"/>
  <c r="AD268" i="7"/>
  <c r="AD269" i="7"/>
  <c r="AD270" i="7"/>
  <c r="AD271" i="7"/>
  <c r="AD272" i="7"/>
  <c r="AD273" i="7"/>
  <c r="AD274" i="7"/>
  <c r="AD275" i="7"/>
  <c r="AD276" i="7"/>
  <c r="AD277" i="7"/>
  <c r="AD278" i="7"/>
  <c r="AD279" i="7"/>
  <c r="AD280" i="7"/>
  <c r="AD281" i="7"/>
  <c r="AD282" i="7"/>
  <c r="AD283" i="7"/>
  <c r="AD284" i="7"/>
  <c r="AD285" i="7"/>
  <c r="AD286" i="7"/>
  <c r="AD287" i="7"/>
  <c r="AD288" i="7"/>
  <c r="AD289" i="7"/>
  <c r="AD290" i="7"/>
  <c r="AD291" i="7"/>
  <c r="AD292" i="7"/>
  <c r="AD293" i="7"/>
  <c r="AD294" i="7"/>
  <c r="AD295" i="7"/>
  <c r="AD296" i="7"/>
  <c r="AD297" i="7"/>
  <c r="AD298" i="7"/>
  <c r="AD299" i="7"/>
  <c r="AD300" i="7"/>
  <c r="AD301" i="7"/>
  <c r="AD302" i="7"/>
  <c r="AD303" i="7"/>
  <c r="AD304" i="7"/>
  <c r="AD305" i="7"/>
  <c r="AD306" i="7"/>
  <c r="AD307" i="7"/>
  <c r="AD308" i="7"/>
  <c r="AD309" i="7"/>
  <c r="AD310" i="7"/>
  <c r="AD311" i="7"/>
  <c r="AD312" i="7"/>
  <c r="AD313" i="7"/>
  <c r="AD314" i="7"/>
  <c r="AD315" i="7"/>
  <c r="AD316" i="7"/>
  <c r="AD317" i="7"/>
  <c r="AD318" i="7"/>
  <c r="AD319" i="7"/>
  <c r="AD320" i="7"/>
  <c r="AD321" i="7"/>
  <c r="AD322" i="7"/>
  <c r="AD323" i="7"/>
  <c r="AD324" i="7"/>
  <c r="AD325" i="7"/>
  <c r="AD326" i="7"/>
  <c r="AD327" i="7"/>
  <c r="AD328" i="7"/>
  <c r="AD329" i="7"/>
  <c r="AD330" i="7"/>
  <c r="AD331" i="7"/>
  <c r="AD332" i="7"/>
  <c r="AD333" i="7"/>
  <c r="AD334" i="7"/>
  <c r="AD335" i="7"/>
  <c r="AD336" i="7"/>
  <c r="AD337" i="7"/>
  <c r="AD338" i="7"/>
  <c r="AD339" i="7"/>
  <c r="AD340" i="7"/>
  <c r="AD341" i="7"/>
  <c r="AD342" i="7"/>
  <c r="AD343" i="7"/>
  <c r="AD344" i="7"/>
  <c r="AD345" i="7"/>
  <c r="AD346" i="7"/>
  <c r="AD4" i="7"/>
  <c r="Z347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128" i="6"/>
  <c r="AD129" i="6"/>
  <c r="AD130" i="6"/>
  <c r="AD131" i="6"/>
  <c r="AD132" i="6"/>
  <c r="AD133" i="6"/>
  <c r="AD134" i="6"/>
  <c r="AD135" i="6"/>
  <c r="AD136" i="6"/>
  <c r="AD137" i="6"/>
  <c r="AD138" i="6"/>
  <c r="AD139" i="6"/>
  <c r="AD140" i="6"/>
  <c r="AD141" i="6"/>
  <c r="AD142" i="6"/>
  <c r="AD143" i="6"/>
  <c r="AD144" i="6"/>
  <c r="AD145" i="6"/>
  <c r="AD146" i="6"/>
  <c r="AD147" i="6"/>
  <c r="AD148" i="6"/>
  <c r="AD149" i="6"/>
  <c r="AD150" i="6"/>
  <c r="AD151" i="6"/>
  <c r="AD152" i="6"/>
  <c r="AD153" i="6"/>
  <c r="AD154" i="6"/>
  <c r="AD155" i="6"/>
  <c r="AD156" i="6"/>
  <c r="AD157" i="6"/>
  <c r="AD158" i="6"/>
  <c r="AD159" i="6"/>
  <c r="AD160" i="6"/>
  <c r="AD161" i="6"/>
  <c r="AD162" i="6"/>
  <c r="AD163" i="6"/>
  <c r="AD164" i="6"/>
  <c r="AD165" i="6"/>
  <c r="AD166" i="6"/>
  <c r="AD167" i="6"/>
  <c r="AD168" i="6"/>
  <c r="AD169" i="6"/>
  <c r="AD170" i="6"/>
  <c r="AD171" i="6"/>
  <c r="AD172" i="6"/>
  <c r="AD173" i="6"/>
  <c r="AD174" i="6"/>
  <c r="AD175" i="6"/>
  <c r="AD176" i="6"/>
  <c r="AD177" i="6"/>
  <c r="AD178" i="6"/>
  <c r="AD179" i="6"/>
  <c r="AD180" i="6"/>
  <c r="AD181" i="6"/>
  <c r="AD182" i="6"/>
  <c r="AD183" i="6"/>
  <c r="AD184" i="6"/>
  <c r="AD185" i="6"/>
  <c r="AD186" i="6"/>
  <c r="AD187" i="6"/>
  <c r="AD188" i="6"/>
  <c r="AD189" i="6"/>
  <c r="AD190" i="6"/>
  <c r="AD191" i="6"/>
  <c r="AD192" i="6"/>
  <c r="AD193" i="6"/>
  <c r="AD194" i="6"/>
  <c r="AD195" i="6"/>
  <c r="AD196" i="6"/>
  <c r="AD197" i="6"/>
  <c r="AD198" i="6"/>
  <c r="AD199" i="6"/>
  <c r="AD200" i="6"/>
  <c r="AD201" i="6"/>
  <c r="AD202" i="6"/>
  <c r="AD203" i="6"/>
  <c r="AD204" i="6"/>
  <c r="AD205" i="6"/>
  <c r="AD206" i="6"/>
  <c r="AD207" i="6"/>
  <c r="AD208" i="6"/>
  <c r="AD209" i="6"/>
  <c r="AD210" i="6"/>
  <c r="AD211" i="6"/>
  <c r="AD212" i="6"/>
  <c r="AD213" i="6"/>
  <c r="AD214" i="6"/>
  <c r="AD215" i="6"/>
  <c r="AD216" i="6"/>
  <c r="AD217" i="6"/>
  <c r="AD218" i="6"/>
  <c r="AD219" i="6"/>
  <c r="AD220" i="6"/>
  <c r="AD221" i="6"/>
  <c r="AD222" i="6"/>
  <c r="AD223" i="6"/>
  <c r="AD224" i="6"/>
  <c r="AD225" i="6"/>
  <c r="AD226" i="6"/>
  <c r="AD227" i="6"/>
  <c r="AD228" i="6"/>
  <c r="AD229" i="6"/>
  <c r="AD230" i="6"/>
  <c r="AD231" i="6"/>
  <c r="AD232" i="6"/>
  <c r="AD233" i="6"/>
  <c r="AD234" i="6"/>
  <c r="AD235" i="6"/>
  <c r="AD236" i="6"/>
  <c r="AD237" i="6"/>
  <c r="AD238" i="6"/>
  <c r="AD239" i="6"/>
  <c r="AD240" i="6"/>
  <c r="AD241" i="6"/>
  <c r="AD242" i="6"/>
  <c r="AD243" i="6"/>
  <c r="AD244" i="6"/>
  <c r="AD245" i="6"/>
  <c r="AD246" i="6"/>
  <c r="AD247" i="6"/>
  <c r="AD248" i="6"/>
  <c r="AD249" i="6"/>
  <c r="AD250" i="6"/>
  <c r="AD251" i="6"/>
  <c r="AD252" i="6"/>
  <c r="AD253" i="6"/>
  <c r="AD254" i="6"/>
  <c r="AD255" i="6"/>
  <c r="AD256" i="6"/>
  <c r="AD257" i="6"/>
  <c r="AD258" i="6"/>
  <c r="AD259" i="6"/>
  <c r="AD260" i="6"/>
  <c r="AD261" i="6"/>
  <c r="AD262" i="6"/>
  <c r="AD263" i="6"/>
  <c r="AD264" i="6"/>
  <c r="AD265" i="6"/>
  <c r="AD266" i="6"/>
  <c r="AD267" i="6"/>
  <c r="AD268" i="6"/>
  <c r="AD269" i="6"/>
  <c r="AD270" i="6"/>
  <c r="AD271" i="6"/>
  <c r="AD272" i="6"/>
  <c r="AD273" i="6"/>
  <c r="AD274" i="6"/>
  <c r="AD275" i="6"/>
  <c r="AD276" i="6"/>
  <c r="AD277" i="6"/>
  <c r="AD278" i="6"/>
  <c r="AD279" i="6"/>
  <c r="AD280" i="6"/>
  <c r="AD281" i="6"/>
  <c r="AD282" i="6"/>
  <c r="AD283" i="6"/>
  <c r="AD284" i="6"/>
  <c r="AD285" i="6"/>
  <c r="AD286" i="6"/>
  <c r="AD287" i="6"/>
  <c r="AD288" i="6"/>
  <c r="AD289" i="6"/>
  <c r="AD290" i="6"/>
  <c r="AD291" i="6"/>
  <c r="AD292" i="6"/>
  <c r="AD293" i="6"/>
  <c r="AD294" i="6"/>
  <c r="AD295" i="6"/>
  <c r="AD296" i="6"/>
  <c r="AD297" i="6"/>
  <c r="AD298" i="6"/>
  <c r="AD299" i="6"/>
  <c r="AD300" i="6"/>
  <c r="AD301" i="6"/>
  <c r="AD302" i="6"/>
  <c r="AD303" i="6"/>
  <c r="AD304" i="6"/>
  <c r="AD305" i="6"/>
  <c r="AD306" i="6"/>
  <c r="AD307" i="6"/>
  <c r="AD308" i="6"/>
  <c r="AD309" i="6"/>
  <c r="AD310" i="6"/>
  <c r="AD311" i="6"/>
  <c r="AD312" i="6"/>
  <c r="AD313" i="6"/>
  <c r="AD314" i="6"/>
  <c r="AD315" i="6"/>
  <c r="AD316" i="6"/>
  <c r="AD317" i="6"/>
  <c r="AD318" i="6"/>
  <c r="AD319" i="6"/>
  <c r="AD320" i="6"/>
  <c r="AD321" i="6"/>
  <c r="AD322" i="6"/>
  <c r="AD323" i="6"/>
  <c r="AD324" i="6"/>
  <c r="AD325" i="6"/>
  <c r="AD326" i="6"/>
  <c r="AD327" i="6"/>
  <c r="AD328" i="6"/>
  <c r="AD329" i="6"/>
  <c r="AD330" i="6"/>
  <c r="AD331" i="6"/>
  <c r="AD332" i="6"/>
  <c r="AD333" i="6"/>
  <c r="AD334" i="6"/>
  <c r="AD335" i="6"/>
  <c r="AD336" i="6"/>
  <c r="AD337" i="6"/>
  <c r="AD338" i="6"/>
  <c r="AD339" i="6"/>
  <c r="AD340" i="6"/>
  <c r="AD341" i="6"/>
  <c r="AD342" i="6"/>
  <c r="AD343" i="6"/>
  <c r="AD344" i="6"/>
  <c r="AD345" i="6"/>
  <c r="AD346" i="6"/>
  <c r="AD4" i="6"/>
  <c r="Z347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AD128" i="4"/>
  <c r="AD129" i="4"/>
  <c r="AD130" i="4"/>
  <c r="AD131" i="4"/>
  <c r="AD132" i="4"/>
  <c r="AD133" i="4"/>
  <c r="AD134" i="4"/>
  <c r="AD135" i="4"/>
  <c r="AD136" i="4"/>
  <c r="AD137" i="4"/>
  <c r="AD138" i="4"/>
  <c r="AD139" i="4"/>
  <c r="AD140" i="4"/>
  <c r="AD141" i="4"/>
  <c r="AD142" i="4"/>
  <c r="AD143" i="4"/>
  <c r="AD144" i="4"/>
  <c r="AD145" i="4"/>
  <c r="AD146" i="4"/>
  <c r="AD147" i="4"/>
  <c r="AD148" i="4"/>
  <c r="AD149" i="4"/>
  <c r="AD150" i="4"/>
  <c r="AD151" i="4"/>
  <c r="AD152" i="4"/>
  <c r="AD153" i="4"/>
  <c r="AD154" i="4"/>
  <c r="AD155" i="4"/>
  <c r="AD156" i="4"/>
  <c r="AD157" i="4"/>
  <c r="AD158" i="4"/>
  <c r="AD159" i="4"/>
  <c r="AD160" i="4"/>
  <c r="AD161" i="4"/>
  <c r="AD162" i="4"/>
  <c r="AD163" i="4"/>
  <c r="AD164" i="4"/>
  <c r="AD165" i="4"/>
  <c r="AD166" i="4"/>
  <c r="AD167" i="4"/>
  <c r="AD168" i="4"/>
  <c r="AD169" i="4"/>
  <c r="AD170" i="4"/>
  <c r="AD171" i="4"/>
  <c r="AD172" i="4"/>
  <c r="AD173" i="4"/>
  <c r="AD174" i="4"/>
  <c r="AD175" i="4"/>
  <c r="AD176" i="4"/>
  <c r="AD177" i="4"/>
  <c r="AD178" i="4"/>
  <c r="AD179" i="4"/>
  <c r="AD180" i="4"/>
  <c r="AD181" i="4"/>
  <c r="AD182" i="4"/>
  <c r="AD183" i="4"/>
  <c r="AD184" i="4"/>
  <c r="AD185" i="4"/>
  <c r="AD186" i="4"/>
  <c r="AD187" i="4"/>
  <c r="AD188" i="4"/>
  <c r="AD189" i="4"/>
  <c r="AD190" i="4"/>
  <c r="AD191" i="4"/>
  <c r="AD192" i="4"/>
  <c r="AD193" i="4"/>
  <c r="AD194" i="4"/>
  <c r="AD195" i="4"/>
  <c r="AD196" i="4"/>
  <c r="AD197" i="4"/>
  <c r="AD198" i="4"/>
  <c r="AD199" i="4"/>
  <c r="AD200" i="4"/>
  <c r="AD201" i="4"/>
  <c r="AD202" i="4"/>
  <c r="AD203" i="4"/>
  <c r="AD204" i="4"/>
  <c r="AD205" i="4"/>
  <c r="AD206" i="4"/>
  <c r="AD207" i="4"/>
  <c r="AD208" i="4"/>
  <c r="AD209" i="4"/>
  <c r="AD210" i="4"/>
  <c r="AD211" i="4"/>
  <c r="AD212" i="4"/>
  <c r="AD213" i="4"/>
  <c r="AD214" i="4"/>
  <c r="AD215" i="4"/>
  <c r="AD216" i="4"/>
  <c r="AD217" i="4"/>
  <c r="AD218" i="4"/>
  <c r="AD219" i="4"/>
  <c r="AD220" i="4"/>
  <c r="AD221" i="4"/>
  <c r="AD222" i="4"/>
  <c r="AD223" i="4"/>
  <c r="AD224" i="4"/>
  <c r="AD225" i="4"/>
  <c r="AD226" i="4"/>
  <c r="AD227" i="4"/>
  <c r="AD228" i="4"/>
  <c r="AD229" i="4"/>
  <c r="AD230" i="4"/>
  <c r="AD231" i="4"/>
  <c r="AD232" i="4"/>
  <c r="AD233" i="4"/>
  <c r="AD234" i="4"/>
  <c r="AD235" i="4"/>
  <c r="AD236" i="4"/>
  <c r="AD237" i="4"/>
  <c r="AD238" i="4"/>
  <c r="AD239" i="4"/>
  <c r="AD240" i="4"/>
  <c r="AD241" i="4"/>
  <c r="AD242" i="4"/>
  <c r="AD243" i="4"/>
  <c r="AD244" i="4"/>
  <c r="AD245" i="4"/>
  <c r="AD246" i="4"/>
  <c r="AD247" i="4"/>
  <c r="AD248" i="4"/>
  <c r="AD249" i="4"/>
  <c r="AD250" i="4"/>
  <c r="AD251" i="4"/>
  <c r="AD252" i="4"/>
  <c r="AD253" i="4"/>
  <c r="AD254" i="4"/>
  <c r="AD255" i="4"/>
  <c r="AD256" i="4"/>
  <c r="AD257" i="4"/>
  <c r="AD258" i="4"/>
  <c r="AD259" i="4"/>
  <c r="AD260" i="4"/>
  <c r="AD261" i="4"/>
  <c r="AD262" i="4"/>
  <c r="AD263" i="4"/>
  <c r="AD264" i="4"/>
  <c r="AD265" i="4"/>
  <c r="AD266" i="4"/>
  <c r="AD267" i="4"/>
  <c r="AD268" i="4"/>
  <c r="AD269" i="4"/>
  <c r="AD270" i="4"/>
  <c r="AD271" i="4"/>
  <c r="AD272" i="4"/>
  <c r="AD273" i="4"/>
  <c r="AD274" i="4"/>
  <c r="AD275" i="4"/>
  <c r="AD276" i="4"/>
  <c r="AD277" i="4"/>
  <c r="AD278" i="4"/>
  <c r="AD279" i="4"/>
  <c r="AD280" i="4"/>
  <c r="AD281" i="4"/>
  <c r="AD282" i="4"/>
  <c r="AD283" i="4"/>
  <c r="AD284" i="4"/>
  <c r="AD285" i="4"/>
  <c r="AD286" i="4"/>
  <c r="AD287" i="4"/>
  <c r="AD288" i="4"/>
  <c r="AD289" i="4"/>
  <c r="AD290" i="4"/>
  <c r="AD291" i="4"/>
  <c r="AD292" i="4"/>
  <c r="AD293" i="4"/>
  <c r="AD294" i="4"/>
  <c r="AD295" i="4"/>
  <c r="AD296" i="4"/>
  <c r="AD297" i="4"/>
  <c r="AD298" i="4"/>
  <c r="AD299" i="4"/>
  <c r="AD300" i="4"/>
  <c r="AD301" i="4"/>
  <c r="AD302" i="4"/>
  <c r="AD303" i="4"/>
  <c r="AD304" i="4"/>
  <c r="AD305" i="4"/>
  <c r="AD306" i="4"/>
  <c r="AD307" i="4"/>
  <c r="AD308" i="4"/>
  <c r="AD309" i="4"/>
  <c r="AD310" i="4"/>
  <c r="AD311" i="4"/>
  <c r="AD312" i="4"/>
  <c r="AD313" i="4"/>
  <c r="AD314" i="4"/>
  <c r="AD315" i="4"/>
  <c r="AD316" i="4"/>
  <c r="AD317" i="4"/>
  <c r="AD318" i="4"/>
  <c r="AD319" i="4"/>
  <c r="AD320" i="4"/>
  <c r="AD321" i="4"/>
  <c r="AD322" i="4"/>
  <c r="AD323" i="4"/>
  <c r="AD324" i="4"/>
  <c r="AD325" i="4"/>
  <c r="AD326" i="4"/>
  <c r="AD327" i="4"/>
  <c r="AD328" i="4"/>
  <c r="AD329" i="4"/>
  <c r="AD330" i="4"/>
  <c r="AD331" i="4"/>
  <c r="AD332" i="4"/>
  <c r="AD333" i="4"/>
  <c r="AD334" i="4"/>
  <c r="AD335" i="4"/>
  <c r="AD336" i="4"/>
  <c r="AD337" i="4"/>
  <c r="AD338" i="4"/>
  <c r="AD339" i="4"/>
  <c r="AD340" i="4"/>
  <c r="AD341" i="4"/>
  <c r="AD342" i="4"/>
  <c r="AD343" i="4"/>
  <c r="AD344" i="4"/>
  <c r="AD345" i="4"/>
  <c r="AD346" i="4"/>
  <c r="AD4" i="4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4" i="2"/>
  <c r="Z347" i="2"/>
  <c r="Z347" i="1"/>
  <c r="AA347" i="1"/>
  <c r="AD346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5" i="1"/>
  <c r="AD6" i="1"/>
  <c r="AD7" i="1"/>
  <c r="AD8" i="1"/>
  <c r="AD9" i="1"/>
  <c r="AD10" i="1"/>
  <c r="AD11" i="1"/>
  <c r="AD12" i="1"/>
  <c r="AD13" i="1"/>
  <c r="AD14" i="1"/>
  <c r="AD15" i="1"/>
  <c r="AD4" i="1"/>
  <c r="I6" i="23"/>
  <c r="J6" i="23"/>
  <c r="K6" i="23"/>
  <c r="J5" i="23"/>
  <c r="K5" i="23"/>
  <c r="I5" i="23"/>
  <c r="E350" i="9"/>
  <c r="E349" i="9"/>
  <c r="E348" i="9"/>
  <c r="E351" i="9"/>
  <c r="AA347" i="8"/>
  <c r="Y347" i="8"/>
  <c r="X347" i="8"/>
  <c r="W347" i="8"/>
  <c r="V347" i="8"/>
  <c r="U347" i="8"/>
  <c r="T347" i="8"/>
  <c r="S347" i="8"/>
  <c r="R347" i="8"/>
  <c r="Q347" i="8"/>
  <c r="P347" i="8"/>
  <c r="O347" i="8"/>
  <c r="N347" i="8"/>
  <c r="M347" i="8"/>
  <c r="L347" i="8"/>
  <c r="K347" i="8"/>
  <c r="J347" i="8"/>
  <c r="I347" i="8"/>
  <c r="H347" i="8"/>
  <c r="G347" i="8"/>
  <c r="F347" i="8"/>
  <c r="E347" i="8"/>
  <c r="D347" i="8"/>
  <c r="C347" i="8"/>
  <c r="AC346" i="8"/>
  <c r="AC345" i="8"/>
  <c r="AC344" i="8"/>
  <c r="AC343" i="8"/>
  <c r="AC342" i="8"/>
  <c r="AC341" i="8"/>
  <c r="AC340" i="8"/>
  <c r="AC339" i="8"/>
  <c r="AC338" i="8"/>
  <c r="AC337" i="8"/>
  <c r="AC336" i="8"/>
  <c r="AC335" i="8"/>
  <c r="AC334" i="8"/>
  <c r="AC333" i="8"/>
  <c r="AC332" i="8"/>
  <c r="AC331" i="8"/>
  <c r="AC330" i="8"/>
  <c r="AC329" i="8"/>
  <c r="AC328" i="8"/>
  <c r="AC327" i="8"/>
  <c r="AC326" i="8"/>
  <c r="AC325" i="8"/>
  <c r="AC324" i="8"/>
  <c r="AC323" i="8"/>
  <c r="AC322" i="8"/>
  <c r="AC321" i="8"/>
  <c r="AC320" i="8"/>
  <c r="AC319" i="8"/>
  <c r="AC318" i="8"/>
  <c r="AC317" i="8"/>
  <c r="AC316" i="8"/>
  <c r="AC315" i="8"/>
  <c r="AC314" i="8"/>
  <c r="AC313" i="8"/>
  <c r="AC312" i="8"/>
  <c r="AC311" i="8"/>
  <c r="AC310" i="8"/>
  <c r="AC309" i="8"/>
  <c r="AC308" i="8"/>
  <c r="AC307" i="8"/>
  <c r="AC306" i="8"/>
  <c r="AC305" i="8"/>
  <c r="AC304" i="8"/>
  <c r="AC303" i="8"/>
  <c r="AC302" i="8"/>
  <c r="AC301" i="8"/>
  <c r="AC300" i="8"/>
  <c r="AC299" i="8"/>
  <c r="AC298" i="8"/>
  <c r="AC297" i="8"/>
  <c r="AC296" i="8"/>
  <c r="AC295" i="8"/>
  <c r="AC294" i="8"/>
  <c r="AC293" i="8"/>
  <c r="AC292" i="8"/>
  <c r="AC291" i="8"/>
  <c r="AC290" i="8"/>
  <c r="AC289" i="8"/>
  <c r="AC288" i="8"/>
  <c r="AC287" i="8"/>
  <c r="AC286" i="8"/>
  <c r="AC285" i="8"/>
  <c r="AC284" i="8"/>
  <c r="AC283" i="8"/>
  <c r="AC282" i="8"/>
  <c r="AC281" i="8"/>
  <c r="AC280" i="8"/>
  <c r="AC279" i="8"/>
  <c r="AC278" i="8"/>
  <c r="AC277" i="8"/>
  <c r="AC276" i="8"/>
  <c r="AC275" i="8"/>
  <c r="AC274" i="8"/>
  <c r="AC273" i="8"/>
  <c r="AC272" i="8"/>
  <c r="AC271" i="8"/>
  <c r="AC270" i="8"/>
  <c r="AC269" i="8"/>
  <c r="AC268" i="8"/>
  <c r="AC267" i="8"/>
  <c r="AC266" i="8"/>
  <c r="AC265" i="8"/>
  <c r="AC264" i="8"/>
  <c r="AC263" i="8"/>
  <c r="AC262" i="8"/>
  <c r="AC261" i="8"/>
  <c r="AC260" i="8"/>
  <c r="AC259" i="8"/>
  <c r="AC258" i="8"/>
  <c r="AC257" i="8"/>
  <c r="AC256" i="8"/>
  <c r="AC255" i="8"/>
  <c r="AC254" i="8"/>
  <c r="AC253" i="8"/>
  <c r="AC252" i="8"/>
  <c r="AC251" i="8"/>
  <c r="AC250" i="8"/>
  <c r="AC249" i="8"/>
  <c r="AC248" i="8"/>
  <c r="AC247" i="8"/>
  <c r="AC246" i="8"/>
  <c r="AC245" i="8"/>
  <c r="AC244" i="8"/>
  <c r="AC243" i="8"/>
  <c r="AC242" i="8"/>
  <c r="AC241" i="8"/>
  <c r="AC240" i="8"/>
  <c r="AC239" i="8"/>
  <c r="AC238" i="8"/>
  <c r="AC237" i="8"/>
  <c r="AC236" i="8"/>
  <c r="AC235" i="8"/>
  <c r="AC234" i="8"/>
  <c r="AC233" i="8"/>
  <c r="AC232" i="8"/>
  <c r="AC231" i="8"/>
  <c r="AC230" i="8"/>
  <c r="AC229" i="8"/>
  <c r="AC228" i="8"/>
  <c r="AC227" i="8"/>
  <c r="AC226" i="8"/>
  <c r="AC225" i="8"/>
  <c r="AC224" i="8"/>
  <c r="AC223" i="8"/>
  <c r="AC222" i="8"/>
  <c r="AC221" i="8"/>
  <c r="AC220" i="8"/>
  <c r="AC219" i="8"/>
  <c r="AC218" i="8"/>
  <c r="AC217" i="8"/>
  <c r="AC216" i="8"/>
  <c r="AC215" i="8"/>
  <c r="AC214" i="8"/>
  <c r="AC213" i="8"/>
  <c r="AC212" i="8"/>
  <c r="AC211" i="8"/>
  <c r="AC210" i="8"/>
  <c r="AC209" i="8"/>
  <c r="AC208" i="8"/>
  <c r="AC207" i="8"/>
  <c r="AC206" i="8"/>
  <c r="AC205" i="8"/>
  <c r="AC204" i="8"/>
  <c r="AC203" i="8"/>
  <c r="AC202" i="8"/>
  <c r="AC201" i="8"/>
  <c r="AC200" i="8"/>
  <c r="AC199" i="8"/>
  <c r="AC198" i="8"/>
  <c r="AC197" i="8"/>
  <c r="AC196" i="8"/>
  <c r="AC195" i="8"/>
  <c r="AC194" i="8"/>
  <c r="AC193" i="8"/>
  <c r="AC192" i="8"/>
  <c r="AC191" i="8"/>
  <c r="AC190" i="8"/>
  <c r="AC189" i="8"/>
  <c r="AC188" i="8"/>
  <c r="AC187" i="8"/>
  <c r="AC186" i="8"/>
  <c r="AC185" i="8"/>
  <c r="AC184" i="8"/>
  <c r="AC183" i="8"/>
  <c r="AC182" i="8"/>
  <c r="AC181" i="8"/>
  <c r="AC180" i="8"/>
  <c r="AC179" i="8"/>
  <c r="AC178" i="8"/>
  <c r="AC177" i="8"/>
  <c r="AC176" i="8"/>
  <c r="AC175" i="8"/>
  <c r="AC174" i="8"/>
  <c r="AC173" i="8"/>
  <c r="AC172" i="8"/>
  <c r="AC171" i="8"/>
  <c r="AC170" i="8"/>
  <c r="AC169" i="8"/>
  <c r="AC168" i="8"/>
  <c r="AC167" i="8"/>
  <c r="AC166" i="8"/>
  <c r="AC165" i="8"/>
  <c r="AC164" i="8"/>
  <c r="AC163" i="8"/>
  <c r="AC162" i="8"/>
  <c r="AC161" i="8"/>
  <c r="AC160" i="8"/>
  <c r="AC159" i="8"/>
  <c r="AC158" i="8"/>
  <c r="AC157" i="8"/>
  <c r="AC156" i="8"/>
  <c r="AC155" i="8"/>
  <c r="AC154" i="8"/>
  <c r="AC153" i="8"/>
  <c r="AC152" i="8"/>
  <c r="AC151" i="8"/>
  <c r="AC150" i="8"/>
  <c r="AC149" i="8"/>
  <c r="AC148" i="8"/>
  <c r="AC147" i="8"/>
  <c r="AC146" i="8"/>
  <c r="AC145" i="8"/>
  <c r="AC144" i="8"/>
  <c r="AC143" i="8"/>
  <c r="AC142" i="8"/>
  <c r="AC141" i="8"/>
  <c r="AC140" i="8"/>
  <c r="AC139" i="8"/>
  <c r="AC138" i="8"/>
  <c r="AC137" i="8"/>
  <c r="AC136" i="8"/>
  <c r="AC135" i="8"/>
  <c r="AC134" i="8"/>
  <c r="AC133" i="8"/>
  <c r="AC132" i="8"/>
  <c r="AC131" i="8"/>
  <c r="AC130" i="8"/>
  <c r="AC129" i="8"/>
  <c r="AC128" i="8"/>
  <c r="AC127" i="8"/>
  <c r="AC126" i="8"/>
  <c r="AC125" i="8"/>
  <c r="AC124" i="8"/>
  <c r="AC123" i="8"/>
  <c r="AC122" i="8"/>
  <c r="AC121" i="8"/>
  <c r="AC120" i="8"/>
  <c r="AC119" i="8"/>
  <c r="AC118" i="8"/>
  <c r="AC117" i="8"/>
  <c r="AC116" i="8"/>
  <c r="AC115" i="8"/>
  <c r="AC114" i="8"/>
  <c r="AC113" i="8"/>
  <c r="AC112" i="8"/>
  <c r="AC111" i="8"/>
  <c r="AC110" i="8"/>
  <c r="AC109" i="8"/>
  <c r="AC108" i="8"/>
  <c r="AC107" i="8"/>
  <c r="AC106" i="8"/>
  <c r="AC105" i="8"/>
  <c r="AC104" i="8"/>
  <c r="AC103" i="8"/>
  <c r="AC102" i="8"/>
  <c r="AC101" i="8"/>
  <c r="AC100" i="8"/>
  <c r="AC99" i="8"/>
  <c r="AC98" i="8"/>
  <c r="AC97" i="8"/>
  <c r="AC96" i="8"/>
  <c r="AC95" i="8"/>
  <c r="AC94" i="8"/>
  <c r="AC93" i="8"/>
  <c r="AC92" i="8"/>
  <c r="AC91" i="8"/>
  <c r="AC90" i="8"/>
  <c r="AC89" i="8"/>
  <c r="AC88" i="8"/>
  <c r="AC87" i="8"/>
  <c r="AC86" i="8"/>
  <c r="AC85" i="8"/>
  <c r="AC84" i="8"/>
  <c r="AC83" i="8"/>
  <c r="AC82" i="8"/>
  <c r="AC81" i="8"/>
  <c r="AC80" i="8"/>
  <c r="AC79" i="8"/>
  <c r="AC78" i="8"/>
  <c r="AC77" i="8"/>
  <c r="AC76" i="8"/>
  <c r="AC75" i="8"/>
  <c r="AC74" i="8"/>
  <c r="AC73" i="8"/>
  <c r="AC72" i="8"/>
  <c r="AC71" i="8"/>
  <c r="AC70" i="8"/>
  <c r="AC69" i="8"/>
  <c r="AC68" i="8"/>
  <c r="AC67" i="8"/>
  <c r="AC66" i="8"/>
  <c r="AC65" i="8"/>
  <c r="AC64" i="8"/>
  <c r="AC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C42" i="8"/>
  <c r="AC41" i="8"/>
  <c r="AC40" i="8"/>
  <c r="AC39" i="8"/>
  <c r="AC38" i="8"/>
  <c r="AC3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C7" i="8"/>
  <c r="AC6" i="8"/>
  <c r="AC5" i="8"/>
  <c r="AC4" i="8"/>
  <c r="AA347" i="7"/>
  <c r="Y347" i="7"/>
  <c r="X347" i="7"/>
  <c r="W347" i="7"/>
  <c r="V347" i="7"/>
  <c r="U347" i="7"/>
  <c r="T347" i="7"/>
  <c r="S347" i="7"/>
  <c r="R347" i="7"/>
  <c r="Q347" i="7"/>
  <c r="P347" i="7"/>
  <c r="O347" i="7"/>
  <c r="N347" i="7"/>
  <c r="M347" i="7"/>
  <c r="L347" i="7"/>
  <c r="K347" i="7"/>
  <c r="J347" i="7"/>
  <c r="I347" i="7"/>
  <c r="H347" i="7"/>
  <c r="G347" i="7"/>
  <c r="F347" i="7"/>
  <c r="E347" i="7"/>
  <c r="D347" i="7"/>
  <c r="C347" i="7"/>
  <c r="AC346" i="7"/>
  <c r="AC345" i="7"/>
  <c r="AC344" i="7"/>
  <c r="AC343" i="7"/>
  <c r="AC342" i="7"/>
  <c r="AC341" i="7"/>
  <c r="AC340" i="7"/>
  <c r="AC339" i="7"/>
  <c r="AC338" i="7"/>
  <c r="AC337" i="7"/>
  <c r="AC336" i="7"/>
  <c r="AC335" i="7"/>
  <c r="AC334" i="7"/>
  <c r="AC333" i="7"/>
  <c r="AC332" i="7"/>
  <c r="AC331" i="7"/>
  <c r="AC330" i="7"/>
  <c r="AC329" i="7"/>
  <c r="AC328" i="7"/>
  <c r="AC327" i="7"/>
  <c r="AC326" i="7"/>
  <c r="AC325" i="7"/>
  <c r="AC324" i="7"/>
  <c r="AC323" i="7"/>
  <c r="AC322" i="7"/>
  <c r="AC321" i="7"/>
  <c r="AC320" i="7"/>
  <c r="AC319" i="7"/>
  <c r="AC318" i="7"/>
  <c r="AC317" i="7"/>
  <c r="AC316" i="7"/>
  <c r="AC315" i="7"/>
  <c r="AC314" i="7"/>
  <c r="AC313" i="7"/>
  <c r="AC312" i="7"/>
  <c r="AC311" i="7"/>
  <c r="AC310" i="7"/>
  <c r="AC309" i="7"/>
  <c r="AC308" i="7"/>
  <c r="AC307" i="7"/>
  <c r="AC306" i="7"/>
  <c r="AC305" i="7"/>
  <c r="AC304" i="7"/>
  <c r="AC303" i="7"/>
  <c r="AC302" i="7"/>
  <c r="AC301" i="7"/>
  <c r="AC300" i="7"/>
  <c r="AC299" i="7"/>
  <c r="AC298" i="7"/>
  <c r="AC297" i="7"/>
  <c r="AC296" i="7"/>
  <c r="AC295" i="7"/>
  <c r="AC294" i="7"/>
  <c r="AC293" i="7"/>
  <c r="AC292" i="7"/>
  <c r="AC291" i="7"/>
  <c r="AC290" i="7"/>
  <c r="AC289" i="7"/>
  <c r="AC288" i="7"/>
  <c r="AC287" i="7"/>
  <c r="AC286" i="7"/>
  <c r="AC285" i="7"/>
  <c r="AC284" i="7"/>
  <c r="AC283" i="7"/>
  <c r="AC282" i="7"/>
  <c r="AC281" i="7"/>
  <c r="AC280" i="7"/>
  <c r="AC279" i="7"/>
  <c r="AC278" i="7"/>
  <c r="AC277" i="7"/>
  <c r="AC276" i="7"/>
  <c r="AC275" i="7"/>
  <c r="AC274" i="7"/>
  <c r="AC273" i="7"/>
  <c r="AC272" i="7"/>
  <c r="AC271" i="7"/>
  <c r="AC270" i="7"/>
  <c r="AC269" i="7"/>
  <c r="AC268" i="7"/>
  <c r="AC267" i="7"/>
  <c r="AC266" i="7"/>
  <c r="AC265" i="7"/>
  <c r="AC264" i="7"/>
  <c r="AC263" i="7"/>
  <c r="AC262" i="7"/>
  <c r="AC261" i="7"/>
  <c r="AC260" i="7"/>
  <c r="AC259" i="7"/>
  <c r="AC258" i="7"/>
  <c r="AC257" i="7"/>
  <c r="AC256" i="7"/>
  <c r="AC255" i="7"/>
  <c r="AC254" i="7"/>
  <c r="AC253" i="7"/>
  <c r="AC252" i="7"/>
  <c r="AC251" i="7"/>
  <c r="AC250" i="7"/>
  <c r="AC249" i="7"/>
  <c r="AC248" i="7"/>
  <c r="AC247" i="7"/>
  <c r="AC246" i="7"/>
  <c r="AC245" i="7"/>
  <c r="AC244" i="7"/>
  <c r="AC243" i="7"/>
  <c r="AC242" i="7"/>
  <c r="AC241" i="7"/>
  <c r="AC240" i="7"/>
  <c r="AC239" i="7"/>
  <c r="AC238" i="7"/>
  <c r="AC237" i="7"/>
  <c r="AC236" i="7"/>
  <c r="AC235" i="7"/>
  <c r="AC234" i="7"/>
  <c r="AC233" i="7"/>
  <c r="AC232" i="7"/>
  <c r="AC231" i="7"/>
  <c r="AC230" i="7"/>
  <c r="AC229" i="7"/>
  <c r="AC228" i="7"/>
  <c r="AC227" i="7"/>
  <c r="AC226" i="7"/>
  <c r="AC225" i="7"/>
  <c r="AC224" i="7"/>
  <c r="AC223" i="7"/>
  <c r="AC222" i="7"/>
  <c r="AC221" i="7"/>
  <c r="AC220" i="7"/>
  <c r="AC219" i="7"/>
  <c r="AC218" i="7"/>
  <c r="AC217" i="7"/>
  <c r="AC216" i="7"/>
  <c r="AC215" i="7"/>
  <c r="AC214" i="7"/>
  <c r="AC213" i="7"/>
  <c r="AC212" i="7"/>
  <c r="AC211" i="7"/>
  <c r="AC210" i="7"/>
  <c r="AC209" i="7"/>
  <c r="AC208" i="7"/>
  <c r="AC207" i="7"/>
  <c r="AC206" i="7"/>
  <c r="AC205" i="7"/>
  <c r="AC204" i="7"/>
  <c r="AC203" i="7"/>
  <c r="AC202" i="7"/>
  <c r="AC201" i="7"/>
  <c r="AC200" i="7"/>
  <c r="AC199" i="7"/>
  <c r="AC198" i="7"/>
  <c r="AC197" i="7"/>
  <c r="AC196" i="7"/>
  <c r="AC195" i="7"/>
  <c r="AC194" i="7"/>
  <c r="AC193" i="7"/>
  <c r="AC192" i="7"/>
  <c r="AC191" i="7"/>
  <c r="AC190" i="7"/>
  <c r="AC189" i="7"/>
  <c r="AC188" i="7"/>
  <c r="AC187" i="7"/>
  <c r="AC186" i="7"/>
  <c r="AC185" i="7"/>
  <c r="AC184" i="7"/>
  <c r="AC183" i="7"/>
  <c r="AC182" i="7"/>
  <c r="AC181" i="7"/>
  <c r="AC180" i="7"/>
  <c r="AC179" i="7"/>
  <c r="AC178" i="7"/>
  <c r="AC177" i="7"/>
  <c r="AC176" i="7"/>
  <c r="AC175" i="7"/>
  <c r="AC174" i="7"/>
  <c r="AC173" i="7"/>
  <c r="AC172" i="7"/>
  <c r="AC171" i="7"/>
  <c r="AC170" i="7"/>
  <c r="AC169" i="7"/>
  <c r="AC168" i="7"/>
  <c r="AC167" i="7"/>
  <c r="AC166" i="7"/>
  <c r="AC165" i="7"/>
  <c r="AC164" i="7"/>
  <c r="AC163" i="7"/>
  <c r="AC162" i="7"/>
  <c r="AC161" i="7"/>
  <c r="AC160" i="7"/>
  <c r="AC159" i="7"/>
  <c r="AC158" i="7"/>
  <c r="AC157" i="7"/>
  <c r="AC156" i="7"/>
  <c r="AC155" i="7"/>
  <c r="AC154" i="7"/>
  <c r="AC153" i="7"/>
  <c r="AC152" i="7"/>
  <c r="AC151" i="7"/>
  <c r="AC150" i="7"/>
  <c r="AC149" i="7"/>
  <c r="AC148" i="7"/>
  <c r="AC147" i="7"/>
  <c r="AC146" i="7"/>
  <c r="AC145" i="7"/>
  <c r="AC144" i="7"/>
  <c r="AC143" i="7"/>
  <c r="AC142" i="7"/>
  <c r="AC141" i="7"/>
  <c r="AC140" i="7"/>
  <c r="AC139" i="7"/>
  <c r="AC138" i="7"/>
  <c r="AC137" i="7"/>
  <c r="AC136" i="7"/>
  <c r="AC135" i="7"/>
  <c r="AC134" i="7"/>
  <c r="AC133" i="7"/>
  <c r="AC132" i="7"/>
  <c r="AC131" i="7"/>
  <c r="AC130" i="7"/>
  <c r="AC129" i="7"/>
  <c r="AC128" i="7"/>
  <c r="AC127" i="7"/>
  <c r="AC126" i="7"/>
  <c r="AC125" i="7"/>
  <c r="AC124" i="7"/>
  <c r="AC123" i="7"/>
  <c r="AC122" i="7"/>
  <c r="AC121" i="7"/>
  <c r="AC120" i="7"/>
  <c r="AC119" i="7"/>
  <c r="AC118" i="7"/>
  <c r="AC117" i="7"/>
  <c r="AC116" i="7"/>
  <c r="AC115" i="7"/>
  <c r="AC114" i="7"/>
  <c r="AC113" i="7"/>
  <c r="AC112" i="7"/>
  <c r="AC111" i="7"/>
  <c r="AC110" i="7"/>
  <c r="AC109" i="7"/>
  <c r="AC108" i="7"/>
  <c r="AC107" i="7"/>
  <c r="AC106" i="7"/>
  <c r="AC105" i="7"/>
  <c r="AC104" i="7"/>
  <c r="AC103" i="7"/>
  <c r="AC102" i="7"/>
  <c r="AC101" i="7"/>
  <c r="AC100" i="7"/>
  <c r="AC99" i="7"/>
  <c r="AC98" i="7"/>
  <c r="AC97" i="7"/>
  <c r="AC96" i="7"/>
  <c r="AC95" i="7"/>
  <c r="AC94" i="7"/>
  <c r="AC93" i="7"/>
  <c r="AC92" i="7"/>
  <c r="AC91" i="7"/>
  <c r="AC90" i="7"/>
  <c r="AC89" i="7"/>
  <c r="AC88" i="7"/>
  <c r="AC87" i="7"/>
  <c r="AC86" i="7"/>
  <c r="AC85" i="7"/>
  <c r="AC84" i="7"/>
  <c r="AC83" i="7"/>
  <c r="AC82" i="7"/>
  <c r="AC81" i="7"/>
  <c r="AC80" i="7"/>
  <c r="AC79" i="7"/>
  <c r="AC78" i="7"/>
  <c r="AC77" i="7"/>
  <c r="AC76" i="7"/>
  <c r="AC75" i="7"/>
  <c r="AC74" i="7"/>
  <c r="AC73" i="7"/>
  <c r="AC72" i="7"/>
  <c r="AC71" i="7"/>
  <c r="AC70" i="7"/>
  <c r="AC69" i="7"/>
  <c r="AC68" i="7"/>
  <c r="AC67" i="7"/>
  <c r="AC66" i="7"/>
  <c r="AC65" i="7"/>
  <c r="AC64" i="7"/>
  <c r="AC63" i="7"/>
  <c r="AC62" i="7"/>
  <c r="AC61" i="7"/>
  <c r="AC60" i="7"/>
  <c r="AC59" i="7"/>
  <c r="AC58" i="7"/>
  <c r="AC57" i="7"/>
  <c r="AC56" i="7"/>
  <c r="AC55" i="7"/>
  <c r="AC54" i="7"/>
  <c r="AC53" i="7"/>
  <c r="AC52" i="7"/>
  <c r="AC51" i="7"/>
  <c r="AC50" i="7"/>
  <c r="AC49" i="7"/>
  <c r="AC48" i="7"/>
  <c r="AC47" i="7"/>
  <c r="AC46" i="7"/>
  <c r="AC45" i="7"/>
  <c r="AC44" i="7"/>
  <c r="AC43" i="7"/>
  <c r="AC42" i="7"/>
  <c r="AC41" i="7"/>
  <c r="AC40" i="7"/>
  <c r="AC39" i="7"/>
  <c r="AC38" i="7"/>
  <c r="AC37" i="7"/>
  <c r="AC36" i="7"/>
  <c r="AC35" i="7"/>
  <c r="AC34" i="7"/>
  <c r="AC33" i="7"/>
  <c r="AC32" i="7"/>
  <c r="AC31" i="7"/>
  <c r="AC30" i="7"/>
  <c r="AC29" i="7"/>
  <c r="AC28" i="7"/>
  <c r="AC27" i="7"/>
  <c r="AC26" i="7"/>
  <c r="AC25" i="7"/>
  <c r="AC24" i="7"/>
  <c r="AC23" i="7"/>
  <c r="AC22" i="7"/>
  <c r="AC21" i="7"/>
  <c r="AC20" i="7"/>
  <c r="AC19" i="7"/>
  <c r="AC18" i="7"/>
  <c r="AC17" i="7"/>
  <c r="AC16" i="7"/>
  <c r="AC15" i="7"/>
  <c r="AC14" i="7"/>
  <c r="AC13" i="7"/>
  <c r="AC12" i="7"/>
  <c r="AC11" i="7"/>
  <c r="AC10" i="7"/>
  <c r="AC9" i="7"/>
  <c r="AC8" i="7"/>
  <c r="AC7" i="7"/>
  <c r="AC6" i="7"/>
  <c r="AC5" i="7"/>
  <c r="AC4" i="7"/>
  <c r="AA347" i="6"/>
  <c r="Y347" i="6"/>
  <c r="X347" i="6"/>
  <c r="W347" i="6"/>
  <c r="V347" i="6"/>
  <c r="U347" i="6"/>
  <c r="T347" i="6"/>
  <c r="S347" i="6"/>
  <c r="R347" i="6"/>
  <c r="Q347" i="6"/>
  <c r="P347" i="6"/>
  <c r="O347" i="6"/>
  <c r="N347" i="6"/>
  <c r="M347" i="6"/>
  <c r="L347" i="6"/>
  <c r="K347" i="6"/>
  <c r="J347" i="6"/>
  <c r="I347" i="6"/>
  <c r="H347" i="6"/>
  <c r="G347" i="6"/>
  <c r="F347" i="6"/>
  <c r="E347" i="6"/>
  <c r="D347" i="6"/>
  <c r="C347" i="6"/>
  <c r="AC346" i="6"/>
  <c r="AC345" i="6"/>
  <c r="AC344" i="6"/>
  <c r="AC343" i="6"/>
  <c r="AC342" i="6"/>
  <c r="AC341" i="6"/>
  <c r="AC340" i="6"/>
  <c r="AC339" i="6"/>
  <c r="AC338" i="6"/>
  <c r="AC337" i="6"/>
  <c r="AC336" i="6"/>
  <c r="AC335" i="6"/>
  <c r="AC334" i="6"/>
  <c r="AC333" i="6"/>
  <c r="AC332" i="6"/>
  <c r="AC331" i="6"/>
  <c r="AC330" i="6"/>
  <c r="AC329" i="6"/>
  <c r="AC328" i="6"/>
  <c r="AC327" i="6"/>
  <c r="AC326" i="6"/>
  <c r="AC325" i="6"/>
  <c r="AC324" i="6"/>
  <c r="AC323" i="6"/>
  <c r="AC322" i="6"/>
  <c r="AC321" i="6"/>
  <c r="AC320" i="6"/>
  <c r="AC319" i="6"/>
  <c r="AC318" i="6"/>
  <c r="AC317" i="6"/>
  <c r="AC316" i="6"/>
  <c r="AC315" i="6"/>
  <c r="AC314" i="6"/>
  <c r="AC313" i="6"/>
  <c r="AC312" i="6"/>
  <c r="AC311" i="6"/>
  <c r="AC310" i="6"/>
  <c r="AC309" i="6"/>
  <c r="AC308" i="6"/>
  <c r="AC307" i="6"/>
  <c r="AC306" i="6"/>
  <c r="AC305" i="6"/>
  <c r="AC304" i="6"/>
  <c r="AC303" i="6"/>
  <c r="AC302" i="6"/>
  <c r="AC301" i="6"/>
  <c r="AC300" i="6"/>
  <c r="AC299" i="6"/>
  <c r="AC298" i="6"/>
  <c r="AC297" i="6"/>
  <c r="AC296" i="6"/>
  <c r="AC295" i="6"/>
  <c r="AC294" i="6"/>
  <c r="AC293" i="6"/>
  <c r="AC292" i="6"/>
  <c r="AC291" i="6"/>
  <c r="AC290" i="6"/>
  <c r="AC289" i="6"/>
  <c r="AC288" i="6"/>
  <c r="AC287" i="6"/>
  <c r="AC286" i="6"/>
  <c r="AC285" i="6"/>
  <c r="AC284" i="6"/>
  <c r="AC283" i="6"/>
  <c r="AC282" i="6"/>
  <c r="AC281" i="6"/>
  <c r="AC280" i="6"/>
  <c r="AC279" i="6"/>
  <c r="AC278" i="6"/>
  <c r="AC277" i="6"/>
  <c r="AC276" i="6"/>
  <c r="AC275" i="6"/>
  <c r="AC274" i="6"/>
  <c r="AC273" i="6"/>
  <c r="AC272" i="6"/>
  <c r="AC271" i="6"/>
  <c r="AC270" i="6"/>
  <c r="AC269" i="6"/>
  <c r="AC268" i="6"/>
  <c r="AC267" i="6"/>
  <c r="AC266" i="6"/>
  <c r="AC265" i="6"/>
  <c r="AC264" i="6"/>
  <c r="AC263" i="6"/>
  <c r="AC262" i="6"/>
  <c r="AC261" i="6"/>
  <c r="AC260" i="6"/>
  <c r="AC259" i="6"/>
  <c r="AC258" i="6"/>
  <c r="AC257" i="6"/>
  <c r="AC256" i="6"/>
  <c r="AC255" i="6"/>
  <c r="AC254" i="6"/>
  <c r="AC253" i="6"/>
  <c r="AC252" i="6"/>
  <c r="AC251" i="6"/>
  <c r="AC250" i="6"/>
  <c r="AC249" i="6"/>
  <c r="AC248" i="6"/>
  <c r="AC247" i="6"/>
  <c r="AC246" i="6"/>
  <c r="AC245" i="6"/>
  <c r="AC244" i="6"/>
  <c r="AC243" i="6"/>
  <c r="AC242" i="6"/>
  <c r="AC241" i="6"/>
  <c r="AC240" i="6"/>
  <c r="AC239" i="6"/>
  <c r="AC238" i="6"/>
  <c r="AC237" i="6"/>
  <c r="AC236" i="6"/>
  <c r="AC235" i="6"/>
  <c r="AC234" i="6"/>
  <c r="AC233" i="6"/>
  <c r="AC232" i="6"/>
  <c r="AC231" i="6"/>
  <c r="AC230" i="6"/>
  <c r="AC229" i="6"/>
  <c r="AC228" i="6"/>
  <c r="AC227" i="6"/>
  <c r="AC226" i="6"/>
  <c r="AC225" i="6"/>
  <c r="AC224" i="6"/>
  <c r="AC223" i="6"/>
  <c r="AC222" i="6"/>
  <c r="AC221" i="6"/>
  <c r="AC220" i="6"/>
  <c r="AC219" i="6"/>
  <c r="AC218" i="6"/>
  <c r="AC217" i="6"/>
  <c r="AC216" i="6"/>
  <c r="AC215" i="6"/>
  <c r="AC214" i="6"/>
  <c r="AC213" i="6"/>
  <c r="AC212" i="6"/>
  <c r="AC211" i="6"/>
  <c r="AC210" i="6"/>
  <c r="AC209" i="6"/>
  <c r="AC208" i="6"/>
  <c r="AC207" i="6"/>
  <c r="AC206" i="6"/>
  <c r="AC205" i="6"/>
  <c r="AC204" i="6"/>
  <c r="AC203" i="6"/>
  <c r="AC202" i="6"/>
  <c r="AC201" i="6"/>
  <c r="AC200" i="6"/>
  <c r="AC199" i="6"/>
  <c r="AC198" i="6"/>
  <c r="AC197" i="6"/>
  <c r="AC196" i="6"/>
  <c r="AC195" i="6"/>
  <c r="AC194" i="6"/>
  <c r="AC193" i="6"/>
  <c r="AC192" i="6"/>
  <c r="AC191" i="6"/>
  <c r="AC190" i="6"/>
  <c r="AC189" i="6"/>
  <c r="AC188" i="6"/>
  <c r="AC187" i="6"/>
  <c r="AC186" i="6"/>
  <c r="AC185" i="6"/>
  <c r="AC184" i="6"/>
  <c r="AC183" i="6"/>
  <c r="AC182" i="6"/>
  <c r="AC181" i="6"/>
  <c r="AC180" i="6"/>
  <c r="AC179" i="6"/>
  <c r="AC178" i="6"/>
  <c r="AC177" i="6"/>
  <c r="AC176" i="6"/>
  <c r="AC175" i="6"/>
  <c r="AC174" i="6"/>
  <c r="AC173" i="6"/>
  <c r="AC172" i="6"/>
  <c r="AC171" i="6"/>
  <c r="AC170" i="6"/>
  <c r="AC169" i="6"/>
  <c r="AC168" i="6"/>
  <c r="AC167" i="6"/>
  <c r="AC166" i="6"/>
  <c r="AC165" i="6"/>
  <c r="AC164" i="6"/>
  <c r="AC163" i="6"/>
  <c r="AC162" i="6"/>
  <c r="AC161" i="6"/>
  <c r="AC160" i="6"/>
  <c r="AC159" i="6"/>
  <c r="AC158" i="6"/>
  <c r="AC157" i="6"/>
  <c r="AC156" i="6"/>
  <c r="AC155" i="6"/>
  <c r="AC154" i="6"/>
  <c r="AC153" i="6"/>
  <c r="AC152" i="6"/>
  <c r="AC151" i="6"/>
  <c r="AC150" i="6"/>
  <c r="AC149" i="6"/>
  <c r="AC148" i="6"/>
  <c r="AC147" i="6"/>
  <c r="AC146" i="6"/>
  <c r="AC145" i="6"/>
  <c r="AC144" i="6"/>
  <c r="AC143" i="6"/>
  <c r="AC142" i="6"/>
  <c r="AC141" i="6"/>
  <c r="AC140" i="6"/>
  <c r="AC139" i="6"/>
  <c r="AC138" i="6"/>
  <c r="AC137" i="6"/>
  <c r="AC136" i="6"/>
  <c r="AC135" i="6"/>
  <c r="AC134" i="6"/>
  <c r="AC133" i="6"/>
  <c r="AC132" i="6"/>
  <c r="AC131" i="6"/>
  <c r="AC130" i="6"/>
  <c r="AC129" i="6"/>
  <c r="AC128" i="6"/>
  <c r="AC127" i="6"/>
  <c r="AC126" i="6"/>
  <c r="AC125" i="6"/>
  <c r="AC124" i="6"/>
  <c r="AC123" i="6"/>
  <c r="AC122" i="6"/>
  <c r="AC121" i="6"/>
  <c r="AC120" i="6"/>
  <c r="AC119" i="6"/>
  <c r="AC118" i="6"/>
  <c r="AC117" i="6"/>
  <c r="AC116" i="6"/>
  <c r="AC115" i="6"/>
  <c r="AC114" i="6"/>
  <c r="AC113" i="6"/>
  <c r="AC112" i="6"/>
  <c r="AC111" i="6"/>
  <c r="AC110" i="6"/>
  <c r="AC109" i="6"/>
  <c r="AC108" i="6"/>
  <c r="AC107" i="6"/>
  <c r="AC106" i="6"/>
  <c r="AC105" i="6"/>
  <c r="AC104" i="6"/>
  <c r="AC103" i="6"/>
  <c r="AC102" i="6"/>
  <c r="AC101" i="6"/>
  <c r="AC100" i="6"/>
  <c r="AC99" i="6"/>
  <c r="AC98" i="6"/>
  <c r="AC97" i="6"/>
  <c r="AC96" i="6"/>
  <c r="AC95" i="6"/>
  <c r="AC94" i="6"/>
  <c r="AC93" i="6"/>
  <c r="AC92" i="6"/>
  <c r="AC91" i="6"/>
  <c r="AC90" i="6"/>
  <c r="AC89" i="6"/>
  <c r="AC88" i="6"/>
  <c r="AC87" i="6"/>
  <c r="AC86" i="6"/>
  <c r="AC85" i="6"/>
  <c r="AC84" i="6"/>
  <c r="AC83" i="6"/>
  <c r="AC82" i="6"/>
  <c r="AC81" i="6"/>
  <c r="AC80" i="6"/>
  <c r="AC79" i="6"/>
  <c r="AC78" i="6"/>
  <c r="AC77" i="6"/>
  <c r="AC76" i="6"/>
  <c r="AC75" i="6"/>
  <c r="AC74" i="6"/>
  <c r="AC73" i="6"/>
  <c r="AC72" i="6"/>
  <c r="AC71" i="6"/>
  <c r="AC70" i="6"/>
  <c r="AC69" i="6"/>
  <c r="AC68" i="6"/>
  <c r="AC67" i="6"/>
  <c r="AC66" i="6"/>
  <c r="AC65" i="6"/>
  <c r="AC64" i="6"/>
  <c r="AC63" i="6"/>
  <c r="AC62" i="6"/>
  <c r="AC61" i="6"/>
  <c r="AC60" i="6"/>
  <c r="AC59" i="6"/>
  <c r="AC58" i="6"/>
  <c r="AC57" i="6"/>
  <c r="AC56" i="6"/>
  <c r="AC55" i="6"/>
  <c r="AC54" i="6"/>
  <c r="AC53" i="6"/>
  <c r="AC52" i="6"/>
  <c r="AC51" i="6"/>
  <c r="AC50" i="6"/>
  <c r="AC49" i="6"/>
  <c r="AC48" i="6"/>
  <c r="AC47" i="6"/>
  <c r="AC46" i="6"/>
  <c r="AC45" i="6"/>
  <c r="AC44" i="6"/>
  <c r="AC43" i="6"/>
  <c r="AC42" i="6"/>
  <c r="AC41" i="6"/>
  <c r="AC40" i="6"/>
  <c r="AC39" i="6"/>
  <c r="AC38" i="6"/>
  <c r="AC37" i="6"/>
  <c r="AC36" i="6"/>
  <c r="AC35" i="6"/>
  <c r="AC34" i="6"/>
  <c r="AC33" i="6"/>
  <c r="AC32" i="6"/>
  <c r="AC31" i="6"/>
  <c r="AC30" i="6"/>
  <c r="AC29" i="6"/>
  <c r="AC28" i="6"/>
  <c r="AC27" i="6"/>
  <c r="AC26" i="6"/>
  <c r="AC25" i="6"/>
  <c r="AC24" i="6"/>
  <c r="AC23" i="6"/>
  <c r="AC22" i="6"/>
  <c r="AC21" i="6"/>
  <c r="AC20" i="6"/>
  <c r="AC19" i="6"/>
  <c r="AC18" i="6"/>
  <c r="AC17" i="6"/>
  <c r="AC16" i="6"/>
  <c r="AC15" i="6"/>
  <c r="AC14" i="6"/>
  <c r="AC13" i="6"/>
  <c r="AC12" i="6"/>
  <c r="AC11" i="6"/>
  <c r="AC10" i="6"/>
  <c r="AC9" i="6"/>
  <c r="AC8" i="6"/>
  <c r="AC7" i="6"/>
  <c r="AC6" i="6"/>
  <c r="AC5" i="6"/>
  <c r="AC4" i="6"/>
  <c r="AC4" i="4"/>
  <c r="AC5" i="4"/>
  <c r="AE5" i="4" s="1"/>
  <c r="AC6" i="4"/>
  <c r="AE6" i="4" s="1"/>
  <c r="AC7" i="4"/>
  <c r="AC8" i="4"/>
  <c r="AC9" i="4"/>
  <c r="AE9" i="4" s="1"/>
  <c r="AC10" i="4"/>
  <c r="AC11" i="4"/>
  <c r="AC12" i="4"/>
  <c r="AC13" i="4"/>
  <c r="AC14" i="4"/>
  <c r="AC15" i="4"/>
  <c r="AC16" i="4"/>
  <c r="AC17" i="4"/>
  <c r="AC18" i="4"/>
  <c r="AC19" i="4"/>
  <c r="AC20" i="4"/>
  <c r="AC21" i="4"/>
  <c r="AE21" i="4" s="1"/>
  <c r="AC22" i="4"/>
  <c r="AE22" i="4" s="1"/>
  <c r="AC23" i="4"/>
  <c r="AC24" i="4"/>
  <c r="AE24" i="4" s="1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E37" i="4" s="1"/>
  <c r="AC38" i="4"/>
  <c r="AE38" i="4" s="1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E53" i="4" s="1"/>
  <c r="AC54" i="4"/>
  <c r="AE54" i="4" s="1"/>
  <c r="AC55" i="4"/>
  <c r="AE55" i="4" s="1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E69" i="4" s="1"/>
  <c r="AC70" i="4"/>
  <c r="AE70" i="4" s="1"/>
  <c r="AC71" i="4"/>
  <c r="AE71" i="4" s="1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E85" i="4" s="1"/>
  <c r="AC86" i="4"/>
  <c r="AE86" i="4" s="1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E101" i="4" s="1"/>
  <c r="AC102" i="4"/>
  <c r="AE102" i="4" s="1"/>
  <c r="AC103" i="4"/>
  <c r="AE103" i="4" s="1"/>
  <c r="AC104" i="4"/>
  <c r="AC105" i="4"/>
  <c r="AE105" i="4" s="1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E117" i="4" s="1"/>
  <c r="AC118" i="4"/>
  <c r="AE118" i="4" s="1"/>
  <c r="AC119" i="4"/>
  <c r="AE119" i="4" s="1"/>
  <c r="AC120" i="4"/>
  <c r="AE120" i="4" s="1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E133" i="4" s="1"/>
  <c r="AC134" i="4"/>
  <c r="AE134" i="4" s="1"/>
  <c r="AC135" i="4"/>
  <c r="AE135" i="4" s="1"/>
  <c r="AC136" i="4"/>
  <c r="AC137" i="4"/>
  <c r="AC138" i="4"/>
  <c r="AC139" i="4"/>
  <c r="AC140" i="4"/>
  <c r="AC141" i="4"/>
  <c r="AC142" i="4"/>
  <c r="AC143" i="4"/>
  <c r="AC144" i="4"/>
  <c r="AC145" i="4"/>
  <c r="AC146" i="4"/>
  <c r="AC147" i="4"/>
  <c r="AC148" i="4"/>
  <c r="AC149" i="4"/>
  <c r="AE149" i="4" s="1"/>
  <c r="AC150" i="4"/>
  <c r="AE150" i="4" s="1"/>
  <c r="AC151" i="4"/>
  <c r="AE151" i="4" s="1"/>
  <c r="AC152" i="4"/>
  <c r="AC153" i="4"/>
  <c r="AC154" i="4"/>
  <c r="AC155" i="4"/>
  <c r="AC156" i="4"/>
  <c r="AC157" i="4"/>
  <c r="AC158" i="4"/>
  <c r="AC159" i="4"/>
  <c r="AC160" i="4"/>
  <c r="AC161" i="4"/>
  <c r="AC162" i="4"/>
  <c r="AC163" i="4"/>
  <c r="AC164" i="4"/>
  <c r="AC165" i="4"/>
  <c r="AE165" i="4" s="1"/>
  <c r="AC166" i="4"/>
  <c r="AE166" i="4" s="1"/>
  <c r="AC167" i="4"/>
  <c r="AE167" i="4" s="1"/>
  <c r="AC168" i="4"/>
  <c r="AE168" i="4" s="1"/>
  <c r="AC169" i="4"/>
  <c r="AC170" i="4"/>
  <c r="AC171" i="4"/>
  <c r="AC172" i="4"/>
  <c r="AC173" i="4"/>
  <c r="AC174" i="4"/>
  <c r="AC175" i="4"/>
  <c r="AC176" i="4"/>
  <c r="AC177" i="4"/>
  <c r="AC178" i="4"/>
  <c r="AC179" i="4"/>
  <c r="AC180" i="4"/>
  <c r="AC181" i="4"/>
  <c r="AE181" i="4" s="1"/>
  <c r="AC182" i="4"/>
  <c r="AE182" i="4" s="1"/>
  <c r="AC183" i="4"/>
  <c r="AE183" i="4" s="1"/>
  <c r="AC184" i="4"/>
  <c r="AE184" i="4" s="1"/>
  <c r="AC185" i="4"/>
  <c r="AC186" i="4"/>
  <c r="AC187" i="4"/>
  <c r="AC188" i="4"/>
  <c r="AC189" i="4"/>
  <c r="AC190" i="4"/>
  <c r="AC191" i="4"/>
  <c r="AC192" i="4"/>
  <c r="AC193" i="4"/>
  <c r="AC194" i="4"/>
  <c r="AC195" i="4"/>
  <c r="AC196" i="4"/>
  <c r="AC197" i="4"/>
  <c r="AE197" i="4" s="1"/>
  <c r="AC198" i="4"/>
  <c r="AE198" i="4" s="1"/>
  <c r="AC199" i="4"/>
  <c r="AE199" i="4" s="1"/>
  <c r="AC200" i="4"/>
  <c r="AC201" i="4"/>
  <c r="AC202" i="4"/>
  <c r="AC203" i="4"/>
  <c r="AC204" i="4"/>
  <c r="AC205" i="4"/>
  <c r="AC206" i="4"/>
  <c r="AC207" i="4"/>
  <c r="AC208" i="4"/>
  <c r="AC209" i="4"/>
  <c r="AC210" i="4"/>
  <c r="AC211" i="4"/>
  <c r="AC212" i="4"/>
  <c r="AE212" i="4" s="1"/>
  <c r="AC213" i="4"/>
  <c r="AE213" i="4" s="1"/>
  <c r="AC214" i="4"/>
  <c r="AE214" i="4" s="1"/>
  <c r="AC215" i="4"/>
  <c r="AE215" i="4" s="1"/>
  <c r="AC216" i="4"/>
  <c r="AC217" i="4"/>
  <c r="AC218" i="4"/>
  <c r="AC219" i="4"/>
  <c r="AC220" i="4"/>
  <c r="AC221" i="4"/>
  <c r="AC222" i="4"/>
  <c r="AC223" i="4"/>
  <c r="AC224" i="4"/>
  <c r="AC225" i="4"/>
  <c r="AC226" i="4"/>
  <c r="AC227" i="4"/>
  <c r="AC228" i="4"/>
  <c r="AC229" i="4"/>
  <c r="AE229" i="4" s="1"/>
  <c r="AC230" i="4"/>
  <c r="AE230" i="4" s="1"/>
  <c r="AC231" i="4"/>
  <c r="AE231" i="4" s="1"/>
  <c r="AC232" i="4"/>
  <c r="AE232" i="4" s="1"/>
  <c r="AC233" i="4"/>
  <c r="AE233" i="4" s="1"/>
  <c r="AC234" i="4"/>
  <c r="AC235" i="4"/>
  <c r="AC236" i="4"/>
  <c r="AC237" i="4"/>
  <c r="AC238" i="4"/>
  <c r="AC239" i="4"/>
  <c r="AC240" i="4"/>
  <c r="AC241" i="4"/>
  <c r="AC242" i="4"/>
  <c r="AC243" i="4"/>
  <c r="AC244" i="4"/>
  <c r="AC245" i="4"/>
  <c r="AC246" i="4"/>
  <c r="AE246" i="4" s="1"/>
  <c r="AC247" i="4"/>
  <c r="AE247" i="4" s="1"/>
  <c r="AC248" i="4"/>
  <c r="AE248" i="4" s="1"/>
  <c r="AC249" i="4"/>
  <c r="AE249" i="4" s="1"/>
  <c r="AC250" i="4"/>
  <c r="AC251" i="4"/>
  <c r="AC252" i="4"/>
  <c r="AC253" i="4"/>
  <c r="AC254" i="4"/>
  <c r="AC255" i="4"/>
  <c r="AC256" i="4"/>
  <c r="AC257" i="4"/>
  <c r="AC258" i="4"/>
  <c r="AC259" i="4"/>
  <c r="AC260" i="4"/>
  <c r="AC261" i="4"/>
  <c r="AC262" i="4"/>
  <c r="AC263" i="4"/>
  <c r="AE263" i="4" s="1"/>
  <c r="AC264" i="4"/>
  <c r="AE264" i="4" s="1"/>
  <c r="AC265" i="4"/>
  <c r="AC266" i="4"/>
  <c r="AC267" i="4"/>
  <c r="AC268" i="4"/>
  <c r="AC269" i="4"/>
  <c r="AC270" i="4"/>
  <c r="AC271" i="4"/>
  <c r="AC272" i="4"/>
  <c r="AC273" i="4"/>
  <c r="AC274" i="4"/>
  <c r="AC275" i="4"/>
  <c r="AC276" i="4"/>
  <c r="AC277" i="4"/>
  <c r="AC278" i="4"/>
  <c r="AE278" i="4" s="1"/>
  <c r="AC279" i="4"/>
  <c r="AC280" i="4"/>
  <c r="AC281" i="4"/>
  <c r="AC282" i="4"/>
  <c r="AC283" i="4"/>
  <c r="AC284" i="4"/>
  <c r="AC285" i="4"/>
  <c r="AC286" i="4"/>
  <c r="AC287" i="4"/>
  <c r="AC288" i="4"/>
  <c r="AC289" i="4"/>
  <c r="AC290" i="4"/>
  <c r="AC291" i="4"/>
  <c r="AC292" i="4"/>
  <c r="AC293" i="4"/>
  <c r="AE293" i="4" s="1"/>
  <c r="AC294" i="4"/>
  <c r="AE294" i="4" s="1"/>
  <c r="AC295" i="4"/>
  <c r="AC296" i="4"/>
  <c r="AC297" i="4"/>
  <c r="AC298" i="4"/>
  <c r="AC299" i="4"/>
  <c r="AC300" i="4"/>
  <c r="AC301" i="4"/>
  <c r="AC302" i="4"/>
  <c r="AC303" i="4"/>
  <c r="AC304" i="4"/>
  <c r="AC305" i="4"/>
  <c r="AC306" i="4"/>
  <c r="AC307" i="4"/>
  <c r="AC308" i="4"/>
  <c r="AC309" i="4"/>
  <c r="AC310" i="4"/>
  <c r="AE310" i="4" s="1"/>
  <c r="AC311" i="4"/>
  <c r="AC312" i="4"/>
  <c r="AC313" i="4"/>
  <c r="AC314" i="4"/>
  <c r="AC315" i="4"/>
  <c r="AC316" i="4"/>
  <c r="AC317" i="4"/>
  <c r="AC318" i="4"/>
  <c r="AC319" i="4"/>
  <c r="AC320" i="4"/>
  <c r="AC321" i="4"/>
  <c r="AC322" i="4"/>
  <c r="AC323" i="4"/>
  <c r="AC324" i="4"/>
  <c r="AC325" i="4"/>
  <c r="AC326" i="4"/>
  <c r="AE326" i="4" s="1"/>
  <c r="AC327" i="4"/>
  <c r="AE327" i="4" s="1"/>
  <c r="AC328" i="4"/>
  <c r="AC329" i="4"/>
  <c r="AC330" i="4"/>
  <c r="AC331" i="4"/>
  <c r="AC332" i="4"/>
  <c r="AC333" i="4"/>
  <c r="AC334" i="4"/>
  <c r="AC335" i="4"/>
  <c r="AC336" i="4"/>
  <c r="AC337" i="4"/>
  <c r="AC338" i="4"/>
  <c r="AC339" i="4"/>
  <c r="AC340" i="4"/>
  <c r="AC341" i="4"/>
  <c r="AC342" i="4"/>
  <c r="AE342" i="4" s="1"/>
  <c r="AC343" i="4"/>
  <c r="AE343" i="4" s="1"/>
  <c r="AC344" i="4"/>
  <c r="AC345" i="4"/>
  <c r="AC346" i="4"/>
  <c r="AA347" i="4"/>
  <c r="Y347" i="4"/>
  <c r="X347" i="4"/>
  <c r="W347" i="4"/>
  <c r="V347" i="4"/>
  <c r="U347" i="4"/>
  <c r="T347" i="4"/>
  <c r="S347" i="4"/>
  <c r="R347" i="4"/>
  <c r="Q347" i="4"/>
  <c r="P347" i="4"/>
  <c r="O347" i="4"/>
  <c r="N347" i="4"/>
  <c r="M347" i="4"/>
  <c r="L347" i="4"/>
  <c r="K347" i="4"/>
  <c r="J347" i="4"/>
  <c r="I347" i="4"/>
  <c r="H347" i="4"/>
  <c r="G347" i="4"/>
  <c r="F347" i="4"/>
  <c r="E347" i="4"/>
  <c r="D347" i="4"/>
  <c r="C347" i="4"/>
  <c r="AE333" i="4"/>
  <c r="AE245" i="4"/>
  <c r="AA347" i="2"/>
  <c r="Y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AC346" i="2"/>
  <c r="AC345" i="2"/>
  <c r="AC344" i="2"/>
  <c r="AC343" i="2"/>
  <c r="AC342" i="2"/>
  <c r="AC341" i="2"/>
  <c r="AC340" i="2"/>
  <c r="AC339" i="2"/>
  <c r="AC338" i="2"/>
  <c r="AC337" i="2"/>
  <c r="AC336" i="2"/>
  <c r="AC335" i="2"/>
  <c r="AC334" i="2"/>
  <c r="AC333" i="2"/>
  <c r="AC332" i="2"/>
  <c r="AC331" i="2"/>
  <c r="AC330" i="2"/>
  <c r="AC329" i="2"/>
  <c r="AC328" i="2"/>
  <c r="AC327" i="2"/>
  <c r="AC326" i="2"/>
  <c r="AC325" i="2"/>
  <c r="AC324" i="2"/>
  <c r="AC323" i="2"/>
  <c r="AC322" i="2"/>
  <c r="AC321" i="2"/>
  <c r="AC320" i="2"/>
  <c r="AC319" i="2"/>
  <c r="AC318" i="2"/>
  <c r="AC317" i="2"/>
  <c r="AC316" i="2"/>
  <c r="AC315" i="2"/>
  <c r="AC314" i="2"/>
  <c r="AC313" i="2"/>
  <c r="AC312" i="2"/>
  <c r="AC311" i="2"/>
  <c r="AC310" i="2"/>
  <c r="AC309" i="2"/>
  <c r="AC308" i="2"/>
  <c r="AC307" i="2"/>
  <c r="AC306" i="2"/>
  <c r="AC305" i="2"/>
  <c r="AC304" i="2"/>
  <c r="AC303" i="2"/>
  <c r="AC302" i="2"/>
  <c r="AC301" i="2"/>
  <c r="AC300" i="2"/>
  <c r="AC299" i="2"/>
  <c r="AC298" i="2"/>
  <c r="AC297" i="2"/>
  <c r="AC296" i="2"/>
  <c r="AC295" i="2"/>
  <c r="AC294" i="2"/>
  <c r="AC293" i="2"/>
  <c r="AC292" i="2"/>
  <c r="AC291" i="2"/>
  <c r="AC290" i="2"/>
  <c r="AC289" i="2"/>
  <c r="AC288" i="2"/>
  <c r="AC287" i="2"/>
  <c r="AC286" i="2"/>
  <c r="AC285" i="2"/>
  <c r="AC284" i="2"/>
  <c r="AC283" i="2"/>
  <c r="AC282" i="2"/>
  <c r="AC281" i="2"/>
  <c r="AC280" i="2"/>
  <c r="AC279" i="2"/>
  <c r="AC278" i="2"/>
  <c r="AC277" i="2"/>
  <c r="AC276" i="2"/>
  <c r="AC275" i="2"/>
  <c r="AC274" i="2"/>
  <c r="AC273" i="2"/>
  <c r="AC272" i="2"/>
  <c r="AC271" i="2"/>
  <c r="AC270" i="2"/>
  <c r="AC269" i="2"/>
  <c r="AC268" i="2"/>
  <c r="AC267" i="2"/>
  <c r="AC266" i="2"/>
  <c r="AC265" i="2"/>
  <c r="AC264" i="2"/>
  <c r="AC263" i="2"/>
  <c r="AC262" i="2"/>
  <c r="AC261" i="2"/>
  <c r="AC260" i="2"/>
  <c r="AC259" i="2"/>
  <c r="AC258" i="2"/>
  <c r="AC257" i="2"/>
  <c r="AC256" i="2"/>
  <c r="AC255" i="2"/>
  <c r="AC254" i="2"/>
  <c r="AC253" i="2"/>
  <c r="AC252" i="2"/>
  <c r="AC251" i="2"/>
  <c r="AC250" i="2"/>
  <c r="AC249" i="2"/>
  <c r="AC248" i="2"/>
  <c r="AC247" i="2"/>
  <c r="AC246" i="2"/>
  <c r="AC245" i="2"/>
  <c r="AC244" i="2"/>
  <c r="AC243" i="2"/>
  <c r="AC242" i="2"/>
  <c r="AC241" i="2"/>
  <c r="AC240" i="2"/>
  <c r="AC239" i="2"/>
  <c r="AC238" i="2"/>
  <c r="AC237" i="2"/>
  <c r="AC236" i="2"/>
  <c r="AC235" i="2"/>
  <c r="AC234" i="2"/>
  <c r="AC233" i="2"/>
  <c r="AC232" i="2"/>
  <c r="AC231" i="2"/>
  <c r="AC230" i="2"/>
  <c r="AC229" i="2"/>
  <c r="AC228" i="2"/>
  <c r="AC227" i="2"/>
  <c r="AC226" i="2"/>
  <c r="AC225" i="2"/>
  <c r="AC224" i="2"/>
  <c r="AC223" i="2"/>
  <c r="AC222" i="2"/>
  <c r="AC221" i="2"/>
  <c r="AC220" i="2"/>
  <c r="AC219" i="2"/>
  <c r="AC218" i="2"/>
  <c r="AC217" i="2"/>
  <c r="AC216" i="2"/>
  <c r="AC215" i="2"/>
  <c r="AC214" i="2"/>
  <c r="AC213" i="2"/>
  <c r="AC212" i="2"/>
  <c r="AC211" i="2"/>
  <c r="AC210" i="2"/>
  <c r="AC209" i="2"/>
  <c r="AC208" i="2"/>
  <c r="AC207" i="2"/>
  <c r="AC206" i="2"/>
  <c r="AC205" i="2"/>
  <c r="AC204" i="2"/>
  <c r="AC203" i="2"/>
  <c r="AC202" i="2"/>
  <c r="AC201" i="2"/>
  <c r="AC200" i="2"/>
  <c r="AC199" i="2"/>
  <c r="AC198" i="2"/>
  <c r="AC197" i="2"/>
  <c r="AC196" i="2"/>
  <c r="AC195" i="2"/>
  <c r="AC194" i="2"/>
  <c r="AC193" i="2"/>
  <c r="AC192" i="2"/>
  <c r="AC191" i="2"/>
  <c r="AC190" i="2"/>
  <c r="AC189" i="2"/>
  <c r="AC188" i="2"/>
  <c r="AC187" i="2"/>
  <c r="AC186" i="2"/>
  <c r="AC185" i="2"/>
  <c r="AC184" i="2"/>
  <c r="AC183" i="2"/>
  <c r="AC182" i="2"/>
  <c r="AC181" i="2"/>
  <c r="AC180" i="2"/>
  <c r="AC179" i="2"/>
  <c r="AC178" i="2"/>
  <c r="AC177" i="2"/>
  <c r="AC176" i="2"/>
  <c r="AC175" i="2"/>
  <c r="AC174" i="2"/>
  <c r="AC173" i="2"/>
  <c r="AC172" i="2"/>
  <c r="AC171" i="2"/>
  <c r="AC170" i="2"/>
  <c r="AC169" i="2"/>
  <c r="AC168" i="2"/>
  <c r="AC167" i="2"/>
  <c r="AC166" i="2"/>
  <c r="AC165" i="2"/>
  <c r="AC164" i="2"/>
  <c r="AC163" i="2"/>
  <c r="AC162" i="2"/>
  <c r="AC161" i="2"/>
  <c r="AC160" i="2"/>
  <c r="AC159" i="2"/>
  <c r="AC158" i="2"/>
  <c r="AC157" i="2"/>
  <c r="AC156" i="2"/>
  <c r="AC155" i="2"/>
  <c r="AC154" i="2"/>
  <c r="AC153" i="2"/>
  <c r="AC152" i="2"/>
  <c r="AC151" i="2"/>
  <c r="AC150" i="2"/>
  <c r="AC149" i="2"/>
  <c r="AC148" i="2"/>
  <c r="AC147" i="2"/>
  <c r="AC146" i="2"/>
  <c r="AC145" i="2"/>
  <c r="AC144" i="2"/>
  <c r="AC143" i="2"/>
  <c r="AC142" i="2"/>
  <c r="AC141" i="2"/>
  <c r="AC140" i="2"/>
  <c r="AC139" i="2"/>
  <c r="AC138" i="2"/>
  <c r="AC137" i="2"/>
  <c r="AC136" i="2"/>
  <c r="AC135" i="2"/>
  <c r="AC134" i="2"/>
  <c r="AC133" i="2"/>
  <c r="AC132" i="2"/>
  <c r="AC131" i="2"/>
  <c r="AC130" i="2"/>
  <c r="AC129" i="2"/>
  <c r="AC128" i="2"/>
  <c r="AC127" i="2"/>
  <c r="AC126" i="2"/>
  <c r="AC125" i="2"/>
  <c r="AC124" i="2"/>
  <c r="AC123" i="2"/>
  <c r="AC122" i="2"/>
  <c r="AC121" i="2"/>
  <c r="AC120" i="2"/>
  <c r="AC119" i="2"/>
  <c r="AC118" i="2"/>
  <c r="AC117" i="2"/>
  <c r="AC116" i="2"/>
  <c r="AC115" i="2"/>
  <c r="AC114" i="2"/>
  <c r="AC113" i="2"/>
  <c r="AC112" i="2"/>
  <c r="AC111" i="2"/>
  <c r="AC110" i="2"/>
  <c r="AC109" i="2"/>
  <c r="AC108" i="2"/>
  <c r="AC107" i="2"/>
  <c r="AC106" i="2"/>
  <c r="AC105" i="2"/>
  <c r="AC104" i="2"/>
  <c r="AC103" i="2"/>
  <c r="AC102" i="2"/>
  <c r="AC101" i="2"/>
  <c r="AC100" i="2"/>
  <c r="AC99" i="2"/>
  <c r="AC98" i="2"/>
  <c r="AC97" i="2"/>
  <c r="AC96" i="2"/>
  <c r="AC95" i="2"/>
  <c r="AC94" i="2"/>
  <c r="AC93" i="2"/>
  <c r="AC92" i="2"/>
  <c r="AC91" i="2"/>
  <c r="AC90" i="2"/>
  <c r="AC89" i="2"/>
  <c r="AC88" i="2"/>
  <c r="AC87" i="2"/>
  <c r="AC86" i="2"/>
  <c r="AC85" i="2"/>
  <c r="AC84" i="2"/>
  <c r="AC83" i="2"/>
  <c r="AC82" i="2"/>
  <c r="AC81" i="2"/>
  <c r="AC80" i="2"/>
  <c r="AC79" i="2"/>
  <c r="AC78" i="2"/>
  <c r="AC77" i="2"/>
  <c r="AC76" i="2"/>
  <c r="AC75" i="2"/>
  <c r="AC74" i="2"/>
  <c r="AC73" i="2"/>
  <c r="AC72" i="2"/>
  <c r="AC71" i="2"/>
  <c r="AC70" i="2"/>
  <c r="AC69" i="2"/>
  <c r="AC68" i="2"/>
  <c r="AC67" i="2"/>
  <c r="AC66" i="2"/>
  <c r="AC65" i="2"/>
  <c r="AC64" i="2"/>
  <c r="AC63" i="2"/>
  <c r="AC62" i="2"/>
  <c r="AC61" i="2"/>
  <c r="AC60" i="2"/>
  <c r="AC59" i="2"/>
  <c r="AC58" i="2"/>
  <c r="AC57" i="2"/>
  <c r="AC56" i="2"/>
  <c r="AC55" i="2"/>
  <c r="AC54" i="2"/>
  <c r="AC53" i="2"/>
  <c r="AC52" i="2"/>
  <c r="AC51" i="2"/>
  <c r="AC50" i="2"/>
  <c r="AC49" i="2"/>
  <c r="AC48" i="2"/>
  <c r="AC47" i="2"/>
  <c r="AC46" i="2"/>
  <c r="AC45" i="2"/>
  <c r="AC44" i="2"/>
  <c r="AC43" i="2"/>
  <c r="AC42" i="2"/>
  <c r="AC41" i="2"/>
  <c r="AC40" i="2"/>
  <c r="AC39" i="2"/>
  <c r="AC38" i="2"/>
  <c r="AC37" i="2"/>
  <c r="AC36" i="2"/>
  <c r="AC35" i="2"/>
  <c r="AC34" i="2"/>
  <c r="AC33" i="2"/>
  <c r="AC32" i="2"/>
  <c r="AC31" i="2"/>
  <c r="AC30" i="2"/>
  <c r="AC29" i="2"/>
  <c r="AC28" i="2"/>
  <c r="AC27" i="2"/>
  <c r="AC26" i="2"/>
  <c r="AC25" i="2"/>
  <c r="AC24" i="2"/>
  <c r="AC23" i="2"/>
  <c r="AC22" i="2"/>
  <c r="AC21" i="2"/>
  <c r="AC20" i="2"/>
  <c r="AC19" i="2"/>
  <c r="AC18" i="2"/>
  <c r="AC17" i="2"/>
  <c r="AC16" i="2"/>
  <c r="AC15" i="2"/>
  <c r="AC14" i="2"/>
  <c r="AC13" i="2"/>
  <c r="AC12" i="2"/>
  <c r="AC11" i="2"/>
  <c r="AC10" i="2"/>
  <c r="AC9" i="2"/>
  <c r="AC8" i="2"/>
  <c r="AC7" i="2"/>
  <c r="AC6" i="2"/>
  <c r="AC5" i="2"/>
  <c r="AC4" i="2"/>
  <c r="AC5" i="1"/>
  <c r="AC6" i="1"/>
  <c r="AC7" i="1"/>
  <c r="AC8" i="1"/>
  <c r="AC9" i="1"/>
  <c r="AC10" i="1"/>
  <c r="AC11" i="1"/>
  <c r="AC12" i="1"/>
  <c r="AC13" i="1"/>
  <c r="AC4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C347" i="1"/>
  <c r="AE6" i="1"/>
  <c r="AE7" i="1"/>
  <c r="AE8" i="1"/>
  <c r="AE9" i="1"/>
  <c r="AE10" i="1"/>
  <c r="AE11" i="1"/>
  <c r="AE12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E4" i="1" l="1"/>
  <c r="AE334" i="4"/>
  <c r="AE332" i="4"/>
  <c r="AE318" i="4"/>
  <c r="AE317" i="4"/>
  <c r="AE302" i="4"/>
  <c r="AE286" i="4"/>
  <c r="AE4" i="6"/>
  <c r="K9" i="24"/>
  <c r="J9" i="24"/>
  <c r="E3" i="22"/>
  <c r="F3" i="22"/>
  <c r="D3" i="22"/>
  <c r="C3" i="22"/>
  <c r="I9" i="24"/>
  <c r="K9" i="23"/>
  <c r="I9" i="23"/>
  <c r="J9" i="23"/>
  <c r="AE152" i="8"/>
  <c r="C150" i="9" s="1"/>
  <c r="AE200" i="8"/>
  <c r="C198" i="9" s="1"/>
  <c r="AE248" i="8"/>
  <c r="C246" i="9" s="1"/>
  <c r="AE296" i="8"/>
  <c r="C294" i="9" s="1"/>
  <c r="AE136" i="8"/>
  <c r="C134" i="9" s="1"/>
  <c r="AE184" i="8"/>
  <c r="C182" i="9" s="1"/>
  <c r="AE232" i="8"/>
  <c r="C230" i="9" s="1"/>
  <c r="AE264" i="8"/>
  <c r="C262" i="9" s="1"/>
  <c r="AE280" i="8"/>
  <c r="C278" i="9" s="1"/>
  <c r="AE344" i="8"/>
  <c r="C342" i="9" s="1"/>
  <c r="AH12" i="8"/>
  <c r="K10" i="9" s="1"/>
  <c r="AE207" i="8"/>
  <c r="C205" i="9" s="1"/>
  <c r="AI8" i="8"/>
  <c r="L6" i="9" s="1"/>
  <c r="AH9" i="8"/>
  <c r="K7" i="9" s="1"/>
  <c r="AI9" i="8"/>
  <c r="AH6" i="8"/>
  <c r="K4" i="9" s="1"/>
  <c r="AH10" i="8"/>
  <c r="K8" i="9" s="1"/>
  <c r="AI6" i="8"/>
  <c r="L4" i="9" s="1"/>
  <c r="M4" i="9" s="1"/>
  <c r="AI7" i="8"/>
  <c r="L5" i="9" s="1"/>
  <c r="AI10" i="8"/>
  <c r="L8" i="9" s="1"/>
  <c r="AI11" i="8"/>
  <c r="L9" i="9" s="1"/>
  <c r="AH5" i="8"/>
  <c r="K3" i="9" s="1"/>
  <c r="AI5" i="8"/>
  <c r="AI12" i="8"/>
  <c r="L10" i="9" s="1"/>
  <c r="M10" i="9" s="1"/>
  <c r="AH8" i="8"/>
  <c r="K6" i="9" s="1"/>
  <c r="AI8" i="7"/>
  <c r="I6" i="9" s="1"/>
  <c r="AH8" i="7"/>
  <c r="H6" i="9" s="1"/>
  <c r="AE7" i="7"/>
  <c r="B5" i="9" s="1"/>
  <c r="AE39" i="7"/>
  <c r="B37" i="9" s="1"/>
  <c r="AE87" i="7"/>
  <c r="B85" i="9" s="1"/>
  <c r="AE343" i="7"/>
  <c r="B341" i="9" s="1"/>
  <c r="AI12" i="7"/>
  <c r="I10" i="9" s="1"/>
  <c r="AH9" i="7"/>
  <c r="H7" i="9" s="1"/>
  <c r="AI9" i="7"/>
  <c r="AH6" i="7"/>
  <c r="H4" i="9" s="1"/>
  <c r="AH7" i="7"/>
  <c r="H5" i="9" s="1"/>
  <c r="AH10" i="7"/>
  <c r="H8" i="9" s="1"/>
  <c r="AH11" i="7"/>
  <c r="H9" i="9" s="1"/>
  <c r="AH12" i="7"/>
  <c r="H10" i="9" s="1"/>
  <c r="AI6" i="7"/>
  <c r="I4" i="9" s="1"/>
  <c r="J4" i="9" s="1"/>
  <c r="AI7" i="7"/>
  <c r="AI10" i="7"/>
  <c r="I8" i="9" s="1"/>
  <c r="J8" i="9" s="1"/>
  <c r="AI11" i="7"/>
  <c r="I9" i="9" s="1"/>
  <c r="J9" i="9" s="1"/>
  <c r="AH5" i="7"/>
  <c r="H3" i="9" s="1"/>
  <c r="AI5" i="7"/>
  <c r="AE68" i="6"/>
  <c r="AE52" i="6"/>
  <c r="AE319" i="6"/>
  <c r="AE327" i="6"/>
  <c r="AD347" i="6"/>
  <c r="AC347" i="6"/>
  <c r="AE217" i="4"/>
  <c r="AE153" i="4"/>
  <c r="AE216" i="4"/>
  <c r="AE87" i="4"/>
  <c r="AE200" i="4"/>
  <c r="AE152" i="4"/>
  <c r="AE40" i="4"/>
  <c r="AE89" i="4"/>
  <c r="AE73" i="4"/>
  <c r="AE340" i="4"/>
  <c r="AE324" i="4"/>
  <c r="AE308" i="4"/>
  <c r="AE292" i="4"/>
  <c r="AE276" i="4"/>
  <c r="AE260" i="4"/>
  <c r="AE244" i="4"/>
  <c r="AE228" i="4"/>
  <c r="AE196" i="4"/>
  <c r="AE180" i="4"/>
  <c r="AE164" i="4"/>
  <c r="AE148" i="4"/>
  <c r="AE132" i="4"/>
  <c r="AE116" i="4"/>
  <c r="AE100" i="4"/>
  <c r="AE84" i="4"/>
  <c r="AE68" i="4"/>
  <c r="AE52" i="4"/>
  <c r="AE36" i="4"/>
  <c r="AE20" i="4"/>
  <c r="AE262" i="4"/>
  <c r="AE303" i="4"/>
  <c r="AE287" i="4"/>
  <c r="AE280" i="4"/>
  <c r="AE312" i="4"/>
  <c r="AD347" i="4"/>
  <c r="AE319" i="4"/>
  <c r="AD347" i="2"/>
  <c r="AE8" i="2"/>
  <c r="AE24" i="2"/>
  <c r="AE40" i="2"/>
  <c r="AE56" i="2"/>
  <c r="AE88" i="2"/>
  <c r="AE120" i="2"/>
  <c r="AE136" i="2"/>
  <c r="AE152" i="2"/>
  <c r="AE168" i="2"/>
  <c r="AE184" i="2"/>
  <c r="AE296" i="2"/>
  <c r="AE312" i="2"/>
  <c r="AE344" i="2"/>
  <c r="AC347" i="2"/>
  <c r="AE347" i="2" s="1"/>
  <c r="AE5" i="1"/>
  <c r="AE13" i="1"/>
  <c r="AD347" i="1"/>
  <c r="AE346" i="1"/>
  <c r="AE345" i="1"/>
  <c r="AE344" i="1"/>
  <c r="AE343" i="1"/>
  <c r="AE342" i="1"/>
  <c r="AE341" i="1"/>
  <c r="AE340" i="1"/>
  <c r="AE339" i="1"/>
  <c r="AE338" i="1"/>
  <c r="AE337" i="1"/>
  <c r="AE336" i="1"/>
  <c r="AE335" i="1"/>
  <c r="AE334" i="1"/>
  <c r="AE333" i="1"/>
  <c r="AE332" i="1"/>
  <c r="AE331" i="1"/>
  <c r="AE330" i="1"/>
  <c r="AE329" i="1"/>
  <c r="AE328" i="1"/>
  <c r="AE327" i="1"/>
  <c r="AE326" i="1"/>
  <c r="AE325" i="1"/>
  <c r="AE324" i="1"/>
  <c r="AE323" i="1"/>
  <c r="AE322" i="1"/>
  <c r="AE321" i="1"/>
  <c r="AE320" i="1"/>
  <c r="AE319" i="1"/>
  <c r="AE318" i="1"/>
  <c r="AE317" i="1"/>
  <c r="AE316" i="1"/>
  <c r="AE315" i="1"/>
  <c r="AE314" i="1"/>
  <c r="AE313" i="1"/>
  <c r="AE312" i="1"/>
  <c r="AE311" i="1"/>
  <c r="AE310" i="1"/>
  <c r="AE309" i="1"/>
  <c r="AE308" i="1"/>
  <c r="AE307" i="1"/>
  <c r="AE306" i="1"/>
  <c r="AE305" i="1"/>
  <c r="AE304" i="1"/>
  <c r="AE303" i="1"/>
  <c r="AE302" i="1"/>
  <c r="AE301" i="1"/>
  <c r="AE300" i="1"/>
  <c r="AE299" i="1"/>
  <c r="AE298" i="1"/>
  <c r="AE297" i="1"/>
  <c r="AE296" i="1"/>
  <c r="AE295" i="1"/>
  <c r="AE294" i="1"/>
  <c r="AE293" i="1"/>
  <c r="AE292" i="1"/>
  <c r="AE291" i="1"/>
  <c r="AE290" i="1"/>
  <c r="AE289" i="1"/>
  <c r="AE288" i="1"/>
  <c r="AE287" i="1"/>
  <c r="AE286" i="1"/>
  <c r="AE285" i="1"/>
  <c r="AE284" i="1"/>
  <c r="AE283" i="1"/>
  <c r="AE282" i="1"/>
  <c r="AE281" i="1"/>
  <c r="AE280" i="1"/>
  <c r="AE279" i="1"/>
  <c r="AE278" i="1"/>
  <c r="AE277" i="1"/>
  <c r="AE276" i="1"/>
  <c r="AE275" i="1"/>
  <c r="AE274" i="1"/>
  <c r="AE273" i="1"/>
  <c r="AE272" i="1"/>
  <c r="AE271" i="1"/>
  <c r="AE270" i="1"/>
  <c r="AE269" i="1"/>
  <c r="AE268" i="1"/>
  <c r="AE267" i="1"/>
  <c r="AE266" i="1"/>
  <c r="AE265" i="1"/>
  <c r="AE264" i="1"/>
  <c r="AE263" i="1"/>
  <c r="AE262" i="1"/>
  <c r="AE261" i="1"/>
  <c r="AE260" i="1"/>
  <c r="AE259" i="1"/>
  <c r="AE258" i="1"/>
  <c r="AE257" i="1"/>
  <c r="AE256" i="1"/>
  <c r="AE255" i="1"/>
  <c r="AE254" i="1"/>
  <c r="AE253" i="1"/>
  <c r="AE252" i="1"/>
  <c r="AE251" i="1"/>
  <c r="AE250" i="1"/>
  <c r="AE249" i="1"/>
  <c r="AE248" i="1"/>
  <c r="AE247" i="1"/>
  <c r="AE246" i="1"/>
  <c r="AE245" i="1"/>
  <c r="AE244" i="1"/>
  <c r="AE243" i="1"/>
  <c r="AE242" i="1"/>
  <c r="AE241" i="1"/>
  <c r="AE240" i="1"/>
  <c r="AE239" i="1"/>
  <c r="AE238" i="1"/>
  <c r="AE237" i="1"/>
  <c r="AE236" i="1"/>
  <c r="AE235" i="1"/>
  <c r="AE234" i="1"/>
  <c r="AE233" i="1"/>
  <c r="AE232" i="1"/>
  <c r="AE231" i="1"/>
  <c r="AE230" i="1"/>
  <c r="AE229" i="1"/>
  <c r="AE228" i="1"/>
  <c r="AE227" i="1"/>
  <c r="AE226" i="1"/>
  <c r="AE225" i="1"/>
  <c r="AE224" i="1"/>
  <c r="AE223" i="1"/>
  <c r="AE222" i="1"/>
  <c r="AE221" i="1"/>
  <c r="AE220" i="1"/>
  <c r="AE219" i="1"/>
  <c r="AE218" i="1"/>
  <c r="AE217" i="1"/>
  <c r="AE216" i="1"/>
  <c r="AE215" i="1"/>
  <c r="AE214" i="1"/>
  <c r="AE213" i="1"/>
  <c r="AE212" i="1"/>
  <c r="AE211" i="1"/>
  <c r="AE210" i="1"/>
  <c r="AE209" i="1"/>
  <c r="AE208" i="1"/>
  <c r="AE207" i="1"/>
  <c r="AE206" i="1"/>
  <c r="AE205" i="1"/>
  <c r="AE204" i="1"/>
  <c r="AE203" i="1"/>
  <c r="AE202" i="1"/>
  <c r="AE201" i="1"/>
  <c r="AE200" i="1"/>
  <c r="AE199" i="1"/>
  <c r="AE198" i="1"/>
  <c r="AE197" i="1"/>
  <c r="AE196" i="1"/>
  <c r="AE195" i="1"/>
  <c r="AE194" i="1"/>
  <c r="AE193" i="1"/>
  <c r="AE192" i="1"/>
  <c r="AE191" i="1"/>
  <c r="AE190" i="1"/>
  <c r="AE189" i="1"/>
  <c r="AE188" i="1"/>
  <c r="AE187" i="1"/>
  <c r="AE186" i="1"/>
  <c r="AE185" i="1"/>
  <c r="AE184" i="1"/>
  <c r="AE183" i="1"/>
  <c r="AE182" i="1"/>
  <c r="AE181" i="1"/>
  <c r="AE180" i="1"/>
  <c r="AE179" i="1"/>
  <c r="AE178" i="1"/>
  <c r="AE177" i="1"/>
  <c r="AE176" i="1"/>
  <c r="AE175" i="1"/>
  <c r="AE174" i="1"/>
  <c r="AE173" i="1"/>
  <c r="AE172" i="1"/>
  <c r="AE171" i="1"/>
  <c r="AE170" i="1"/>
  <c r="AE169" i="1"/>
  <c r="AE168" i="1"/>
  <c r="AE167" i="1"/>
  <c r="AE166" i="1"/>
  <c r="AE165" i="1"/>
  <c r="AE164" i="1"/>
  <c r="AE163" i="1"/>
  <c r="AE162" i="1"/>
  <c r="AE161" i="1"/>
  <c r="AE160" i="1"/>
  <c r="AE159" i="1"/>
  <c r="AE158" i="1"/>
  <c r="AE157" i="1"/>
  <c r="AE156" i="1"/>
  <c r="AE155" i="1"/>
  <c r="AE154" i="1"/>
  <c r="AE153" i="1"/>
  <c r="AE152" i="1"/>
  <c r="AE151" i="1"/>
  <c r="AE150" i="1"/>
  <c r="AE149" i="1"/>
  <c r="AE148" i="1"/>
  <c r="AE147" i="1"/>
  <c r="AE146" i="1"/>
  <c r="AE145" i="1"/>
  <c r="AE144" i="1"/>
  <c r="AE143" i="1"/>
  <c r="AE142" i="1"/>
  <c r="AE141" i="1"/>
  <c r="AE140" i="1"/>
  <c r="AE139" i="1"/>
  <c r="AE138" i="1"/>
  <c r="AE137" i="1"/>
  <c r="AE136" i="1"/>
  <c r="AE135" i="1"/>
  <c r="AE134" i="1"/>
  <c r="AE133" i="1"/>
  <c r="AE132" i="1"/>
  <c r="AE131" i="1"/>
  <c r="AE130" i="1"/>
  <c r="AE129" i="1"/>
  <c r="AE128" i="1"/>
  <c r="AE127" i="1"/>
  <c r="AE126" i="1"/>
  <c r="AE125" i="1"/>
  <c r="AE124" i="1"/>
  <c r="AE123" i="1"/>
  <c r="AE122" i="1"/>
  <c r="AE121" i="1"/>
  <c r="AE120" i="1"/>
  <c r="AE119" i="1"/>
  <c r="AE118" i="1"/>
  <c r="AE117" i="1"/>
  <c r="AE116" i="1"/>
  <c r="AE115" i="1"/>
  <c r="AE114" i="1"/>
  <c r="AE113" i="1"/>
  <c r="AE112" i="1"/>
  <c r="AE111" i="1"/>
  <c r="AE110" i="1"/>
  <c r="AE109" i="1"/>
  <c r="AE108" i="1"/>
  <c r="AE107" i="1"/>
  <c r="AE106" i="1"/>
  <c r="AE105" i="1"/>
  <c r="AE104" i="1"/>
  <c r="AE103" i="1"/>
  <c r="AE102" i="1"/>
  <c r="AE101" i="1"/>
  <c r="AE100" i="1"/>
  <c r="AE99" i="1"/>
  <c r="AE98" i="1"/>
  <c r="AE97" i="1"/>
  <c r="AE96" i="1"/>
  <c r="AE95" i="1"/>
  <c r="AE94" i="1"/>
  <c r="AE93" i="1"/>
  <c r="AE92" i="1"/>
  <c r="AE91" i="1"/>
  <c r="AE90" i="1"/>
  <c r="AE89" i="1"/>
  <c r="AE88" i="1"/>
  <c r="AE87" i="1"/>
  <c r="AE86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C347" i="1"/>
  <c r="AC347" i="4"/>
  <c r="AE7" i="6"/>
  <c r="AE23" i="6"/>
  <c r="AE39" i="6"/>
  <c r="AE54" i="6"/>
  <c r="AE62" i="6"/>
  <c r="AE78" i="6"/>
  <c r="AE94" i="6"/>
  <c r="AE110" i="6"/>
  <c r="AE126" i="6"/>
  <c r="AE135" i="6"/>
  <c r="AE142" i="6"/>
  <c r="AE151" i="6"/>
  <c r="AE167" i="6"/>
  <c r="AE183" i="6"/>
  <c r="AE239" i="6"/>
  <c r="AE246" i="6"/>
  <c r="AE254" i="6"/>
  <c r="AE270" i="6"/>
  <c r="AE286" i="6"/>
  <c r="AE318" i="6"/>
  <c r="AE334" i="6"/>
  <c r="AE342" i="6"/>
  <c r="AH4" i="7"/>
  <c r="H11" i="9" s="1"/>
  <c r="AC347" i="7"/>
  <c r="AI4" i="7"/>
  <c r="I2" i="9" s="1"/>
  <c r="AD347" i="7"/>
  <c r="AE78" i="7"/>
  <c r="B76" i="9" s="1"/>
  <c r="AE85" i="7"/>
  <c r="B83" i="9" s="1"/>
  <c r="AE94" i="7"/>
  <c r="B92" i="9" s="1"/>
  <c r="AJ8" i="7"/>
  <c r="AJ12" i="7"/>
  <c r="AE334" i="7"/>
  <c r="B332" i="9" s="1"/>
  <c r="AE342" i="7"/>
  <c r="B340" i="9" s="1"/>
  <c r="AH4" i="8"/>
  <c r="K2" i="9" s="1"/>
  <c r="AC347" i="8"/>
  <c r="AI4" i="8"/>
  <c r="L2" i="9" s="1"/>
  <c r="M2" i="9" s="1"/>
  <c r="AD347" i="8"/>
  <c r="AE347" i="8" s="1"/>
  <c r="AE22" i="8"/>
  <c r="C20" i="9" s="1"/>
  <c r="AE30" i="8"/>
  <c r="C28" i="9" s="1"/>
  <c r="AE46" i="8"/>
  <c r="C44" i="9" s="1"/>
  <c r="AE62" i="8"/>
  <c r="C60" i="9" s="1"/>
  <c r="AE78" i="8"/>
  <c r="C76" i="9" s="1"/>
  <c r="AE94" i="8"/>
  <c r="C92" i="9" s="1"/>
  <c r="AE110" i="8"/>
  <c r="C108" i="9" s="1"/>
  <c r="AE168" i="8"/>
  <c r="C166" i="9" s="1"/>
  <c r="AH7" i="8"/>
  <c r="K5" i="9" s="1"/>
  <c r="M5" i="9" s="1"/>
  <c r="AJ7" i="8"/>
  <c r="AE238" i="8"/>
  <c r="C236" i="9" s="1"/>
  <c r="AJ10" i="8"/>
  <c r="AE312" i="8"/>
  <c r="C310" i="9" s="1"/>
  <c r="AH11" i="8"/>
  <c r="K9" i="9" s="1"/>
  <c r="AE4" i="7"/>
  <c r="B2" i="9" s="1"/>
  <c r="AE20" i="8"/>
  <c r="C18" i="9" s="1"/>
  <c r="AE132" i="8"/>
  <c r="C130" i="9" s="1"/>
  <c r="AE148" i="8"/>
  <c r="C146" i="9" s="1"/>
  <c r="AE135" i="8"/>
  <c r="C133" i="9" s="1"/>
  <c r="AE295" i="8"/>
  <c r="C293" i="9" s="1"/>
  <c r="AE327" i="8"/>
  <c r="C325" i="9" s="1"/>
  <c r="AE96" i="8"/>
  <c r="C94" i="9" s="1"/>
  <c r="AE263" i="8"/>
  <c r="C261" i="9" s="1"/>
  <c r="AE112" i="8"/>
  <c r="C110" i="9" s="1"/>
  <c r="AE244" i="8"/>
  <c r="C242" i="9" s="1"/>
  <c r="AE268" i="8"/>
  <c r="C266" i="9" s="1"/>
  <c r="AE340" i="8"/>
  <c r="C338" i="9" s="1"/>
  <c r="AE247" i="8"/>
  <c r="C245" i="9" s="1"/>
  <c r="AE343" i="8"/>
  <c r="C341" i="9" s="1"/>
  <c r="AE61" i="8"/>
  <c r="C59" i="9" s="1"/>
  <c r="AE7" i="8"/>
  <c r="C5" i="9" s="1"/>
  <c r="AE279" i="8"/>
  <c r="C277" i="9" s="1"/>
  <c r="AE16" i="8"/>
  <c r="C14" i="9" s="1"/>
  <c r="AE253" i="8"/>
  <c r="C251" i="9" s="1"/>
  <c r="AE341" i="8"/>
  <c r="C339" i="9" s="1"/>
  <c r="AE97" i="8"/>
  <c r="C95" i="9" s="1"/>
  <c r="AE193" i="8"/>
  <c r="C191" i="9" s="1"/>
  <c r="AE217" i="8"/>
  <c r="C215" i="9" s="1"/>
  <c r="AE289" i="8"/>
  <c r="C287" i="9" s="1"/>
  <c r="AE313" i="8"/>
  <c r="C311" i="9" s="1"/>
  <c r="AE75" i="8"/>
  <c r="C73" i="9" s="1"/>
  <c r="AE298" i="8"/>
  <c r="C296" i="9" s="1"/>
  <c r="AE187" i="8"/>
  <c r="C185" i="9" s="1"/>
  <c r="AE44" i="8"/>
  <c r="C42" i="9" s="1"/>
  <c r="AE52" i="8"/>
  <c r="C50" i="9" s="1"/>
  <c r="AE68" i="8"/>
  <c r="C66" i="9" s="1"/>
  <c r="AE76" i="8"/>
  <c r="C74" i="9" s="1"/>
  <c r="AE259" i="8"/>
  <c r="C257" i="9" s="1"/>
  <c r="AE283" i="8"/>
  <c r="C281" i="9" s="1"/>
  <c r="AE291" i="8"/>
  <c r="C289" i="9" s="1"/>
  <c r="AE89" i="8"/>
  <c r="C87" i="9" s="1"/>
  <c r="AE209" i="8"/>
  <c r="C207" i="9" s="1"/>
  <c r="AE98" i="8"/>
  <c r="C96" i="9" s="1"/>
  <c r="AE297" i="8"/>
  <c r="C295" i="9" s="1"/>
  <c r="AE83" i="8"/>
  <c r="C81" i="9" s="1"/>
  <c r="AE163" i="8"/>
  <c r="C161" i="9" s="1"/>
  <c r="AE195" i="8"/>
  <c r="C193" i="9" s="1"/>
  <c r="AE172" i="8"/>
  <c r="C170" i="9" s="1"/>
  <c r="AE180" i="8"/>
  <c r="C178" i="9" s="1"/>
  <c r="AE228" i="8"/>
  <c r="C226" i="9" s="1"/>
  <c r="AE320" i="8"/>
  <c r="C318" i="9" s="1"/>
  <c r="AE67" i="8"/>
  <c r="C65" i="9" s="1"/>
  <c r="AE105" i="8"/>
  <c r="C103" i="9" s="1"/>
  <c r="AE201" i="8"/>
  <c r="C199" i="9" s="1"/>
  <c r="AE305" i="8"/>
  <c r="C303" i="9" s="1"/>
  <c r="AE178" i="8"/>
  <c r="C176" i="9" s="1"/>
  <c r="AE59" i="8"/>
  <c r="C57" i="9" s="1"/>
  <c r="AE274" i="8"/>
  <c r="C272" i="9" s="1"/>
  <c r="AE14" i="8"/>
  <c r="C12" i="9" s="1"/>
  <c r="AE126" i="8"/>
  <c r="C124" i="9" s="1"/>
  <c r="AE141" i="8"/>
  <c r="C139" i="9" s="1"/>
  <c r="AE157" i="8"/>
  <c r="C155" i="9" s="1"/>
  <c r="AE229" i="8"/>
  <c r="C227" i="9" s="1"/>
  <c r="AE41" i="8"/>
  <c r="C39" i="9" s="1"/>
  <c r="AE113" i="8"/>
  <c r="C111" i="9" s="1"/>
  <c r="AE142" i="8"/>
  <c r="C140" i="9" s="1"/>
  <c r="AE150" i="8"/>
  <c r="C148" i="9" s="1"/>
  <c r="AE158" i="8"/>
  <c r="C156" i="9" s="1"/>
  <c r="AE174" i="8"/>
  <c r="C172" i="9" s="1"/>
  <c r="AE190" i="8"/>
  <c r="C188" i="9" s="1"/>
  <c r="AE206" i="8"/>
  <c r="C204" i="9" s="1"/>
  <c r="AE222" i="8"/>
  <c r="C220" i="9" s="1"/>
  <c r="AE23" i="8"/>
  <c r="C21" i="9" s="1"/>
  <c r="AE31" i="8"/>
  <c r="C29" i="9" s="1"/>
  <c r="AE39" i="8"/>
  <c r="C37" i="9" s="1"/>
  <c r="AE55" i="8"/>
  <c r="C53" i="9" s="1"/>
  <c r="AE71" i="8"/>
  <c r="C69" i="9" s="1"/>
  <c r="AE87" i="8"/>
  <c r="C85" i="9" s="1"/>
  <c r="AE103" i="8"/>
  <c r="C101" i="9" s="1"/>
  <c r="AE119" i="8"/>
  <c r="C117" i="9" s="1"/>
  <c r="AE127" i="8"/>
  <c r="C125" i="9" s="1"/>
  <c r="AE246" i="8"/>
  <c r="C244" i="9" s="1"/>
  <c r="AE254" i="8"/>
  <c r="C252" i="9" s="1"/>
  <c r="AE270" i="8"/>
  <c r="C268" i="9" s="1"/>
  <c r="AE286" i="8"/>
  <c r="C284" i="9" s="1"/>
  <c r="AE302" i="8"/>
  <c r="C300" i="9" s="1"/>
  <c r="AE318" i="8"/>
  <c r="C316" i="9" s="1"/>
  <c r="AE334" i="8"/>
  <c r="C332" i="9" s="1"/>
  <c r="AE342" i="8"/>
  <c r="C340" i="9" s="1"/>
  <c r="AE8" i="8"/>
  <c r="C6" i="9" s="1"/>
  <c r="AE24" i="8"/>
  <c r="C22" i="9" s="1"/>
  <c r="AE40" i="8"/>
  <c r="C38" i="9" s="1"/>
  <c r="AE56" i="8"/>
  <c r="C54" i="9" s="1"/>
  <c r="AE72" i="8"/>
  <c r="C70" i="9" s="1"/>
  <c r="AE88" i="8"/>
  <c r="C86" i="9" s="1"/>
  <c r="AE104" i="8"/>
  <c r="C102" i="9" s="1"/>
  <c r="AE151" i="8"/>
  <c r="C149" i="9" s="1"/>
  <c r="AE167" i="8"/>
  <c r="C165" i="9" s="1"/>
  <c r="AE183" i="8"/>
  <c r="C181" i="9" s="1"/>
  <c r="AE199" i="8"/>
  <c r="C197" i="9" s="1"/>
  <c r="AE215" i="8"/>
  <c r="C213" i="9" s="1"/>
  <c r="AE223" i="8"/>
  <c r="C221" i="9" s="1"/>
  <c r="AE231" i="8"/>
  <c r="C229" i="9" s="1"/>
  <c r="AE255" i="8"/>
  <c r="C253" i="9" s="1"/>
  <c r="AE311" i="8"/>
  <c r="C309" i="9" s="1"/>
  <c r="AE17" i="8"/>
  <c r="C15" i="9" s="1"/>
  <c r="AE99" i="8"/>
  <c r="C97" i="9" s="1"/>
  <c r="AE196" i="8"/>
  <c r="C194" i="9" s="1"/>
  <c r="AE262" i="8"/>
  <c r="C260" i="9" s="1"/>
  <c r="AE299" i="8"/>
  <c r="C297" i="9" s="1"/>
  <c r="AE129" i="8"/>
  <c r="C127" i="9" s="1"/>
  <c r="AE189" i="8"/>
  <c r="C187" i="9" s="1"/>
  <c r="AE337" i="8"/>
  <c r="C335" i="9" s="1"/>
  <c r="AE18" i="8"/>
  <c r="C16" i="9" s="1"/>
  <c r="AE115" i="8"/>
  <c r="C113" i="9" s="1"/>
  <c r="AE182" i="8"/>
  <c r="C180" i="9" s="1"/>
  <c r="AE204" i="8"/>
  <c r="C202" i="9" s="1"/>
  <c r="AE240" i="8"/>
  <c r="C238" i="9" s="1"/>
  <c r="AE278" i="8"/>
  <c r="C276" i="9" s="1"/>
  <c r="AE315" i="8"/>
  <c r="C313" i="9" s="1"/>
  <c r="AE63" i="8"/>
  <c r="C61" i="9" s="1"/>
  <c r="AE108" i="8"/>
  <c r="C106" i="9" s="1"/>
  <c r="AE338" i="8"/>
  <c r="C336" i="9" s="1"/>
  <c r="AE34" i="8"/>
  <c r="C32" i="9" s="1"/>
  <c r="AE160" i="8"/>
  <c r="C158" i="9" s="1"/>
  <c r="AE205" i="8"/>
  <c r="C203" i="9" s="1"/>
  <c r="AE256" i="8"/>
  <c r="C254" i="9" s="1"/>
  <c r="AE301" i="8"/>
  <c r="C299" i="9" s="1"/>
  <c r="AE27" i="8"/>
  <c r="C25" i="9" s="1"/>
  <c r="AE146" i="8"/>
  <c r="C144" i="9" s="1"/>
  <c r="AE324" i="8"/>
  <c r="C322" i="9" s="1"/>
  <c r="AE35" i="8"/>
  <c r="C33" i="9" s="1"/>
  <c r="AE117" i="8"/>
  <c r="C115" i="9" s="1"/>
  <c r="AE220" i="8"/>
  <c r="C218" i="9" s="1"/>
  <c r="AE272" i="8"/>
  <c r="C270" i="9" s="1"/>
  <c r="AE50" i="8"/>
  <c r="C48" i="9" s="1"/>
  <c r="AE36" i="8"/>
  <c r="C34" i="9" s="1"/>
  <c r="AE58" i="8"/>
  <c r="C56" i="9" s="1"/>
  <c r="AE140" i="8"/>
  <c r="C138" i="9" s="1"/>
  <c r="AE177" i="8"/>
  <c r="C175" i="9" s="1"/>
  <c r="AE214" i="8"/>
  <c r="C212" i="9" s="1"/>
  <c r="AE243" i="8"/>
  <c r="C241" i="9" s="1"/>
  <c r="AE273" i="8"/>
  <c r="C271" i="9" s="1"/>
  <c r="AE29" i="8"/>
  <c r="C27" i="9" s="1"/>
  <c r="AE51" i="8"/>
  <c r="C49" i="9" s="1"/>
  <c r="AE66" i="8"/>
  <c r="C64" i="9" s="1"/>
  <c r="AE81" i="8"/>
  <c r="C79" i="9" s="1"/>
  <c r="AE111" i="8"/>
  <c r="C109" i="9" s="1"/>
  <c r="AE155" i="8"/>
  <c r="C153" i="9" s="1"/>
  <c r="AE185" i="8"/>
  <c r="C183" i="9" s="1"/>
  <c r="AE236" i="8"/>
  <c r="C234" i="9" s="1"/>
  <c r="AE251" i="8"/>
  <c r="C249" i="9" s="1"/>
  <c r="AE281" i="8"/>
  <c r="C279" i="9" s="1"/>
  <c r="AE326" i="8"/>
  <c r="C324" i="9" s="1"/>
  <c r="AE69" i="8"/>
  <c r="C67" i="9" s="1"/>
  <c r="AE84" i="8"/>
  <c r="C82" i="9" s="1"/>
  <c r="AE121" i="8"/>
  <c r="C119" i="9" s="1"/>
  <c r="AE143" i="8"/>
  <c r="C141" i="9" s="1"/>
  <c r="AE173" i="8"/>
  <c r="C171" i="9" s="1"/>
  <c r="AE224" i="8"/>
  <c r="C222" i="9" s="1"/>
  <c r="AE284" i="8"/>
  <c r="C282" i="9" s="1"/>
  <c r="AE336" i="8"/>
  <c r="C334" i="9" s="1"/>
  <c r="AE25" i="8"/>
  <c r="C23" i="9" s="1"/>
  <c r="AE144" i="8"/>
  <c r="C142" i="9" s="1"/>
  <c r="AE225" i="8"/>
  <c r="C223" i="9" s="1"/>
  <c r="AE307" i="8"/>
  <c r="C305" i="9" s="1"/>
  <c r="AE233" i="8"/>
  <c r="C231" i="9" s="1"/>
  <c r="AE4" i="8"/>
  <c r="C2" i="9" s="1"/>
  <c r="AE116" i="8"/>
  <c r="C114" i="9" s="1"/>
  <c r="AE175" i="8"/>
  <c r="C173" i="9" s="1"/>
  <c r="AE212" i="8"/>
  <c r="C210" i="9" s="1"/>
  <c r="AE316" i="8"/>
  <c r="C314" i="9" s="1"/>
  <c r="AE49" i="8"/>
  <c r="C47" i="9" s="1"/>
  <c r="AE124" i="8"/>
  <c r="C122" i="9" s="1"/>
  <c r="AE227" i="8"/>
  <c r="C225" i="9" s="1"/>
  <c r="AE309" i="8"/>
  <c r="C307" i="9" s="1"/>
  <c r="AE339" i="8"/>
  <c r="C337" i="9" s="1"/>
  <c r="AE57" i="8"/>
  <c r="C55" i="9" s="1"/>
  <c r="AE139" i="8"/>
  <c r="C137" i="9" s="1"/>
  <c r="AE176" i="8"/>
  <c r="C174" i="9" s="1"/>
  <c r="AE242" i="8"/>
  <c r="C240" i="9" s="1"/>
  <c r="AE287" i="8"/>
  <c r="C285" i="9" s="1"/>
  <c r="AE169" i="8"/>
  <c r="C167" i="9" s="1"/>
  <c r="AE235" i="8"/>
  <c r="C233" i="9" s="1"/>
  <c r="AE6" i="8"/>
  <c r="C4" i="9" s="1"/>
  <c r="AE43" i="8"/>
  <c r="C41" i="9" s="1"/>
  <c r="AE73" i="8"/>
  <c r="C71" i="9" s="1"/>
  <c r="AE95" i="8"/>
  <c r="C93" i="9" s="1"/>
  <c r="AE118" i="8"/>
  <c r="C116" i="9" s="1"/>
  <c r="AE162" i="8"/>
  <c r="C160" i="9" s="1"/>
  <c r="AE192" i="8"/>
  <c r="C190" i="9" s="1"/>
  <c r="AE221" i="8"/>
  <c r="C219" i="9" s="1"/>
  <c r="AE258" i="8"/>
  <c r="C256" i="9" s="1"/>
  <c r="AE288" i="8"/>
  <c r="C286" i="9" s="1"/>
  <c r="AE19" i="8"/>
  <c r="C17" i="9" s="1"/>
  <c r="AE138" i="8"/>
  <c r="C136" i="9" s="1"/>
  <c r="AE219" i="8"/>
  <c r="C217" i="9" s="1"/>
  <c r="AE271" i="8"/>
  <c r="C269" i="9" s="1"/>
  <c r="AE79" i="8"/>
  <c r="C77" i="9" s="1"/>
  <c r="AE153" i="8"/>
  <c r="C151" i="9" s="1"/>
  <c r="AE249" i="8"/>
  <c r="C247" i="9" s="1"/>
  <c r="AE42" i="8"/>
  <c r="C40" i="9" s="1"/>
  <c r="AE102" i="8"/>
  <c r="C100" i="9" s="1"/>
  <c r="AE161" i="8"/>
  <c r="C159" i="9" s="1"/>
  <c r="AE257" i="8"/>
  <c r="C255" i="9" s="1"/>
  <c r="AE28" i="8"/>
  <c r="C26" i="9" s="1"/>
  <c r="AE82" i="8"/>
  <c r="C80" i="9" s="1"/>
  <c r="AE134" i="8"/>
  <c r="C132" i="9" s="1"/>
  <c r="AE156" i="8"/>
  <c r="C154" i="9" s="1"/>
  <c r="AE171" i="8"/>
  <c r="C169" i="9" s="1"/>
  <c r="AE186" i="8"/>
  <c r="C184" i="9" s="1"/>
  <c r="AE237" i="8"/>
  <c r="C235" i="9" s="1"/>
  <c r="AE252" i="8"/>
  <c r="C250" i="9" s="1"/>
  <c r="AE267" i="8"/>
  <c r="C265" i="9" s="1"/>
  <c r="AE304" i="8"/>
  <c r="C302" i="9" s="1"/>
  <c r="AE9" i="8"/>
  <c r="C7" i="9" s="1"/>
  <c r="AE54" i="8"/>
  <c r="C52" i="9" s="1"/>
  <c r="AE91" i="8"/>
  <c r="C89" i="9" s="1"/>
  <c r="AE128" i="8"/>
  <c r="C126" i="9" s="1"/>
  <c r="AE188" i="8"/>
  <c r="C186" i="9" s="1"/>
  <c r="AE269" i="8"/>
  <c r="C267" i="9" s="1"/>
  <c r="AE306" i="8"/>
  <c r="C304" i="9" s="1"/>
  <c r="AE321" i="8"/>
  <c r="C319" i="9" s="1"/>
  <c r="AE166" i="8"/>
  <c r="C164" i="9" s="1"/>
  <c r="AE210" i="8"/>
  <c r="C208" i="9" s="1"/>
  <c r="AE292" i="8"/>
  <c r="C290" i="9" s="1"/>
  <c r="AE329" i="8"/>
  <c r="C327" i="9" s="1"/>
  <c r="AE47" i="8"/>
  <c r="C45" i="9" s="1"/>
  <c r="AE92" i="8"/>
  <c r="C90" i="9" s="1"/>
  <c r="AE285" i="8"/>
  <c r="C283" i="9" s="1"/>
  <c r="AE33" i="8"/>
  <c r="C31" i="9" s="1"/>
  <c r="AE137" i="8"/>
  <c r="C135" i="9" s="1"/>
  <c r="AE159" i="8"/>
  <c r="C157" i="9" s="1"/>
  <c r="AE293" i="8"/>
  <c r="C291" i="9" s="1"/>
  <c r="AE48" i="8"/>
  <c r="C46" i="9" s="1"/>
  <c r="AE93" i="8"/>
  <c r="C91" i="9" s="1"/>
  <c r="AE123" i="8"/>
  <c r="C121" i="9" s="1"/>
  <c r="AE145" i="8"/>
  <c r="C143" i="9" s="1"/>
  <c r="AE308" i="8"/>
  <c r="C306" i="9" s="1"/>
  <c r="AE323" i="8"/>
  <c r="C321" i="9" s="1"/>
  <c r="AE198" i="8"/>
  <c r="C196" i="9" s="1"/>
  <c r="AE331" i="8"/>
  <c r="C329" i="9" s="1"/>
  <c r="AE64" i="8"/>
  <c r="C62" i="9" s="1"/>
  <c r="AE131" i="8"/>
  <c r="C129" i="9" s="1"/>
  <c r="AE332" i="8"/>
  <c r="C330" i="9" s="1"/>
  <c r="AE65" i="8"/>
  <c r="C63" i="9" s="1"/>
  <c r="AE125" i="8"/>
  <c r="C123" i="9" s="1"/>
  <c r="AE310" i="8"/>
  <c r="C308" i="9" s="1"/>
  <c r="AE15" i="8"/>
  <c r="C13" i="9" s="1"/>
  <c r="AE38" i="8"/>
  <c r="C36" i="9" s="1"/>
  <c r="AE45" i="8"/>
  <c r="C43" i="9" s="1"/>
  <c r="AE60" i="8"/>
  <c r="C58" i="9" s="1"/>
  <c r="AE120" i="8"/>
  <c r="C118" i="9" s="1"/>
  <c r="AE164" i="8"/>
  <c r="C162" i="9" s="1"/>
  <c r="AE179" i="8"/>
  <c r="C177" i="9" s="1"/>
  <c r="AE194" i="8"/>
  <c r="C192" i="9" s="1"/>
  <c r="AE208" i="8"/>
  <c r="C206" i="9" s="1"/>
  <c r="AE216" i="8"/>
  <c r="C214" i="9" s="1"/>
  <c r="AE230" i="8"/>
  <c r="C228" i="9" s="1"/>
  <c r="AE245" i="8"/>
  <c r="C243" i="9" s="1"/>
  <c r="AE260" i="8"/>
  <c r="C258" i="9" s="1"/>
  <c r="AE275" i="8"/>
  <c r="C273" i="9" s="1"/>
  <c r="AE290" i="8"/>
  <c r="C288" i="9" s="1"/>
  <c r="AE32" i="8"/>
  <c r="C30" i="9" s="1"/>
  <c r="AE77" i="8"/>
  <c r="C75" i="9" s="1"/>
  <c r="AE114" i="8"/>
  <c r="C112" i="9" s="1"/>
  <c r="AE203" i="8"/>
  <c r="C201" i="9" s="1"/>
  <c r="AE239" i="8"/>
  <c r="C237" i="9" s="1"/>
  <c r="AE70" i="8"/>
  <c r="C68" i="9" s="1"/>
  <c r="AE107" i="8"/>
  <c r="C105" i="9" s="1"/>
  <c r="AE322" i="8"/>
  <c r="C320" i="9" s="1"/>
  <c r="AE100" i="8"/>
  <c r="C98" i="9" s="1"/>
  <c r="AE211" i="8"/>
  <c r="C209" i="9" s="1"/>
  <c r="AE300" i="8"/>
  <c r="C298" i="9" s="1"/>
  <c r="AE11" i="8"/>
  <c r="C9" i="9" s="1"/>
  <c r="AE86" i="8"/>
  <c r="C84" i="9" s="1"/>
  <c r="AE130" i="8"/>
  <c r="C128" i="9" s="1"/>
  <c r="AE226" i="8"/>
  <c r="C224" i="9" s="1"/>
  <c r="AE345" i="8"/>
  <c r="C343" i="9" s="1"/>
  <c r="AE241" i="8"/>
  <c r="C239" i="9" s="1"/>
  <c r="AE294" i="8"/>
  <c r="C292" i="9" s="1"/>
  <c r="AE12" i="8"/>
  <c r="C10" i="9" s="1"/>
  <c r="AE109" i="8"/>
  <c r="C107" i="9" s="1"/>
  <c r="AE191" i="8"/>
  <c r="C189" i="9" s="1"/>
  <c r="AE317" i="8"/>
  <c r="C315" i="9" s="1"/>
  <c r="AE13" i="8"/>
  <c r="C11" i="9" s="1"/>
  <c r="AE80" i="8"/>
  <c r="C78" i="9" s="1"/>
  <c r="AE147" i="8"/>
  <c r="C145" i="9" s="1"/>
  <c r="AE265" i="8"/>
  <c r="C263" i="9" s="1"/>
  <c r="AE325" i="8"/>
  <c r="C323" i="9" s="1"/>
  <c r="AE333" i="8"/>
  <c r="C331" i="9" s="1"/>
  <c r="AE276" i="8"/>
  <c r="C274" i="9" s="1"/>
  <c r="AE328" i="8"/>
  <c r="C326" i="9" s="1"/>
  <c r="AE197" i="8"/>
  <c r="C195" i="9" s="1"/>
  <c r="AE149" i="8"/>
  <c r="C147" i="9" s="1"/>
  <c r="AE53" i="8"/>
  <c r="C51" i="9" s="1"/>
  <c r="AE5" i="8"/>
  <c r="C3" i="9" s="1"/>
  <c r="AE261" i="8"/>
  <c r="C259" i="9" s="1"/>
  <c r="AE26" i="8"/>
  <c r="C24" i="9" s="1"/>
  <c r="AE303" i="8"/>
  <c r="C301" i="9" s="1"/>
  <c r="AE165" i="8"/>
  <c r="C163" i="9" s="1"/>
  <c r="AE234" i="8"/>
  <c r="C232" i="9" s="1"/>
  <c r="AE346" i="8"/>
  <c r="C344" i="9" s="1"/>
  <c r="AE266" i="8"/>
  <c r="C264" i="9" s="1"/>
  <c r="AE330" i="8"/>
  <c r="C328" i="9" s="1"/>
  <c r="AE213" i="8"/>
  <c r="C211" i="9" s="1"/>
  <c r="AE282" i="8"/>
  <c r="C280" i="9" s="1"/>
  <c r="AE74" i="8"/>
  <c r="C72" i="9" s="1"/>
  <c r="AE21" i="8"/>
  <c r="C19" i="9" s="1"/>
  <c r="AE90" i="8"/>
  <c r="C88" i="9" s="1"/>
  <c r="AE277" i="8"/>
  <c r="C275" i="9" s="1"/>
  <c r="AE319" i="8"/>
  <c r="C317" i="9" s="1"/>
  <c r="AE181" i="8"/>
  <c r="C179" i="9" s="1"/>
  <c r="AE250" i="8"/>
  <c r="C248" i="9" s="1"/>
  <c r="AE101" i="8"/>
  <c r="C99" i="9" s="1"/>
  <c r="AE133" i="8"/>
  <c r="C131" i="9" s="1"/>
  <c r="AE202" i="8"/>
  <c r="C200" i="9" s="1"/>
  <c r="AE85" i="8"/>
  <c r="C83" i="9" s="1"/>
  <c r="AE154" i="8"/>
  <c r="C152" i="9" s="1"/>
  <c r="AE335" i="8"/>
  <c r="C333" i="9" s="1"/>
  <c r="AE10" i="8"/>
  <c r="C8" i="9" s="1"/>
  <c r="AE218" i="8"/>
  <c r="C216" i="9" s="1"/>
  <c r="AE170" i="8"/>
  <c r="C168" i="9" s="1"/>
  <c r="AE122" i="8"/>
  <c r="C120" i="9" s="1"/>
  <c r="AE37" i="8"/>
  <c r="C35" i="9" s="1"/>
  <c r="AE106" i="8"/>
  <c r="C104" i="9" s="1"/>
  <c r="AE314" i="8"/>
  <c r="C312" i="9" s="1"/>
  <c r="AE303" i="7"/>
  <c r="B301" i="9" s="1"/>
  <c r="AE319" i="7"/>
  <c r="B317" i="9" s="1"/>
  <c r="AE32" i="7"/>
  <c r="B30" i="9" s="1"/>
  <c r="AE13" i="7"/>
  <c r="B11" i="9" s="1"/>
  <c r="D11" i="9" s="1"/>
  <c r="AE29" i="7"/>
  <c r="B27" i="9" s="1"/>
  <c r="D27" i="9" s="1"/>
  <c r="AE45" i="7"/>
  <c r="B43" i="9" s="1"/>
  <c r="D43" i="9" s="1"/>
  <c r="AE61" i="7"/>
  <c r="B59" i="9" s="1"/>
  <c r="D59" i="9" s="1"/>
  <c r="AE77" i="7"/>
  <c r="B75" i="9" s="1"/>
  <c r="D75" i="9" s="1"/>
  <c r="AE287" i="7"/>
  <c r="B285" i="9" s="1"/>
  <c r="D285" i="9" s="1"/>
  <c r="AE8" i="7"/>
  <c r="B6" i="9" s="1"/>
  <c r="D6" i="9" s="1"/>
  <c r="AE56" i="7"/>
  <c r="B54" i="9" s="1"/>
  <c r="D54" i="9" s="1"/>
  <c r="AE271" i="7"/>
  <c r="B269" i="9" s="1"/>
  <c r="D269" i="9" s="1"/>
  <c r="AE40" i="7"/>
  <c r="B38" i="9" s="1"/>
  <c r="D38" i="9" s="1"/>
  <c r="AE46" i="7"/>
  <c r="B44" i="9" s="1"/>
  <c r="D44" i="9" s="1"/>
  <c r="AE48" i="7"/>
  <c r="B46" i="9" s="1"/>
  <c r="D46" i="9" s="1"/>
  <c r="AE240" i="7"/>
  <c r="B238" i="9" s="1"/>
  <c r="D238" i="9" s="1"/>
  <c r="AE272" i="7"/>
  <c r="B270" i="9" s="1"/>
  <c r="AE225" i="7"/>
  <c r="B223" i="9" s="1"/>
  <c r="D223" i="9" s="1"/>
  <c r="AE257" i="7"/>
  <c r="B255" i="9" s="1"/>
  <c r="D255" i="9" s="1"/>
  <c r="AE178" i="7"/>
  <c r="B176" i="9" s="1"/>
  <c r="D176" i="9" s="1"/>
  <c r="AE186" i="7"/>
  <c r="B184" i="9" s="1"/>
  <c r="D184" i="9" s="1"/>
  <c r="AE194" i="7"/>
  <c r="B192" i="9" s="1"/>
  <c r="D192" i="9" s="1"/>
  <c r="AE210" i="7"/>
  <c r="B208" i="9" s="1"/>
  <c r="D208" i="9" s="1"/>
  <c r="AE218" i="7"/>
  <c r="B216" i="9" s="1"/>
  <c r="D216" i="9" s="1"/>
  <c r="AE226" i="7"/>
  <c r="B224" i="9" s="1"/>
  <c r="AE234" i="7"/>
  <c r="B232" i="9" s="1"/>
  <c r="D232" i="9" s="1"/>
  <c r="AE147" i="7"/>
  <c r="B145" i="9" s="1"/>
  <c r="AE155" i="7"/>
  <c r="B153" i="9" s="1"/>
  <c r="D153" i="9" s="1"/>
  <c r="AE163" i="7"/>
  <c r="B161" i="9" s="1"/>
  <c r="AE171" i="7"/>
  <c r="B169" i="9" s="1"/>
  <c r="D169" i="9" s="1"/>
  <c r="AE179" i="7"/>
  <c r="B177" i="9" s="1"/>
  <c r="AE187" i="7"/>
  <c r="B185" i="9" s="1"/>
  <c r="D185" i="9" s="1"/>
  <c r="AE195" i="7"/>
  <c r="B193" i="9" s="1"/>
  <c r="D193" i="9" s="1"/>
  <c r="AE203" i="7"/>
  <c r="B201" i="9" s="1"/>
  <c r="D201" i="9" s="1"/>
  <c r="AE93" i="7"/>
  <c r="B91" i="9" s="1"/>
  <c r="D91" i="9" s="1"/>
  <c r="AE116" i="7"/>
  <c r="B114" i="9" s="1"/>
  <c r="AE132" i="7"/>
  <c r="B130" i="9" s="1"/>
  <c r="AE140" i="7"/>
  <c r="B138" i="9" s="1"/>
  <c r="D138" i="9" s="1"/>
  <c r="AE148" i="7"/>
  <c r="B146" i="9" s="1"/>
  <c r="AE156" i="7"/>
  <c r="B154" i="9" s="1"/>
  <c r="D154" i="9" s="1"/>
  <c r="AE164" i="7"/>
  <c r="B162" i="9" s="1"/>
  <c r="AE172" i="7"/>
  <c r="B170" i="9" s="1"/>
  <c r="D170" i="9" s="1"/>
  <c r="AE256" i="7"/>
  <c r="B254" i="9" s="1"/>
  <c r="AE296" i="7"/>
  <c r="B294" i="9" s="1"/>
  <c r="D294" i="9" s="1"/>
  <c r="AE241" i="7"/>
  <c r="B239" i="9" s="1"/>
  <c r="D239" i="9" s="1"/>
  <c r="AE248" i="7"/>
  <c r="B246" i="9" s="1"/>
  <c r="D246" i="9" s="1"/>
  <c r="AE280" i="7"/>
  <c r="B278" i="9" s="1"/>
  <c r="D278" i="9" s="1"/>
  <c r="AE209" i="7"/>
  <c r="B207" i="9" s="1"/>
  <c r="AE265" i="7"/>
  <c r="B263" i="9" s="1"/>
  <c r="D263" i="9" s="1"/>
  <c r="AE54" i="7"/>
  <c r="B52" i="9" s="1"/>
  <c r="D52" i="9" s="1"/>
  <c r="AE62" i="7"/>
  <c r="B60" i="9" s="1"/>
  <c r="D60" i="9" s="1"/>
  <c r="AE109" i="7"/>
  <c r="B107" i="9" s="1"/>
  <c r="D107" i="9" s="1"/>
  <c r="AE125" i="7"/>
  <c r="B123" i="9" s="1"/>
  <c r="D123" i="9" s="1"/>
  <c r="AE141" i="7"/>
  <c r="B139" i="9" s="1"/>
  <c r="D139" i="9" s="1"/>
  <c r="AE15" i="7"/>
  <c r="B13" i="9" s="1"/>
  <c r="D13" i="9" s="1"/>
  <c r="AE31" i="7"/>
  <c r="B29" i="9" s="1"/>
  <c r="AE110" i="7"/>
  <c r="B108" i="9" s="1"/>
  <c r="D108" i="9" s="1"/>
  <c r="AE9" i="7"/>
  <c r="B7" i="9" s="1"/>
  <c r="D7" i="9" s="1"/>
  <c r="AE288" i="7"/>
  <c r="B286" i="9" s="1"/>
  <c r="D286" i="9" s="1"/>
  <c r="AE217" i="7"/>
  <c r="B215" i="9" s="1"/>
  <c r="D215" i="9" s="1"/>
  <c r="AE249" i="7"/>
  <c r="B247" i="9" s="1"/>
  <c r="D247" i="9" s="1"/>
  <c r="AE14" i="7"/>
  <c r="B12" i="9" s="1"/>
  <c r="D12" i="9" s="1"/>
  <c r="AE30" i="7"/>
  <c r="B28" i="9" s="1"/>
  <c r="AE70" i="7"/>
  <c r="B68" i="9" s="1"/>
  <c r="D68" i="9" s="1"/>
  <c r="AE101" i="7"/>
  <c r="B99" i="9" s="1"/>
  <c r="D99" i="9" s="1"/>
  <c r="AE117" i="7"/>
  <c r="B115" i="9" s="1"/>
  <c r="D115" i="9" s="1"/>
  <c r="AE133" i="7"/>
  <c r="B131" i="9" s="1"/>
  <c r="D131" i="9" s="1"/>
  <c r="AE86" i="7"/>
  <c r="B84" i="9" s="1"/>
  <c r="D84" i="9" s="1"/>
  <c r="AE47" i="7"/>
  <c r="B45" i="9" s="1"/>
  <c r="D45" i="9" s="1"/>
  <c r="AE63" i="7"/>
  <c r="B61" i="9" s="1"/>
  <c r="D61" i="9" s="1"/>
  <c r="AE102" i="7"/>
  <c r="B100" i="9" s="1"/>
  <c r="D100" i="9" s="1"/>
  <c r="AE126" i="7"/>
  <c r="B124" i="9" s="1"/>
  <c r="D124" i="9" s="1"/>
  <c r="AE142" i="7"/>
  <c r="B140" i="9" s="1"/>
  <c r="D140" i="9" s="1"/>
  <c r="AE158" i="7"/>
  <c r="B156" i="9" s="1"/>
  <c r="D156" i="9" s="1"/>
  <c r="AE174" i="7"/>
  <c r="B172" i="9" s="1"/>
  <c r="D172" i="9" s="1"/>
  <c r="AE190" i="7"/>
  <c r="B188" i="9" s="1"/>
  <c r="AE206" i="7"/>
  <c r="B204" i="9" s="1"/>
  <c r="D204" i="9" s="1"/>
  <c r="AE222" i="7"/>
  <c r="B220" i="9" s="1"/>
  <c r="D220" i="9" s="1"/>
  <c r="AE238" i="7"/>
  <c r="B236" i="9" s="1"/>
  <c r="D236" i="9" s="1"/>
  <c r="AE254" i="7"/>
  <c r="B252" i="9" s="1"/>
  <c r="D252" i="9" s="1"/>
  <c r="AE270" i="7"/>
  <c r="B268" i="9" s="1"/>
  <c r="D268" i="9" s="1"/>
  <c r="AE286" i="7"/>
  <c r="B284" i="9" s="1"/>
  <c r="D284" i="9" s="1"/>
  <c r="AE302" i="7"/>
  <c r="B300" i="9" s="1"/>
  <c r="D300" i="9" s="1"/>
  <c r="AE310" i="7"/>
  <c r="B308" i="9" s="1"/>
  <c r="D308" i="9" s="1"/>
  <c r="AE318" i="7"/>
  <c r="B316" i="9" s="1"/>
  <c r="AE103" i="7"/>
  <c r="B101" i="9" s="1"/>
  <c r="D101" i="9" s="1"/>
  <c r="AE119" i="7"/>
  <c r="B117" i="9" s="1"/>
  <c r="D117" i="9" s="1"/>
  <c r="AE135" i="7"/>
  <c r="B133" i="9" s="1"/>
  <c r="D133" i="9" s="1"/>
  <c r="AE151" i="7"/>
  <c r="B149" i="9" s="1"/>
  <c r="D149" i="9" s="1"/>
  <c r="AE167" i="7"/>
  <c r="B165" i="9" s="1"/>
  <c r="D165" i="9" s="1"/>
  <c r="AE183" i="7"/>
  <c r="B181" i="9" s="1"/>
  <c r="D181" i="9" s="1"/>
  <c r="AE199" i="7"/>
  <c r="B197" i="9" s="1"/>
  <c r="D197" i="9" s="1"/>
  <c r="AE215" i="7"/>
  <c r="B213" i="9" s="1"/>
  <c r="D213" i="9" s="1"/>
  <c r="AE231" i="7"/>
  <c r="B229" i="9" s="1"/>
  <c r="D229" i="9" s="1"/>
  <c r="AE247" i="7"/>
  <c r="B245" i="9" s="1"/>
  <c r="D245" i="9" s="1"/>
  <c r="AE263" i="7"/>
  <c r="B261" i="9" s="1"/>
  <c r="D261" i="9" s="1"/>
  <c r="AE295" i="7"/>
  <c r="B293" i="9" s="1"/>
  <c r="D293" i="9" s="1"/>
  <c r="AE25" i="7"/>
  <c r="B23" i="9" s="1"/>
  <c r="D23" i="9" s="1"/>
  <c r="AE17" i="7"/>
  <c r="B15" i="9" s="1"/>
  <c r="D15" i="9" s="1"/>
  <c r="AE79" i="7"/>
  <c r="B77" i="9" s="1"/>
  <c r="D77" i="9" s="1"/>
  <c r="AE118" i="7"/>
  <c r="B116" i="9" s="1"/>
  <c r="D116" i="9" s="1"/>
  <c r="AE157" i="7"/>
  <c r="B155" i="9" s="1"/>
  <c r="D155" i="9" s="1"/>
  <c r="AE211" i="7"/>
  <c r="B209" i="9" s="1"/>
  <c r="D209" i="9" s="1"/>
  <c r="AE250" i="7"/>
  <c r="B248" i="9" s="1"/>
  <c r="D248" i="9" s="1"/>
  <c r="AE273" i="7"/>
  <c r="B271" i="9" s="1"/>
  <c r="AE312" i="7"/>
  <c r="B310" i="9" s="1"/>
  <c r="D310" i="9" s="1"/>
  <c r="AE10" i="7"/>
  <c r="B8" i="9" s="1"/>
  <c r="D8" i="9" s="1"/>
  <c r="AE41" i="7"/>
  <c r="B39" i="9" s="1"/>
  <c r="D39" i="9" s="1"/>
  <c r="AE72" i="7"/>
  <c r="B70" i="9" s="1"/>
  <c r="D70" i="9" s="1"/>
  <c r="AE173" i="7"/>
  <c r="B171" i="9" s="1"/>
  <c r="D171" i="9" s="1"/>
  <c r="AE227" i="7"/>
  <c r="B225" i="9" s="1"/>
  <c r="D225" i="9" s="1"/>
  <c r="AE266" i="7"/>
  <c r="B264" i="9" s="1"/>
  <c r="D264" i="9" s="1"/>
  <c r="AE289" i="7"/>
  <c r="B287" i="9" s="1"/>
  <c r="D287" i="9" s="1"/>
  <c r="AE328" i="7"/>
  <c r="B326" i="9" s="1"/>
  <c r="D326" i="9" s="1"/>
  <c r="AE26" i="7"/>
  <c r="B24" i="9" s="1"/>
  <c r="D24" i="9" s="1"/>
  <c r="AE80" i="7"/>
  <c r="B78" i="9" s="1"/>
  <c r="D78" i="9" s="1"/>
  <c r="AE150" i="7"/>
  <c r="B148" i="9" s="1"/>
  <c r="D148" i="9" s="1"/>
  <c r="AE189" i="7"/>
  <c r="B187" i="9" s="1"/>
  <c r="D187" i="9" s="1"/>
  <c r="AE274" i="7"/>
  <c r="B272" i="9" s="1"/>
  <c r="AE313" i="7"/>
  <c r="B311" i="9" s="1"/>
  <c r="D311" i="9" s="1"/>
  <c r="AE73" i="7"/>
  <c r="B71" i="9" s="1"/>
  <c r="D71" i="9" s="1"/>
  <c r="AE127" i="7"/>
  <c r="B125" i="9" s="1"/>
  <c r="D125" i="9" s="1"/>
  <c r="AE228" i="7"/>
  <c r="B226" i="9" s="1"/>
  <c r="D226" i="9" s="1"/>
  <c r="AE298" i="7"/>
  <c r="B296" i="9" s="1"/>
  <c r="D296" i="9" s="1"/>
  <c r="AE19" i="7"/>
  <c r="B17" i="9" s="1"/>
  <c r="D17" i="9" s="1"/>
  <c r="AE58" i="7"/>
  <c r="B56" i="9" s="1"/>
  <c r="D56" i="9" s="1"/>
  <c r="AE112" i="7"/>
  <c r="B110" i="9" s="1"/>
  <c r="D110" i="9" s="1"/>
  <c r="AE182" i="7"/>
  <c r="B180" i="9" s="1"/>
  <c r="D180" i="9" s="1"/>
  <c r="AE221" i="7"/>
  <c r="B219" i="9" s="1"/>
  <c r="D219" i="9" s="1"/>
  <c r="AE275" i="7"/>
  <c r="B273" i="9" s="1"/>
  <c r="AE314" i="7"/>
  <c r="B312" i="9" s="1"/>
  <c r="D312" i="9" s="1"/>
  <c r="AE12" i="7"/>
  <c r="B10" i="9" s="1"/>
  <c r="D10" i="9" s="1"/>
  <c r="AE35" i="7"/>
  <c r="B33" i="9" s="1"/>
  <c r="AE66" i="7"/>
  <c r="B64" i="9" s="1"/>
  <c r="AE105" i="7"/>
  <c r="B103" i="9" s="1"/>
  <c r="D103" i="9" s="1"/>
  <c r="AE128" i="7"/>
  <c r="B126" i="9" s="1"/>
  <c r="D126" i="9" s="1"/>
  <c r="AE198" i="7"/>
  <c r="B196" i="9" s="1"/>
  <c r="D196" i="9" s="1"/>
  <c r="AE229" i="7"/>
  <c r="B227" i="9" s="1"/>
  <c r="D227" i="9" s="1"/>
  <c r="AE268" i="7"/>
  <c r="B266" i="9" s="1"/>
  <c r="D266" i="9" s="1"/>
  <c r="AE291" i="7"/>
  <c r="B289" i="9" s="1"/>
  <c r="AE322" i="7"/>
  <c r="B320" i="9" s="1"/>
  <c r="D320" i="9" s="1"/>
  <c r="AE330" i="7"/>
  <c r="B328" i="9" s="1"/>
  <c r="D328" i="9" s="1"/>
  <c r="AE28" i="7"/>
  <c r="B26" i="9" s="1"/>
  <c r="D26" i="9" s="1"/>
  <c r="AE59" i="7"/>
  <c r="B57" i="9" s="1"/>
  <c r="D57" i="9" s="1"/>
  <c r="AE82" i="7"/>
  <c r="B80" i="9" s="1"/>
  <c r="AE113" i="7"/>
  <c r="B111" i="9" s="1"/>
  <c r="D111" i="9" s="1"/>
  <c r="AE144" i="7"/>
  <c r="B142" i="9" s="1"/>
  <c r="D142" i="9" s="1"/>
  <c r="AE245" i="7"/>
  <c r="B243" i="9" s="1"/>
  <c r="D243" i="9" s="1"/>
  <c r="AE253" i="7"/>
  <c r="B251" i="9" s="1"/>
  <c r="D251" i="9" s="1"/>
  <c r="AE276" i="7"/>
  <c r="B274" i="9" s="1"/>
  <c r="AE307" i="7"/>
  <c r="B305" i="9" s="1"/>
  <c r="D305" i="9" s="1"/>
  <c r="AE338" i="7"/>
  <c r="B336" i="9" s="1"/>
  <c r="D336" i="9" s="1"/>
  <c r="AE67" i="7"/>
  <c r="B65" i="9" s="1"/>
  <c r="D65" i="9" s="1"/>
  <c r="AE106" i="7"/>
  <c r="B104" i="9" s="1"/>
  <c r="D104" i="9" s="1"/>
  <c r="AE191" i="7"/>
  <c r="B189" i="9" s="1"/>
  <c r="AE91" i="7"/>
  <c r="B89" i="9" s="1"/>
  <c r="D89" i="9" s="1"/>
  <c r="AE145" i="7"/>
  <c r="B143" i="9" s="1"/>
  <c r="D143" i="9" s="1"/>
  <c r="AE207" i="7"/>
  <c r="B205" i="9" s="1"/>
  <c r="D205" i="9" s="1"/>
  <c r="AE285" i="7"/>
  <c r="B283" i="9" s="1"/>
  <c r="D283" i="9" s="1"/>
  <c r="AE316" i="7"/>
  <c r="B314" i="9" s="1"/>
  <c r="D314" i="9" s="1"/>
  <c r="AE6" i="7"/>
  <c r="B4" i="9" s="1"/>
  <c r="D4" i="9" s="1"/>
  <c r="AE68" i="7"/>
  <c r="B66" i="9" s="1"/>
  <c r="AE130" i="7"/>
  <c r="B128" i="9" s="1"/>
  <c r="AE161" i="7"/>
  <c r="B159" i="9" s="1"/>
  <c r="D159" i="9" s="1"/>
  <c r="AE200" i="7"/>
  <c r="B198" i="9" s="1"/>
  <c r="D198" i="9" s="1"/>
  <c r="AE22" i="7"/>
  <c r="B20" i="9" s="1"/>
  <c r="D20" i="9" s="1"/>
  <c r="AE53" i="7"/>
  <c r="B51" i="9" s="1"/>
  <c r="D51" i="9" s="1"/>
  <c r="AE84" i="7"/>
  <c r="B82" i="9" s="1"/>
  <c r="AE92" i="7"/>
  <c r="B90" i="9" s="1"/>
  <c r="D90" i="9" s="1"/>
  <c r="AE115" i="7"/>
  <c r="B113" i="9" s="1"/>
  <c r="D113" i="9" s="1"/>
  <c r="AE123" i="7"/>
  <c r="B121" i="9" s="1"/>
  <c r="D121" i="9" s="1"/>
  <c r="AE146" i="7"/>
  <c r="B144" i="9" s="1"/>
  <c r="AE154" i="7"/>
  <c r="B152" i="9" s="1"/>
  <c r="D152" i="9" s="1"/>
  <c r="AE177" i="7"/>
  <c r="B175" i="9" s="1"/>
  <c r="D175" i="9" s="1"/>
  <c r="AE185" i="7"/>
  <c r="B183" i="9" s="1"/>
  <c r="D183" i="9" s="1"/>
  <c r="AE208" i="7"/>
  <c r="B206" i="9" s="1"/>
  <c r="D206" i="9" s="1"/>
  <c r="AE216" i="7"/>
  <c r="B214" i="9" s="1"/>
  <c r="D214" i="9" s="1"/>
  <c r="AE239" i="7"/>
  <c r="B237" i="9" s="1"/>
  <c r="D237" i="9" s="1"/>
  <c r="AE278" i="7"/>
  <c r="B276" i="9" s="1"/>
  <c r="D276" i="9" s="1"/>
  <c r="AE309" i="7"/>
  <c r="B307" i="9" s="1"/>
  <c r="D307" i="9" s="1"/>
  <c r="AE317" i="7"/>
  <c r="B315" i="9" s="1"/>
  <c r="AE340" i="7"/>
  <c r="B338" i="9" s="1"/>
  <c r="D338" i="9" s="1"/>
  <c r="AE20" i="7"/>
  <c r="B18" i="9" s="1"/>
  <c r="D18" i="9" s="1"/>
  <c r="AE51" i="7"/>
  <c r="B49" i="9" s="1"/>
  <c r="D49" i="9" s="1"/>
  <c r="AE90" i="7"/>
  <c r="B88" i="9" s="1"/>
  <c r="D88" i="9" s="1"/>
  <c r="AE121" i="7"/>
  <c r="B119" i="9" s="1"/>
  <c r="D119" i="9" s="1"/>
  <c r="AE152" i="7"/>
  <c r="B150" i="9" s="1"/>
  <c r="D150" i="9" s="1"/>
  <c r="AE175" i="7"/>
  <c r="B173" i="9" s="1"/>
  <c r="D173" i="9" s="1"/>
  <c r="AE214" i="7"/>
  <c r="B212" i="9" s="1"/>
  <c r="D212" i="9" s="1"/>
  <c r="AE44" i="7"/>
  <c r="B42" i="9" s="1"/>
  <c r="D42" i="9" s="1"/>
  <c r="AE129" i="7"/>
  <c r="B127" i="9" s="1"/>
  <c r="D127" i="9" s="1"/>
  <c r="AE168" i="7"/>
  <c r="B166" i="9" s="1"/>
  <c r="D166" i="9" s="1"/>
  <c r="AE261" i="7"/>
  <c r="B259" i="9" s="1"/>
  <c r="D259" i="9" s="1"/>
  <c r="AE300" i="7"/>
  <c r="B298" i="9" s="1"/>
  <c r="D298" i="9" s="1"/>
  <c r="AE331" i="7"/>
  <c r="B329" i="9" s="1"/>
  <c r="D329" i="9" s="1"/>
  <c r="AE21" i="7"/>
  <c r="B19" i="9" s="1"/>
  <c r="D19" i="9" s="1"/>
  <c r="AE122" i="7"/>
  <c r="B120" i="9" s="1"/>
  <c r="D120" i="9" s="1"/>
  <c r="AE184" i="7"/>
  <c r="B182" i="9" s="1"/>
  <c r="D182" i="9" s="1"/>
  <c r="AE277" i="7"/>
  <c r="B275" i="9" s="1"/>
  <c r="D275" i="9" s="1"/>
  <c r="AE339" i="7"/>
  <c r="B337" i="9" s="1"/>
  <c r="D337" i="9" s="1"/>
  <c r="AE76" i="7"/>
  <c r="B74" i="9" s="1"/>
  <c r="D74" i="9" s="1"/>
  <c r="AE107" i="7"/>
  <c r="B105" i="9" s="1"/>
  <c r="D105" i="9" s="1"/>
  <c r="AE169" i="7"/>
  <c r="B167" i="9" s="1"/>
  <c r="D167" i="9" s="1"/>
  <c r="AE223" i="7"/>
  <c r="B221" i="9" s="1"/>
  <c r="D221" i="9" s="1"/>
  <c r="AE293" i="7"/>
  <c r="B291" i="9" s="1"/>
  <c r="D291" i="9" s="1"/>
  <c r="AE23" i="7"/>
  <c r="B21" i="9" s="1"/>
  <c r="D21" i="9" s="1"/>
  <c r="AE38" i="7"/>
  <c r="B36" i="9" s="1"/>
  <c r="D36" i="9" s="1"/>
  <c r="AE69" i="7"/>
  <c r="B67" i="9" s="1"/>
  <c r="D67" i="9" s="1"/>
  <c r="AE100" i="7"/>
  <c r="B98" i="9" s="1"/>
  <c r="AE108" i="7"/>
  <c r="B106" i="9" s="1"/>
  <c r="D106" i="9" s="1"/>
  <c r="AE131" i="7"/>
  <c r="B129" i="9" s="1"/>
  <c r="AE139" i="7"/>
  <c r="B137" i="9" s="1"/>
  <c r="D137" i="9" s="1"/>
  <c r="AE162" i="7"/>
  <c r="B160" i="9" s="1"/>
  <c r="D160" i="9" s="1"/>
  <c r="AE170" i="7"/>
  <c r="B168" i="9" s="1"/>
  <c r="D168" i="9" s="1"/>
  <c r="AE193" i="7"/>
  <c r="B191" i="9" s="1"/>
  <c r="D191" i="9" s="1"/>
  <c r="AE201" i="7"/>
  <c r="B199" i="9" s="1"/>
  <c r="D199" i="9" s="1"/>
  <c r="AE224" i="7"/>
  <c r="B222" i="9" s="1"/>
  <c r="AE232" i="7"/>
  <c r="B230" i="9" s="1"/>
  <c r="D230" i="9" s="1"/>
  <c r="AE255" i="7"/>
  <c r="B253" i="9" s="1"/>
  <c r="AE279" i="7"/>
  <c r="B277" i="9" s="1"/>
  <c r="D277" i="9" s="1"/>
  <c r="AE294" i="7"/>
  <c r="B292" i="9" s="1"/>
  <c r="D292" i="9" s="1"/>
  <c r="AE325" i="7"/>
  <c r="B323" i="9" s="1"/>
  <c r="D323" i="9" s="1"/>
  <c r="AE333" i="7"/>
  <c r="B331" i="9" s="1"/>
  <c r="D331" i="9" s="1"/>
  <c r="AE180" i="7"/>
  <c r="B178" i="9" s="1"/>
  <c r="AE242" i="7"/>
  <c r="B240" i="9" s="1"/>
  <c r="D240" i="9" s="1"/>
  <c r="AE281" i="7"/>
  <c r="B279" i="9" s="1"/>
  <c r="D279" i="9" s="1"/>
  <c r="AE335" i="7"/>
  <c r="B333" i="9" s="1"/>
  <c r="D333" i="9" s="1"/>
  <c r="AE33" i="7"/>
  <c r="B31" i="9" s="1"/>
  <c r="D31" i="9" s="1"/>
  <c r="AE95" i="7"/>
  <c r="B93" i="9" s="1"/>
  <c r="AE165" i="7"/>
  <c r="B163" i="9" s="1"/>
  <c r="D163" i="9" s="1"/>
  <c r="AE204" i="7"/>
  <c r="B202" i="9" s="1"/>
  <c r="D202" i="9" s="1"/>
  <c r="AE235" i="7"/>
  <c r="B233" i="9" s="1"/>
  <c r="D233" i="9" s="1"/>
  <c r="AE297" i="7"/>
  <c r="B295" i="9" s="1"/>
  <c r="D295" i="9" s="1"/>
  <c r="AE49" i="7"/>
  <c r="B47" i="9" s="1"/>
  <c r="D47" i="9" s="1"/>
  <c r="AE111" i="7"/>
  <c r="B109" i="9" s="1"/>
  <c r="D109" i="9" s="1"/>
  <c r="AE181" i="7"/>
  <c r="B179" i="9" s="1"/>
  <c r="D179" i="9" s="1"/>
  <c r="AE220" i="7"/>
  <c r="B218" i="9" s="1"/>
  <c r="D218" i="9" s="1"/>
  <c r="AE251" i="7"/>
  <c r="B249" i="9" s="1"/>
  <c r="D249" i="9" s="1"/>
  <c r="AE305" i="7"/>
  <c r="B303" i="9" s="1"/>
  <c r="D303" i="9" s="1"/>
  <c r="AE344" i="7"/>
  <c r="B342" i="9" s="1"/>
  <c r="D342" i="9" s="1"/>
  <c r="AE34" i="7"/>
  <c r="B32" i="9" s="1"/>
  <c r="D32" i="9" s="1"/>
  <c r="AE65" i="7"/>
  <c r="B63" i="9" s="1"/>
  <c r="D63" i="9" s="1"/>
  <c r="AE104" i="7"/>
  <c r="B102" i="9" s="1"/>
  <c r="D102" i="9" s="1"/>
  <c r="AE205" i="7"/>
  <c r="B203" i="9" s="1"/>
  <c r="D203" i="9" s="1"/>
  <c r="AE236" i="7"/>
  <c r="B234" i="9" s="1"/>
  <c r="AE267" i="7"/>
  <c r="B265" i="9" s="1"/>
  <c r="D265" i="9" s="1"/>
  <c r="AE321" i="7"/>
  <c r="B319" i="9" s="1"/>
  <c r="D319" i="9" s="1"/>
  <c r="AE50" i="7"/>
  <c r="B48" i="9" s="1"/>
  <c r="D48" i="9" s="1"/>
  <c r="AE89" i="7"/>
  <c r="B87" i="9" s="1"/>
  <c r="D87" i="9" s="1"/>
  <c r="AE143" i="7"/>
  <c r="B141" i="9" s="1"/>
  <c r="D141" i="9" s="1"/>
  <c r="AE244" i="7"/>
  <c r="B242" i="9" s="1"/>
  <c r="AE283" i="7"/>
  <c r="B281" i="9" s="1"/>
  <c r="D281" i="9" s="1"/>
  <c r="AE337" i="7"/>
  <c r="B335" i="9" s="1"/>
  <c r="D335" i="9" s="1"/>
  <c r="AE284" i="7"/>
  <c r="B282" i="9" s="1"/>
  <c r="D282" i="9" s="1"/>
  <c r="AE346" i="7"/>
  <c r="B344" i="9" s="1"/>
  <c r="D344" i="9" s="1"/>
  <c r="AE36" i="7"/>
  <c r="B34" i="9" s="1"/>
  <c r="AE98" i="7"/>
  <c r="B96" i="9" s="1"/>
  <c r="D96" i="9" s="1"/>
  <c r="AE160" i="7"/>
  <c r="B158" i="9" s="1"/>
  <c r="AE230" i="7"/>
  <c r="B228" i="9" s="1"/>
  <c r="D228" i="9" s="1"/>
  <c r="AE292" i="7"/>
  <c r="B290" i="9" s="1"/>
  <c r="AE323" i="7"/>
  <c r="B321" i="9" s="1"/>
  <c r="AE60" i="7"/>
  <c r="B58" i="9" s="1"/>
  <c r="D58" i="9" s="1"/>
  <c r="AE114" i="7"/>
  <c r="B112" i="9" s="1"/>
  <c r="D112" i="9" s="1"/>
  <c r="AE37" i="7"/>
  <c r="B35" i="9" s="1"/>
  <c r="D35" i="9" s="1"/>
  <c r="AE99" i="7"/>
  <c r="B97" i="9" s="1"/>
  <c r="AE138" i="7"/>
  <c r="B136" i="9" s="1"/>
  <c r="D136" i="9" s="1"/>
  <c r="AE192" i="7"/>
  <c r="B190" i="9" s="1"/>
  <c r="D190" i="9" s="1"/>
  <c r="AE262" i="7"/>
  <c r="B260" i="9" s="1"/>
  <c r="D260" i="9" s="1"/>
  <c r="AE301" i="7"/>
  <c r="B299" i="9" s="1"/>
  <c r="D299" i="9" s="1"/>
  <c r="AE324" i="7"/>
  <c r="B322" i="9" s="1"/>
  <c r="D322" i="9" s="1"/>
  <c r="AE124" i="7"/>
  <c r="B122" i="9" s="1"/>
  <c r="D122" i="9" s="1"/>
  <c r="AE341" i="7"/>
  <c r="B339" i="9" s="1"/>
  <c r="D339" i="9" s="1"/>
  <c r="AE315" i="7"/>
  <c r="B313" i="9" s="1"/>
  <c r="D313" i="9" s="1"/>
  <c r="AE5" i="7"/>
  <c r="B3" i="9" s="1"/>
  <c r="D3" i="9" s="1"/>
  <c r="AE75" i="7"/>
  <c r="B73" i="9" s="1"/>
  <c r="D73" i="9" s="1"/>
  <c r="AE137" i="7"/>
  <c r="B135" i="9" s="1"/>
  <c r="D135" i="9" s="1"/>
  <c r="AE269" i="7"/>
  <c r="B267" i="9" s="1"/>
  <c r="D267" i="9" s="1"/>
  <c r="AE83" i="7"/>
  <c r="B81" i="9" s="1"/>
  <c r="AE176" i="7"/>
  <c r="B174" i="9" s="1"/>
  <c r="D174" i="9" s="1"/>
  <c r="AE246" i="7"/>
  <c r="B244" i="9" s="1"/>
  <c r="D244" i="9" s="1"/>
  <c r="AE308" i="7"/>
  <c r="B306" i="9" s="1"/>
  <c r="AE332" i="7"/>
  <c r="B330" i="9" s="1"/>
  <c r="D330" i="9" s="1"/>
  <c r="AE55" i="7"/>
  <c r="B53" i="9" s="1"/>
  <c r="D53" i="9" s="1"/>
  <c r="AE202" i="7"/>
  <c r="B200" i="9" s="1"/>
  <c r="D200" i="9" s="1"/>
  <c r="AE233" i="7"/>
  <c r="B231" i="9" s="1"/>
  <c r="D231" i="9" s="1"/>
  <c r="AE264" i="7"/>
  <c r="B262" i="9" s="1"/>
  <c r="D262" i="9" s="1"/>
  <c r="AE311" i="7"/>
  <c r="B309" i="9" s="1"/>
  <c r="D309" i="9" s="1"/>
  <c r="AE326" i="7"/>
  <c r="B324" i="9" s="1"/>
  <c r="D324" i="9" s="1"/>
  <c r="AE149" i="7"/>
  <c r="B147" i="9" s="1"/>
  <c r="D147" i="9" s="1"/>
  <c r="AE188" i="7"/>
  <c r="B186" i="9" s="1"/>
  <c r="D186" i="9" s="1"/>
  <c r="AE219" i="7"/>
  <c r="B217" i="9" s="1"/>
  <c r="D217" i="9" s="1"/>
  <c r="AE304" i="7"/>
  <c r="B302" i="9" s="1"/>
  <c r="D302" i="9" s="1"/>
  <c r="AE64" i="7"/>
  <c r="B62" i="9" s="1"/>
  <c r="D62" i="9" s="1"/>
  <c r="AE134" i="7"/>
  <c r="B132" i="9" s="1"/>
  <c r="D132" i="9" s="1"/>
  <c r="AE196" i="7"/>
  <c r="B194" i="9" s="1"/>
  <c r="AE258" i="7"/>
  <c r="B256" i="9" s="1"/>
  <c r="D256" i="9" s="1"/>
  <c r="AE320" i="7"/>
  <c r="B318" i="9" s="1"/>
  <c r="AE18" i="7"/>
  <c r="B16" i="9" s="1"/>
  <c r="D16" i="9" s="1"/>
  <c r="AE57" i="7"/>
  <c r="B55" i="9" s="1"/>
  <c r="D55" i="9" s="1"/>
  <c r="AE88" i="7"/>
  <c r="B86" i="9" s="1"/>
  <c r="D86" i="9" s="1"/>
  <c r="AE212" i="7"/>
  <c r="B210" i="9" s="1"/>
  <c r="AE243" i="7"/>
  <c r="B241" i="9" s="1"/>
  <c r="AE282" i="7"/>
  <c r="B280" i="9" s="1"/>
  <c r="D280" i="9" s="1"/>
  <c r="AE336" i="7"/>
  <c r="B334" i="9" s="1"/>
  <c r="D334" i="9" s="1"/>
  <c r="AE11" i="7"/>
  <c r="B9" i="9" s="1"/>
  <c r="AE42" i="7"/>
  <c r="B40" i="9" s="1"/>
  <c r="D40" i="9" s="1"/>
  <c r="AE96" i="7"/>
  <c r="B94" i="9" s="1"/>
  <c r="AE166" i="7"/>
  <c r="B164" i="9" s="1"/>
  <c r="D164" i="9" s="1"/>
  <c r="AE197" i="7"/>
  <c r="B195" i="9" s="1"/>
  <c r="D195" i="9" s="1"/>
  <c r="AE259" i="7"/>
  <c r="B257" i="9" s="1"/>
  <c r="AE290" i="7"/>
  <c r="B288" i="9" s="1"/>
  <c r="D288" i="9" s="1"/>
  <c r="AE329" i="7"/>
  <c r="B327" i="9" s="1"/>
  <c r="D327" i="9" s="1"/>
  <c r="AE27" i="7"/>
  <c r="B25" i="9" s="1"/>
  <c r="D25" i="9" s="1"/>
  <c r="AE81" i="7"/>
  <c r="B79" i="9" s="1"/>
  <c r="D79" i="9" s="1"/>
  <c r="AE120" i="7"/>
  <c r="B118" i="9" s="1"/>
  <c r="D118" i="9" s="1"/>
  <c r="AE213" i="7"/>
  <c r="B211" i="9" s="1"/>
  <c r="D211" i="9" s="1"/>
  <c r="AE252" i="7"/>
  <c r="B250" i="9" s="1"/>
  <c r="D250" i="9" s="1"/>
  <c r="AE306" i="7"/>
  <c r="B304" i="9" s="1"/>
  <c r="D304" i="9" s="1"/>
  <c r="AE345" i="7"/>
  <c r="B343" i="9" s="1"/>
  <c r="D343" i="9" s="1"/>
  <c r="AE43" i="7"/>
  <c r="B41" i="9" s="1"/>
  <c r="D41" i="9" s="1"/>
  <c r="AE74" i="7"/>
  <c r="B72" i="9" s="1"/>
  <c r="D72" i="9" s="1"/>
  <c r="AE97" i="7"/>
  <c r="B95" i="9" s="1"/>
  <c r="D95" i="9" s="1"/>
  <c r="AE136" i="7"/>
  <c r="B134" i="9" s="1"/>
  <c r="D134" i="9" s="1"/>
  <c r="AE159" i="7"/>
  <c r="B157" i="9" s="1"/>
  <c r="D157" i="9" s="1"/>
  <c r="AE237" i="7"/>
  <c r="B235" i="9" s="1"/>
  <c r="AE260" i="7"/>
  <c r="B258" i="9" s="1"/>
  <c r="AE299" i="7"/>
  <c r="B297" i="9" s="1"/>
  <c r="D297" i="9" s="1"/>
  <c r="AE52" i="7"/>
  <c r="B50" i="9" s="1"/>
  <c r="AE153" i="7"/>
  <c r="B151" i="9" s="1"/>
  <c r="D151" i="9" s="1"/>
  <c r="AE16" i="7"/>
  <c r="B14" i="9" s="1"/>
  <c r="D14" i="9" s="1"/>
  <c r="AE24" i="7"/>
  <c r="B22" i="9" s="1"/>
  <c r="D22" i="9" s="1"/>
  <c r="AE71" i="7"/>
  <c r="B69" i="9" s="1"/>
  <c r="D69" i="9" s="1"/>
  <c r="AE327" i="7"/>
  <c r="B325" i="9" s="1"/>
  <c r="D325" i="9" s="1"/>
  <c r="AE263" i="6"/>
  <c r="AE295" i="6"/>
  <c r="AE9" i="6"/>
  <c r="AE41" i="6"/>
  <c r="AE313" i="6"/>
  <c r="AE157" i="6"/>
  <c r="AE247" i="6"/>
  <c r="AE120" i="6"/>
  <c r="AE17" i="6"/>
  <c r="AE46" i="6"/>
  <c r="AE279" i="6"/>
  <c r="AE311" i="6"/>
  <c r="AE25" i="6"/>
  <c r="AE335" i="6"/>
  <c r="AE98" i="6"/>
  <c r="AE153" i="6"/>
  <c r="AE329" i="6"/>
  <c r="AE84" i="6"/>
  <c r="AE187" i="6"/>
  <c r="AE283" i="6"/>
  <c r="AE291" i="6"/>
  <c r="AE14" i="6"/>
  <c r="AE172" i="6"/>
  <c r="AE180" i="6"/>
  <c r="AE244" i="6"/>
  <c r="AE260" i="6"/>
  <c r="AE268" i="6"/>
  <c r="AE276" i="6"/>
  <c r="AE340" i="6"/>
  <c r="AE217" i="6"/>
  <c r="AE91" i="6"/>
  <c r="AE210" i="6"/>
  <c r="AE100" i="6"/>
  <c r="AE195" i="6"/>
  <c r="AE105" i="6"/>
  <c r="AE328" i="6"/>
  <c r="AE306" i="6"/>
  <c r="AE30" i="6"/>
  <c r="AE24" i="6"/>
  <c r="AE55" i="6"/>
  <c r="AE71" i="6"/>
  <c r="AE87" i="6"/>
  <c r="AE95" i="6"/>
  <c r="AE103" i="6"/>
  <c r="AE119" i="6"/>
  <c r="AE127" i="6"/>
  <c r="AE150" i="6"/>
  <c r="AE158" i="6"/>
  <c r="AE174" i="6"/>
  <c r="AE190" i="6"/>
  <c r="AE206" i="6"/>
  <c r="AE222" i="6"/>
  <c r="AE238" i="6"/>
  <c r="AE10" i="6"/>
  <c r="AE232" i="6"/>
  <c r="AE343" i="6"/>
  <c r="AE122" i="6"/>
  <c r="AE76" i="6"/>
  <c r="AE302" i="6"/>
  <c r="AE73" i="6"/>
  <c r="AE113" i="6"/>
  <c r="AE224" i="6"/>
  <c r="AE320" i="6"/>
  <c r="AE199" i="6"/>
  <c r="AE215" i="6"/>
  <c r="AE223" i="6"/>
  <c r="AE231" i="6"/>
  <c r="AE18" i="6"/>
  <c r="AE99" i="6"/>
  <c r="AE143" i="6"/>
  <c r="AE218" i="6"/>
  <c r="AE269" i="6"/>
  <c r="AE114" i="6"/>
  <c r="AE196" i="6"/>
  <c r="AE262" i="6"/>
  <c r="AE26" i="6"/>
  <c r="AE255" i="6"/>
  <c r="AE322" i="6"/>
  <c r="AE12" i="6"/>
  <c r="AE86" i="6"/>
  <c r="AE315" i="6"/>
  <c r="AE27" i="6"/>
  <c r="AE205" i="6"/>
  <c r="AE35" i="6"/>
  <c r="AE138" i="6"/>
  <c r="AE175" i="6"/>
  <c r="AE21" i="6"/>
  <c r="AE228" i="6"/>
  <c r="AE102" i="6"/>
  <c r="AE161" i="6"/>
  <c r="AE243" i="6"/>
  <c r="AE317" i="6"/>
  <c r="AE132" i="6"/>
  <c r="AE332" i="6"/>
  <c r="AE125" i="6"/>
  <c r="AE177" i="6"/>
  <c r="AE15" i="6"/>
  <c r="AE67" i="6"/>
  <c r="AE74" i="6"/>
  <c r="AE89" i="6"/>
  <c r="AE133" i="6"/>
  <c r="AE148" i="6"/>
  <c r="AE155" i="6"/>
  <c r="AE170" i="6"/>
  <c r="AE185" i="6"/>
  <c r="AE200" i="6"/>
  <c r="AE230" i="6"/>
  <c r="AE259" i="6"/>
  <c r="AE281" i="6"/>
  <c r="AE296" i="6"/>
  <c r="AE326" i="6"/>
  <c r="AE333" i="6"/>
  <c r="AE40" i="6"/>
  <c r="AE106" i="6"/>
  <c r="AE203" i="6"/>
  <c r="AE299" i="6"/>
  <c r="AE136" i="6"/>
  <c r="AE233" i="6"/>
  <c r="AE307" i="6"/>
  <c r="AE63" i="6"/>
  <c r="AE219" i="6"/>
  <c r="AE300" i="6"/>
  <c r="AE115" i="6"/>
  <c r="AE212" i="6"/>
  <c r="AE308" i="6"/>
  <c r="AE20" i="6"/>
  <c r="AE256" i="6"/>
  <c r="AE72" i="6"/>
  <c r="AE123" i="6"/>
  <c r="AE338" i="6"/>
  <c r="AE50" i="6"/>
  <c r="AE109" i="6"/>
  <c r="AE168" i="6"/>
  <c r="AE257" i="6"/>
  <c r="AE191" i="6"/>
  <c r="AE272" i="6"/>
  <c r="AE22" i="6"/>
  <c r="AE147" i="6"/>
  <c r="AE44" i="6"/>
  <c r="AE118" i="6"/>
  <c r="AE237" i="6"/>
  <c r="AE288" i="6"/>
  <c r="AE8" i="6"/>
  <c r="AE38" i="6"/>
  <c r="AE45" i="6"/>
  <c r="AE60" i="6"/>
  <c r="AE82" i="6"/>
  <c r="AE111" i="6"/>
  <c r="AE141" i="6"/>
  <c r="AE163" i="6"/>
  <c r="AE178" i="6"/>
  <c r="AE193" i="6"/>
  <c r="AE208" i="6"/>
  <c r="AE252" i="6"/>
  <c r="AE274" i="6"/>
  <c r="AE289" i="6"/>
  <c r="AE304" i="6"/>
  <c r="AE341" i="6"/>
  <c r="AE47" i="6"/>
  <c r="AE92" i="6"/>
  <c r="AE284" i="6"/>
  <c r="AE33" i="6"/>
  <c r="AE211" i="6"/>
  <c r="AE292" i="6"/>
  <c r="AE19" i="6"/>
  <c r="AE107" i="6"/>
  <c r="AE204" i="6"/>
  <c r="AE285" i="6"/>
  <c r="AE152" i="6"/>
  <c r="AE241" i="6"/>
  <c r="AE5" i="6"/>
  <c r="AE108" i="6"/>
  <c r="AE220" i="6"/>
  <c r="AE301" i="6"/>
  <c r="AE57" i="6"/>
  <c r="AE160" i="6"/>
  <c r="AE242" i="6"/>
  <c r="AE146" i="6"/>
  <c r="AE221" i="6"/>
  <c r="AE324" i="6"/>
  <c r="AE58" i="6"/>
  <c r="AE214" i="6"/>
  <c r="AE66" i="6"/>
  <c r="AE169" i="6"/>
  <c r="AE258" i="6"/>
  <c r="AE59" i="6"/>
  <c r="AE273" i="6"/>
  <c r="AE53" i="6"/>
  <c r="AE75" i="6"/>
  <c r="AE90" i="6"/>
  <c r="AE97" i="6"/>
  <c r="AE104" i="6"/>
  <c r="AE134" i="6"/>
  <c r="AE149" i="6"/>
  <c r="AE156" i="6"/>
  <c r="AE171" i="6"/>
  <c r="AE201" i="6"/>
  <c r="AE216" i="6"/>
  <c r="AE267" i="6"/>
  <c r="AE297" i="6"/>
  <c r="AE312" i="6"/>
  <c r="AE77" i="6"/>
  <c r="AE121" i="6"/>
  <c r="AE188" i="6"/>
  <c r="AE166" i="6"/>
  <c r="AE240" i="6"/>
  <c r="AE336" i="6"/>
  <c r="AE129" i="6"/>
  <c r="AE189" i="6"/>
  <c r="AE34" i="6"/>
  <c r="AE137" i="6"/>
  <c r="AE182" i="6"/>
  <c r="AE248" i="6"/>
  <c r="AE337" i="6"/>
  <c r="AE145" i="6"/>
  <c r="AE227" i="6"/>
  <c r="AE345" i="6"/>
  <c r="AE42" i="6"/>
  <c r="AE79" i="6"/>
  <c r="AE235" i="6"/>
  <c r="AE6" i="6"/>
  <c r="AE65" i="6"/>
  <c r="AE131" i="6"/>
  <c r="AE264" i="6"/>
  <c r="AE43" i="6"/>
  <c r="AE139" i="6"/>
  <c r="AE236" i="6"/>
  <c r="AE287" i="6"/>
  <c r="AE310" i="6"/>
  <c r="AE29" i="6"/>
  <c r="AE88" i="6"/>
  <c r="AE184" i="6"/>
  <c r="AE265" i="6"/>
  <c r="AE162" i="6"/>
  <c r="AE207" i="6"/>
  <c r="AE251" i="6"/>
  <c r="AE303" i="6"/>
  <c r="AE31" i="6"/>
  <c r="AE61" i="6"/>
  <c r="AE83" i="6"/>
  <c r="AE164" i="6"/>
  <c r="AE179" i="6"/>
  <c r="AE194" i="6"/>
  <c r="AE209" i="6"/>
  <c r="AE253" i="6"/>
  <c r="AE275" i="6"/>
  <c r="AE290" i="6"/>
  <c r="AE305" i="6"/>
  <c r="AE70" i="6"/>
  <c r="AE173" i="6"/>
  <c r="AE225" i="6"/>
  <c r="AE321" i="6"/>
  <c r="AE11" i="6"/>
  <c r="AE181" i="6"/>
  <c r="AE48" i="6"/>
  <c r="AE93" i="6"/>
  <c r="AE226" i="6"/>
  <c r="AE344" i="6"/>
  <c r="AE56" i="6"/>
  <c r="AE159" i="6"/>
  <c r="AE278" i="6"/>
  <c r="AE49" i="6"/>
  <c r="AE130" i="6"/>
  <c r="AE323" i="6"/>
  <c r="AE13" i="6"/>
  <c r="AE116" i="6"/>
  <c r="AE198" i="6"/>
  <c r="AE249" i="6"/>
  <c r="AE271" i="6"/>
  <c r="AE294" i="6"/>
  <c r="AE316" i="6"/>
  <c r="AE28" i="6"/>
  <c r="AE331" i="6"/>
  <c r="AE36" i="6"/>
  <c r="AE124" i="6"/>
  <c r="AE176" i="6"/>
  <c r="AE250" i="6"/>
  <c r="AE339" i="6"/>
  <c r="AE51" i="6"/>
  <c r="AE154" i="6"/>
  <c r="AE280" i="6"/>
  <c r="AE81" i="6"/>
  <c r="AE140" i="6"/>
  <c r="AE192" i="6"/>
  <c r="AE330" i="6"/>
  <c r="AE282" i="6"/>
  <c r="AE16" i="6"/>
  <c r="AE234" i="6"/>
  <c r="AE325" i="6"/>
  <c r="AE85" i="6"/>
  <c r="AE277" i="6"/>
  <c r="AE346" i="6"/>
  <c r="AE112" i="6"/>
  <c r="AE229" i="6"/>
  <c r="AE298" i="6"/>
  <c r="AE96" i="6"/>
  <c r="AE144" i="6"/>
  <c r="AE165" i="6"/>
  <c r="AE37" i="6"/>
  <c r="AE186" i="6"/>
  <c r="AE64" i="6"/>
  <c r="AE32" i="6"/>
  <c r="AE202" i="6"/>
  <c r="AE69" i="6"/>
  <c r="AE309" i="6"/>
  <c r="AE261" i="6"/>
  <c r="AE117" i="6"/>
  <c r="AE213" i="6"/>
  <c r="AE293" i="6"/>
  <c r="AE101" i="6"/>
  <c r="AE245" i="6"/>
  <c r="AE314" i="6"/>
  <c r="AE128" i="6"/>
  <c r="AE197" i="6"/>
  <c r="AE266" i="6"/>
  <c r="AE80" i="6"/>
  <c r="AE202" i="4"/>
  <c r="AE218" i="4"/>
  <c r="AE234" i="4"/>
  <c r="AE140" i="4"/>
  <c r="AE279" i="4"/>
  <c r="AE296" i="4"/>
  <c r="AE311" i="4"/>
  <c r="AE104" i="4"/>
  <c r="AE126" i="4"/>
  <c r="AE7" i="4"/>
  <c r="AE23" i="4"/>
  <c r="AE39" i="4"/>
  <c r="AE188" i="4"/>
  <c r="AE8" i="4"/>
  <c r="AE295" i="4"/>
  <c r="AE56" i="4"/>
  <c r="AE72" i="4"/>
  <c r="AE136" i="4"/>
  <c r="AE11" i="4"/>
  <c r="AE58" i="4"/>
  <c r="AE273" i="4"/>
  <c r="AE175" i="4"/>
  <c r="AE205" i="4"/>
  <c r="AE43" i="4"/>
  <c r="AE74" i="4"/>
  <c r="AE90" i="4"/>
  <c r="AE191" i="4"/>
  <c r="AE206" i="4"/>
  <c r="AE274" i="4"/>
  <c r="AE174" i="4"/>
  <c r="AE161" i="4"/>
  <c r="AE220" i="4"/>
  <c r="AE221" i="4"/>
  <c r="AE15" i="4"/>
  <c r="AE30" i="4"/>
  <c r="AE45" i="4"/>
  <c r="AE60" i="4"/>
  <c r="AE76" i="4"/>
  <c r="AE92" i="4"/>
  <c r="AE121" i="4"/>
  <c r="AE253" i="4"/>
  <c r="AE267" i="4"/>
  <c r="AE189" i="4"/>
  <c r="AE16" i="4"/>
  <c r="AE31" i="4"/>
  <c r="AE46" i="4"/>
  <c r="AE61" i="4"/>
  <c r="AE77" i="4"/>
  <c r="AE93" i="4"/>
  <c r="AE108" i="4"/>
  <c r="AE122" i="4"/>
  <c r="AE268" i="4"/>
  <c r="AE204" i="4"/>
  <c r="AE236" i="4"/>
  <c r="AE106" i="4"/>
  <c r="AE17" i="4"/>
  <c r="AE47" i="4"/>
  <c r="AE62" i="4"/>
  <c r="AE78" i="4"/>
  <c r="AE94" i="4"/>
  <c r="AE109" i="4"/>
  <c r="AE315" i="4"/>
  <c r="AE330" i="4"/>
  <c r="AE346" i="4"/>
  <c r="AE146" i="4"/>
  <c r="AE190" i="4"/>
  <c r="AE281" i="4"/>
  <c r="AE124" i="4"/>
  <c r="AE270" i="4"/>
  <c r="AE316" i="4"/>
  <c r="AE331" i="4"/>
  <c r="AE275" i="4"/>
  <c r="AE34" i="4"/>
  <c r="AE290" i="4"/>
  <c r="AE63" i="4"/>
  <c r="AE50" i="4"/>
  <c r="AE79" i="4"/>
  <c r="AE95" i="4"/>
  <c r="AE194" i="4"/>
  <c r="AE207" i="4"/>
  <c r="AE222" i="4"/>
  <c r="AE250" i="4"/>
  <c r="AE307" i="4"/>
  <c r="AE321" i="4"/>
  <c r="AE336" i="4"/>
  <c r="AE51" i="4"/>
  <c r="AE65" i="4"/>
  <c r="AE110" i="4"/>
  <c r="AE137" i="4"/>
  <c r="AE195" i="4"/>
  <c r="AE223" i="4"/>
  <c r="AE237" i="4"/>
  <c r="AE265" i="4"/>
  <c r="AE322" i="4"/>
  <c r="AE337" i="4"/>
  <c r="AE66" i="4"/>
  <c r="AE81" i="4"/>
  <c r="AE97" i="4"/>
  <c r="AE111" i="4"/>
  <c r="AE125" i="4"/>
  <c r="AE138" i="4"/>
  <c r="AE209" i="4"/>
  <c r="AE238" i="4"/>
  <c r="AE252" i="4"/>
  <c r="AE266" i="4"/>
  <c r="AE323" i="4"/>
  <c r="AE338" i="4"/>
  <c r="AE163" i="4"/>
  <c r="AE19" i="4"/>
  <c r="AE49" i="4"/>
  <c r="AE291" i="4"/>
  <c r="AE210" i="4"/>
  <c r="AE339" i="4"/>
  <c r="AE254" i="4"/>
  <c r="AE114" i="4"/>
  <c r="AE241" i="4"/>
  <c r="AE297" i="4"/>
  <c r="AE26" i="4"/>
  <c r="AE41" i="4"/>
  <c r="AE115" i="4"/>
  <c r="AE142" i="4"/>
  <c r="AE156" i="4"/>
  <c r="AE170" i="4"/>
  <c r="AE242" i="4"/>
  <c r="AE282" i="4"/>
  <c r="AE298" i="4"/>
  <c r="AE162" i="4"/>
  <c r="AE18" i="4"/>
  <c r="AE177" i="4"/>
  <c r="AE289" i="4"/>
  <c r="AE178" i="4"/>
  <c r="AE305" i="4"/>
  <c r="AE193" i="4"/>
  <c r="AE82" i="4"/>
  <c r="AE239" i="4"/>
  <c r="AE113" i="4"/>
  <c r="AE10" i="4"/>
  <c r="AE141" i="4"/>
  <c r="AE255" i="4"/>
  <c r="AE12" i="4"/>
  <c r="AE42" i="4"/>
  <c r="AE129" i="4"/>
  <c r="AE143" i="4"/>
  <c r="AE157" i="4"/>
  <c r="AE185" i="4"/>
  <c r="AE243" i="4"/>
  <c r="AE257" i="4"/>
  <c r="AE283" i="4"/>
  <c r="AE299" i="4"/>
  <c r="AE35" i="4"/>
  <c r="AE179" i="4"/>
  <c r="AE306" i="4"/>
  <c r="AE335" i="4"/>
  <c r="AE67" i="4"/>
  <c r="AE83" i="4"/>
  <c r="AE154" i="4"/>
  <c r="AE211" i="4"/>
  <c r="AE127" i="4"/>
  <c r="AE269" i="4"/>
  <c r="AE13" i="4"/>
  <c r="AE28" i="4"/>
  <c r="AE57" i="4"/>
  <c r="AE130" i="4"/>
  <c r="AE158" i="4"/>
  <c r="AE172" i="4"/>
  <c r="AE186" i="4"/>
  <c r="AE258" i="4"/>
  <c r="AE271" i="4"/>
  <c r="AE284" i="4"/>
  <c r="AE300" i="4"/>
  <c r="AE313" i="4"/>
  <c r="AE328" i="4"/>
  <c r="AE344" i="4"/>
  <c r="AE147" i="4"/>
  <c r="AE33" i="4"/>
  <c r="AE98" i="4"/>
  <c r="AE225" i="4"/>
  <c r="AE99" i="4"/>
  <c r="AE226" i="4"/>
  <c r="AE25" i="4"/>
  <c r="AE169" i="4"/>
  <c r="AE227" i="4"/>
  <c r="AE14" i="4"/>
  <c r="AE29" i="4"/>
  <c r="AE44" i="4"/>
  <c r="AE88" i="4"/>
  <c r="AE131" i="4"/>
  <c r="AE145" i="4"/>
  <c r="AE159" i="4"/>
  <c r="AE173" i="4"/>
  <c r="AE201" i="4"/>
  <c r="AE259" i="4"/>
  <c r="AE272" i="4"/>
  <c r="AE285" i="4"/>
  <c r="AE301" i="4"/>
  <c r="AE314" i="4"/>
  <c r="AE329" i="4"/>
  <c r="AE345" i="4"/>
  <c r="AE32" i="4"/>
  <c r="AE112" i="4"/>
  <c r="AE139" i="4"/>
  <c r="AE288" i="4"/>
  <c r="AE128" i="4"/>
  <c r="AE155" i="4"/>
  <c r="AE176" i="4"/>
  <c r="AE203" i="4"/>
  <c r="AE240" i="4"/>
  <c r="AE309" i="4"/>
  <c r="AE59" i="4"/>
  <c r="AE261" i="4"/>
  <c r="AE80" i="4"/>
  <c r="AE208" i="4"/>
  <c r="AE235" i="4"/>
  <c r="AE325" i="4"/>
  <c r="AE48" i="4"/>
  <c r="AE75" i="4"/>
  <c r="AE96" i="4"/>
  <c r="AE123" i="4"/>
  <c r="AE224" i="4"/>
  <c r="AE251" i="4"/>
  <c r="AE320" i="4"/>
  <c r="AE341" i="4"/>
  <c r="AE160" i="4"/>
  <c r="AE187" i="4"/>
  <c r="AE107" i="4"/>
  <c r="AE27" i="4"/>
  <c r="AE304" i="4"/>
  <c r="AE256" i="4"/>
  <c r="AE144" i="4"/>
  <c r="AE171" i="4"/>
  <c r="AE277" i="4"/>
  <c r="AE4" i="4"/>
  <c r="AE64" i="4"/>
  <c r="AE91" i="4"/>
  <c r="AE192" i="4"/>
  <c r="AE219" i="4"/>
  <c r="AE158" i="2"/>
  <c r="AE286" i="2"/>
  <c r="AE302" i="2"/>
  <c r="AE318" i="2"/>
  <c r="AE34" i="2"/>
  <c r="AE247" i="2"/>
  <c r="AE42" i="2"/>
  <c r="AE66" i="2"/>
  <c r="AE162" i="2"/>
  <c r="AE19" i="2"/>
  <c r="AE256" i="2"/>
  <c r="AE18" i="2"/>
  <c r="AE50" i="2"/>
  <c r="AE27" i="2"/>
  <c r="AE30" i="2"/>
  <c r="AE215" i="2"/>
  <c r="AE271" i="2"/>
  <c r="AE57" i="2"/>
  <c r="AE89" i="2"/>
  <c r="AE194" i="2"/>
  <c r="AE290" i="2"/>
  <c r="AE322" i="2"/>
  <c r="AE98" i="2"/>
  <c r="AE130" i="2"/>
  <c r="AE51" i="2"/>
  <c r="AE217" i="2"/>
  <c r="AE155" i="2"/>
  <c r="AE29" i="2"/>
  <c r="AE313" i="2"/>
  <c r="AE187" i="2"/>
  <c r="AE117" i="2"/>
  <c r="AE172" i="2"/>
  <c r="AE338" i="2"/>
  <c r="AE268" i="2"/>
  <c r="AE315" i="2"/>
  <c r="AE126" i="2"/>
  <c r="AE292" i="2"/>
  <c r="AE143" i="2"/>
  <c r="AE174" i="2"/>
  <c r="AE206" i="2"/>
  <c r="AE222" i="2"/>
  <c r="AE230" i="2"/>
  <c r="AE238" i="2"/>
  <c r="AE254" i="2"/>
  <c r="AE262" i="2"/>
  <c r="AE270" i="2"/>
  <c r="AE74" i="2"/>
  <c r="AE146" i="2"/>
  <c r="AE12" i="2"/>
  <c r="AE59" i="2"/>
  <c r="AE170" i="2"/>
  <c r="AE44" i="2"/>
  <c r="AE202" i="2"/>
  <c r="AE242" i="2"/>
  <c r="AE274" i="2"/>
  <c r="AE140" i="2"/>
  <c r="AE345" i="2"/>
  <c r="AE6" i="2"/>
  <c r="AE275" i="2"/>
  <c r="AE298" i="2"/>
  <c r="AE149" i="2"/>
  <c r="AE260" i="2"/>
  <c r="AE102" i="2"/>
  <c r="AE134" i="2"/>
  <c r="AE300" i="2"/>
  <c r="AE128" i="2"/>
  <c r="AE82" i="2"/>
  <c r="AE114" i="2"/>
  <c r="AE185" i="2"/>
  <c r="AE343" i="2"/>
  <c r="AE241" i="2"/>
  <c r="AE36" i="2"/>
  <c r="AE210" i="2"/>
  <c r="AE132" i="2"/>
  <c r="AE179" i="2"/>
  <c r="AE14" i="2"/>
  <c r="AE283" i="2"/>
  <c r="AE306" i="2"/>
  <c r="AE164" i="2"/>
  <c r="AE62" i="2"/>
  <c r="AE78" i="2"/>
  <c r="AE110" i="2"/>
  <c r="AE142" i="2"/>
  <c r="AE245" i="2"/>
  <c r="AE285" i="2"/>
  <c r="AE119" i="2"/>
  <c r="AE147" i="2"/>
  <c r="AE178" i="2"/>
  <c r="AE21" i="2"/>
  <c r="AE226" i="2"/>
  <c r="AE258" i="2"/>
  <c r="AE125" i="2"/>
  <c r="AE157" i="2"/>
  <c r="AE330" i="2"/>
  <c r="AE15" i="2"/>
  <c r="AE46" i="2"/>
  <c r="AE307" i="2"/>
  <c r="AE94" i="2"/>
  <c r="AE253" i="2"/>
  <c r="AE277" i="2"/>
  <c r="AE87" i="2"/>
  <c r="AE190" i="2"/>
  <c r="AE113" i="2"/>
  <c r="AE216" i="2"/>
  <c r="AE248" i="2"/>
  <c r="AE264" i="2"/>
  <c r="AE280" i="2"/>
  <c r="AE334" i="2"/>
  <c r="AE61" i="2"/>
  <c r="AE106" i="2"/>
  <c r="AE196" i="2"/>
  <c r="AE249" i="2"/>
  <c r="AE294" i="2"/>
  <c r="AE332" i="2"/>
  <c r="AE31" i="2"/>
  <c r="AE287" i="2"/>
  <c r="AE9" i="2"/>
  <c r="AE84" i="2"/>
  <c r="AE137" i="2"/>
  <c r="AE182" i="2"/>
  <c r="AE220" i="2"/>
  <c r="AE47" i="2"/>
  <c r="AE175" i="2"/>
  <c r="AE273" i="2"/>
  <c r="AE55" i="2"/>
  <c r="AE85" i="2"/>
  <c r="AE123" i="2"/>
  <c r="AE236" i="2"/>
  <c r="AE281" i="2"/>
  <c r="AE311" i="2"/>
  <c r="AE33" i="2"/>
  <c r="AE48" i="2"/>
  <c r="AE63" i="2"/>
  <c r="AE161" i="2"/>
  <c r="AE176" i="2"/>
  <c r="AE191" i="2"/>
  <c r="AE289" i="2"/>
  <c r="AE304" i="2"/>
  <c r="AE319" i="2"/>
  <c r="AE11" i="2"/>
  <c r="AE26" i="2"/>
  <c r="AE41" i="2"/>
  <c r="AE71" i="2"/>
  <c r="AE86" i="2"/>
  <c r="AE101" i="2"/>
  <c r="AE109" i="2"/>
  <c r="AE116" i="2"/>
  <c r="AE124" i="2"/>
  <c r="AE131" i="2"/>
  <c r="AE139" i="2"/>
  <c r="AE154" i="2"/>
  <c r="AE169" i="2"/>
  <c r="AE199" i="2"/>
  <c r="AE214" i="2"/>
  <c r="AE229" i="2"/>
  <c r="AE237" i="2"/>
  <c r="AE244" i="2"/>
  <c r="AE252" i="2"/>
  <c r="AE259" i="2"/>
  <c r="AE267" i="2"/>
  <c r="AE282" i="2"/>
  <c r="AE297" i="2"/>
  <c r="AE327" i="2"/>
  <c r="AE342" i="2"/>
  <c r="AE49" i="2"/>
  <c r="AE64" i="2"/>
  <c r="AE72" i="2"/>
  <c r="AE79" i="2"/>
  <c r="AE177" i="2"/>
  <c r="AE192" i="2"/>
  <c r="AE200" i="2"/>
  <c r="AE207" i="2"/>
  <c r="AE305" i="2"/>
  <c r="AE320" i="2"/>
  <c r="AE328" i="2"/>
  <c r="AE335" i="2"/>
  <c r="AE53" i="2"/>
  <c r="AE76" i="2"/>
  <c r="AE166" i="2"/>
  <c r="AE211" i="2"/>
  <c r="AE339" i="2"/>
  <c r="AE144" i="2"/>
  <c r="AE107" i="2"/>
  <c r="AE167" i="2"/>
  <c r="AE227" i="2"/>
  <c r="AE295" i="2"/>
  <c r="AE333" i="2"/>
  <c r="AE17" i="2"/>
  <c r="AE145" i="2"/>
  <c r="AE303" i="2"/>
  <c r="AE25" i="2"/>
  <c r="AE93" i="2"/>
  <c r="AE326" i="2"/>
  <c r="AE65" i="2"/>
  <c r="AE95" i="2"/>
  <c r="AE193" i="2"/>
  <c r="AE223" i="2"/>
  <c r="AE321" i="2"/>
  <c r="AE336" i="2"/>
  <c r="AE5" i="2"/>
  <c r="AE13" i="2"/>
  <c r="AE20" i="2"/>
  <c r="AE28" i="2"/>
  <c r="AE35" i="2"/>
  <c r="AE58" i="2"/>
  <c r="AE73" i="2"/>
  <c r="AE103" i="2"/>
  <c r="AE118" i="2"/>
  <c r="AE133" i="2"/>
  <c r="AE141" i="2"/>
  <c r="AE148" i="2"/>
  <c r="AE156" i="2"/>
  <c r="AE163" i="2"/>
  <c r="AE171" i="2"/>
  <c r="AE186" i="2"/>
  <c r="AE201" i="2"/>
  <c r="AE231" i="2"/>
  <c r="AE246" i="2"/>
  <c r="AE261" i="2"/>
  <c r="AE269" i="2"/>
  <c r="AE276" i="2"/>
  <c r="AE284" i="2"/>
  <c r="AE291" i="2"/>
  <c r="AE299" i="2"/>
  <c r="AE314" i="2"/>
  <c r="AE329" i="2"/>
  <c r="AE91" i="2"/>
  <c r="AE151" i="2"/>
  <c r="AE189" i="2"/>
  <c r="AE234" i="2"/>
  <c r="AE309" i="2"/>
  <c r="AE324" i="2"/>
  <c r="AE16" i="2"/>
  <c r="AE159" i="2"/>
  <c r="AE272" i="2"/>
  <c r="AE54" i="2"/>
  <c r="AE99" i="2"/>
  <c r="AE212" i="2"/>
  <c r="AE265" i="2"/>
  <c r="AE340" i="2"/>
  <c r="AE32" i="2"/>
  <c r="AE160" i="2"/>
  <c r="AE288" i="2"/>
  <c r="AE10" i="2"/>
  <c r="AE100" i="2"/>
  <c r="AE138" i="2"/>
  <c r="AE183" i="2"/>
  <c r="AE221" i="2"/>
  <c r="AE243" i="2"/>
  <c r="AE341" i="2"/>
  <c r="AE80" i="2"/>
  <c r="AE208" i="2"/>
  <c r="AE43" i="2"/>
  <c r="AE81" i="2"/>
  <c r="AE96" i="2"/>
  <c r="AE104" i="2"/>
  <c r="AE111" i="2"/>
  <c r="AE209" i="2"/>
  <c r="AE224" i="2"/>
  <c r="AE232" i="2"/>
  <c r="AE239" i="2"/>
  <c r="AE337" i="2"/>
  <c r="AE38" i="2"/>
  <c r="AE83" i="2"/>
  <c r="AE181" i="2"/>
  <c r="AE219" i="2"/>
  <c r="AE279" i="2"/>
  <c r="AE129" i="2"/>
  <c r="AE257" i="2"/>
  <c r="AE69" i="2"/>
  <c r="AE92" i="2"/>
  <c r="AE205" i="2"/>
  <c r="AE235" i="2"/>
  <c r="AE310" i="2"/>
  <c r="AE325" i="2"/>
  <c r="AE70" i="2"/>
  <c r="AE108" i="2"/>
  <c r="AE153" i="2"/>
  <c r="AE198" i="2"/>
  <c r="AE228" i="2"/>
  <c r="AE266" i="2"/>
  <c r="AE23" i="2"/>
  <c r="AE68" i="2"/>
  <c r="AE121" i="2"/>
  <c r="AE204" i="2"/>
  <c r="AE317" i="2"/>
  <c r="AE39" i="2"/>
  <c r="AE77" i="2"/>
  <c r="AE122" i="2"/>
  <c r="AE197" i="2"/>
  <c r="AE250" i="2"/>
  <c r="AE115" i="2"/>
  <c r="AE213" i="2"/>
  <c r="AE251" i="2"/>
  <c r="AE97" i="2"/>
  <c r="AE112" i="2"/>
  <c r="AE127" i="2"/>
  <c r="AE225" i="2"/>
  <c r="AE240" i="2"/>
  <c r="AE255" i="2"/>
  <c r="AE7" i="2"/>
  <c r="AE22" i="2"/>
  <c r="AE37" i="2"/>
  <c r="AE45" i="2"/>
  <c r="AE52" i="2"/>
  <c r="AE60" i="2"/>
  <c r="AE67" i="2"/>
  <c r="AE75" i="2"/>
  <c r="AE90" i="2"/>
  <c r="AE105" i="2"/>
  <c r="AE135" i="2"/>
  <c r="AE150" i="2"/>
  <c r="AE165" i="2"/>
  <c r="AE173" i="2"/>
  <c r="AE180" i="2"/>
  <c r="AE188" i="2"/>
  <c r="AE195" i="2"/>
  <c r="AE203" i="2"/>
  <c r="AE218" i="2"/>
  <c r="AE233" i="2"/>
  <c r="AE263" i="2"/>
  <c r="AE278" i="2"/>
  <c r="AE293" i="2"/>
  <c r="AE301" i="2"/>
  <c r="AE308" i="2"/>
  <c r="AE316" i="2"/>
  <c r="AE323" i="2"/>
  <c r="AE331" i="2"/>
  <c r="AE346" i="2"/>
  <c r="AE4" i="2"/>
  <c r="I325" i="22" l="1"/>
  <c r="D325" i="19"/>
  <c r="D325" i="11"/>
  <c r="I69" i="22"/>
  <c r="D69" i="19"/>
  <c r="D69" i="11"/>
  <c r="I22" i="22"/>
  <c r="D22" i="19"/>
  <c r="D22" i="11"/>
  <c r="I14" i="22"/>
  <c r="D14" i="19"/>
  <c r="D14" i="11"/>
  <c r="I151" i="22"/>
  <c r="D151" i="19"/>
  <c r="D151" i="11"/>
  <c r="I297" i="22"/>
  <c r="D297" i="19"/>
  <c r="D297" i="11"/>
  <c r="I157" i="22"/>
  <c r="D157" i="19"/>
  <c r="D157" i="11"/>
  <c r="I134" i="22"/>
  <c r="D134" i="19"/>
  <c r="D134" i="11"/>
  <c r="I95" i="22"/>
  <c r="D95" i="19"/>
  <c r="D95" i="11"/>
  <c r="I72" i="22"/>
  <c r="D72" i="19"/>
  <c r="D72" i="11"/>
  <c r="I41" i="22"/>
  <c r="D41" i="19"/>
  <c r="D41" i="11"/>
  <c r="I343" i="22"/>
  <c r="D343" i="19"/>
  <c r="D343" i="11"/>
  <c r="I304" i="22"/>
  <c r="D304" i="19"/>
  <c r="D304" i="11"/>
  <c r="I250" i="22"/>
  <c r="D250" i="19"/>
  <c r="D250" i="11"/>
  <c r="I211" i="22"/>
  <c r="D211" i="19"/>
  <c r="D211" i="11"/>
  <c r="I118" i="22"/>
  <c r="D118" i="19"/>
  <c r="D118" i="11"/>
  <c r="I79" i="22"/>
  <c r="D79" i="19"/>
  <c r="D79" i="11"/>
  <c r="I25" i="22"/>
  <c r="D25" i="19"/>
  <c r="D25" i="11"/>
  <c r="I327" i="22"/>
  <c r="D327" i="19"/>
  <c r="D327" i="11"/>
  <c r="I288" i="22"/>
  <c r="D288" i="19"/>
  <c r="D288" i="11"/>
  <c r="I195" i="22"/>
  <c r="D195" i="19"/>
  <c r="D195" i="11"/>
  <c r="I164" i="22"/>
  <c r="D164" i="19"/>
  <c r="D164" i="11"/>
  <c r="I40" i="22"/>
  <c r="D40" i="19"/>
  <c r="D40" i="11"/>
  <c r="B345" i="9"/>
  <c r="D9" i="9"/>
  <c r="I334" i="22"/>
  <c r="D334" i="19"/>
  <c r="D334" i="11"/>
  <c r="I280" i="22"/>
  <c r="D280" i="19"/>
  <c r="D280" i="11"/>
  <c r="I86" i="22"/>
  <c r="D86" i="19"/>
  <c r="D86" i="11"/>
  <c r="I55" i="22"/>
  <c r="D55" i="19"/>
  <c r="D55" i="11"/>
  <c r="I16" i="22"/>
  <c r="D16" i="19"/>
  <c r="D16" i="11"/>
  <c r="I256" i="22"/>
  <c r="D256" i="19"/>
  <c r="D256" i="11"/>
  <c r="I132" i="22"/>
  <c r="D132" i="19"/>
  <c r="D132" i="11"/>
  <c r="I62" i="22"/>
  <c r="D62" i="19"/>
  <c r="D62" i="11"/>
  <c r="I302" i="22"/>
  <c r="D302" i="19"/>
  <c r="D302" i="11"/>
  <c r="I217" i="22"/>
  <c r="D217" i="19"/>
  <c r="D217" i="11"/>
  <c r="I186" i="22"/>
  <c r="D186" i="19"/>
  <c r="D186" i="11"/>
  <c r="I147" i="22"/>
  <c r="D147" i="19"/>
  <c r="D147" i="11"/>
  <c r="I324" i="22"/>
  <c r="D324" i="19"/>
  <c r="D324" i="11"/>
  <c r="I309" i="22"/>
  <c r="D309" i="19"/>
  <c r="D309" i="11"/>
  <c r="I262" i="22"/>
  <c r="D262" i="19"/>
  <c r="D262" i="11"/>
  <c r="I231" i="22"/>
  <c r="D231" i="19"/>
  <c r="D231" i="11"/>
  <c r="I200" i="22"/>
  <c r="D200" i="19"/>
  <c r="D200" i="11"/>
  <c r="I53" i="22"/>
  <c r="D53" i="19"/>
  <c r="D53" i="11"/>
  <c r="I330" i="22"/>
  <c r="D330" i="19"/>
  <c r="D330" i="11"/>
  <c r="I244" i="22"/>
  <c r="D244" i="19"/>
  <c r="D244" i="11"/>
  <c r="I174" i="22"/>
  <c r="D174" i="19"/>
  <c r="D174" i="11"/>
  <c r="I267" i="22"/>
  <c r="D267" i="19"/>
  <c r="D267" i="11"/>
  <c r="I135" i="22"/>
  <c r="D135" i="19"/>
  <c r="D135" i="11"/>
  <c r="I73" i="22"/>
  <c r="D73" i="19"/>
  <c r="D73" i="11"/>
  <c r="I3" i="22"/>
  <c r="D3" i="19"/>
  <c r="D3" i="11"/>
  <c r="I313" i="22"/>
  <c r="D313" i="19"/>
  <c r="D313" i="11"/>
  <c r="I339" i="22"/>
  <c r="D339" i="19"/>
  <c r="D339" i="11"/>
  <c r="I122" i="22"/>
  <c r="D122" i="19"/>
  <c r="D122" i="11"/>
  <c r="I322" i="22"/>
  <c r="D322" i="19"/>
  <c r="D322" i="11"/>
  <c r="I299" i="22"/>
  <c r="D299" i="19"/>
  <c r="D299" i="11"/>
  <c r="I260" i="22"/>
  <c r="D260" i="19"/>
  <c r="D260" i="11"/>
  <c r="I190" i="22"/>
  <c r="D190" i="19"/>
  <c r="D190" i="11"/>
  <c r="I136" i="22"/>
  <c r="D136" i="19"/>
  <c r="D136" i="11"/>
  <c r="I35" i="22"/>
  <c r="D35" i="19"/>
  <c r="D35" i="11"/>
  <c r="I112" i="22"/>
  <c r="D112" i="19"/>
  <c r="D112" i="11"/>
  <c r="I58" i="22"/>
  <c r="D58" i="19"/>
  <c r="D58" i="11"/>
  <c r="I228" i="22"/>
  <c r="D228" i="19"/>
  <c r="D228" i="11"/>
  <c r="I96" i="22"/>
  <c r="D96" i="19"/>
  <c r="D96" i="11"/>
  <c r="I344" i="22"/>
  <c r="D344" i="19"/>
  <c r="D344" i="11"/>
  <c r="I282" i="22"/>
  <c r="D282" i="19"/>
  <c r="D282" i="11"/>
  <c r="I335" i="22"/>
  <c r="D335" i="19"/>
  <c r="D335" i="11"/>
  <c r="I281" i="22"/>
  <c r="D281" i="19"/>
  <c r="D281" i="11"/>
  <c r="I141" i="22"/>
  <c r="D141" i="19"/>
  <c r="D141" i="11"/>
  <c r="I87" i="22"/>
  <c r="D87" i="19"/>
  <c r="D87" i="11"/>
  <c r="I48" i="22"/>
  <c r="D48" i="19"/>
  <c r="D48" i="11"/>
  <c r="I319" i="22"/>
  <c r="D319" i="19"/>
  <c r="D319" i="11"/>
  <c r="I265" i="22"/>
  <c r="D265" i="19"/>
  <c r="D265" i="11"/>
  <c r="I203" i="22"/>
  <c r="D203" i="19"/>
  <c r="D203" i="11"/>
  <c r="I102" i="22"/>
  <c r="D102" i="19"/>
  <c r="D102" i="11"/>
  <c r="I63" i="22"/>
  <c r="D63" i="19"/>
  <c r="D63" i="11"/>
  <c r="I32" i="22"/>
  <c r="D32" i="19"/>
  <c r="D32" i="11"/>
  <c r="I342" i="22"/>
  <c r="D342" i="19"/>
  <c r="D342" i="11"/>
  <c r="I303" i="22"/>
  <c r="D303" i="19"/>
  <c r="D303" i="11"/>
  <c r="I249" i="22"/>
  <c r="D249" i="19"/>
  <c r="D249" i="11"/>
  <c r="I218" i="22"/>
  <c r="D218" i="19"/>
  <c r="D218" i="11"/>
  <c r="I179" i="22"/>
  <c r="D179" i="19"/>
  <c r="D179" i="11"/>
  <c r="I109" i="22"/>
  <c r="D109" i="19"/>
  <c r="D109" i="11"/>
  <c r="I47" i="22"/>
  <c r="D47" i="19"/>
  <c r="D47" i="11"/>
  <c r="I295" i="22"/>
  <c r="D295" i="19"/>
  <c r="D295" i="11"/>
  <c r="I233" i="22"/>
  <c r="D233" i="19"/>
  <c r="D233" i="11"/>
  <c r="I202" i="22"/>
  <c r="D202" i="19"/>
  <c r="D202" i="11"/>
  <c r="I163" i="22"/>
  <c r="D163" i="19"/>
  <c r="D163" i="11"/>
  <c r="I31" i="22"/>
  <c r="D31" i="19"/>
  <c r="D31" i="11"/>
  <c r="I333" i="22"/>
  <c r="D333" i="19"/>
  <c r="D333" i="11"/>
  <c r="I279" i="22"/>
  <c r="D279" i="19"/>
  <c r="D279" i="11"/>
  <c r="I240" i="22"/>
  <c r="D240" i="19"/>
  <c r="D240" i="11"/>
  <c r="I331" i="22"/>
  <c r="D331" i="19"/>
  <c r="D331" i="11"/>
  <c r="I323" i="22"/>
  <c r="D323" i="19"/>
  <c r="D323" i="11"/>
  <c r="I292" i="22"/>
  <c r="D292" i="19"/>
  <c r="D292" i="11"/>
  <c r="I277" i="22"/>
  <c r="D277" i="19"/>
  <c r="D277" i="11"/>
  <c r="I230" i="22"/>
  <c r="D230" i="19"/>
  <c r="D230" i="11"/>
  <c r="I199" i="22"/>
  <c r="D199" i="19"/>
  <c r="D199" i="11"/>
  <c r="I191" i="22"/>
  <c r="D191" i="19"/>
  <c r="D191" i="11"/>
  <c r="I168" i="22"/>
  <c r="D168" i="19"/>
  <c r="D168" i="11"/>
  <c r="I160" i="22"/>
  <c r="D160" i="19"/>
  <c r="D160" i="11"/>
  <c r="I137" i="22"/>
  <c r="D137" i="19"/>
  <c r="D137" i="11"/>
  <c r="I106" i="22"/>
  <c r="D106" i="19"/>
  <c r="D106" i="11"/>
  <c r="I67" i="22"/>
  <c r="D67" i="19"/>
  <c r="D67" i="11"/>
  <c r="I36" i="22"/>
  <c r="D36" i="19"/>
  <c r="D36" i="11"/>
  <c r="I21" i="22"/>
  <c r="D21" i="19"/>
  <c r="D21" i="11"/>
  <c r="I291" i="22"/>
  <c r="D291" i="19"/>
  <c r="D291" i="11"/>
  <c r="I221" i="22"/>
  <c r="D221" i="19"/>
  <c r="D221" i="11"/>
  <c r="I167" i="22"/>
  <c r="D167" i="19"/>
  <c r="D167" i="11"/>
  <c r="I105" i="22"/>
  <c r="D105" i="19"/>
  <c r="D105" i="11"/>
  <c r="I74" i="22"/>
  <c r="D74" i="19"/>
  <c r="D74" i="11"/>
  <c r="I337" i="22"/>
  <c r="D337" i="19"/>
  <c r="D337" i="11"/>
  <c r="I275" i="22"/>
  <c r="D275" i="19"/>
  <c r="D275" i="11"/>
  <c r="I182" i="22"/>
  <c r="D182" i="19"/>
  <c r="D182" i="11"/>
  <c r="I120" i="22"/>
  <c r="D120" i="19"/>
  <c r="D120" i="11"/>
  <c r="I19" i="22"/>
  <c r="D19" i="19"/>
  <c r="D19" i="11"/>
  <c r="I329" i="22"/>
  <c r="D329" i="19"/>
  <c r="D329" i="11"/>
  <c r="I298" i="22"/>
  <c r="D298" i="19"/>
  <c r="D298" i="11"/>
  <c r="I259" i="22"/>
  <c r="D259" i="19"/>
  <c r="D259" i="11"/>
  <c r="I166" i="22"/>
  <c r="D166" i="19"/>
  <c r="D166" i="11"/>
  <c r="I127" i="22"/>
  <c r="D127" i="19"/>
  <c r="D127" i="11"/>
  <c r="I42" i="22"/>
  <c r="D42" i="19"/>
  <c r="D42" i="11"/>
  <c r="I212" i="22"/>
  <c r="D212" i="19"/>
  <c r="D212" i="11"/>
  <c r="I173" i="22"/>
  <c r="D173" i="19"/>
  <c r="D173" i="11"/>
  <c r="I150" i="22"/>
  <c r="D150" i="19"/>
  <c r="D150" i="11"/>
  <c r="I119" i="22"/>
  <c r="D119" i="19"/>
  <c r="D119" i="11"/>
  <c r="I88" i="22"/>
  <c r="D88" i="19"/>
  <c r="D88" i="11"/>
  <c r="I49" i="22"/>
  <c r="D49" i="19"/>
  <c r="D49" i="11"/>
  <c r="I18" i="22"/>
  <c r="D18" i="19"/>
  <c r="D18" i="11"/>
  <c r="I338" i="22"/>
  <c r="D338" i="19"/>
  <c r="D338" i="11"/>
  <c r="I307" i="22"/>
  <c r="D307" i="19"/>
  <c r="D307" i="11"/>
  <c r="I276" i="22"/>
  <c r="D276" i="19"/>
  <c r="D276" i="11"/>
  <c r="I237" i="22"/>
  <c r="D237" i="19"/>
  <c r="D237" i="11"/>
  <c r="I214" i="22"/>
  <c r="D214" i="19"/>
  <c r="D214" i="11"/>
  <c r="I206" i="22"/>
  <c r="D206" i="19"/>
  <c r="D206" i="11"/>
  <c r="I183" i="22"/>
  <c r="D183" i="19"/>
  <c r="D183" i="11"/>
  <c r="I175" i="22"/>
  <c r="D175" i="19"/>
  <c r="D175" i="11"/>
  <c r="I152" i="22"/>
  <c r="D152" i="19"/>
  <c r="D152" i="11"/>
  <c r="I121" i="22"/>
  <c r="D121" i="19"/>
  <c r="D121" i="11"/>
  <c r="I113" i="22"/>
  <c r="D113" i="19"/>
  <c r="D113" i="11"/>
  <c r="I90" i="22"/>
  <c r="D90" i="19"/>
  <c r="D90" i="11"/>
  <c r="I51" i="22"/>
  <c r="D51" i="19"/>
  <c r="D51" i="11"/>
  <c r="I20" i="22"/>
  <c r="D20" i="19"/>
  <c r="D20" i="11"/>
  <c r="I198" i="22"/>
  <c r="D198" i="19"/>
  <c r="D198" i="11"/>
  <c r="I159" i="22"/>
  <c r="D159" i="19"/>
  <c r="D159" i="11"/>
  <c r="I4" i="22"/>
  <c r="D4" i="19"/>
  <c r="D4" i="11"/>
  <c r="I314" i="22"/>
  <c r="D314" i="19"/>
  <c r="D314" i="11"/>
  <c r="I283" i="22"/>
  <c r="D283" i="19"/>
  <c r="D283" i="11"/>
  <c r="I205" i="22"/>
  <c r="D205" i="19"/>
  <c r="D205" i="11"/>
  <c r="I143" i="22"/>
  <c r="D143" i="19"/>
  <c r="D143" i="11"/>
  <c r="I89" i="22"/>
  <c r="D89" i="19"/>
  <c r="D89" i="11"/>
  <c r="I104" i="22"/>
  <c r="D104" i="19"/>
  <c r="D104" i="11"/>
  <c r="I65" i="22"/>
  <c r="D65" i="19"/>
  <c r="D65" i="11"/>
  <c r="I336" i="22"/>
  <c r="D336" i="19"/>
  <c r="D336" i="11"/>
  <c r="I305" i="22"/>
  <c r="D305" i="19"/>
  <c r="D305" i="11"/>
  <c r="I251" i="22"/>
  <c r="D251" i="19"/>
  <c r="D251" i="11"/>
  <c r="I243" i="22"/>
  <c r="D243" i="19"/>
  <c r="D243" i="11"/>
  <c r="I142" i="22"/>
  <c r="D142" i="19"/>
  <c r="D142" i="11"/>
  <c r="I111" i="22"/>
  <c r="D111" i="19"/>
  <c r="D111" i="11"/>
  <c r="I57" i="22"/>
  <c r="D57" i="19"/>
  <c r="D57" i="11"/>
  <c r="I26" i="22"/>
  <c r="D26" i="19"/>
  <c r="D26" i="11"/>
  <c r="I328" i="22"/>
  <c r="D328" i="19"/>
  <c r="D328" i="11"/>
  <c r="I320" i="22"/>
  <c r="D320" i="19"/>
  <c r="D320" i="11"/>
  <c r="I266" i="22"/>
  <c r="D266" i="19"/>
  <c r="D266" i="11"/>
  <c r="I227" i="22"/>
  <c r="D227" i="19"/>
  <c r="D227" i="11"/>
  <c r="I196" i="22"/>
  <c r="D196" i="19"/>
  <c r="D196" i="11"/>
  <c r="I126" i="22"/>
  <c r="D126" i="19"/>
  <c r="D126" i="11"/>
  <c r="I103" i="22"/>
  <c r="D103" i="19"/>
  <c r="D103" i="11"/>
  <c r="I10" i="22"/>
  <c r="D10" i="19"/>
  <c r="D10" i="11"/>
  <c r="I312" i="22"/>
  <c r="D312" i="19"/>
  <c r="D312" i="11"/>
  <c r="I219" i="22"/>
  <c r="D219" i="19"/>
  <c r="D219" i="11"/>
  <c r="I180" i="22"/>
  <c r="D180" i="19"/>
  <c r="D180" i="11"/>
  <c r="I110" i="22"/>
  <c r="D110" i="19"/>
  <c r="D110" i="11"/>
  <c r="I56" i="22"/>
  <c r="D56" i="19"/>
  <c r="D56" i="11"/>
  <c r="I17" i="22"/>
  <c r="D17" i="19"/>
  <c r="D17" i="11"/>
  <c r="I296" i="22"/>
  <c r="D296" i="19"/>
  <c r="D296" i="11"/>
  <c r="I226" i="22"/>
  <c r="D226" i="19"/>
  <c r="D226" i="11"/>
  <c r="I125" i="22"/>
  <c r="D125" i="19"/>
  <c r="D125" i="11"/>
  <c r="I71" i="22"/>
  <c r="D71" i="19"/>
  <c r="D71" i="11"/>
  <c r="I311" i="22"/>
  <c r="D311" i="19"/>
  <c r="D311" i="11"/>
  <c r="I187" i="22"/>
  <c r="D187" i="19"/>
  <c r="D187" i="11"/>
  <c r="I148" i="22"/>
  <c r="D148" i="19"/>
  <c r="D148" i="11"/>
  <c r="I78" i="22"/>
  <c r="D78" i="19"/>
  <c r="D78" i="11"/>
  <c r="I24" i="22"/>
  <c r="D24" i="19"/>
  <c r="D24" i="11"/>
  <c r="I326" i="22"/>
  <c r="D326" i="19"/>
  <c r="D326" i="11"/>
  <c r="I287" i="22"/>
  <c r="D287" i="19"/>
  <c r="D287" i="11"/>
  <c r="I264" i="22"/>
  <c r="D264" i="19"/>
  <c r="D264" i="11"/>
  <c r="I225" i="22"/>
  <c r="D225" i="19"/>
  <c r="D225" i="11"/>
  <c r="I171" i="22"/>
  <c r="D171" i="19"/>
  <c r="D171" i="11"/>
  <c r="I70" i="22"/>
  <c r="D70" i="19"/>
  <c r="D70" i="11"/>
  <c r="I39" i="22"/>
  <c r="D39" i="19"/>
  <c r="D39" i="11"/>
  <c r="I8" i="22"/>
  <c r="D8" i="19"/>
  <c r="D8" i="11"/>
  <c r="I310" i="22"/>
  <c r="D310" i="19"/>
  <c r="D310" i="11"/>
  <c r="I248" i="22"/>
  <c r="D248" i="19"/>
  <c r="D248" i="11"/>
  <c r="I209" i="22"/>
  <c r="D209" i="19"/>
  <c r="D209" i="11"/>
  <c r="I155" i="22"/>
  <c r="D155" i="19"/>
  <c r="D155" i="11"/>
  <c r="I116" i="22"/>
  <c r="D116" i="19"/>
  <c r="D116" i="11"/>
  <c r="I77" i="22"/>
  <c r="D77" i="19"/>
  <c r="D77" i="11"/>
  <c r="I15" i="22"/>
  <c r="D15" i="19"/>
  <c r="D15" i="11"/>
  <c r="I23" i="22"/>
  <c r="D23" i="19"/>
  <c r="D23" i="11"/>
  <c r="I293" i="22"/>
  <c r="D293" i="19"/>
  <c r="D293" i="11"/>
  <c r="I261" i="22"/>
  <c r="D261" i="19"/>
  <c r="D261" i="11"/>
  <c r="I245" i="22"/>
  <c r="D245" i="19"/>
  <c r="D245" i="11"/>
  <c r="I229" i="22"/>
  <c r="D229" i="19"/>
  <c r="D229" i="11"/>
  <c r="I213" i="22"/>
  <c r="D213" i="19"/>
  <c r="D213" i="11"/>
  <c r="I197" i="22"/>
  <c r="D197" i="19"/>
  <c r="D197" i="11"/>
  <c r="I181" i="22"/>
  <c r="D181" i="19"/>
  <c r="D181" i="11"/>
  <c r="I165" i="22"/>
  <c r="D165" i="19"/>
  <c r="D165" i="11"/>
  <c r="I149" i="22"/>
  <c r="D149" i="19"/>
  <c r="D149" i="11"/>
  <c r="I133" i="22"/>
  <c r="D133" i="19"/>
  <c r="D133" i="11"/>
  <c r="I117" i="22"/>
  <c r="D117" i="19"/>
  <c r="D117" i="11"/>
  <c r="I101" i="22"/>
  <c r="D101" i="19"/>
  <c r="D101" i="11"/>
  <c r="I308" i="22"/>
  <c r="D308" i="19"/>
  <c r="D308" i="11"/>
  <c r="I300" i="22"/>
  <c r="D300" i="19"/>
  <c r="D300" i="11"/>
  <c r="I284" i="22"/>
  <c r="D284" i="19"/>
  <c r="D284" i="11"/>
  <c r="I268" i="22"/>
  <c r="D268" i="19"/>
  <c r="D268" i="11"/>
  <c r="I252" i="22"/>
  <c r="D252" i="19"/>
  <c r="D252" i="11"/>
  <c r="I236" i="22"/>
  <c r="D236" i="19"/>
  <c r="D236" i="11"/>
  <c r="I220" i="22"/>
  <c r="D220" i="19"/>
  <c r="D220" i="11"/>
  <c r="I204" i="22"/>
  <c r="D204" i="19"/>
  <c r="D204" i="11"/>
  <c r="I172" i="22"/>
  <c r="D172" i="19"/>
  <c r="D172" i="11"/>
  <c r="I156" i="22"/>
  <c r="D156" i="19"/>
  <c r="D156" i="11"/>
  <c r="I140" i="22"/>
  <c r="D140" i="19"/>
  <c r="D140" i="11"/>
  <c r="I124" i="22"/>
  <c r="D124" i="19"/>
  <c r="D124" i="11"/>
  <c r="I100" i="22"/>
  <c r="D100" i="19"/>
  <c r="D100" i="11"/>
  <c r="I61" i="22"/>
  <c r="D61" i="19"/>
  <c r="D61" i="11"/>
  <c r="I45" i="22"/>
  <c r="D45" i="19"/>
  <c r="D45" i="11"/>
  <c r="I84" i="22"/>
  <c r="D84" i="19"/>
  <c r="D84" i="11"/>
  <c r="I131" i="22"/>
  <c r="D131" i="19"/>
  <c r="D131" i="11"/>
  <c r="I115" i="22"/>
  <c r="D115" i="19"/>
  <c r="D115" i="11"/>
  <c r="I99" i="22"/>
  <c r="D99" i="19"/>
  <c r="D99" i="11"/>
  <c r="I68" i="22"/>
  <c r="D68" i="19"/>
  <c r="D68" i="11"/>
  <c r="I12" i="22"/>
  <c r="D12" i="19"/>
  <c r="D12" i="11"/>
  <c r="I247" i="22"/>
  <c r="D247" i="19"/>
  <c r="D247" i="11"/>
  <c r="I215" i="22"/>
  <c r="D215" i="19"/>
  <c r="D215" i="11"/>
  <c r="I286" i="22"/>
  <c r="D286" i="19"/>
  <c r="D286" i="11"/>
  <c r="I7" i="22"/>
  <c r="D7" i="19"/>
  <c r="D7" i="11"/>
  <c r="I108" i="22"/>
  <c r="D108" i="19"/>
  <c r="D108" i="11"/>
  <c r="I13" i="22"/>
  <c r="D13" i="19"/>
  <c r="D13" i="11"/>
  <c r="I139" i="22"/>
  <c r="D139" i="19"/>
  <c r="D139" i="11"/>
  <c r="I123" i="22"/>
  <c r="D123" i="19"/>
  <c r="D123" i="11"/>
  <c r="I107" i="22"/>
  <c r="D107" i="19"/>
  <c r="D107" i="11"/>
  <c r="I60" i="22"/>
  <c r="D60" i="19"/>
  <c r="D60" i="11"/>
  <c r="I52" i="22"/>
  <c r="D52" i="19"/>
  <c r="D52" i="11"/>
  <c r="I263" i="22"/>
  <c r="D263" i="19"/>
  <c r="D263" i="11"/>
  <c r="I278" i="22"/>
  <c r="D278" i="19"/>
  <c r="D278" i="11"/>
  <c r="I246" i="22"/>
  <c r="D246" i="19"/>
  <c r="D246" i="11"/>
  <c r="I239" i="22"/>
  <c r="D239" i="19"/>
  <c r="D239" i="11"/>
  <c r="I294" i="22"/>
  <c r="D294" i="19"/>
  <c r="D294" i="11"/>
  <c r="I170" i="22"/>
  <c r="D170" i="19"/>
  <c r="D170" i="11"/>
  <c r="I154" i="22"/>
  <c r="D154" i="19"/>
  <c r="D154" i="11"/>
  <c r="I138" i="22"/>
  <c r="D138" i="19"/>
  <c r="D138" i="11"/>
  <c r="I91" i="22"/>
  <c r="D91" i="19"/>
  <c r="D91" i="11"/>
  <c r="I201" i="22"/>
  <c r="D201" i="19"/>
  <c r="D201" i="11"/>
  <c r="I193" i="22"/>
  <c r="D193" i="19"/>
  <c r="D193" i="11"/>
  <c r="I185" i="22"/>
  <c r="D185" i="19"/>
  <c r="D185" i="11"/>
  <c r="I169" i="22"/>
  <c r="D169" i="19"/>
  <c r="D169" i="11"/>
  <c r="I153" i="22"/>
  <c r="D153" i="19"/>
  <c r="D153" i="11"/>
  <c r="I232" i="22"/>
  <c r="D232" i="19"/>
  <c r="D232" i="11"/>
  <c r="I216" i="22"/>
  <c r="D216" i="19"/>
  <c r="I208" i="22"/>
  <c r="D208" i="19"/>
  <c r="D208" i="11"/>
  <c r="I192" i="22"/>
  <c r="D192" i="19"/>
  <c r="D192" i="11"/>
  <c r="I184" i="22"/>
  <c r="D184" i="19"/>
  <c r="D184" i="11"/>
  <c r="I176" i="22"/>
  <c r="D176" i="19"/>
  <c r="D176" i="11"/>
  <c r="I255" i="22"/>
  <c r="D255" i="19"/>
  <c r="D255" i="11"/>
  <c r="I223" i="22"/>
  <c r="D223" i="19"/>
  <c r="D223" i="11"/>
  <c r="I238" i="22"/>
  <c r="D238" i="19"/>
  <c r="D238" i="11"/>
  <c r="I46" i="22"/>
  <c r="D46" i="19"/>
  <c r="D46" i="11"/>
  <c r="I44" i="22"/>
  <c r="D44" i="19"/>
  <c r="D44" i="11"/>
  <c r="I38" i="22"/>
  <c r="D38" i="19"/>
  <c r="D38" i="11"/>
  <c r="I269" i="22"/>
  <c r="D269" i="19"/>
  <c r="D269" i="11"/>
  <c r="I54" i="22"/>
  <c r="D54" i="19"/>
  <c r="D54" i="11"/>
  <c r="I6" i="22"/>
  <c r="D6" i="19"/>
  <c r="D6" i="11"/>
  <c r="I285" i="22"/>
  <c r="D285" i="19"/>
  <c r="D285" i="11"/>
  <c r="I75" i="22"/>
  <c r="D75" i="19"/>
  <c r="D75" i="11"/>
  <c r="I59" i="22"/>
  <c r="D59" i="19"/>
  <c r="D59" i="11"/>
  <c r="I43" i="22"/>
  <c r="D43" i="19"/>
  <c r="D43" i="11"/>
  <c r="I27" i="22"/>
  <c r="D27" i="19"/>
  <c r="D27" i="11"/>
  <c r="I11" i="22"/>
  <c r="D11" i="19"/>
  <c r="D11" i="11"/>
  <c r="D317" i="9"/>
  <c r="D301" i="9"/>
  <c r="D274" i="9"/>
  <c r="D145" i="9"/>
  <c r="D315" i="9"/>
  <c r="D189" i="9"/>
  <c r="D224" i="9"/>
  <c r="D128" i="9"/>
  <c r="C345" i="9"/>
  <c r="D98" i="9"/>
  <c r="D30" i="9"/>
  <c r="D273" i="9"/>
  <c r="D258" i="9"/>
  <c r="D177" i="9"/>
  <c r="D162" i="9"/>
  <c r="D129" i="9"/>
  <c r="D321" i="9"/>
  <c r="D306" i="9"/>
  <c r="D290" i="9"/>
  <c r="D235" i="9"/>
  <c r="D80" i="9"/>
  <c r="D93" i="9"/>
  <c r="D210" i="9"/>
  <c r="D114" i="9"/>
  <c r="D222" i="9"/>
  <c r="D82" i="9"/>
  <c r="D234" i="9"/>
  <c r="D64" i="9"/>
  <c r="D271" i="9"/>
  <c r="D241" i="9"/>
  <c r="D34" i="9"/>
  <c r="D270" i="9"/>
  <c r="D33" i="9"/>
  <c r="D144" i="9"/>
  <c r="D254" i="9"/>
  <c r="D158" i="9"/>
  <c r="D194" i="9"/>
  <c r="D97" i="9"/>
  <c r="D253" i="9"/>
  <c r="D316" i="9"/>
  <c r="D29" i="9"/>
  <c r="D188" i="9"/>
  <c r="D272" i="9"/>
  <c r="D318" i="9"/>
  <c r="D178" i="9"/>
  <c r="D161" i="9"/>
  <c r="D81" i="9"/>
  <c r="D207" i="9"/>
  <c r="D289" i="9"/>
  <c r="D257" i="9"/>
  <c r="D66" i="9"/>
  <c r="D50" i="9"/>
  <c r="D242" i="9"/>
  <c r="D94" i="9"/>
  <c r="D146" i="9"/>
  <c r="D130" i="9"/>
  <c r="D28" i="9"/>
  <c r="K11" i="9"/>
  <c r="D340" i="9"/>
  <c r="D332" i="9"/>
  <c r="D92" i="9"/>
  <c r="D83" i="9"/>
  <c r="D76" i="9"/>
  <c r="J2" i="9"/>
  <c r="N2" i="9" s="1"/>
  <c r="AE347" i="1"/>
  <c r="AJ5" i="7"/>
  <c r="I3" i="9"/>
  <c r="AJ7" i="7"/>
  <c r="I5" i="9"/>
  <c r="J5" i="9" s="1"/>
  <c r="N5" i="9" s="1"/>
  <c r="AJ9" i="7"/>
  <c r="I7" i="9"/>
  <c r="J7" i="9" s="1"/>
  <c r="J10" i="9"/>
  <c r="D341" i="9"/>
  <c r="D85" i="9"/>
  <c r="D37" i="9"/>
  <c r="D5" i="9"/>
  <c r="J6" i="9"/>
  <c r="N10" i="9"/>
  <c r="AJ5" i="8"/>
  <c r="L3" i="9"/>
  <c r="M9" i="9"/>
  <c r="N9" i="9" s="1"/>
  <c r="N4" i="9"/>
  <c r="M8" i="9"/>
  <c r="N8" i="9" s="1"/>
  <c r="AJ9" i="8"/>
  <c r="L7" i="9"/>
  <c r="M7" i="9" s="1"/>
  <c r="N7" i="9" s="1"/>
  <c r="M6" i="9"/>
  <c r="N6" i="9" s="1"/>
  <c r="G3" i="22"/>
  <c r="D349" i="9"/>
  <c r="D345" i="9"/>
  <c r="D348" i="9"/>
  <c r="AJ8" i="8"/>
  <c r="AJ12" i="8"/>
  <c r="AJ6" i="8"/>
  <c r="AI13" i="8"/>
  <c r="AJ11" i="8"/>
  <c r="AJ4" i="8"/>
  <c r="AE347" i="7"/>
  <c r="AJ6" i="7"/>
  <c r="AJ11" i="7"/>
  <c r="AH13" i="7"/>
  <c r="AJ10" i="7"/>
  <c r="AE347" i="6"/>
  <c r="AE347" i="4"/>
  <c r="AH13" i="8"/>
  <c r="AJ13" i="8" s="1"/>
  <c r="AI13" i="7"/>
  <c r="AJ13" i="7" s="1"/>
  <c r="AJ4" i="7"/>
  <c r="D6" i="18" l="1"/>
  <c r="D7" i="18"/>
  <c r="D8" i="18"/>
  <c r="D4" i="18"/>
  <c r="D9" i="18"/>
  <c r="L11" i="9"/>
  <c r="M3" i="9"/>
  <c r="D10" i="18"/>
  <c r="I5" i="22"/>
  <c r="D5" i="19"/>
  <c r="D5" i="11"/>
  <c r="I37" i="22"/>
  <c r="D37" i="19"/>
  <c r="D37" i="11"/>
  <c r="I85" i="22"/>
  <c r="D85" i="19"/>
  <c r="D85" i="11"/>
  <c r="I341" i="22"/>
  <c r="D341" i="19"/>
  <c r="D341" i="11"/>
  <c r="D5" i="18"/>
  <c r="J3" i="9"/>
  <c r="I11" i="9"/>
  <c r="J11" i="9" s="1"/>
  <c r="N11" i="9" s="1"/>
  <c r="D2" i="18"/>
  <c r="I76" i="22"/>
  <c r="D76" i="19"/>
  <c r="D76" i="11"/>
  <c r="I83" i="22"/>
  <c r="D83" i="19"/>
  <c r="D83" i="11"/>
  <c r="I92" i="22"/>
  <c r="D92" i="19"/>
  <c r="D92" i="11"/>
  <c r="I332" i="22"/>
  <c r="D332" i="19"/>
  <c r="D332" i="11"/>
  <c r="I340" i="22"/>
  <c r="D340" i="19"/>
  <c r="D340" i="11"/>
  <c r="M11" i="9"/>
  <c r="I28" i="22"/>
  <c r="D28" i="19"/>
  <c r="D28" i="11"/>
  <c r="I2" i="22"/>
  <c r="D352" i="9"/>
  <c r="H15" i="9"/>
  <c r="H14" i="9"/>
  <c r="D2" i="19"/>
  <c r="D2" i="11"/>
  <c r="D350" i="9"/>
  <c r="D351" i="9"/>
  <c r="I130" i="22"/>
  <c r="D130" i="19"/>
  <c r="D130" i="11"/>
  <c r="I146" i="22"/>
  <c r="D146" i="19"/>
  <c r="D146" i="11"/>
  <c r="I94" i="22"/>
  <c r="D94" i="19"/>
  <c r="D94" i="11"/>
  <c r="I242" i="22"/>
  <c r="D242" i="19"/>
  <c r="D242" i="11"/>
  <c r="I50" i="22"/>
  <c r="D50" i="19"/>
  <c r="D50" i="11"/>
  <c r="I66" i="22"/>
  <c r="D66" i="19"/>
  <c r="D66" i="11"/>
  <c r="I257" i="22"/>
  <c r="D257" i="19"/>
  <c r="D257" i="11"/>
  <c r="I289" i="22"/>
  <c r="D289" i="19"/>
  <c r="D289" i="11"/>
  <c r="I207" i="22"/>
  <c r="D207" i="19"/>
  <c r="D207" i="11"/>
  <c r="I81" i="22"/>
  <c r="D81" i="19"/>
  <c r="D81" i="11"/>
  <c r="I161" i="22"/>
  <c r="D161" i="19"/>
  <c r="D161" i="11"/>
  <c r="I178" i="22"/>
  <c r="D178" i="19"/>
  <c r="D178" i="11"/>
  <c r="I318" i="22"/>
  <c r="D318" i="19"/>
  <c r="D318" i="11"/>
  <c r="I272" i="22"/>
  <c r="D272" i="19"/>
  <c r="D272" i="11"/>
  <c r="I188" i="22"/>
  <c r="D188" i="19"/>
  <c r="D188" i="11"/>
  <c r="I29" i="22"/>
  <c r="D29" i="19"/>
  <c r="D29" i="11"/>
  <c r="I316" i="22"/>
  <c r="D316" i="19"/>
  <c r="D316" i="11"/>
  <c r="I253" i="22"/>
  <c r="D253" i="19"/>
  <c r="D253" i="11"/>
  <c r="I97" i="22"/>
  <c r="D97" i="19"/>
  <c r="D97" i="11"/>
  <c r="I194" i="22"/>
  <c r="D194" i="19"/>
  <c r="D194" i="11"/>
  <c r="I158" i="22"/>
  <c r="D158" i="19"/>
  <c r="D158" i="11"/>
  <c r="I254" i="22"/>
  <c r="D254" i="19"/>
  <c r="D254" i="11"/>
  <c r="I144" i="22"/>
  <c r="D144" i="19"/>
  <c r="D144" i="11"/>
  <c r="I33" i="22"/>
  <c r="D33" i="19"/>
  <c r="D33" i="11"/>
  <c r="I270" i="22"/>
  <c r="D270" i="19"/>
  <c r="D270" i="11"/>
  <c r="I34" i="22"/>
  <c r="D34" i="19"/>
  <c r="D34" i="11"/>
  <c r="I241" i="22"/>
  <c r="D241" i="19"/>
  <c r="D241" i="11"/>
  <c r="I271" i="22"/>
  <c r="D271" i="19"/>
  <c r="D271" i="11"/>
  <c r="I64" i="22"/>
  <c r="D64" i="19"/>
  <c r="D64" i="11"/>
  <c r="I234" i="22"/>
  <c r="D234" i="19"/>
  <c r="D234" i="11"/>
  <c r="I82" i="22"/>
  <c r="D82" i="19"/>
  <c r="D82" i="11"/>
  <c r="I222" i="22"/>
  <c r="D222" i="19"/>
  <c r="D222" i="11"/>
  <c r="I114" i="22"/>
  <c r="D114" i="19"/>
  <c r="D114" i="11"/>
  <c r="I210" i="22"/>
  <c r="D210" i="19"/>
  <c r="D210" i="11"/>
  <c r="I93" i="22"/>
  <c r="D93" i="19"/>
  <c r="D93" i="11"/>
  <c r="I80" i="22"/>
  <c r="D80" i="19"/>
  <c r="D80" i="11"/>
  <c r="I235" i="22"/>
  <c r="D235" i="19"/>
  <c r="D235" i="11"/>
  <c r="I290" i="22"/>
  <c r="D290" i="19"/>
  <c r="D290" i="11"/>
  <c r="I306" i="22"/>
  <c r="D306" i="19"/>
  <c r="D306" i="11"/>
  <c r="I321" i="22"/>
  <c r="D321" i="19"/>
  <c r="D321" i="11"/>
  <c r="I129" i="22"/>
  <c r="D129" i="19"/>
  <c r="D129" i="11"/>
  <c r="I162" i="22"/>
  <c r="D162" i="19"/>
  <c r="D162" i="11"/>
  <c r="I177" i="22"/>
  <c r="D177" i="19"/>
  <c r="D177" i="11"/>
  <c r="I258" i="22"/>
  <c r="D258" i="19"/>
  <c r="D258" i="11"/>
  <c r="I273" i="22"/>
  <c r="D273" i="19"/>
  <c r="D273" i="11"/>
  <c r="I30" i="22"/>
  <c r="D30" i="19"/>
  <c r="D30" i="11"/>
  <c r="I98" i="22"/>
  <c r="D98" i="19"/>
  <c r="D98" i="11"/>
  <c r="I128" i="22"/>
  <c r="D128" i="19"/>
  <c r="D128" i="11"/>
  <c r="I224" i="22"/>
  <c r="D224" i="19"/>
  <c r="D224" i="11"/>
  <c r="I189" i="22"/>
  <c r="D189" i="19"/>
  <c r="D189" i="11"/>
  <c r="I315" i="22"/>
  <c r="D315" i="19"/>
  <c r="D315" i="11"/>
  <c r="I145" i="22"/>
  <c r="D145" i="19"/>
  <c r="D145" i="11"/>
  <c r="I274" i="22"/>
  <c r="D274" i="19"/>
  <c r="D274" i="11"/>
  <c r="I301" i="22"/>
  <c r="D301" i="19"/>
  <c r="D301" i="11"/>
  <c r="I317" i="22"/>
  <c r="D317" i="19"/>
  <c r="D317" i="11"/>
  <c r="I9" i="22"/>
  <c r="D9" i="19"/>
  <c r="D9" i="11"/>
  <c r="D4" i="22"/>
  <c r="E4" i="22"/>
  <c r="C4" i="22"/>
  <c r="F4" i="22"/>
  <c r="N3" i="9" l="1"/>
  <c r="G4" i="22"/>
  <c r="D3" i="18" l="1"/>
</calcChain>
</file>

<file path=xl/sharedStrings.xml><?xml version="1.0" encoding="utf-8"?>
<sst xmlns="http://schemas.openxmlformats.org/spreadsheetml/2006/main" count="5054" uniqueCount="748">
  <si>
    <t>EDU</t>
  </si>
  <si>
    <t>Count</t>
  </si>
  <si>
    <t>Total people</t>
  </si>
  <si>
    <t>Total years edu</t>
  </si>
  <si>
    <t>Average years of education</t>
  </si>
  <si>
    <t>MUN</t>
  </si>
  <si>
    <t>010101</t>
  </si>
  <si>
    <t>010102</t>
  </si>
  <si>
    <t>010103</t>
  </si>
  <si>
    <t>010201</t>
  </si>
  <si>
    <t>010202</t>
  </si>
  <si>
    <t>010301</t>
  </si>
  <si>
    <t>010302</t>
  </si>
  <si>
    <t>010303</t>
  </si>
  <si>
    <t>010304</t>
  </si>
  <si>
    <t>010401</t>
  </si>
  <si>
    <t>010402</t>
  </si>
  <si>
    <t>010403</t>
  </si>
  <si>
    <t>010404</t>
  </si>
  <si>
    <t>010405</t>
  </si>
  <si>
    <t>010501</t>
  </si>
  <si>
    <t>010502</t>
  </si>
  <si>
    <t>010601</t>
  </si>
  <si>
    <t>010602</t>
  </si>
  <si>
    <t>010701</t>
  </si>
  <si>
    <t>010702</t>
  </si>
  <si>
    <t>010703</t>
  </si>
  <si>
    <t>010704</t>
  </si>
  <si>
    <t>010801</t>
  </si>
  <si>
    <t>010901</t>
  </si>
  <si>
    <t>010902</t>
  </si>
  <si>
    <t>010903</t>
  </si>
  <si>
    <t>011001</t>
  </si>
  <si>
    <t>011002</t>
  </si>
  <si>
    <t>011003</t>
  </si>
  <si>
    <t>020101</t>
  </si>
  <si>
    <t>020102</t>
  </si>
  <si>
    <t>020103</t>
  </si>
  <si>
    <t>020104</t>
  </si>
  <si>
    <t>020105</t>
  </si>
  <si>
    <t>020201</t>
  </si>
  <si>
    <t>020202</t>
  </si>
  <si>
    <t>020203</t>
  </si>
  <si>
    <t>020204</t>
  </si>
  <si>
    <t>020205</t>
  </si>
  <si>
    <t>020206</t>
  </si>
  <si>
    <t>020301</t>
  </si>
  <si>
    <t>020302</t>
  </si>
  <si>
    <t>020303</t>
  </si>
  <si>
    <t>020304</t>
  </si>
  <si>
    <t>020305</t>
  </si>
  <si>
    <t>020306</t>
  </si>
  <si>
    <t>020307</t>
  </si>
  <si>
    <t>020308</t>
  </si>
  <si>
    <t>020401</t>
  </si>
  <si>
    <t>020402</t>
  </si>
  <si>
    <t>020403</t>
  </si>
  <si>
    <t>020404</t>
  </si>
  <si>
    <t>020405</t>
  </si>
  <si>
    <t>020501</t>
  </si>
  <si>
    <t>020502</t>
  </si>
  <si>
    <t>020503</t>
  </si>
  <si>
    <t>020601</t>
  </si>
  <si>
    <t>020602</t>
  </si>
  <si>
    <t>020603</t>
  </si>
  <si>
    <t>020604</t>
  </si>
  <si>
    <t>020605</t>
  </si>
  <si>
    <t>020606</t>
  </si>
  <si>
    <t>020607</t>
  </si>
  <si>
    <t>020608</t>
  </si>
  <si>
    <t>020701</t>
  </si>
  <si>
    <t>020702</t>
  </si>
  <si>
    <t>020801</t>
  </si>
  <si>
    <t>020802</t>
  </si>
  <si>
    <t>020803</t>
  </si>
  <si>
    <t>020804</t>
  </si>
  <si>
    <t>020805</t>
  </si>
  <si>
    <t>020806</t>
  </si>
  <si>
    <t>020807</t>
  </si>
  <si>
    <t>020901</t>
  </si>
  <si>
    <t>020902</t>
  </si>
  <si>
    <t>020903</t>
  </si>
  <si>
    <t>020904</t>
  </si>
  <si>
    <t>020905</t>
  </si>
  <si>
    <t>021001</t>
  </si>
  <si>
    <t>021002</t>
  </si>
  <si>
    <t>021003</t>
  </si>
  <si>
    <t>021004</t>
  </si>
  <si>
    <t>021005</t>
  </si>
  <si>
    <t>021006</t>
  </si>
  <si>
    <t>021101</t>
  </si>
  <si>
    <t>021102</t>
  </si>
  <si>
    <t>021103</t>
  </si>
  <si>
    <t>021104</t>
  </si>
  <si>
    <t>021105</t>
  </si>
  <si>
    <t>021201</t>
  </si>
  <si>
    <t>021202</t>
  </si>
  <si>
    <t>021203</t>
  </si>
  <si>
    <t>021204</t>
  </si>
  <si>
    <t>021301</t>
  </si>
  <si>
    <t>021302</t>
  </si>
  <si>
    <t>021303</t>
  </si>
  <si>
    <t>021304</t>
  </si>
  <si>
    <t>021305</t>
  </si>
  <si>
    <t>021306</t>
  </si>
  <si>
    <t>021307</t>
  </si>
  <si>
    <t>021401</t>
  </si>
  <si>
    <t>021402</t>
  </si>
  <si>
    <t>021501</t>
  </si>
  <si>
    <t>021502</t>
  </si>
  <si>
    <t>021601</t>
  </si>
  <si>
    <t>021602</t>
  </si>
  <si>
    <t>021701</t>
  </si>
  <si>
    <t>021702</t>
  </si>
  <si>
    <t>021703</t>
  </si>
  <si>
    <t>021801</t>
  </si>
  <si>
    <t>021802</t>
  </si>
  <si>
    <t>021803</t>
  </si>
  <si>
    <t>021901</t>
  </si>
  <si>
    <t>021902</t>
  </si>
  <si>
    <t>022001</t>
  </si>
  <si>
    <t>022002</t>
  </si>
  <si>
    <t>030101</t>
  </si>
  <si>
    <t>030201</t>
  </si>
  <si>
    <t>030202</t>
  </si>
  <si>
    <t>030203</t>
  </si>
  <si>
    <t>030301</t>
  </si>
  <si>
    <t>030302</t>
  </si>
  <si>
    <t>030303</t>
  </si>
  <si>
    <t>030401</t>
  </si>
  <si>
    <t>030402</t>
  </si>
  <si>
    <t>030403</t>
  </si>
  <si>
    <t>030404</t>
  </si>
  <si>
    <t>030501</t>
  </si>
  <si>
    <t>030502</t>
  </si>
  <si>
    <t>030601</t>
  </si>
  <si>
    <t>030602</t>
  </si>
  <si>
    <t>030701</t>
  </si>
  <si>
    <t>030702</t>
  </si>
  <si>
    <t>030703</t>
  </si>
  <si>
    <t>030801</t>
  </si>
  <si>
    <t>030802</t>
  </si>
  <si>
    <t>030803</t>
  </si>
  <si>
    <t>030901</t>
  </si>
  <si>
    <t>030902</t>
  </si>
  <si>
    <t>030903</t>
  </si>
  <si>
    <t>030904</t>
  </si>
  <si>
    <t>030905</t>
  </si>
  <si>
    <t>031001</t>
  </si>
  <si>
    <t>031002</t>
  </si>
  <si>
    <t>031003</t>
  </si>
  <si>
    <t>031101</t>
  </si>
  <si>
    <t>031201</t>
  </si>
  <si>
    <t>031202</t>
  </si>
  <si>
    <t>031203</t>
  </si>
  <si>
    <t>031204</t>
  </si>
  <si>
    <t>031205</t>
  </si>
  <si>
    <t>031206</t>
  </si>
  <si>
    <t>031301</t>
  </si>
  <si>
    <t>031302</t>
  </si>
  <si>
    <t>031303</t>
  </si>
  <si>
    <t>031304</t>
  </si>
  <si>
    <t>031401</t>
  </si>
  <si>
    <t>031402</t>
  </si>
  <si>
    <t>031403</t>
  </si>
  <si>
    <t>031404</t>
  </si>
  <si>
    <t>031405</t>
  </si>
  <si>
    <t>031501</t>
  </si>
  <si>
    <t>031601</t>
  </si>
  <si>
    <t>031602</t>
  </si>
  <si>
    <t>040101</t>
  </si>
  <si>
    <t>040102</t>
  </si>
  <si>
    <t>040103</t>
  </si>
  <si>
    <t>040104</t>
  </si>
  <si>
    <t>040201</t>
  </si>
  <si>
    <t>040202</t>
  </si>
  <si>
    <t>040301</t>
  </si>
  <si>
    <t>040302</t>
  </si>
  <si>
    <t>040401</t>
  </si>
  <si>
    <t>040402</t>
  </si>
  <si>
    <t>040501</t>
  </si>
  <si>
    <t>040502</t>
  </si>
  <si>
    <t>040503</t>
  </si>
  <si>
    <t>040504</t>
  </si>
  <si>
    <t>040505</t>
  </si>
  <si>
    <t>040601</t>
  </si>
  <si>
    <t>040602</t>
  </si>
  <si>
    <t>040603</t>
  </si>
  <si>
    <t>040701</t>
  </si>
  <si>
    <t>040702</t>
  </si>
  <si>
    <t>040801</t>
  </si>
  <si>
    <t>040802</t>
  </si>
  <si>
    <t>040901</t>
  </si>
  <si>
    <t>040902</t>
  </si>
  <si>
    <t>040903</t>
  </si>
  <si>
    <t>041001</t>
  </si>
  <si>
    <t>041101</t>
  </si>
  <si>
    <t>041201</t>
  </si>
  <si>
    <t>041202</t>
  </si>
  <si>
    <t>041301</t>
  </si>
  <si>
    <t>041401</t>
  </si>
  <si>
    <t>041501</t>
  </si>
  <si>
    <t>041502</t>
  </si>
  <si>
    <t>041503</t>
  </si>
  <si>
    <t>041601</t>
  </si>
  <si>
    <t>050101</t>
  </si>
  <si>
    <t>050102</t>
  </si>
  <si>
    <t>050103</t>
  </si>
  <si>
    <t>050104</t>
  </si>
  <si>
    <t>050201</t>
  </si>
  <si>
    <t>050202</t>
  </si>
  <si>
    <t>050203</t>
  </si>
  <si>
    <t>050204</t>
  </si>
  <si>
    <t>050301</t>
  </si>
  <si>
    <t>050302</t>
  </si>
  <si>
    <t>050303</t>
  </si>
  <si>
    <t>050401</t>
  </si>
  <si>
    <t>050402</t>
  </si>
  <si>
    <t>050403</t>
  </si>
  <si>
    <t>050404</t>
  </si>
  <si>
    <t>050405</t>
  </si>
  <si>
    <t>050501</t>
  </si>
  <si>
    <t>050502</t>
  </si>
  <si>
    <t>050601</t>
  </si>
  <si>
    <t>050602</t>
  </si>
  <si>
    <t>050701</t>
  </si>
  <si>
    <t>050702</t>
  </si>
  <si>
    <t>050801</t>
  </si>
  <si>
    <t>050802</t>
  </si>
  <si>
    <t>050901</t>
  </si>
  <si>
    <t>050902</t>
  </si>
  <si>
    <t>051001</t>
  </si>
  <si>
    <t>051002</t>
  </si>
  <si>
    <t>051003</t>
  </si>
  <si>
    <t>051101</t>
  </si>
  <si>
    <t>051102</t>
  </si>
  <si>
    <t>051103</t>
  </si>
  <si>
    <t>051201</t>
  </si>
  <si>
    <t>051202</t>
  </si>
  <si>
    <t>051203</t>
  </si>
  <si>
    <t>051204</t>
  </si>
  <si>
    <t>051301</t>
  </si>
  <si>
    <t>051302</t>
  </si>
  <si>
    <t>051401</t>
  </si>
  <si>
    <t>051402</t>
  </si>
  <si>
    <t>051501</t>
  </si>
  <si>
    <t>051601</t>
  </si>
  <si>
    <t>060101</t>
  </si>
  <si>
    <t>060201</t>
  </si>
  <si>
    <t>060202</t>
  </si>
  <si>
    <t>060301</t>
  </si>
  <si>
    <t>060302</t>
  </si>
  <si>
    <t>060303</t>
  </si>
  <si>
    <t>060401</t>
  </si>
  <si>
    <t>060402</t>
  </si>
  <si>
    <t>060501</t>
  </si>
  <si>
    <t>060502</t>
  </si>
  <si>
    <t>060601</t>
  </si>
  <si>
    <t>070101</t>
  </si>
  <si>
    <t>070102</t>
  </si>
  <si>
    <t>070103</t>
  </si>
  <si>
    <t>070104</t>
  </si>
  <si>
    <t>070105</t>
  </si>
  <si>
    <t>070201</t>
  </si>
  <si>
    <t>070202</t>
  </si>
  <si>
    <t>070301</t>
  </si>
  <si>
    <t>070302</t>
  </si>
  <si>
    <t>070303</t>
  </si>
  <si>
    <t>070401</t>
  </si>
  <si>
    <t>070402</t>
  </si>
  <si>
    <t>070403</t>
  </si>
  <si>
    <t>070404</t>
  </si>
  <si>
    <t>070501</t>
  </si>
  <si>
    <t>070502</t>
  </si>
  <si>
    <t>070503</t>
  </si>
  <si>
    <t>070601</t>
  </si>
  <si>
    <t>070602</t>
  </si>
  <si>
    <t>070603</t>
  </si>
  <si>
    <t>070701</t>
  </si>
  <si>
    <t>070702</t>
  </si>
  <si>
    <t>070703</t>
  </si>
  <si>
    <t>070704</t>
  </si>
  <si>
    <t>070705</t>
  </si>
  <si>
    <t>070706</t>
  </si>
  <si>
    <t>070707</t>
  </si>
  <si>
    <t>070801</t>
  </si>
  <si>
    <t>070802</t>
  </si>
  <si>
    <t>070803</t>
  </si>
  <si>
    <t>070804</t>
  </si>
  <si>
    <t>070805</t>
  </si>
  <si>
    <t>070901</t>
  </si>
  <si>
    <t>070902</t>
  </si>
  <si>
    <t>070903</t>
  </si>
  <si>
    <t>070904</t>
  </si>
  <si>
    <t>071001</t>
  </si>
  <si>
    <t>071002</t>
  </si>
  <si>
    <t>071003</t>
  </si>
  <si>
    <t>071004</t>
  </si>
  <si>
    <t>071005</t>
  </si>
  <si>
    <t>071101</t>
  </si>
  <si>
    <t>071102</t>
  </si>
  <si>
    <t>071103</t>
  </si>
  <si>
    <t>071104</t>
  </si>
  <si>
    <t>071105</t>
  </si>
  <si>
    <t>071106</t>
  </si>
  <si>
    <t>071201</t>
  </si>
  <si>
    <t>071301</t>
  </si>
  <si>
    <t>071302</t>
  </si>
  <si>
    <t>071401</t>
  </si>
  <si>
    <t>071402</t>
  </si>
  <si>
    <t>071403</t>
  </si>
  <si>
    <t>071501</t>
  </si>
  <si>
    <t>071502</t>
  </si>
  <si>
    <t>071503</t>
  </si>
  <si>
    <t>080101</t>
  </si>
  <si>
    <t>080102</t>
  </si>
  <si>
    <t>080201</t>
  </si>
  <si>
    <t>080202</t>
  </si>
  <si>
    <t>080301</t>
  </si>
  <si>
    <t>080302</t>
  </si>
  <si>
    <t>080303</t>
  </si>
  <si>
    <t>080304</t>
  </si>
  <si>
    <t>080401</t>
  </si>
  <si>
    <t>080402</t>
  </si>
  <si>
    <t>080501</t>
  </si>
  <si>
    <t>080601</t>
  </si>
  <si>
    <t>080602</t>
  </si>
  <si>
    <t>080701</t>
  </si>
  <si>
    <t>080702</t>
  </si>
  <si>
    <t>080703</t>
  </si>
  <si>
    <t>080801</t>
  </si>
  <si>
    <t>080802</t>
  </si>
  <si>
    <t>080803</t>
  </si>
  <si>
    <t>080901</t>
  </si>
  <si>
    <t>090101</t>
  </si>
  <si>
    <t>090102</t>
  </si>
  <si>
    <t>090103</t>
  </si>
  <si>
    <t>090104</t>
  </si>
  <si>
    <t>090201</t>
  </si>
  <si>
    <t>090202</t>
  </si>
  <si>
    <t>090203</t>
  </si>
  <si>
    <t>090301</t>
  </si>
  <si>
    <t>090302</t>
  </si>
  <si>
    <t>090303</t>
  </si>
  <si>
    <t>090401</t>
  </si>
  <si>
    <t>090402</t>
  </si>
  <si>
    <t>090501</t>
  </si>
  <si>
    <t>090502</t>
  </si>
  <si>
    <t>090503</t>
  </si>
  <si>
    <t>Departamento</t>
  </si>
  <si>
    <t>Población de mujeres de 25-35 años</t>
  </si>
  <si>
    <t>Total años de educación de mujeres de 25-35 años</t>
  </si>
  <si>
    <t>Promedio de años de educación</t>
  </si>
  <si>
    <t>Chuquisaca</t>
  </si>
  <si>
    <t>La Paz</t>
  </si>
  <si>
    <t>Cochabamba</t>
  </si>
  <si>
    <t>Oruro</t>
  </si>
  <si>
    <t>Potosi</t>
  </si>
  <si>
    <t>Tarija</t>
  </si>
  <si>
    <t>Santa Cruz</t>
  </si>
  <si>
    <t>Beni</t>
  </si>
  <si>
    <t>Pando</t>
  </si>
  <si>
    <t>Bolivia</t>
  </si>
  <si>
    <t>Población de hombres de 25-35 años</t>
  </si>
  <si>
    <t>Total años de educación de hombres de 25-35 años</t>
  </si>
  <si>
    <t>ID</t>
  </si>
  <si>
    <t>Females 25-35</t>
  </si>
  <si>
    <t>Males 25-35</t>
  </si>
  <si>
    <t>Gender parity index for years of education for 25-35 year olds</t>
  </si>
  <si>
    <t>old_sdg5_1_paridad_educacion</t>
  </si>
  <si>
    <t>Promedio de años de educación de mujeres de 25-35 años</t>
  </si>
  <si>
    <t>Promedio de años de educación de hombres de 25-35 años</t>
  </si>
  <si>
    <t>Indice de paridad de género de años de educacion de la población de 25-35 años (mujeres/hombres), 2024</t>
  </si>
  <si>
    <t>Menor</t>
  </si>
  <si>
    <t>Mayor</t>
  </si>
  <si>
    <t>C.P.V.</t>
  </si>
  <si>
    <t>Promedio</t>
  </si>
  <si>
    <t>Desv. Est.</t>
  </si>
  <si>
    <t>Min</t>
  </si>
  <si>
    <t>Max</t>
  </si>
  <si>
    <t>Obs</t>
  </si>
  <si>
    <t>Municipio</t>
  </si>
  <si>
    <t>San Pedro de Macha</t>
  </si>
  <si>
    <t>San Pedro</t>
  </si>
  <si>
    <t>TIOC-Raqaypampa</t>
  </si>
  <si>
    <t>Tapacarí</t>
  </si>
  <si>
    <t>Sacaca</t>
  </si>
  <si>
    <t>Arque</t>
  </si>
  <si>
    <t>Arampampa</t>
  </si>
  <si>
    <t>Morochata</t>
  </si>
  <si>
    <t>Cocapata</t>
  </si>
  <si>
    <t>Curva</t>
  </si>
  <si>
    <t>Bolívar</t>
  </si>
  <si>
    <t>Totora</t>
  </si>
  <si>
    <t>Ayata</t>
  </si>
  <si>
    <t>Ckochas</t>
  </si>
  <si>
    <t>Tacopaya</t>
  </si>
  <si>
    <t>Charazani</t>
  </si>
  <si>
    <t>Humanata</t>
  </si>
  <si>
    <t>Caripuyo</t>
  </si>
  <si>
    <t>Toro Toro</t>
  </si>
  <si>
    <t>Aucapata</t>
  </si>
  <si>
    <t>Tinguipaya</t>
  </si>
  <si>
    <t>Ocurí</t>
  </si>
  <si>
    <t>Pelechuco</t>
  </si>
  <si>
    <t>Pocoata</t>
  </si>
  <si>
    <t>Poroma</t>
  </si>
  <si>
    <t>Umala</t>
  </si>
  <si>
    <t>Vacas</t>
  </si>
  <si>
    <t>Sicaya</t>
  </si>
  <si>
    <t>Chacarilla</t>
  </si>
  <si>
    <t>Puerto Acosta</t>
  </si>
  <si>
    <t>Puerto Pérez</t>
  </si>
  <si>
    <t>Vila Vila</t>
  </si>
  <si>
    <t>Mocomoco</t>
  </si>
  <si>
    <t>Escoma</t>
  </si>
  <si>
    <t>Villa Ancoraimes</t>
  </si>
  <si>
    <t>La Asunta</t>
  </si>
  <si>
    <t>Arbieto</t>
  </si>
  <si>
    <t>Combaya</t>
  </si>
  <si>
    <t>Eucaliptus</t>
  </si>
  <si>
    <t>Sacabamba</t>
  </si>
  <si>
    <t>Pucarani</t>
  </si>
  <si>
    <t>Pocona</t>
  </si>
  <si>
    <t>Tacobamba</t>
  </si>
  <si>
    <t>San Agustín</t>
  </si>
  <si>
    <t>Betanzos</t>
  </si>
  <si>
    <t>Puerto Mayor de Carabuco</t>
  </si>
  <si>
    <t>Acasio</t>
  </si>
  <si>
    <t>TIOC-Territorio Indígena Multiétnico</t>
  </si>
  <si>
    <t>Uru Chipaya (Nación Originaria Uru Chipaya)</t>
  </si>
  <si>
    <t>Urmiri</t>
  </si>
  <si>
    <t>Catacora</t>
  </si>
  <si>
    <t>Vitichi</t>
  </si>
  <si>
    <t>San Lucas</t>
  </si>
  <si>
    <t>Challapata</t>
  </si>
  <si>
    <t>Uncía</t>
  </si>
  <si>
    <t>Puna</t>
  </si>
  <si>
    <t>Copacabana</t>
  </si>
  <si>
    <t>Ayo Ayo</t>
  </si>
  <si>
    <t>Nazacara de Pacajes</t>
  </si>
  <si>
    <t>Ayopaya</t>
  </si>
  <si>
    <t>Chaquí</t>
  </si>
  <si>
    <t>Huarina</t>
  </si>
  <si>
    <t>Pampa Aullagas</t>
  </si>
  <si>
    <t>Batallas</t>
  </si>
  <si>
    <t>Palca</t>
  </si>
  <si>
    <t>Laja</t>
  </si>
  <si>
    <t>Achacachi</t>
  </si>
  <si>
    <t>Tolata</t>
  </si>
  <si>
    <t>Presto</t>
  </si>
  <si>
    <t>Tarabuco</t>
  </si>
  <si>
    <t>Patacamaya</t>
  </si>
  <si>
    <t>Inquisivi</t>
  </si>
  <si>
    <t>Villa Tunari</t>
  </si>
  <si>
    <t>Cairoma</t>
  </si>
  <si>
    <t>Colquechaca</t>
  </si>
  <si>
    <t>Chuquihuta Ayllu Jucumani</t>
  </si>
  <si>
    <t>Anzaldo</t>
  </si>
  <si>
    <t>Tiahuanacu</t>
  </si>
  <si>
    <t>Quiabaya</t>
  </si>
  <si>
    <t>Irupana</t>
  </si>
  <si>
    <t>Tiraque</t>
  </si>
  <si>
    <t>Sorata</t>
  </si>
  <si>
    <t>Puerto Mayor de Guaqui</t>
  </si>
  <si>
    <t>Ingavi</t>
  </si>
  <si>
    <t>Chuma</t>
  </si>
  <si>
    <t>Puerto Villarroel</t>
  </si>
  <si>
    <t>Entre Ríos</t>
  </si>
  <si>
    <t>Alalay</t>
  </si>
  <si>
    <t>San Javier</t>
  </si>
  <si>
    <t>Sapahaqui</t>
  </si>
  <si>
    <t>Pojo</t>
  </si>
  <si>
    <t>La (Marka) San Andrés de Machaca</t>
  </si>
  <si>
    <t>Sipesipe</t>
  </si>
  <si>
    <t>Jesús de Machaka</t>
  </si>
  <si>
    <t>Ravelo</t>
  </si>
  <si>
    <t>Coripata</t>
  </si>
  <si>
    <t>Santiago de Huata</t>
  </si>
  <si>
    <t>Luribay</t>
  </si>
  <si>
    <t>Chimoré</t>
  </si>
  <si>
    <t>Ichoca</t>
  </si>
  <si>
    <t>Chayanta</t>
  </si>
  <si>
    <t>Caquiaviri</t>
  </si>
  <si>
    <t>Caiza "D"</t>
  </si>
  <si>
    <t>Pazña</t>
  </si>
  <si>
    <t>Villa Gualberto Villarroel</t>
  </si>
  <si>
    <t>Incahuasi</t>
  </si>
  <si>
    <t>Colquiri</t>
  </si>
  <si>
    <t>Taraco</t>
  </si>
  <si>
    <t>Tarata</t>
  </si>
  <si>
    <t>San Pedro de Tiquina</t>
  </si>
  <si>
    <t>Colomi</t>
  </si>
  <si>
    <t>Paria</t>
  </si>
  <si>
    <t>Alto Beni</t>
  </si>
  <si>
    <t>Desaguadero</t>
  </si>
  <si>
    <t>Santiago de Callapa</t>
  </si>
  <si>
    <t>Shinahota</t>
  </si>
  <si>
    <t>Curahuara de Carangas</t>
  </si>
  <si>
    <t>Sicasica</t>
  </si>
  <si>
    <t>Calamarca</t>
  </si>
  <si>
    <t>Toledo</t>
  </si>
  <si>
    <t>Malla</t>
  </si>
  <si>
    <t>Salinas de Garci Mendoza (Autonomía Indígena Originario Campesina de Salinas)</t>
  </si>
  <si>
    <t>Tomave</t>
  </si>
  <si>
    <t>Charaña</t>
  </si>
  <si>
    <t>Santiváñez</t>
  </si>
  <si>
    <t>Choquecota</t>
  </si>
  <si>
    <t>Yamparáez</t>
  </si>
  <si>
    <t>Antequera</t>
  </si>
  <si>
    <t>Achocalla</t>
  </si>
  <si>
    <t>San Pedro de Curahuara</t>
  </si>
  <si>
    <t>Icla</t>
  </si>
  <si>
    <t>Vinto</t>
  </si>
  <si>
    <t>Tacacoma</t>
  </si>
  <si>
    <t>Sopachuy</t>
  </si>
  <si>
    <t>Zudáñez</t>
  </si>
  <si>
    <t>Santiago de Huayllamarca</t>
  </si>
  <si>
    <t>Coroico</t>
  </si>
  <si>
    <t>Belén de Andamarca</t>
  </si>
  <si>
    <t>TIOC-Jatun Ayllu Yura</t>
  </si>
  <si>
    <t>Coipasa</t>
  </si>
  <si>
    <t>Villa Rivero</t>
  </si>
  <si>
    <t>Quime</t>
  </si>
  <si>
    <t>Santiago de Machaca</t>
  </si>
  <si>
    <t>Urubichá</t>
  </si>
  <si>
    <t>Chua Cocani</t>
  </si>
  <si>
    <t>Villa Charcas</t>
  </si>
  <si>
    <t>Santuario de Quillacas</t>
  </si>
  <si>
    <t>Caranavi</t>
  </si>
  <si>
    <t>Caracollo</t>
  </si>
  <si>
    <t>Llallagua</t>
  </si>
  <si>
    <t>Llica</t>
  </si>
  <si>
    <t>Tito Yupanqui</t>
  </si>
  <si>
    <t>Potosí</t>
  </si>
  <si>
    <t>Tahua</t>
  </si>
  <si>
    <t>Corque</t>
  </si>
  <si>
    <t>Mojinete</t>
  </si>
  <si>
    <t>Huatajata</t>
  </si>
  <si>
    <t>Mecapaca</t>
  </si>
  <si>
    <t>Azurduy</t>
  </si>
  <si>
    <t>Puerto Siles</t>
  </si>
  <si>
    <t>Cabezas</t>
  </si>
  <si>
    <t>Colquencha</t>
  </si>
  <si>
    <t>Apolo</t>
  </si>
  <si>
    <t>La Rivera</t>
  </si>
  <si>
    <t>Papel Pampa</t>
  </si>
  <si>
    <t>Yunchará</t>
  </si>
  <si>
    <t>Carangas</t>
  </si>
  <si>
    <t>Mizque</t>
  </si>
  <si>
    <t>Chulumani</t>
  </si>
  <si>
    <t>San Miguel</t>
  </si>
  <si>
    <t>Capinota</t>
  </si>
  <si>
    <t>Cotagaita</t>
  </si>
  <si>
    <t>Colcha "K"</t>
  </si>
  <si>
    <t>Pailón</t>
  </si>
  <si>
    <t>Viacha</t>
  </si>
  <si>
    <t>Punata</t>
  </si>
  <si>
    <t>Ixiamas</t>
  </si>
  <si>
    <t>Uyuni</t>
  </si>
  <si>
    <t>San Pedro de Quemes</t>
  </si>
  <si>
    <t>Palos Blancos</t>
  </si>
  <si>
    <t>Yocalla</t>
  </si>
  <si>
    <t>Quillacollo</t>
  </si>
  <si>
    <t>Puerto Quijarro</t>
  </si>
  <si>
    <t>Yaco</t>
  </si>
  <si>
    <t>Cajuata</t>
  </si>
  <si>
    <t>Cliza</t>
  </si>
  <si>
    <t>Comarapa</t>
  </si>
  <si>
    <t>Santa Rosa</t>
  </si>
  <si>
    <t>El Choro</t>
  </si>
  <si>
    <t>Waldo Ballivián</t>
  </si>
  <si>
    <t>Puerto Suárez</t>
  </si>
  <si>
    <t>El Carmen Rivero Tórrez</t>
  </si>
  <si>
    <t>Villazón</t>
  </si>
  <si>
    <t>Andamarca</t>
  </si>
  <si>
    <t>Mapiri</t>
  </si>
  <si>
    <t>Santa Ana</t>
  </si>
  <si>
    <t>Villa Libertad Licoma</t>
  </si>
  <si>
    <t>Corocoro</t>
  </si>
  <si>
    <t>San Pablo</t>
  </si>
  <si>
    <t>Yotala</t>
  </si>
  <si>
    <t>Concepción</t>
  </si>
  <si>
    <t>Charagua (Autonomía Guaraní Charagua Iyambae)</t>
  </si>
  <si>
    <t>Tarvita</t>
  </si>
  <si>
    <t>Calacoto</t>
  </si>
  <si>
    <t>Escara</t>
  </si>
  <si>
    <t>Turco</t>
  </si>
  <si>
    <t>Huachacalla</t>
  </si>
  <si>
    <t>El Alto</t>
  </si>
  <si>
    <t>Santiago de Huari</t>
  </si>
  <si>
    <t>Yanacachi</t>
  </si>
  <si>
    <t>Comanche</t>
  </si>
  <si>
    <t>Lagunillas</t>
  </si>
  <si>
    <t>Huacareta</t>
  </si>
  <si>
    <t>San Antonio de Lomerio</t>
  </si>
  <si>
    <t>Exaltación</t>
  </si>
  <si>
    <t>Puerto Menor de Rurrenabaque</t>
  </si>
  <si>
    <t>San Andrés</t>
  </si>
  <si>
    <t>Sucre</t>
  </si>
  <si>
    <t>Aiquile</t>
  </si>
  <si>
    <t>San Ignacio</t>
  </si>
  <si>
    <t>Gutiérrez (Autonomía Indígena Kereimba Iyaambae)</t>
  </si>
  <si>
    <t>Pampagrande</t>
  </si>
  <si>
    <t>San Rafael</t>
  </si>
  <si>
    <t>Mojocoya</t>
  </si>
  <si>
    <t>Sacaba</t>
  </si>
  <si>
    <t>Warnes</t>
  </si>
  <si>
    <t>Trigal</t>
  </si>
  <si>
    <t>Teoponte</t>
  </si>
  <si>
    <t>San Borja</t>
  </si>
  <si>
    <t>Sabaya</t>
  </si>
  <si>
    <t>Toco</t>
  </si>
  <si>
    <t>Villa Serrano</t>
  </si>
  <si>
    <t>San Matías</t>
  </si>
  <si>
    <t>Huanuni</t>
  </si>
  <si>
    <t>Ascención de Guarayos</t>
  </si>
  <si>
    <t>Guanay</t>
  </si>
  <si>
    <t>Yunguyo del Litoral</t>
  </si>
  <si>
    <t>Reyes</t>
  </si>
  <si>
    <t>Arani</t>
  </si>
  <si>
    <t>Tomina</t>
  </si>
  <si>
    <t>Machacamarca</t>
  </si>
  <si>
    <t>Culpina</t>
  </si>
  <si>
    <t>Colpa Bélgica</t>
  </si>
  <si>
    <t>Todos Santos</t>
  </si>
  <si>
    <t>Magdalena</t>
  </si>
  <si>
    <t>Tupiza</t>
  </si>
  <si>
    <t>San Buenaventura</t>
  </si>
  <si>
    <t>Bella Flor</t>
  </si>
  <si>
    <t>San Julián</t>
  </si>
  <si>
    <t>Riberalta</t>
  </si>
  <si>
    <t>Tacachi</t>
  </si>
  <si>
    <t>San Antonio de Esmoruco</t>
  </si>
  <si>
    <t>Mairana</t>
  </si>
  <si>
    <t>Nueva Esperanza</t>
  </si>
  <si>
    <t>Tiquipaya</t>
  </si>
  <si>
    <t>San Benito</t>
  </si>
  <si>
    <t>San Lorenzo</t>
  </si>
  <si>
    <t>Cuatro Cañadas</t>
  </si>
  <si>
    <t>Collana</t>
  </si>
  <si>
    <t>La Guardia</t>
  </si>
  <si>
    <t>San José</t>
  </si>
  <si>
    <t>Colcapirhua</t>
  </si>
  <si>
    <t>Nuestra Señora de La Paz</t>
  </si>
  <si>
    <t>El Puente</t>
  </si>
  <si>
    <t>Esmeralda</t>
  </si>
  <si>
    <t>San Joaquín</t>
  </si>
  <si>
    <t>Puerto Gonzalo Moreno</t>
  </si>
  <si>
    <t>Puerto Rico</t>
  </si>
  <si>
    <t>Villa Nueva</t>
  </si>
  <si>
    <t>Villa Abecia</t>
  </si>
  <si>
    <t>Porco</t>
  </si>
  <si>
    <t>Tipuani</t>
  </si>
  <si>
    <t>Porvenir</t>
  </si>
  <si>
    <t>Trinidad</t>
  </si>
  <si>
    <t>San Carlos</t>
  </si>
  <si>
    <t>Yapacaní</t>
  </si>
  <si>
    <t>Mineros</t>
  </si>
  <si>
    <t>Saipina</t>
  </si>
  <si>
    <t>Santa Cruz de la Sierra</t>
  </si>
  <si>
    <t>Sena</t>
  </si>
  <si>
    <t>Cobija</t>
  </si>
  <si>
    <t>Baures</t>
  </si>
  <si>
    <t>Guayaramerín</t>
  </si>
  <si>
    <t>Poopó</t>
  </si>
  <si>
    <t>Cotoca</t>
  </si>
  <si>
    <t>Villa Montes</t>
  </si>
  <si>
    <t>Yacuiba</t>
  </si>
  <si>
    <t>Macharetí</t>
  </si>
  <si>
    <t>Roboré</t>
  </si>
  <si>
    <t>Huacaya (Autonomía Guaraní Chaqueño de Huacaya)</t>
  </si>
  <si>
    <t>San Ramón</t>
  </si>
  <si>
    <t>Las Carreras</t>
  </si>
  <si>
    <t>Camiri</t>
  </si>
  <si>
    <t>Huacaraje</t>
  </si>
  <si>
    <t>El Torno</t>
  </si>
  <si>
    <t>San Juan</t>
  </si>
  <si>
    <t>Villa Vaca Guzmán</t>
  </si>
  <si>
    <t>Loreto</t>
  </si>
  <si>
    <t>Bermejo</t>
  </si>
  <si>
    <t>Cuevo</t>
  </si>
  <si>
    <t>Padcaya</t>
  </si>
  <si>
    <t>Buena Vista</t>
  </si>
  <si>
    <t>Montero</t>
  </si>
  <si>
    <t>Filadelfia</t>
  </si>
  <si>
    <t>General Saavedra</t>
  </si>
  <si>
    <t>Samaipata</t>
  </si>
  <si>
    <t>Quirusillas</t>
  </si>
  <si>
    <t>Monteagudo</t>
  </si>
  <si>
    <t>Porongo</t>
  </si>
  <si>
    <t>Camargo</t>
  </si>
  <si>
    <t>Portachuelo</t>
  </si>
  <si>
    <t>Cruz de Machacamarca</t>
  </si>
  <si>
    <t>Omereque</t>
  </si>
  <si>
    <t>Atocha</t>
  </si>
  <si>
    <t>Santos Mercado</t>
  </si>
  <si>
    <t>Alcalá</t>
  </si>
  <si>
    <t>Caraparí</t>
  </si>
  <si>
    <t>Pasorapa</t>
  </si>
  <si>
    <t>Pucará</t>
  </si>
  <si>
    <t>Okinawa Uno</t>
  </si>
  <si>
    <t>Vallegrande</t>
  </si>
  <si>
    <t>Boyuibe</t>
  </si>
  <si>
    <t>Padilla</t>
  </si>
  <si>
    <t>Postrervalle</t>
  </si>
  <si>
    <t>Uriondo</t>
  </si>
  <si>
    <t>Bolpebra</t>
  </si>
  <si>
    <t>El Villar</t>
  </si>
  <si>
    <t>Moromoro</t>
  </si>
  <si>
    <t>Fernández Alonso</t>
  </si>
  <si>
    <t>id_departamento</t>
  </si>
  <si>
    <t>ODS</t>
  </si>
  <si>
    <t>Índice de paridad de género para años de estudio de la población de 25 a 35 años (mujeres/hombres)</t>
  </si>
  <si>
    <t>ODS alcanzado</t>
  </si>
  <si>
    <t>Próximo a alcanzarse</t>
  </si>
  <si>
    <t>Quedan retos importantes</t>
  </si>
  <si>
    <t>Quedan retos grandes</t>
  </si>
  <si>
    <t>Municipios</t>
  </si>
  <si>
    <t>A. Estudio</t>
  </si>
  <si>
    <t>Urbano</t>
  </si>
  <si>
    <t>Rural</t>
  </si>
  <si>
    <t>Ambos A.</t>
  </si>
  <si>
    <t>Años de educación promedio, 25 - 35 años</t>
  </si>
  <si>
    <t>Mujer</t>
  </si>
  <si>
    <t>Hombre</t>
  </si>
  <si>
    <t>Ambos S.</t>
  </si>
  <si>
    <t>Ambos</t>
  </si>
  <si>
    <t>Índice</t>
  </si>
  <si>
    <t>P.</t>
  </si>
  <si>
    <t>T. Años E.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</si>
  <si>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</si>
  <si>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</si>
  <si>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</si>
  <si>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</si>
  <si>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</si>
  <si>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</si>
  <si>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</si>
  <si>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</si>
  <si>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</si>
  <si>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Absoluto_2012</t>
  </si>
  <si>
    <t>Absoluto_2024</t>
  </si>
  <si>
    <t>Gran Chaco</t>
  </si>
  <si>
    <t>sdg5_1_paridad_educacion_2024</t>
  </si>
  <si>
    <t>sdg5_1_paridad_educacion_2012</t>
  </si>
  <si>
    <t>Indice de paridad de género de años de educacion de la población de 25-35 años (mujeres/hombres), 2012</t>
  </si>
  <si>
    <t>sdg5_pge_2012</t>
  </si>
  <si>
    <t>sdg5_pge_2024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</si>
</sst>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_-* #,##0_-;\-* #,##0_-;_-* &quot;-&quot;??_-;_-@_-"/>
    <numFmt numFmtId="167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1"/>
      <name val="Aptos"/>
      <family val="2"/>
    </font>
    <font>
      <b/>
      <sz val="11"/>
      <color rgb="FF000000"/>
      <name val="Aptos"/>
      <family val="2"/>
    </font>
    <font>
      <b/>
      <sz val="11"/>
      <name val="Aptos"/>
      <family val="2"/>
    </font>
    <font>
      <b/>
      <sz val="11"/>
      <color theme="1"/>
      <name val="Aptos"/>
      <family val="2"/>
    </font>
    <font>
      <i/>
      <sz val="11"/>
      <color theme="1"/>
      <name val="Aptos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i/>
      <sz val="11"/>
      <color theme="1"/>
      <name val="Aptos"/>
      <family val="2"/>
    </font>
    <font>
      <b/>
      <sz val="11"/>
      <name val="Calibri"/>
      <family val="2"/>
    </font>
    <font>
      <b/>
      <sz val="9"/>
      <name val="Aptos Display"/>
      <family val="2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6565"/>
        <bgColor indexed="64"/>
      </patternFill>
    </fill>
    <fill>
      <patternFill patternType="solid">
        <fgColor rgb="FFFFAA71"/>
        <bgColor indexed="64"/>
      </patternFill>
    </fill>
    <fill>
      <patternFill patternType="solid">
        <fgColor rgb="FFFFFF65"/>
        <bgColor indexed="64"/>
      </patternFill>
    </fill>
    <fill>
      <patternFill patternType="solid">
        <fgColor rgb="FF5DFFA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1" fillId="0" borderId="0"/>
    <xf numFmtId="0" fontId="12" fillId="0" borderId="0"/>
  </cellStyleXfs>
  <cellXfs count="93">
    <xf numFmtId="0" fontId="0" fillId="0" borderId="0" xfId="0"/>
    <xf numFmtId="0" fontId="2" fillId="0" borderId="0" xfId="0" applyFont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165" fontId="4" fillId="0" borderId="8" xfId="0" applyNumberFormat="1" applyFont="1" applyBorder="1" applyAlignment="1">
      <alignment horizontal="center" vertical="center" wrapText="1"/>
    </xf>
    <xf numFmtId="166" fontId="2" fillId="0" borderId="0" xfId="1" applyNumberFormat="1" applyFont="1" applyBorder="1" applyAlignment="1">
      <alignment vertical="center"/>
    </xf>
    <xf numFmtId="164" fontId="2" fillId="0" borderId="0" xfId="1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166" fontId="2" fillId="0" borderId="1" xfId="1" applyNumberFormat="1" applyFont="1" applyBorder="1" applyAlignment="1">
      <alignment vertical="center"/>
    </xf>
    <xf numFmtId="166" fontId="2" fillId="0" borderId="18" xfId="1" applyNumberFormat="1" applyFont="1" applyBorder="1" applyAlignment="1">
      <alignment vertical="center"/>
    </xf>
    <xf numFmtId="164" fontId="2" fillId="0" borderId="1" xfId="1" applyFont="1" applyBorder="1" applyAlignment="1">
      <alignment vertical="center"/>
    </xf>
    <xf numFmtId="166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6" fillId="0" borderId="4" xfId="0" applyFont="1" applyBorder="1" applyAlignment="1">
      <alignment horizontal="center" vertical="center"/>
    </xf>
    <xf numFmtId="164" fontId="2" fillId="0" borderId="18" xfId="1" applyFont="1" applyBorder="1" applyAlignment="1">
      <alignment vertical="center"/>
    </xf>
    <xf numFmtId="49" fontId="7" fillId="0" borderId="12" xfId="0" applyNumberFormat="1" applyFont="1" applyBorder="1" applyAlignment="1">
      <alignment horizontal="center" vertical="center"/>
    </xf>
    <xf numFmtId="164" fontId="2" fillId="2" borderId="0" xfId="1" applyFont="1" applyFill="1" applyBorder="1" applyAlignment="1">
      <alignment vertical="center"/>
    </xf>
    <xf numFmtId="0" fontId="2" fillId="0" borderId="0" xfId="0" applyFont="1"/>
    <xf numFmtId="2" fontId="2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67" fontId="2" fillId="0" borderId="0" xfId="0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165" fontId="4" fillId="0" borderId="9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vertical="center"/>
    </xf>
    <xf numFmtId="167" fontId="2" fillId="0" borderId="1" xfId="0" applyNumberFormat="1" applyFont="1" applyBorder="1" applyAlignment="1">
      <alignment vertical="center"/>
    </xf>
    <xf numFmtId="43" fontId="2" fillId="0" borderId="1" xfId="0" applyNumberFormat="1" applyFont="1" applyBorder="1" applyAlignment="1">
      <alignment vertical="center"/>
    </xf>
    <xf numFmtId="164" fontId="8" fillId="0" borderId="0" xfId="1" applyFont="1" applyAlignment="1">
      <alignment vertical="center"/>
    </xf>
    <xf numFmtId="164" fontId="8" fillId="0" borderId="1" xfId="1" applyFont="1" applyBorder="1" applyAlignment="1">
      <alignment vertical="center"/>
    </xf>
    <xf numFmtId="166" fontId="8" fillId="0" borderId="0" xfId="1" applyNumberFormat="1" applyFont="1" applyAlignment="1">
      <alignment vertical="center"/>
    </xf>
    <xf numFmtId="166" fontId="8" fillId="0" borderId="1" xfId="1" applyNumberFormat="1" applyFont="1" applyBorder="1" applyAlignment="1">
      <alignment vertical="center"/>
    </xf>
    <xf numFmtId="49" fontId="7" fillId="0" borderId="2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166" fontId="2" fillId="0" borderId="0" xfId="1" applyNumberFormat="1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6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3" fontId="0" fillId="0" borderId="0" xfId="0" applyNumberFormat="1"/>
    <xf numFmtId="0" fontId="0" fillId="0" borderId="18" xfId="0" applyBorder="1"/>
    <xf numFmtId="0" fontId="0" fillId="0" borderId="1" xfId="0" applyBorder="1"/>
    <xf numFmtId="2" fontId="2" fillId="0" borderId="0" xfId="0" applyNumberFormat="1" applyFont="1"/>
    <xf numFmtId="0" fontId="14" fillId="7" borderId="3" xfId="0" applyFont="1" applyFill="1" applyBorder="1"/>
    <xf numFmtId="0" fontId="15" fillId="8" borderId="3" xfId="0" applyFont="1" applyFill="1" applyBorder="1" applyAlignment="1">
      <alignment horizontal="center" vertical="center" wrapText="1"/>
    </xf>
    <xf numFmtId="0" fontId="15" fillId="9" borderId="3" xfId="0" applyFont="1" applyFill="1" applyBorder="1" applyAlignment="1">
      <alignment horizontal="center" vertical="center" wrapText="1"/>
    </xf>
    <xf numFmtId="0" fontId="15" fillId="10" borderId="3" xfId="0" applyFont="1" applyFill="1" applyBorder="1" applyAlignment="1">
      <alignment horizontal="center" vertical="center" wrapText="1"/>
    </xf>
    <xf numFmtId="0" fontId="15" fillId="11" borderId="3" xfId="0" applyFont="1" applyFill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/>
    </xf>
    <xf numFmtId="164" fontId="7" fillId="0" borderId="3" xfId="1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/>
    </xf>
    <xf numFmtId="49" fontId="7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164" fontId="2" fillId="0" borderId="3" xfId="1" applyFont="1" applyBorder="1" applyAlignment="1">
      <alignment vertical="center"/>
    </xf>
    <xf numFmtId="49" fontId="7" fillId="12" borderId="2" xfId="0" applyNumberFormat="1" applyFont="1" applyFill="1" applyBorder="1" applyAlignment="1">
      <alignment horizontal="center" vertical="center"/>
    </xf>
    <xf numFmtId="166" fontId="2" fillId="12" borderId="0" xfId="1" applyNumberFormat="1" applyFont="1" applyFill="1" applyBorder="1" applyAlignment="1">
      <alignment vertical="center"/>
    </xf>
    <xf numFmtId="0" fontId="2" fillId="12" borderId="0" xfId="0" applyFont="1" applyFill="1" applyAlignment="1">
      <alignment vertical="center"/>
    </xf>
    <xf numFmtId="164" fontId="2" fillId="12" borderId="0" xfId="1" applyFont="1" applyFill="1" applyBorder="1" applyAlignment="1">
      <alignment vertical="center"/>
    </xf>
    <xf numFmtId="164" fontId="2" fillId="2" borderId="3" xfId="1" applyFont="1" applyFill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right" vertical="center"/>
    </xf>
    <xf numFmtId="1" fontId="2" fillId="0" borderId="3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vertical="center"/>
    </xf>
    <xf numFmtId="49" fontId="5" fillId="0" borderId="17" xfId="0" applyNumberFormat="1" applyFont="1" applyBorder="1" applyAlignment="1">
      <alignment vertical="center"/>
    </xf>
    <xf numFmtId="0" fontId="4" fillId="0" borderId="13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</cellXfs>
  <cellStyles count="4">
    <cellStyle name="Millares" xfId="1" builtinId="3"/>
    <cellStyle name="Normal" xfId="0" builtinId="0"/>
    <cellStyle name="Normal 2" xfId="2" xr:uid="{7DA8154A-99A4-4A9B-A997-F4EFDAE2FE92}"/>
    <cellStyle name="Normal 3" xfId="3" xr:uid="{5E62C1C3-DBC7-472A-96A6-01D511746D91}"/>
  </cellStyles>
  <dxfs count="0"/>
  <tableStyles count="0" defaultTableStyle="TableStyleMedium2" defaultPivotStyle="PivotStyleLight16"/>
  <colors>
    <mruColors>
      <color rgb="FFF2AAA0"/>
      <color rgb="FFEC8678"/>
      <color rgb="FF5DFFA6"/>
      <color rgb="FFFFFF65"/>
      <color rgb="FFFFAA71"/>
      <color rgb="FFFF6565"/>
      <color rgb="FF595959"/>
      <color rgb="FFE24532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'Figura (ods)'!$C$2</c:f>
              <c:strCache>
                <c:ptCount val="1"/>
                <c:pt idx="0">
                  <c:v>ODS alcanzado</c:v>
                </c:pt>
              </c:strCache>
            </c:strRef>
          </c:tx>
          <c:spPr>
            <a:solidFill>
              <a:srgbClr val="29755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595959"/>
                    </a:solidFill>
                    <a:latin typeface="Calibri Light" panose="020F0302020204030204" pitchFamily="34" charset="0"/>
                    <a:ea typeface="+mn-ea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'Figura (ods)'!$B$3:$B$4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'Figura (ods)'!$C$3:$C$4</c:f>
              <c:numCache>
                <c:formatCode>General</c:formatCode>
                <c:ptCount val="2"/>
                <c:pt idx="0">
                  <c:v>13</c:v>
                </c:pt>
                <c:pt idx="1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A-4EBB-8EC6-AB69AA57D2D7}"/>
            </c:ext>
          </c:extLst>
        </c:ser>
        <c:ser>
          <c:idx val="1"/>
          <c:order val="1"/>
          <c:tx>
            <c:strRef>
              <c:f>'Figura (ods)'!$D$2</c:f>
              <c:strCache>
                <c:ptCount val="1"/>
                <c:pt idx="0">
                  <c:v>Próximo a alcanzarse</c:v>
                </c:pt>
              </c:strCache>
            </c:strRef>
          </c:tx>
          <c:spPr>
            <a:solidFill>
              <a:srgbClr val="EFCB3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595959"/>
                    </a:solidFill>
                    <a:latin typeface="Calibri Light" panose="020F0302020204030204" pitchFamily="34" charset="0"/>
                    <a:ea typeface="+mn-ea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'Figura (ods)'!$B$3:$B$4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'Figura (ods)'!$D$3:$D$4</c:f>
              <c:numCache>
                <c:formatCode>General</c:formatCode>
                <c:ptCount val="2"/>
                <c:pt idx="0">
                  <c:v>214</c:v>
                </c:pt>
                <c:pt idx="1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5A-4EBB-8EC6-AB69AA57D2D7}"/>
            </c:ext>
          </c:extLst>
        </c:ser>
        <c:ser>
          <c:idx val="2"/>
          <c:order val="2"/>
          <c:tx>
            <c:strRef>
              <c:f>'Figura (ods)'!$E$2</c:f>
              <c:strCache>
                <c:ptCount val="1"/>
                <c:pt idx="0">
                  <c:v>Quedan retos importantes</c:v>
                </c:pt>
              </c:strCache>
            </c:strRef>
          </c:tx>
          <c:spPr>
            <a:solidFill>
              <a:srgbClr val="E9813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595959"/>
                    </a:solidFill>
                    <a:latin typeface="Calibri Light" panose="020F0302020204030204" pitchFamily="34" charset="0"/>
                    <a:ea typeface="+mn-ea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'Figura (ods)'!$B$3:$B$4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'Figura (ods)'!$E$3:$E$4</c:f>
              <c:numCache>
                <c:formatCode>General</c:formatCode>
                <c:ptCount val="2"/>
                <c:pt idx="0">
                  <c:v>103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5A-4EBB-8EC6-AB69AA57D2D7}"/>
            </c:ext>
          </c:extLst>
        </c:ser>
        <c:ser>
          <c:idx val="3"/>
          <c:order val="3"/>
          <c:tx>
            <c:strRef>
              <c:f>'Figura (ods)'!$F$2</c:f>
              <c:strCache>
                <c:ptCount val="1"/>
                <c:pt idx="0">
                  <c:v>Quedan retos grandes</c:v>
                </c:pt>
              </c:strCache>
            </c:strRef>
          </c:tx>
          <c:spPr>
            <a:solidFill>
              <a:srgbClr val="CA354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595959"/>
                    </a:solidFill>
                    <a:latin typeface="Calibri Light" panose="020F0302020204030204" pitchFamily="34" charset="0"/>
                    <a:ea typeface="+mn-ea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'Figura (ods)'!$B$3:$B$4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'Figura (ods)'!$F$3:$F$4</c:f>
              <c:numCache>
                <c:formatCode>General</c:formatCode>
                <c:ptCount val="2"/>
                <c:pt idx="0">
                  <c:v>13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5A-4EBB-8EC6-AB69AA57D2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78360687"/>
        <c:axId val="78370767"/>
      </c:barChart>
      <c:catAx>
        <c:axId val="7836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Calibri Light" panose="020F0302020204030204" pitchFamily="34" charset="0"/>
                <a:ea typeface="+mn-ea"/>
                <a:cs typeface="Calibri Light" panose="020F0302020204030204" pitchFamily="34" charset="0"/>
              </a:defRPr>
            </a:pPr>
            <a:endParaRPr lang="es-BO"/>
          </a:p>
        </c:txPr>
        <c:crossAx val="78370767"/>
        <c:crosses val="autoZero"/>
        <c:auto val="1"/>
        <c:lblAlgn val="ctr"/>
        <c:lblOffset val="100"/>
        <c:noMultiLvlLbl val="0"/>
      </c:catAx>
      <c:valAx>
        <c:axId val="7837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Calibri Light" panose="020F0302020204030204" pitchFamily="34" charset="0"/>
                <a:ea typeface="+mn-ea"/>
                <a:cs typeface="Calibri Light" panose="020F0302020204030204" pitchFamily="34" charset="0"/>
              </a:defRPr>
            </a:pPr>
            <a:endParaRPr lang="es-BO"/>
          </a:p>
        </c:txPr>
        <c:crossAx val="78360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Calibri Light" panose="020F0302020204030204" pitchFamily="34" charset="0"/>
              <a:ea typeface="+mn-ea"/>
              <a:cs typeface="Calibri Light" panose="020F0302020204030204" pitchFamily="34" charset="0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595959"/>
          </a:solidFill>
          <a:latin typeface="Calibri Light" panose="020F0302020204030204" pitchFamily="34" charset="0"/>
          <a:cs typeface="Calibri Light" panose="020F0302020204030204" pitchFamily="34" charset="0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'Figura (edu. promedio) - 2024 '!$H$5</c:f>
              <c:strCache>
                <c:ptCount val="1"/>
                <c:pt idx="0">
                  <c:v>Mujer</c:v>
                </c:pt>
              </c:strCache>
            </c:strRef>
          </c:tx>
          <c:spPr>
            <a:solidFill>
              <a:srgbClr val="E2453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'Figura (edu. promedio) - 2024 '!$I$4:$K$4</c:f>
              <c:strCache>
                <c:ptCount val="3"/>
                <c:pt idx="0">
                  <c:v>Urbano</c:v>
                </c:pt>
                <c:pt idx="1">
                  <c:v>Rural</c:v>
                </c:pt>
                <c:pt idx="2">
                  <c:v>Bolivia</c:v>
                </c:pt>
              </c:strCache>
            </c:strRef>
          </c:cat>
          <c:val>
            <c:numRef>
              <c:f>'Figura (edu. promedio) - 2024 '!$I$5:$K$5</c:f>
              <c:numCache>
                <c:formatCode>_-* #,##0.00_-;\-* #,##0.00_-;_-* "-"??_-;_-@_-</c:formatCode>
                <c:ptCount val="3"/>
                <c:pt idx="0">
                  <c:v>13.304407979696236</c:v>
                </c:pt>
                <c:pt idx="1">
                  <c:v>10.476623528922213</c:v>
                </c:pt>
                <c:pt idx="2">
                  <c:v>12.58954651518629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4E-4534-9D6F-CC37A04FF0A3}"/>
            </c:ext>
          </c:extLst>
        </c:ser>
        <c:ser>
          <c:idx val="1"/>
          <c:order val="1"/>
          <c:tx>
            <c:strRef>
              <c:f>'Figura (edu. promedio) - 2024 '!$H$6</c:f>
              <c:strCache>
                <c:ptCount val="1"/>
                <c:pt idx="0">
                  <c:v>Hombre</c:v>
                </c:pt>
              </c:strCache>
            </c:strRef>
          </c:tx>
          <c:spPr>
            <a:solidFill>
              <a:srgbClr val="EC867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'Figura (edu. promedio) - 2024 '!$I$4:$K$4</c:f>
              <c:strCache>
                <c:ptCount val="3"/>
                <c:pt idx="0">
                  <c:v>Urbano</c:v>
                </c:pt>
                <c:pt idx="1">
                  <c:v>Rural</c:v>
                </c:pt>
                <c:pt idx="2">
                  <c:v>Bolivia</c:v>
                </c:pt>
              </c:strCache>
            </c:strRef>
          </c:cat>
          <c:val>
            <c:numRef>
              <c:f>'Figura (edu. promedio) - 2024 '!$I$6:$K$6</c:f>
              <c:numCache>
                <c:formatCode>_-* #,##0.00_-;\-* #,##0.00_-;_-* "-"??_-;_-@_-</c:formatCode>
                <c:ptCount val="3"/>
                <c:pt idx="0">
                  <c:v>13.102748051997441</c:v>
                </c:pt>
                <c:pt idx="1">
                  <c:v>10.782932508867484</c:v>
                </c:pt>
                <c:pt idx="2">
                  <c:v>12.422727237815813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4E-4534-9D6F-CC37A04FF0A3}"/>
            </c:ext>
          </c:extLst>
        </c:ser>
        <c:ser>
          <c:idx val="2"/>
          <c:order val="2"/>
          <c:tx>
            <c:strRef>
              <c:f>'Figura (edu. promedio) - 2024 '!$H$7</c:f>
              <c:strCache>
                <c:ptCount val="1"/>
                <c:pt idx="0">
                  <c:v>Ambos</c:v>
                </c:pt>
              </c:strCache>
            </c:strRef>
          </c:tx>
          <c:spPr>
            <a:solidFill>
              <a:srgbClr val="F2AA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'Figura (edu. promedio) - 2024 '!$I$4:$K$4</c:f>
              <c:strCache>
                <c:ptCount val="3"/>
                <c:pt idx="0">
                  <c:v>Urbano</c:v>
                </c:pt>
                <c:pt idx="1">
                  <c:v>Rural</c:v>
                </c:pt>
                <c:pt idx="2">
                  <c:v>Bolivia</c:v>
                </c:pt>
              </c:strCache>
            </c:strRef>
          </c:cat>
          <c:val>
            <c:numRef>
              <c:f>'Figura (edu. promedio) - 2024 '!$I$7:$K$7</c:f>
              <c:numCache>
                <c:formatCode>_-* #,##0.00_-;\-* #,##0.00_-;_-* "-"??_-;_-@_-</c:formatCode>
                <c:ptCount val="3"/>
                <c:pt idx="0">
                  <c:v>13.206572219293621</c:v>
                </c:pt>
                <c:pt idx="1">
                  <c:v>10.640795820782339</c:v>
                </c:pt>
                <c:pt idx="2">
                  <c:v>12.506300077229843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4E-4534-9D6F-CC37A04FF0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03842896"/>
        <c:axId val="1503850576"/>
      </c:barChart>
      <c:catAx>
        <c:axId val="150384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03850576"/>
        <c:crosses val="autoZero"/>
        <c:auto val="1"/>
        <c:lblAlgn val="ctr"/>
        <c:lblOffset val="100"/>
        <c:noMultiLvlLbl val="0"/>
      </c:catAx>
      <c:valAx>
        <c:axId val="150385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595959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s-BO">
                    <a:latin typeface="+mj-lt"/>
                  </a:rPr>
                  <a:t>Años de educación promedio, 25 - 35 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595959"/>
                  </a:solidFill>
                  <a:latin typeface="+mj-lt"/>
                  <a:ea typeface="+mn-ea"/>
                  <a:cs typeface="+mn-cs"/>
                </a:defRPr>
              </a:pPr>
              <a:endParaRPr lang="es-BO"/>
            </a:p>
          </c:txPr>
        </c:title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0384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595959"/>
          </a:solidFill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'Figura (edu. promedio) - 2012'!$H$5</c:f>
              <c:strCache>
                <c:ptCount val="1"/>
                <c:pt idx="0">
                  <c:v>Mujer</c:v>
                </c:pt>
              </c:strCache>
            </c:strRef>
          </c:tx>
          <c:spPr>
            <a:solidFill>
              <a:srgbClr val="E2453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'Figura (edu. promedio) - 2012'!$I$4:$K$4</c:f>
              <c:strCache>
                <c:ptCount val="3"/>
                <c:pt idx="0">
                  <c:v>Urbano</c:v>
                </c:pt>
                <c:pt idx="1">
                  <c:v>Rural</c:v>
                </c:pt>
                <c:pt idx="2">
                  <c:v>Bolivia</c:v>
                </c:pt>
              </c:strCache>
            </c:strRef>
          </c:cat>
          <c:val>
            <c:numRef>
              <c:f>'Figura (edu. promedio) - 2012'!$I$5:$K$5</c:f>
              <c:numCache>
                <c:formatCode>_-* #,##0.00_-;\-* #,##0.00_-;_-* "-"??_-;_-@_-</c:formatCode>
                <c:ptCount val="3"/>
                <c:pt idx="0">
                  <c:v>11.234766715163554</c:v>
                </c:pt>
                <c:pt idx="1">
                  <c:v>7.0347978172659857</c:v>
                </c:pt>
                <c:pt idx="2">
                  <c:v>10.168678250389787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D-4A6E-894E-DCFD22885D19}"/>
            </c:ext>
          </c:extLst>
        </c:ser>
        <c:ser>
          <c:idx val="1"/>
          <c:order val="1"/>
          <c:tx>
            <c:strRef>
              <c:f>'Figura (edu. promedio) - 2012'!$H$6</c:f>
              <c:strCache>
                <c:ptCount val="1"/>
                <c:pt idx="0">
                  <c:v>Hombre</c:v>
                </c:pt>
              </c:strCache>
            </c:strRef>
          </c:tx>
          <c:spPr>
            <a:solidFill>
              <a:srgbClr val="EC867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'Figura (edu. promedio) - 2012'!$I$4:$K$4</c:f>
              <c:strCache>
                <c:ptCount val="3"/>
                <c:pt idx="0">
                  <c:v>Urbano</c:v>
                </c:pt>
                <c:pt idx="1">
                  <c:v>Rural</c:v>
                </c:pt>
                <c:pt idx="2">
                  <c:v>Bolivia</c:v>
                </c:pt>
              </c:strCache>
            </c:strRef>
          </c:cat>
          <c:val>
            <c:numRef>
              <c:f>'Figura (edu. promedio) - 2012'!$I$6:$K$6</c:f>
              <c:numCache>
                <c:formatCode>_-* #,##0.00_-;\-* #,##0.00_-;_-* "-"??_-;_-@_-</c:formatCode>
                <c:ptCount val="3"/>
                <c:pt idx="0">
                  <c:v>11.884585999018903</c:v>
                </c:pt>
                <c:pt idx="1">
                  <c:v>8.2922379621807778</c:v>
                </c:pt>
                <c:pt idx="2">
                  <c:v>10.820541259715403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4D-4A6E-894E-DCFD22885D19}"/>
            </c:ext>
          </c:extLst>
        </c:ser>
        <c:ser>
          <c:idx val="2"/>
          <c:order val="2"/>
          <c:tx>
            <c:strRef>
              <c:f>'Figura (edu. promedio) - 2012'!$H$7</c:f>
              <c:strCache>
                <c:ptCount val="1"/>
                <c:pt idx="0">
                  <c:v>Ambos</c:v>
                </c:pt>
              </c:strCache>
            </c:strRef>
          </c:tx>
          <c:spPr>
            <a:solidFill>
              <a:srgbClr val="F2AA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'Figura (edu. promedio) - 2012'!$I$4:$K$4</c:f>
              <c:strCache>
                <c:ptCount val="3"/>
                <c:pt idx="0">
                  <c:v>Urbano</c:v>
                </c:pt>
                <c:pt idx="1">
                  <c:v>Rural</c:v>
                </c:pt>
                <c:pt idx="2">
                  <c:v>Bolivia</c:v>
                </c:pt>
              </c:strCache>
            </c:strRef>
          </c:cat>
          <c:val>
            <c:numRef>
              <c:f>'Figura (edu. promedio) - 2012'!$I$7:$K$7</c:f>
              <c:numCache>
                <c:formatCode>_-* #,##0.00_-;\-* #,##0.00_-;_-* "-"??_-;_-@_-</c:formatCode>
                <c:ptCount val="3"/>
                <c:pt idx="0">
                  <c:v>11.547586683561802</c:v>
                </c:pt>
                <c:pt idx="1">
                  <c:v>7.7069408684552156</c:v>
                </c:pt>
                <c:pt idx="2">
                  <c:v>10.492002262564933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4D-4A6E-894E-DCFD22885D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03842896"/>
        <c:axId val="1503850576"/>
      </c:barChart>
      <c:catAx>
        <c:axId val="150384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03850576"/>
        <c:crosses val="autoZero"/>
        <c:auto val="1"/>
        <c:lblAlgn val="ctr"/>
        <c:lblOffset val="100"/>
        <c:noMultiLvlLbl val="0"/>
      </c:catAx>
      <c:valAx>
        <c:axId val="1503850576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595959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s-BO">
                    <a:latin typeface="+mj-lt"/>
                  </a:rPr>
                  <a:t>Años de educación promedio, 25 - 35 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595959"/>
                  </a:solidFill>
                  <a:latin typeface="+mj-lt"/>
                  <a:ea typeface="+mn-ea"/>
                  <a:cs typeface="+mn-cs"/>
                </a:defRPr>
              </a:pPr>
              <a:endParaRPr lang="es-BO"/>
            </a:p>
          </c:txPr>
        </c:title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0384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595959"/>
          </a:solidFill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127000</xdr:rowOff>
    </xdr:from>
    <xdr:to>
      <xdr:col>9</xdr:col>
      <xdr:colOff>132850</xdr:colOff>
      <xdr:row>25</xdr:row>
      <xdr:rowOff>49720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97F6A71-9BF0-ED00-0F22-C1E18C6CC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27000"/>
          <a:ext cx="7028950" cy="4526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377190</xdr:colOff>
      <xdr:row>5</xdr:row>
      <xdr:rowOff>118109</xdr:rowOff>
    </xdr:from>
    <xdr:to>
      <xdr:col>5</xdr:col>
      <xdr:colOff>1337310</xdr:colOff>
      <xdr:row>18</xdr:row>
      <xdr:rowOff>108584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6D9111A-B050-4106-9AD3-F613EDE9D0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329663</xdr:colOff>
      <xdr:row>10</xdr:row>
      <xdr:rowOff>104895</xdr:rowOff>
    </xdr:from>
    <xdr:to>
      <xdr:col>15</xdr:col>
      <xdr:colOff>771525</xdr:colOff>
      <xdr:row>26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D5ACC2-05CF-FAC1-1C30-1CA07DE69D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329663</xdr:colOff>
      <xdr:row>10</xdr:row>
      <xdr:rowOff>104895</xdr:rowOff>
    </xdr:from>
    <xdr:to>
      <xdr:col>15</xdr:col>
      <xdr:colOff>771525</xdr:colOff>
      <xdr:row>26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94B0D5B-BB54-4BB1-B95A-F16CA5ABC9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olo\Downloads\&#205;ndice%20de%20Paridad%20de%20G&#233;nero%20-%202012.xlsx" TargetMode="External"/><Relationship Id="rId1" Type="http://schemas.openxmlformats.org/officeDocument/2006/relationships/externalLinkPath" Target="file:///C:\Users\Paolo\Downloads\&#205;ndice%20de%20Paridad%20de%20G&#233;nero%20-%2020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9+ all"/>
      <sheetName val="19+ female"/>
      <sheetName val="19+ male"/>
      <sheetName val="25-35 all"/>
      <sheetName val="25-35 female"/>
      <sheetName val="25-35 male"/>
      <sheetName val="Gender parity years edu 25-35"/>
      <sheetName val="Datos ordenados"/>
      <sheetName val="stata"/>
      <sheetName val="Índice_MUN"/>
      <sheetName val="Índice_DEP"/>
      <sheetName val="Figura (educación promedio)"/>
    </sheetNames>
    <sheetDataSet>
      <sheetData sheetId="0"/>
      <sheetData sheetId="1"/>
      <sheetData sheetId="2"/>
      <sheetData sheetId="3"/>
      <sheetData sheetId="4">
        <row r="4">
          <cell r="AD4">
            <v>11.31947388915329</v>
          </cell>
          <cell r="AG4">
            <v>43867</v>
          </cell>
          <cell r="AH4">
            <v>398980</v>
          </cell>
        </row>
        <row r="5">
          <cell r="AD5">
            <v>7.9951534733441036</v>
          </cell>
          <cell r="AG5">
            <v>235678</v>
          </cell>
          <cell r="AH5">
            <v>2499635</v>
          </cell>
        </row>
        <row r="6">
          <cell r="AD6">
            <v>4.137674418604651</v>
          </cell>
          <cell r="AG6">
            <v>147163</v>
          </cell>
          <cell r="AH6">
            <v>1440012</v>
          </cell>
        </row>
        <row r="7">
          <cell r="AD7">
            <v>5.1266766020864383</v>
          </cell>
          <cell r="AG7">
            <v>43066</v>
          </cell>
          <cell r="AH7">
            <v>473031</v>
          </cell>
        </row>
        <row r="8">
          <cell r="AD8">
            <v>5.0780619111709289</v>
          </cell>
          <cell r="AG8">
            <v>59635</v>
          </cell>
          <cell r="AH8">
            <v>521379</v>
          </cell>
        </row>
        <row r="9">
          <cell r="AD9">
            <v>7.0773881499395408</v>
          </cell>
          <cell r="AG9">
            <v>42113</v>
          </cell>
          <cell r="AH9">
            <v>430568</v>
          </cell>
        </row>
        <row r="10">
          <cell r="AD10">
            <v>5.3995815899581592</v>
          </cell>
          <cell r="AG10">
            <v>231498</v>
          </cell>
          <cell r="AH10">
            <v>2408673</v>
          </cell>
        </row>
        <row r="11">
          <cell r="AD11">
            <v>6.4256198347107434</v>
          </cell>
          <cell r="AG11">
            <v>32557</v>
          </cell>
          <cell r="AH11">
            <v>327073</v>
          </cell>
        </row>
        <row r="12">
          <cell r="AD12">
            <v>5.7711670480549202</v>
          </cell>
          <cell r="AG12">
            <v>9114</v>
          </cell>
          <cell r="AH12">
            <v>90040</v>
          </cell>
        </row>
        <row r="13">
          <cell r="AD13">
            <v>7.2141843971631205</v>
          </cell>
        </row>
        <row r="14">
          <cell r="AD14">
            <v>5.7871198568872986</v>
          </cell>
        </row>
        <row r="15">
          <cell r="AD15">
            <v>5.732394366197183</v>
          </cell>
        </row>
        <row r="16">
          <cell r="AD16">
            <v>8.6579572446555826</v>
          </cell>
        </row>
        <row r="17">
          <cell r="AD17">
            <v>6.9022801302931596</v>
          </cell>
        </row>
        <row r="18">
          <cell r="AD18">
            <v>8.7535799522673035</v>
          </cell>
        </row>
        <row r="19">
          <cell r="AD19">
            <v>7.2380038387715935</v>
          </cell>
        </row>
        <row r="20">
          <cell r="AD20">
            <v>5.5634920634920633</v>
          </cell>
        </row>
        <row r="21">
          <cell r="AD21">
            <v>6.977739726027397</v>
          </cell>
        </row>
        <row r="22">
          <cell r="AD22">
            <v>8.3656195462478191</v>
          </cell>
        </row>
        <row r="23">
          <cell r="AD23">
            <v>5.7678476996298258</v>
          </cell>
        </row>
        <row r="24">
          <cell r="AD24">
            <v>6.138427464008859</v>
          </cell>
        </row>
        <row r="25">
          <cell r="AD25">
            <v>5.5109361329833773</v>
          </cell>
        </row>
        <row r="26">
          <cell r="AD26">
            <v>6.9351851851851851</v>
          </cell>
        </row>
        <row r="27">
          <cell r="AD27">
            <v>7.6290909090909089</v>
          </cell>
        </row>
        <row r="28">
          <cell r="AD28">
            <v>6.1672473867595823</v>
          </cell>
        </row>
        <row r="29">
          <cell r="AD29">
            <v>8.140575079872205</v>
          </cell>
        </row>
        <row r="30">
          <cell r="AD30">
            <v>8.1932515337423322</v>
          </cell>
        </row>
        <row r="31">
          <cell r="AD31">
            <v>8.5070422535211261</v>
          </cell>
        </row>
        <row r="32">
          <cell r="AD32">
            <v>8.7561436672967865</v>
          </cell>
        </row>
        <row r="33">
          <cell r="AD33">
            <v>13.181874763219136</v>
          </cell>
        </row>
        <row r="34">
          <cell r="AD34">
            <v>6.2200532386867788</v>
          </cell>
        </row>
        <row r="35">
          <cell r="AD35">
            <v>8.7942905121746424</v>
          </cell>
        </row>
        <row r="36">
          <cell r="AD36">
            <v>8.7040229885057467</v>
          </cell>
        </row>
        <row r="37">
          <cell r="AD37">
            <v>10.523937370809476</v>
          </cell>
        </row>
        <row r="38">
          <cell r="AD38">
            <v>8.7494267933180474</v>
          </cell>
        </row>
        <row r="39">
          <cell r="AD39">
            <v>6.9985507246376812</v>
          </cell>
        </row>
        <row r="40">
          <cell r="AD40">
            <v>9.522875816993464</v>
          </cell>
        </row>
        <row r="41">
          <cell r="AD41">
            <v>8.8933901918976552</v>
          </cell>
        </row>
        <row r="42">
          <cell r="AD42">
            <v>9.9781553398058254</v>
          </cell>
        </row>
        <row r="43">
          <cell r="AD43">
            <v>12.172794117647058</v>
          </cell>
        </row>
        <row r="44">
          <cell r="AD44">
            <v>8.6</v>
          </cell>
        </row>
        <row r="45">
          <cell r="AD45">
            <v>8.5335731414868103</v>
          </cell>
        </row>
        <row r="46">
          <cell r="AD46">
            <v>8.3149171270718227</v>
          </cell>
        </row>
        <row r="47">
          <cell r="AD47">
            <v>8.4174757281553401</v>
          </cell>
        </row>
        <row r="48">
          <cell r="AD48">
            <v>8.8508771929824555</v>
          </cell>
        </row>
        <row r="49">
          <cell r="AD49">
            <v>8.9768518518518512</v>
          </cell>
        </row>
        <row r="50">
          <cell r="AD50">
            <v>9.1739130434782616</v>
          </cell>
        </row>
        <row r="51">
          <cell r="AD51">
            <v>7.5801526717557248</v>
          </cell>
        </row>
        <row r="52">
          <cell r="AD52">
            <v>6.8908045977011492</v>
          </cell>
        </row>
        <row r="53">
          <cell r="AD53">
            <v>5.5518102372034956</v>
          </cell>
        </row>
        <row r="54">
          <cell r="AD54">
            <v>7.4033290653008965</v>
          </cell>
        </row>
        <row r="55">
          <cell r="AD55">
            <v>5.3210332103321036</v>
          </cell>
        </row>
        <row r="56">
          <cell r="AD56">
            <v>8.3300492610837438</v>
          </cell>
        </row>
        <row r="57">
          <cell r="AD57">
            <v>6.7692307692307692</v>
          </cell>
        </row>
        <row r="58">
          <cell r="AD58">
            <v>4.9207708779443253</v>
          </cell>
        </row>
        <row r="59">
          <cell r="AD59">
            <v>5.5612903225806454</v>
          </cell>
        </row>
        <row r="60">
          <cell r="AD60">
            <v>7.1862980769230766</v>
          </cell>
        </row>
        <row r="61">
          <cell r="AD61">
            <v>8.4958979033728355</v>
          </cell>
        </row>
        <row r="62">
          <cell r="AD62">
            <v>7.471061093247588</v>
          </cell>
        </row>
        <row r="63">
          <cell r="AD63">
            <v>6.7763975155279503</v>
          </cell>
        </row>
        <row r="64">
          <cell r="AD64">
            <v>7.7938144329896906</v>
          </cell>
        </row>
        <row r="65">
          <cell r="AD65">
            <v>8.9608091024020222</v>
          </cell>
        </row>
        <row r="66">
          <cell r="AD66">
            <v>8.4557438794726938</v>
          </cell>
        </row>
        <row r="67">
          <cell r="AD67">
            <v>8.4710252600297178</v>
          </cell>
        </row>
        <row r="68">
          <cell r="AD68">
            <v>8.0122605363984682</v>
          </cell>
        </row>
        <row r="69">
          <cell r="AD69">
            <v>6.7453416149068319</v>
          </cell>
        </row>
        <row r="70">
          <cell r="AD70">
            <v>9.730731294913344</v>
          </cell>
        </row>
        <row r="71">
          <cell r="AD71">
            <v>8.9011764705882346</v>
          </cell>
        </row>
        <row r="72">
          <cell r="AD72">
            <v>8.0817535545023702</v>
          </cell>
        </row>
        <row r="73">
          <cell r="AD73">
            <v>8.6617375231053604</v>
          </cell>
        </row>
        <row r="74">
          <cell r="AD74">
            <v>8.734375</v>
          </cell>
        </row>
        <row r="75">
          <cell r="AD75">
            <v>9.037403740374037</v>
          </cell>
        </row>
        <row r="76">
          <cell r="AD76">
            <v>8.1397849462365599</v>
          </cell>
        </row>
        <row r="77">
          <cell r="AD77">
            <v>8.3909313725490193</v>
          </cell>
        </row>
        <row r="78">
          <cell r="AD78">
            <v>7.0532741398446168</v>
          </cell>
        </row>
        <row r="79">
          <cell r="AD79">
            <v>7.4507389162561575</v>
          </cell>
        </row>
        <row r="80">
          <cell r="AD80">
            <v>7.9556786703601112</v>
          </cell>
        </row>
        <row r="81">
          <cell r="AD81">
            <v>8.0104575163398692</v>
          </cell>
        </row>
        <row r="82">
          <cell r="AD82">
            <v>6.7229381443298966</v>
          </cell>
        </row>
        <row r="83">
          <cell r="AD83">
            <v>7.8290441176470589</v>
          </cell>
        </row>
        <row r="84">
          <cell r="AD84">
            <v>7.9359605911330053</v>
          </cell>
        </row>
        <row r="85">
          <cell r="AD85">
            <v>7.6837324525185799</v>
          </cell>
        </row>
        <row r="86">
          <cell r="AD86">
            <v>7.7582846003898638</v>
          </cell>
        </row>
        <row r="87">
          <cell r="AD87">
            <v>8.3542116630669554</v>
          </cell>
        </row>
        <row r="88">
          <cell r="AD88">
            <v>9.0097465886939574</v>
          </cell>
        </row>
        <row r="89">
          <cell r="AD89">
            <v>8.0611782477341389</v>
          </cell>
        </row>
        <row r="90">
          <cell r="AD90">
            <v>9.4795221843003414</v>
          </cell>
        </row>
        <row r="91">
          <cell r="AD91">
            <v>8.7972972972972965</v>
          </cell>
        </row>
        <row r="92">
          <cell r="AD92">
            <v>7.0350427350427349</v>
          </cell>
        </row>
        <row r="93">
          <cell r="AD93">
            <v>7.5630816959669076</v>
          </cell>
        </row>
        <row r="94">
          <cell r="AD94">
            <v>7.8683035714285712</v>
          </cell>
        </row>
        <row r="95">
          <cell r="AD95">
            <v>8.7059405940594061</v>
          </cell>
        </row>
        <row r="96">
          <cell r="AD96">
            <v>7.3179999999999996</v>
          </cell>
        </row>
        <row r="97">
          <cell r="AD97">
            <v>8.236538461538462</v>
          </cell>
        </row>
        <row r="98">
          <cell r="AD98">
            <v>8.2882483370288256</v>
          </cell>
        </row>
        <row r="99">
          <cell r="AD99">
            <v>6.964876033057851</v>
          </cell>
        </row>
        <row r="100">
          <cell r="AD100">
            <v>7.7729032258064512</v>
          </cell>
        </row>
        <row r="101">
          <cell r="AD101">
            <v>8.365315852205006</v>
          </cell>
        </row>
        <row r="102">
          <cell r="AD102">
            <v>8.1502890173410396</v>
          </cell>
        </row>
        <row r="103">
          <cell r="AD103">
            <v>9.5483091787439616</v>
          </cell>
        </row>
        <row r="104">
          <cell r="AD104">
            <v>8.9378960709759188</v>
          </cell>
        </row>
        <row r="105">
          <cell r="AD105">
            <v>8.4783477681545634</v>
          </cell>
        </row>
        <row r="106">
          <cell r="AD106">
            <v>8.5954088952654235</v>
          </cell>
        </row>
        <row r="107">
          <cell r="AD107">
            <v>9.3940740740740747</v>
          </cell>
        </row>
        <row r="108">
          <cell r="AD108">
            <v>6.0703218116805724</v>
          </cell>
        </row>
        <row r="109">
          <cell r="AD109">
            <v>5.4108527131782944</v>
          </cell>
        </row>
        <row r="110">
          <cell r="AD110">
            <v>8.2252851711026622</v>
          </cell>
        </row>
        <row r="111">
          <cell r="AD111">
            <v>8.7659574468085104</v>
          </cell>
        </row>
        <row r="112">
          <cell r="AD112">
            <v>8.7793103448275858</v>
          </cell>
        </row>
        <row r="113">
          <cell r="AD113">
            <v>9.6076388888888893</v>
          </cell>
        </row>
        <row r="114">
          <cell r="AD114">
            <v>8.7433628318584073</v>
          </cell>
        </row>
        <row r="115">
          <cell r="AD115">
            <v>7.6428571428571432</v>
          </cell>
        </row>
        <row r="116">
          <cell r="AD116">
            <v>8.5735849056603772</v>
          </cell>
        </row>
        <row r="117">
          <cell r="AD117">
            <v>8.6962025316455698</v>
          </cell>
        </row>
        <row r="118">
          <cell r="AD118">
            <v>8.5280144590756528</v>
          </cell>
        </row>
        <row r="119">
          <cell r="AD119">
            <v>8.6009445100354185</v>
          </cell>
        </row>
        <row r="120">
          <cell r="AD120">
            <v>11.586715433786891</v>
          </cell>
        </row>
        <row r="121">
          <cell r="AD121">
            <v>7.0392912172573192</v>
          </cell>
        </row>
        <row r="122">
          <cell r="AD122">
            <v>9.860424028268552</v>
          </cell>
        </row>
        <row r="123">
          <cell r="AD123">
            <v>6.9291338582677167</v>
          </cell>
        </row>
        <row r="124">
          <cell r="AD124">
            <v>5.7407942238267147</v>
          </cell>
        </row>
        <row r="125">
          <cell r="AD125">
            <v>4.0544217687074831</v>
          </cell>
        </row>
        <row r="126">
          <cell r="AD126">
            <v>4.5347043701799485</v>
          </cell>
        </row>
        <row r="127">
          <cell r="AD127">
            <v>7.916015625</v>
          </cell>
        </row>
        <row r="128">
          <cell r="AD128">
            <v>5.4245283018867925</v>
          </cell>
        </row>
        <row r="129">
          <cell r="AD129">
            <v>7.5869415807560134</v>
          </cell>
        </row>
        <row r="130">
          <cell r="AD130">
            <v>6.1368821292775664</v>
          </cell>
        </row>
        <row r="131">
          <cell r="AD131">
            <v>9.2060390763765536</v>
          </cell>
        </row>
        <row r="132">
          <cell r="AD132">
            <v>5.2889344262295079</v>
          </cell>
        </row>
        <row r="133">
          <cell r="AD133">
            <v>3.0174326465927099</v>
          </cell>
        </row>
        <row r="134">
          <cell r="AD134">
            <v>3.9468503937007875</v>
          </cell>
        </row>
        <row r="135">
          <cell r="AD135">
            <v>7.8363499245852184</v>
          </cell>
        </row>
        <row r="136">
          <cell r="AD136">
            <v>7.5589743589743588</v>
          </cell>
        </row>
        <row r="137">
          <cell r="AD137">
            <v>5.851694915254237</v>
          </cell>
        </row>
        <row r="138">
          <cell r="AD138">
            <v>10.312967581047381</v>
          </cell>
        </row>
        <row r="139">
          <cell r="AD139">
            <v>7.6387434554973819</v>
          </cell>
        </row>
        <row r="140">
          <cell r="AD140">
            <v>8.6870026525198938</v>
          </cell>
        </row>
        <row r="141">
          <cell r="AD141">
            <v>10.763509114583334</v>
          </cell>
        </row>
        <row r="142">
          <cell r="AD142">
            <v>7.5509768009768008</v>
          </cell>
        </row>
        <row r="143">
          <cell r="AD143">
            <v>10.714947368421052</v>
          </cell>
        </row>
        <row r="144">
          <cell r="AD144">
            <v>9.3674523007856347</v>
          </cell>
        </row>
        <row r="145">
          <cell r="AD145">
            <v>12.017565359477125</v>
          </cell>
        </row>
        <row r="146">
          <cell r="AD146">
            <v>10.378722002635046</v>
          </cell>
        </row>
        <row r="147">
          <cell r="AD147">
            <v>5.693965517241379</v>
          </cell>
        </row>
        <row r="148">
          <cell r="AD148">
            <v>5.970875610672679</v>
          </cell>
        </row>
        <row r="149">
          <cell r="AD149">
            <v>4.0359999999999996</v>
          </cell>
        </row>
        <row r="150">
          <cell r="AD150">
            <v>4.8816964285714288</v>
          </cell>
        </row>
        <row r="151">
          <cell r="AD151">
            <v>4.9423393739703458</v>
          </cell>
        </row>
        <row r="152">
          <cell r="AD152">
            <v>5.5875796178343951</v>
          </cell>
        </row>
        <row r="153">
          <cell r="AD153">
            <v>7.7344701583434832</v>
          </cell>
        </row>
        <row r="154">
          <cell r="AD154">
            <v>6.6811594202898554</v>
          </cell>
        </row>
        <row r="155">
          <cell r="AD155">
            <v>6.4800156739811916</v>
          </cell>
        </row>
        <row r="156">
          <cell r="AD156">
            <v>5.2895821071218361</v>
          </cell>
        </row>
        <row r="157">
          <cell r="AD157">
            <v>4.6095238095238091</v>
          </cell>
        </row>
        <row r="158">
          <cell r="AD158">
            <v>4.1044776119402986</v>
          </cell>
        </row>
        <row r="159">
          <cell r="AD159">
            <v>10.104801477377654</v>
          </cell>
        </row>
        <row r="160">
          <cell r="AD160">
            <v>7.6877022653721685</v>
          </cell>
        </row>
        <row r="161">
          <cell r="AD161">
            <v>9.3501483679525226</v>
          </cell>
        </row>
        <row r="162">
          <cell r="AD162">
            <v>10.896907216494846</v>
          </cell>
        </row>
        <row r="163">
          <cell r="AD163">
            <v>9.1666666666666661</v>
          </cell>
        </row>
        <row r="164">
          <cell r="AD164">
            <v>4.56989247311828</v>
          </cell>
        </row>
        <row r="165">
          <cell r="AD165">
            <v>5.2362318840579709</v>
          </cell>
        </row>
        <row r="166">
          <cell r="AD166">
            <v>6.6501831501831505</v>
          </cell>
        </row>
        <row r="167">
          <cell r="AD167">
            <v>12.056219771716</v>
          </cell>
        </row>
        <row r="168">
          <cell r="AD168">
            <v>9.3279164248403941</v>
          </cell>
        </row>
        <row r="169">
          <cell r="AD169">
            <v>8.1923076923076916</v>
          </cell>
        </row>
        <row r="170">
          <cell r="AD170">
            <v>6.5263736263736263</v>
          </cell>
        </row>
        <row r="171">
          <cell r="AD171">
            <v>7.5678416224046359</v>
          </cell>
        </row>
        <row r="172">
          <cell r="AD172">
            <v>9.5507246376811601</v>
          </cell>
        </row>
        <row r="173">
          <cell r="AD173">
            <v>9.7760141093474431</v>
          </cell>
        </row>
        <row r="174">
          <cell r="AD174">
            <v>10.652482269503546</v>
          </cell>
        </row>
        <row r="175">
          <cell r="AD175">
            <v>8.5589225589225588</v>
          </cell>
        </row>
        <row r="176">
          <cell r="AD176">
            <v>9.5549597855227884</v>
          </cell>
        </row>
        <row r="177">
          <cell r="AD177">
            <v>12.929577464788732</v>
          </cell>
        </row>
        <row r="178">
          <cell r="AD178">
            <v>11.266355140186915</v>
          </cell>
        </row>
        <row r="179">
          <cell r="AD179">
            <v>10.673469387755102</v>
          </cell>
        </row>
        <row r="180">
          <cell r="AD180">
            <v>8.8474576271186436</v>
          </cell>
        </row>
        <row r="181">
          <cell r="AD181">
            <v>10.616279069767442</v>
          </cell>
        </row>
        <row r="182">
          <cell r="AD182">
            <v>9.9860139860139867</v>
          </cell>
        </row>
        <row r="183">
          <cell r="AD183">
            <v>10.373303167420815</v>
          </cell>
        </row>
        <row r="184">
          <cell r="AD184">
            <v>10.762096774193548</v>
          </cell>
        </row>
        <row r="185">
          <cell r="AD185">
            <v>10.351807228915662</v>
          </cell>
        </row>
        <row r="186">
          <cell r="AD186">
            <v>11.011142061281337</v>
          </cell>
        </row>
        <row r="187">
          <cell r="AD187">
            <v>9.6237864077669908</v>
          </cell>
        </row>
        <row r="188">
          <cell r="AD188">
            <v>8.2736318407960194</v>
          </cell>
        </row>
        <row r="189">
          <cell r="AD189">
            <v>10.511921458625526</v>
          </cell>
        </row>
        <row r="190">
          <cell r="AD190">
            <v>10.971014492753623</v>
          </cell>
        </row>
        <row r="191">
          <cell r="AD191">
            <v>7.2465753424657535</v>
          </cell>
        </row>
        <row r="192">
          <cell r="AD192">
            <v>9.19489247311828</v>
          </cell>
        </row>
        <row r="193">
          <cell r="AD193">
            <v>9.4878048780487809</v>
          </cell>
        </row>
        <row r="194">
          <cell r="AD194">
            <v>10.115869017632242</v>
          </cell>
        </row>
        <row r="195">
          <cell r="AD195">
            <v>9.7539682539682548</v>
          </cell>
        </row>
        <row r="196">
          <cell r="AD196">
            <v>9.6676923076923078</v>
          </cell>
        </row>
        <row r="197">
          <cell r="AD197">
            <v>9.6849451645064804</v>
          </cell>
        </row>
        <row r="198">
          <cell r="AD198">
            <v>10.452830188679245</v>
          </cell>
        </row>
        <row r="199">
          <cell r="AD199">
            <v>10.652173913043478</v>
          </cell>
        </row>
        <row r="200">
          <cell r="AD200">
            <v>10.038961038961039</v>
          </cell>
        </row>
        <row r="201">
          <cell r="AD201">
            <v>9.9774919614147901</v>
          </cell>
        </row>
        <row r="202">
          <cell r="AD202">
            <v>11.307938648238665</v>
          </cell>
        </row>
        <row r="203">
          <cell r="AD203">
            <v>3.7220744680851063</v>
          </cell>
        </row>
        <row r="204">
          <cell r="AD204">
            <v>8.7559633027522938</v>
          </cell>
        </row>
        <row r="205">
          <cell r="AD205">
            <v>7.4171428571428573</v>
          </cell>
        </row>
        <row r="206">
          <cell r="AD206">
            <v>8.1810228802153429</v>
          </cell>
        </row>
        <row r="207">
          <cell r="AD207">
            <v>6.8754134509371552</v>
          </cell>
        </row>
        <row r="208">
          <cell r="AD208">
            <v>10.685563816604709</v>
          </cell>
        </row>
        <row r="209">
          <cell r="AD209">
            <v>5.4282982791586996</v>
          </cell>
        </row>
        <row r="210">
          <cell r="AD210">
            <v>5.7886597938144329</v>
          </cell>
        </row>
        <row r="211">
          <cell r="AD211">
            <v>6.6567460317460316</v>
          </cell>
        </row>
        <row r="212">
          <cell r="AD212">
            <v>4.34375</v>
          </cell>
        </row>
        <row r="213">
          <cell r="AD213">
            <v>4.4208098411071246</v>
          </cell>
        </row>
        <row r="214">
          <cell r="AD214">
            <v>4.2473309608540921</v>
          </cell>
        </row>
        <row r="215">
          <cell r="AD215">
            <v>5.7816804407713498</v>
          </cell>
        </row>
        <row r="216">
          <cell r="AD216">
            <v>3.6812705366922236</v>
          </cell>
        </row>
        <row r="217">
          <cell r="AD217">
            <v>4.9053287981859413</v>
          </cell>
        </row>
        <row r="218">
          <cell r="AD218">
            <v>5.7458471760797343</v>
          </cell>
        </row>
        <row r="219">
          <cell r="AD219">
            <v>8.2560202788339669</v>
          </cell>
        </row>
        <row r="220">
          <cell r="AD220">
            <v>7.5793650793650791</v>
          </cell>
        </row>
        <row r="221">
          <cell r="AD221">
            <v>5.1186721991701241</v>
          </cell>
        </row>
        <row r="222">
          <cell r="AD222">
            <v>5.7400419287211744</v>
          </cell>
        </row>
        <row r="223">
          <cell r="AD223">
            <v>10.033759124087592</v>
          </cell>
        </row>
        <row r="224">
          <cell r="AD224">
            <v>10.333333333333334</v>
          </cell>
        </row>
        <row r="225">
          <cell r="AD225">
            <v>10.387995712754556</v>
          </cell>
        </row>
        <row r="226">
          <cell r="AD226">
            <v>11.717948717948717</v>
          </cell>
        </row>
        <row r="227">
          <cell r="AD227">
            <v>8.4805194805194812</v>
          </cell>
        </row>
        <row r="228">
          <cell r="AD228">
            <v>8.0594059405940595</v>
          </cell>
        </row>
        <row r="229">
          <cell r="AD229">
            <v>7.7936507936507935</v>
          </cell>
        </row>
        <row r="230">
          <cell r="AD230">
            <v>7.6020015396458813</v>
          </cell>
        </row>
        <row r="231">
          <cell r="AD231">
            <v>8.10024154589372</v>
          </cell>
        </row>
        <row r="232">
          <cell r="AD232">
            <v>4.9191343963553527</v>
          </cell>
        </row>
        <row r="233">
          <cell r="AD233">
            <v>10.860675039246468</v>
          </cell>
        </row>
        <row r="234">
          <cell r="AD234">
            <v>8.2618534482758612</v>
          </cell>
        </row>
        <row r="235">
          <cell r="AD235">
            <v>8.7518878101402375</v>
          </cell>
        </row>
        <row r="236">
          <cell r="AD236">
            <v>6.2362869198312234</v>
          </cell>
        </row>
        <row r="237">
          <cell r="AD237">
            <v>6.7491961414791</v>
          </cell>
        </row>
        <row r="238">
          <cell r="AD238">
            <v>11.185964912280701</v>
          </cell>
        </row>
        <row r="239">
          <cell r="AD239">
            <v>10.924528301886792</v>
          </cell>
        </row>
        <row r="240">
          <cell r="AD240">
            <v>9.2564935064935057</v>
          </cell>
        </row>
        <row r="241">
          <cell r="AD241">
            <v>8.9112903225806459</v>
          </cell>
        </row>
        <row r="242">
          <cell r="AD242">
            <v>11.570728970055603</v>
          </cell>
        </row>
        <row r="243">
          <cell r="AD243">
            <v>6.9589552238805972</v>
          </cell>
        </row>
        <row r="244">
          <cell r="AD244">
            <v>9.8899112717712789</v>
          </cell>
        </row>
        <row r="245">
          <cell r="AD245">
            <v>9.506664957703153</v>
          </cell>
        </row>
        <row r="246">
          <cell r="AD246">
            <v>9.7299829642248721</v>
          </cell>
        </row>
        <row r="247">
          <cell r="AD247">
            <v>9.9286749782545662</v>
          </cell>
        </row>
        <row r="248">
          <cell r="AD248">
            <v>7.4841592201462221</v>
          </cell>
        </row>
        <row r="249">
          <cell r="AD249">
            <v>6.3612565445026181</v>
          </cell>
        </row>
        <row r="250">
          <cell r="AD250">
            <v>8.6431095406360416</v>
          </cell>
        </row>
        <row r="251">
          <cell r="AD251">
            <v>6.6215568862275447</v>
          </cell>
        </row>
        <row r="252">
          <cell r="AD252">
            <v>8.124035989717223</v>
          </cell>
        </row>
        <row r="253">
          <cell r="AD253">
            <v>11.456280463588115</v>
          </cell>
        </row>
        <row r="254">
          <cell r="AD254">
            <v>8.6000541565123214</v>
          </cell>
        </row>
        <row r="255">
          <cell r="AD255">
            <v>10.223894637817498</v>
          </cell>
        </row>
        <row r="256">
          <cell r="AD256">
            <v>9.2538322269161135</v>
          </cell>
        </row>
        <row r="257">
          <cell r="AD257">
            <v>8.5971241830065352</v>
          </cell>
        </row>
        <row r="258">
          <cell r="AD258">
            <v>8.9683290002363503</v>
          </cell>
        </row>
        <row r="259">
          <cell r="AD259">
            <v>8.9203640500568824</v>
          </cell>
        </row>
        <row r="260">
          <cell r="AD260">
            <v>8.5553252137859541</v>
          </cell>
        </row>
        <row r="261">
          <cell r="AD261">
            <v>8.2149292149292155</v>
          </cell>
        </row>
        <row r="262">
          <cell r="AD262">
            <v>8.5424528301886795</v>
          </cell>
        </row>
        <row r="263">
          <cell r="AD263">
            <v>8.5058823529411764</v>
          </cell>
        </row>
        <row r="264">
          <cell r="AD264">
            <v>8.8523442967109869</v>
          </cell>
        </row>
        <row r="265">
          <cell r="AD265">
            <v>8.3576530612244895</v>
          </cell>
        </row>
        <row r="266">
          <cell r="AD266">
            <v>8.6661742983751839</v>
          </cell>
        </row>
        <row r="267">
          <cell r="AD267">
            <v>8.2492070684186682</v>
          </cell>
        </row>
        <row r="268">
          <cell r="AD268">
            <v>7.2855018587360592</v>
          </cell>
        </row>
        <row r="269">
          <cell r="AD269">
            <v>10.471716203259827</v>
          </cell>
        </row>
        <row r="270">
          <cell r="AD270">
            <v>10.254573170731707</v>
          </cell>
        </row>
        <row r="271">
          <cell r="AD271">
            <v>7.7916992952231796</v>
          </cell>
        </row>
        <row r="272">
          <cell r="AD272">
            <v>9.4835680751173701</v>
          </cell>
        </row>
        <row r="273">
          <cell r="AD273">
            <v>8.3843843843843846</v>
          </cell>
        </row>
        <row r="274">
          <cell r="AD274">
            <v>7.5011536686663591</v>
          </cell>
        </row>
        <row r="275">
          <cell r="AD275">
            <v>6.7435475013728716</v>
          </cell>
        </row>
        <row r="276">
          <cell r="AD276">
            <v>9.2123893805309738</v>
          </cell>
        </row>
        <row r="277">
          <cell r="AD277">
            <v>8.065947242206235</v>
          </cell>
        </row>
        <row r="278">
          <cell r="AD278">
            <v>11.652303120356612</v>
          </cell>
        </row>
        <row r="279">
          <cell r="AD279">
            <v>9.3284313725490193</v>
          </cell>
        </row>
        <row r="280">
          <cell r="AD280">
            <v>9.7453781512605033</v>
          </cell>
        </row>
        <row r="281">
          <cell r="AD281">
            <v>10.098765432098766</v>
          </cell>
        </row>
        <row r="282">
          <cell r="AD282">
            <v>7.9267015706806285</v>
          </cell>
        </row>
        <row r="283">
          <cell r="AD283">
            <v>9.0104166666666661</v>
          </cell>
        </row>
        <row r="284">
          <cell r="AD284">
            <v>9.454545454545455</v>
          </cell>
        </row>
        <row r="285">
          <cell r="AD285">
            <v>8.8301630434782616</v>
          </cell>
        </row>
        <row r="286">
          <cell r="AD286">
            <v>7.1846846846846848</v>
          </cell>
        </row>
        <row r="287">
          <cell r="AD287">
            <v>8.0449871465295626</v>
          </cell>
        </row>
        <row r="288">
          <cell r="AD288">
            <v>9.832740213523131</v>
          </cell>
        </row>
        <row r="289">
          <cell r="AD289">
            <v>10.11558427799555</v>
          </cell>
        </row>
        <row r="290">
          <cell r="AD290">
            <v>7.6481303930968361</v>
          </cell>
        </row>
        <row r="291">
          <cell r="AD291">
            <v>8.835490830636461</v>
          </cell>
        </row>
        <row r="292">
          <cell r="AD292">
            <v>8.6424134871339842</v>
          </cell>
        </row>
        <row r="293">
          <cell r="AD293">
            <v>8.9302816901408448</v>
          </cell>
        </row>
        <row r="294">
          <cell r="AD294">
            <v>8.3144171779141107</v>
          </cell>
        </row>
        <row r="295">
          <cell r="AD295">
            <v>8.4084362139917701</v>
          </cell>
        </row>
        <row r="296">
          <cell r="AD296">
            <v>8.3904448105436575</v>
          </cell>
        </row>
        <row r="297">
          <cell r="AD297">
            <v>7.8251706737904421</v>
          </cell>
        </row>
        <row r="298">
          <cell r="AD298">
            <v>9.127472527472527</v>
          </cell>
        </row>
        <row r="299">
          <cell r="AD299">
            <v>7.1334488734835357</v>
          </cell>
        </row>
        <row r="300">
          <cell r="AD300">
            <v>8.7344961240310077</v>
          </cell>
        </row>
        <row r="301">
          <cell r="AD301">
            <v>7.2629382303839733</v>
          </cell>
        </row>
        <row r="302">
          <cell r="AD302">
            <v>7.8061224489795915</v>
          </cell>
        </row>
        <row r="303">
          <cell r="AD303">
            <v>10.477764423076923</v>
          </cell>
        </row>
        <row r="304">
          <cell r="AD304">
            <v>9.8641975308641978</v>
          </cell>
        </row>
        <row r="305">
          <cell r="AD305">
            <v>9.0993227990970649</v>
          </cell>
        </row>
        <row r="306">
          <cell r="AD306">
            <v>8.5106937923839325</v>
          </cell>
        </row>
        <row r="307">
          <cell r="AD307">
            <v>8.6397515527950315</v>
          </cell>
        </row>
        <row r="308">
          <cell r="AD308">
            <v>7.1168032786885247</v>
          </cell>
        </row>
        <row r="309">
          <cell r="AD309">
            <v>11.627324518972374</v>
          </cell>
        </row>
        <row r="310">
          <cell r="AD310">
            <v>8.3014492753623195</v>
          </cell>
        </row>
        <row r="311">
          <cell r="AD311">
            <v>9.8642217245240769</v>
          </cell>
        </row>
        <row r="312">
          <cell r="AD312">
            <v>10.326701896176562</v>
          </cell>
        </row>
        <row r="313">
          <cell r="AD313">
            <v>9.5319371727748692</v>
          </cell>
        </row>
        <row r="314">
          <cell r="AD314">
            <v>8.1095019427764043</v>
          </cell>
        </row>
        <row r="315">
          <cell r="AD315">
            <v>8.814921090387374</v>
          </cell>
        </row>
        <row r="316">
          <cell r="AD316">
            <v>9.8366013071895431</v>
          </cell>
        </row>
        <row r="317">
          <cell r="AD317">
            <v>9.6074411541381934</v>
          </cell>
        </row>
        <row r="318">
          <cell r="AD318">
            <v>7.6430107526881716</v>
          </cell>
        </row>
        <row r="319">
          <cell r="AD319">
            <v>8.8276113951789625</v>
          </cell>
        </row>
        <row r="320">
          <cell r="AD320">
            <v>8.1999999999999993</v>
          </cell>
        </row>
        <row r="321">
          <cell r="AD321">
            <v>7.6554621848739499</v>
          </cell>
        </row>
        <row r="322">
          <cell r="AD322">
            <v>9.7682672233820451</v>
          </cell>
        </row>
        <row r="323">
          <cell r="AD323">
            <v>9.5485893416927894</v>
          </cell>
        </row>
        <row r="324">
          <cell r="AD324">
            <v>8.5081967213114762</v>
          </cell>
        </row>
        <row r="325">
          <cell r="AD325">
            <v>9.9576379974326059</v>
          </cell>
        </row>
        <row r="326">
          <cell r="AD326">
            <v>9.5746268656716413</v>
          </cell>
        </row>
        <row r="327">
          <cell r="AD327">
            <v>9.6466165413533833</v>
          </cell>
        </row>
        <row r="328">
          <cell r="AD328">
            <v>11.386031042128604</v>
          </cell>
        </row>
        <row r="329">
          <cell r="AD329">
            <v>9.6562986003110414</v>
          </cell>
        </row>
        <row r="330">
          <cell r="AD330">
            <v>8.6</v>
          </cell>
        </row>
        <row r="331">
          <cell r="AD331">
            <v>8.5169811320754718</v>
          </cell>
        </row>
        <row r="332">
          <cell r="AD332">
            <v>9.0136054421768712</v>
          </cell>
        </row>
        <row r="333">
          <cell r="AD333">
            <v>7.037558685446009</v>
          </cell>
        </row>
        <row r="334">
          <cell r="AD334">
            <v>8.2169576059850371</v>
          </cell>
        </row>
        <row r="335">
          <cell r="AD335">
            <v>9.0564971751412422</v>
          </cell>
        </row>
        <row r="336">
          <cell r="AD336">
            <v>8.1796200345423138</v>
          </cell>
        </row>
        <row r="337">
          <cell r="AD337">
            <v>7.4056761268781299</v>
          </cell>
        </row>
        <row r="338">
          <cell r="AD338">
            <v>8.48</v>
          </cell>
        </row>
        <row r="339">
          <cell r="AD339">
            <v>7.6018518518518521</v>
          </cell>
        </row>
        <row r="340">
          <cell r="AD340">
            <v>8.75</v>
          </cell>
        </row>
        <row r="341">
          <cell r="AD341">
            <v>7.6363636363636367</v>
          </cell>
        </row>
        <row r="342">
          <cell r="AD342">
            <v>6.9241379310344824</v>
          </cell>
        </row>
      </sheetData>
      <sheetData sheetId="5">
        <row r="4">
          <cell r="AD4">
            <v>11.996962474882004</v>
          </cell>
          <cell r="AG4">
            <v>42681</v>
          </cell>
          <cell r="AH4">
            <v>414956</v>
          </cell>
        </row>
        <row r="5">
          <cell r="AD5">
            <v>9.3411764705882359</v>
          </cell>
          <cell r="AG5">
            <v>222901</v>
          </cell>
          <cell r="AH5">
            <v>2593429</v>
          </cell>
        </row>
        <row r="6">
          <cell r="AD6">
            <v>5.4615384615384617</v>
          </cell>
          <cell r="AG6">
            <v>142672</v>
          </cell>
          <cell r="AH6">
            <v>1510785</v>
          </cell>
        </row>
        <row r="7">
          <cell r="AD7">
            <v>6.6524300441826218</v>
          </cell>
          <cell r="AG7">
            <v>41249</v>
          </cell>
          <cell r="AH7">
            <v>485032</v>
          </cell>
        </row>
        <row r="8">
          <cell r="AD8">
            <v>6.7302204928664073</v>
          </cell>
          <cell r="AG8">
            <v>60777</v>
          </cell>
          <cell r="AH8">
            <v>581273</v>
          </cell>
        </row>
        <row r="9">
          <cell r="AD9">
            <v>7.6248612652608214</v>
          </cell>
          <cell r="AG9">
            <v>41716</v>
          </cell>
          <cell r="AH9">
            <v>431066</v>
          </cell>
        </row>
        <row r="10">
          <cell r="AD10">
            <v>6.2133757961783438</v>
          </cell>
          <cell r="AG10">
            <v>235157</v>
          </cell>
          <cell r="AH10">
            <v>2520305</v>
          </cell>
        </row>
        <row r="11">
          <cell r="AD11">
            <v>7.889779559118236</v>
          </cell>
          <cell r="AG11">
            <v>33505</v>
          </cell>
          <cell r="AH11">
            <v>349055</v>
          </cell>
        </row>
        <row r="12">
          <cell r="AD12">
            <v>6.6557734204793029</v>
          </cell>
          <cell r="AG12">
            <v>10625</v>
          </cell>
          <cell r="AH12">
            <v>109031</v>
          </cell>
        </row>
        <row r="13">
          <cell r="AD13">
            <v>7.5226390685640361</v>
          </cell>
        </row>
        <row r="14">
          <cell r="AD14">
            <v>6.88339222614841</v>
          </cell>
        </row>
        <row r="15">
          <cell r="AD15">
            <v>6.6324951644100576</v>
          </cell>
        </row>
        <row r="16">
          <cell r="AD16">
            <v>9.0024213075060526</v>
          </cell>
        </row>
        <row r="17">
          <cell r="AD17">
            <v>7.8170347003154577</v>
          </cell>
        </row>
        <row r="18">
          <cell r="AD18">
            <v>8.6400456360524807</v>
          </cell>
        </row>
        <row r="19">
          <cell r="AD19">
            <v>8.0340715502555362</v>
          </cell>
        </row>
        <row r="20">
          <cell r="AD20">
            <v>6.2140309155766946</v>
          </cell>
        </row>
        <row r="21">
          <cell r="AD21">
            <v>7.4415156507413505</v>
          </cell>
        </row>
        <row r="22">
          <cell r="AD22">
            <v>8.729370008873115</v>
          </cell>
        </row>
        <row r="23">
          <cell r="AD23">
            <v>7.4262926292629263</v>
          </cell>
        </row>
        <row r="24">
          <cell r="AD24">
            <v>6.5880597014925373</v>
          </cell>
        </row>
        <row r="25">
          <cell r="AD25">
            <v>6.2136752136752138</v>
          </cell>
        </row>
        <row r="26">
          <cell r="AD26">
            <v>7.5325264750378214</v>
          </cell>
        </row>
        <row r="27">
          <cell r="AD27">
            <v>8.7540983606557372</v>
          </cell>
        </row>
        <row r="28">
          <cell r="AD28">
            <v>6.5567765567765566</v>
          </cell>
        </row>
        <row r="29">
          <cell r="AD29">
            <v>8.342679127725857</v>
          </cell>
        </row>
        <row r="30">
          <cell r="AD30">
            <v>8.7614424410540916</v>
          </cell>
        </row>
        <row r="31">
          <cell r="AD31">
            <v>9.1676300578034677</v>
          </cell>
        </row>
        <row r="32">
          <cell r="AD32">
            <v>9.3969465648854964</v>
          </cell>
        </row>
        <row r="33">
          <cell r="AD33">
            <v>13.628837949888842</v>
          </cell>
        </row>
        <row r="34">
          <cell r="AD34">
            <v>8.3076923076923084</v>
          </cell>
        </row>
        <row r="35">
          <cell r="AD35">
            <v>10.45368782161235</v>
          </cell>
        </row>
        <row r="36">
          <cell r="AD36">
            <v>10.659600997506235</v>
          </cell>
        </row>
        <row r="37">
          <cell r="AD37">
            <v>11.791701912844163</v>
          </cell>
        </row>
        <row r="38">
          <cell r="AD38">
            <v>11.029840142095916</v>
          </cell>
        </row>
        <row r="39">
          <cell r="AD39">
            <v>9.8555555555555561</v>
          </cell>
        </row>
        <row r="40">
          <cell r="AD40">
            <v>11.406474820143885</v>
          </cell>
        </row>
        <row r="41">
          <cell r="AD41">
            <v>10.804824561403509</v>
          </cell>
        </row>
        <row r="42">
          <cell r="AD42">
            <v>11.67258883248731</v>
          </cell>
        </row>
        <row r="43">
          <cell r="AD43">
            <v>13.557971014492754</v>
          </cell>
        </row>
        <row r="44">
          <cell r="AD44">
            <v>9.887323943661972</v>
          </cell>
        </row>
        <row r="45">
          <cell r="AD45">
            <v>10.561883899233298</v>
          </cell>
        </row>
        <row r="46">
          <cell r="AD46">
            <v>10.405604719764012</v>
          </cell>
        </row>
        <row r="47">
          <cell r="AD47">
            <v>10.234375</v>
          </cell>
        </row>
        <row r="48">
          <cell r="AD48">
            <v>10.17578125</v>
          </cell>
        </row>
        <row r="49">
          <cell r="AD49">
            <v>10.25462962962963</v>
          </cell>
        </row>
        <row r="50">
          <cell r="AD50">
            <v>10.538461538461538</v>
          </cell>
        </row>
        <row r="51">
          <cell r="AD51">
            <v>9.8707627118644066</v>
          </cell>
        </row>
        <row r="52">
          <cell r="AD52">
            <v>9.5255102040816322</v>
          </cell>
        </row>
        <row r="53">
          <cell r="AD53">
            <v>8.6620908130939807</v>
          </cell>
        </row>
        <row r="54">
          <cell r="AD54">
            <v>9.7871033776867957</v>
          </cell>
        </row>
        <row r="55">
          <cell r="AD55">
            <v>8.2870967741935484</v>
          </cell>
        </row>
        <row r="56">
          <cell r="AD56">
            <v>11.352941176470589</v>
          </cell>
        </row>
        <row r="57">
          <cell r="AD57">
            <v>9.1576872536136662</v>
          </cell>
        </row>
        <row r="58">
          <cell r="AD58">
            <v>8.1675675675675681</v>
          </cell>
        </row>
        <row r="59">
          <cell r="AD59">
            <v>8.0345622119815676</v>
          </cell>
        </row>
        <row r="60">
          <cell r="AD60">
            <v>9.0730158730158728</v>
          </cell>
        </row>
        <row r="61">
          <cell r="AD61">
            <v>9.4826311899482629</v>
          </cell>
        </row>
        <row r="62">
          <cell r="AD62">
            <v>9.2167070217917679</v>
          </cell>
        </row>
        <row r="63">
          <cell r="AD63">
            <v>7.5810055865921786</v>
          </cell>
        </row>
        <row r="64">
          <cell r="AD64">
            <v>10.542857142857143</v>
          </cell>
        </row>
        <row r="65">
          <cell r="AD65">
            <v>9.6582733812949648</v>
          </cell>
        </row>
        <row r="66">
          <cell r="AD66">
            <v>9.6913303437967109</v>
          </cell>
        </row>
        <row r="67">
          <cell r="AD67">
            <v>9.5710814094775216</v>
          </cell>
        </row>
        <row r="68">
          <cell r="AD68">
            <v>9.1474358974358978</v>
          </cell>
        </row>
        <row r="69">
          <cell r="AD69">
            <v>9.0768094534711956</v>
          </cell>
        </row>
        <row r="70">
          <cell r="AD70">
            <v>11.168655778894472</v>
          </cell>
        </row>
        <row r="71">
          <cell r="AD71">
            <v>10.720338983050848</v>
          </cell>
        </row>
        <row r="72">
          <cell r="AD72">
            <v>9.7914507772020727</v>
          </cell>
        </row>
        <row r="73">
          <cell r="AD73">
            <v>10.778827977315689</v>
          </cell>
        </row>
        <row r="74">
          <cell r="AD74">
            <v>10.87948717948718</v>
          </cell>
        </row>
        <row r="75">
          <cell r="AD75">
            <v>10.63588110403397</v>
          </cell>
        </row>
        <row r="76">
          <cell r="AD76">
            <v>10.380952380952381</v>
          </cell>
        </row>
        <row r="77">
          <cell r="AD77">
            <v>10.0104772991851</v>
          </cell>
        </row>
        <row r="78">
          <cell r="AD78">
            <v>8.9601449275362324</v>
          </cell>
        </row>
        <row r="79">
          <cell r="AD79">
            <v>9.5057471264367823</v>
          </cell>
        </row>
        <row r="80">
          <cell r="AD80">
            <v>9.6781857451403894</v>
          </cell>
        </row>
        <row r="81">
          <cell r="AD81">
            <v>9.5109826589595379</v>
          </cell>
        </row>
        <row r="82">
          <cell r="AD82">
            <v>8.4160659114315131</v>
          </cell>
        </row>
        <row r="83">
          <cell r="AD83">
            <v>9.3853904282115863</v>
          </cell>
        </row>
        <row r="84">
          <cell r="AD84">
            <v>8.8278688524590159</v>
          </cell>
        </row>
        <row r="85">
          <cell r="AD85">
            <v>9.306878306878307</v>
          </cell>
        </row>
        <row r="86">
          <cell r="AD86">
            <v>9.1411764705882348</v>
          </cell>
        </row>
        <row r="87">
          <cell r="AD87">
            <v>9.2428298279158696</v>
          </cell>
        </row>
        <row r="88">
          <cell r="AD88">
            <v>10.012156110044785</v>
          </cell>
        </row>
        <row r="89">
          <cell r="AD89">
            <v>9.4709090909090907</v>
          </cell>
        </row>
        <row r="90">
          <cell r="AD90">
            <v>10.012698412698413</v>
          </cell>
        </row>
        <row r="91">
          <cell r="AD91">
            <v>9.8586666666666662</v>
          </cell>
        </row>
        <row r="92">
          <cell r="AD92">
            <v>8.7136509503826218</v>
          </cell>
        </row>
        <row r="93">
          <cell r="AD93">
            <v>9.7541357672561322</v>
          </cell>
        </row>
        <row r="94">
          <cell r="AD94">
            <v>9.8206278026905824</v>
          </cell>
        </row>
        <row r="95">
          <cell r="AD95">
            <v>10.559652928416487</v>
          </cell>
        </row>
        <row r="96">
          <cell r="AD96">
            <v>9.8366013071895431</v>
          </cell>
        </row>
        <row r="97">
          <cell r="AD97">
            <v>10.526041666666666</v>
          </cell>
        </row>
        <row r="98">
          <cell r="AD98">
            <v>9.8527131782945734</v>
          </cell>
        </row>
        <row r="99">
          <cell r="AD99">
            <v>9.583011583011583</v>
          </cell>
        </row>
        <row r="100">
          <cell r="AD100">
            <v>9.5107913669064743</v>
          </cell>
        </row>
        <row r="101">
          <cell r="AD101">
            <v>10.425386996904026</v>
          </cell>
        </row>
        <row r="102">
          <cell r="AD102">
            <v>10.014360313315926</v>
          </cell>
        </row>
        <row r="103">
          <cell r="AD103">
            <v>10.4214463840399</v>
          </cell>
        </row>
        <row r="104">
          <cell r="AD104">
            <v>10.283422459893048</v>
          </cell>
        </row>
        <row r="105">
          <cell r="AD105">
            <v>9.8166431593794083</v>
          </cell>
        </row>
        <row r="106">
          <cell r="AD106">
            <v>9.451995685005393</v>
          </cell>
        </row>
        <row r="107">
          <cell r="AD107">
            <v>9.727034120734908</v>
          </cell>
        </row>
        <row r="108">
          <cell r="AD108">
            <v>8.9024640657084184</v>
          </cell>
        </row>
        <row r="109">
          <cell r="AD109">
            <v>8.2490566037735853</v>
          </cell>
        </row>
        <row r="110">
          <cell r="AD110">
            <v>10.216417910447761</v>
          </cell>
        </row>
        <row r="111">
          <cell r="AD111">
            <v>10.337461300309597</v>
          </cell>
        </row>
        <row r="112">
          <cell r="AD112">
            <v>9.5065146579804551</v>
          </cell>
        </row>
        <row r="113">
          <cell r="AD113">
            <v>10.582995951417004</v>
          </cell>
        </row>
        <row r="114">
          <cell r="AD114">
            <v>10.843243243243244</v>
          </cell>
        </row>
        <row r="115">
          <cell r="AD115">
            <v>10.461538461538462</v>
          </cell>
        </row>
        <row r="116">
          <cell r="AD116">
            <v>10.816901408450704</v>
          </cell>
        </row>
        <row r="117">
          <cell r="AD117">
            <v>9.7727272727272734</v>
          </cell>
        </row>
        <row r="118">
          <cell r="AD118">
            <v>10.136077481840193</v>
          </cell>
        </row>
        <row r="119">
          <cell r="AD119">
            <v>9.882841328413285</v>
          </cell>
        </row>
        <row r="120">
          <cell r="AD120">
            <v>12.363168445576203</v>
          </cell>
        </row>
        <row r="121">
          <cell r="AD121">
            <v>7.6969471332836932</v>
          </cell>
        </row>
        <row r="122">
          <cell r="AD122">
            <v>9.6963696369636967</v>
          </cell>
        </row>
        <row r="123">
          <cell r="AD123">
            <v>7.5501355013550135</v>
          </cell>
        </row>
        <row r="124">
          <cell r="AD124">
            <v>7.3991282689912827</v>
          </cell>
        </row>
        <row r="125">
          <cell r="AD125">
            <v>5.4195624195624195</v>
          </cell>
        </row>
        <row r="126">
          <cell r="AD126">
            <v>6.5454545454545459</v>
          </cell>
        </row>
        <row r="127">
          <cell r="AD127">
            <v>9.2851637764932562</v>
          </cell>
        </row>
        <row r="128">
          <cell r="AD128">
            <v>7.2649999999999997</v>
          </cell>
        </row>
        <row r="129">
          <cell r="AD129">
            <v>8.761801016702977</v>
          </cell>
        </row>
        <row r="130">
          <cell r="AD130">
            <v>8.4308943089430901</v>
          </cell>
        </row>
        <row r="131">
          <cell r="AD131">
            <v>10.136801541425818</v>
          </cell>
        </row>
        <row r="132">
          <cell r="AD132">
            <v>8.1593137254901968</v>
          </cell>
        </row>
        <row r="133">
          <cell r="AD133">
            <v>4.8482003129890456</v>
          </cell>
        </row>
        <row r="134">
          <cell r="AD134">
            <v>5.8733705772811922</v>
          </cell>
        </row>
        <row r="135">
          <cell r="AD135">
            <v>9.0052316890881912</v>
          </cell>
        </row>
        <row r="136">
          <cell r="AD136">
            <v>9.432569974554708</v>
          </cell>
        </row>
        <row r="137">
          <cell r="AD137">
            <v>6.7302158273381298</v>
          </cell>
        </row>
        <row r="138">
          <cell r="AD138">
            <v>10.919154228855721</v>
          </cell>
        </row>
        <row r="139">
          <cell r="AD139">
            <v>9.0523648648648649</v>
          </cell>
        </row>
        <row r="140">
          <cell r="AD140">
            <v>10.479532163742689</v>
          </cell>
        </row>
        <row r="141">
          <cell r="AD141">
            <v>11.652470799640611</v>
          </cell>
        </row>
        <row r="142">
          <cell r="AD142">
            <v>8.9451827242524917</v>
          </cell>
        </row>
        <row r="143">
          <cell r="AD143">
            <v>11.408749145591251</v>
          </cell>
        </row>
        <row r="144">
          <cell r="AD144">
            <v>10.648250000000001</v>
          </cell>
        </row>
        <row r="145">
          <cell r="AD145">
            <v>12.326369034528261</v>
          </cell>
        </row>
        <row r="146">
          <cell r="AD146">
            <v>11.182512144344205</v>
          </cell>
        </row>
        <row r="147">
          <cell r="AD147">
            <v>7.4478707782672542</v>
          </cell>
        </row>
        <row r="148">
          <cell r="AD148">
            <v>7.2781189156806949</v>
          </cell>
        </row>
        <row r="149">
          <cell r="AD149">
            <v>6.2338557993730408</v>
          </cell>
        </row>
        <row r="150">
          <cell r="AD150">
            <v>5.8936970837253053</v>
          </cell>
        </row>
        <row r="151">
          <cell r="AD151">
            <v>6.0368852459016393</v>
          </cell>
        </row>
        <row r="152">
          <cell r="AD152">
            <v>6.5570570570570572</v>
          </cell>
        </row>
        <row r="153">
          <cell r="AD153">
            <v>8.8268551236749122</v>
          </cell>
        </row>
        <row r="154">
          <cell r="AD154">
            <v>7.9778054862842893</v>
          </cell>
        </row>
        <row r="155">
          <cell r="AD155">
            <v>7.8528078130449952</v>
          </cell>
        </row>
        <row r="156">
          <cell r="AD156">
            <v>6.1748798076923075</v>
          </cell>
        </row>
        <row r="157">
          <cell r="AD157">
            <v>5.2507836990595615</v>
          </cell>
        </row>
        <row r="158">
          <cell r="AD158">
            <v>6.1906976744186046</v>
          </cell>
        </row>
        <row r="159">
          <cell r="AD159">
            <v>11.069041095890411</v>
          </cell>
        </row>
        <row r="160">
          <cell r="AD160">
            <v>9.2028218694885364</v>
          </cell>
        </row>
        <row r="161">
          <cell r="AD161">
            <v>10.41446613088404</v>
          </cell>
        </row>
        <row r="162">
          <cell r="AD162">
            <v>11.106382978723405</v>
          </cell>
        </row>
        <row r="163">
          <cell r="AD163">
            <v>10.62719298245614</v>
          </cell>
        </row>
        <row r="164">
          <cell r="AD164">
            <v>6.6859999999999999</v>
          </cell>
        </row>
        <row r="165">
          <cell r="AD165">
            <v>6.8060985144644253</v>
          </cell>
        </row>
        <row r="166">
          <cell r="AD166">
            <v>7.8477703741670934</v>
          </cell>
        </row>
        <row r="167">
          <cell r="AD167">
            <v>12.807450980392156</v>
          </cell>
        </row>
        <row r="168">
          <cell r="AD168">
            <v>10.89005558987029</v>
          </cell>
        </row>
        <row r="169">
          <cell r="AD169">
            <v>9.483085250338295</v>
          </cell>
        </row>
        <row r="170">
          <cell r="AD170">
            <v>8.859667359667359</v>
          </cell>
        </row>
        <row r="171">
          <cell r="AD171">
            <v>8.9425952725518574</v>
          </cell>
        </row>
        <row r="172">
          <cell r="AD172">
            <v>10.886075949367088</v>
          </cell>
        </row>
        <row r="173">
          <cell r="AD173">
            <v>10.992389649923897</v>
          </cell>
        </row>
        <row r="174">
          <cell r="AD174">
            <v>12.253623188405797</v>
          </cell>
        </row>
        <row r="175">
          <cell r="AD175">
            <v>10.821561338289962</v>
          </cell>
        </row>
        <row r="176">
          <cell r="AD176">
            <v>11.235576923076923</v>
          </cell>
        </row>
        <row r="177">
          <cell r="AD177">
            <v>12.711340206185566</v>
          </cell>
        </row>
        <row r="178">
          <cell r="AD178">
            <v>11.569343065693431</v>
          </cell>
        </row>
        <row r="179">
          <cell r="AD179">
            <v>11.221621621621622</v>
          </cell>
        </row>
        <row r="180">
          <cell r="AD180">
            <v>10.245614035087719</v>
          </cell>
        </row>
        <row r="181">
          <cell r="AD181">
            <v>10.948936170212766</v>
          </cell>
        </row>
        <row r="182">
          <cell r="AD182">
            <v>10.579638752052546</v>
          </cell>
        </row>
        <row r="183">
          <cell r="AD183">
            <v>10.787368421052632</v>
          </cell>
        </row>
        <row r="184">
          <cell r="AD184">
            <v>10.770034843205575</v>
          </cell>
        </row>
        <row r="185">
          <cell r="AD185">
            <v>10.473150105708246</v>
          </cell>
        </row>
        <row r="186">
          <cell r="AD186">
            <v>11.850877192982455</v>
          </cell>
        </row>
        <row r="187">
          <cell r="AD187">
            <v>11.071428571428571</v>
          </cell>
        </row>
        <row r="188">
          <cell r="AD188">
            <v>10.070754716981131</v>
          </cell>
        </row>
        <row r="189">
          <cell r="AD189">
            <v>11.103633916554509</v>
          </cell>
        </row>
        <row r="190">
          <cell r="AD190">
            <v>11.746268656716419</v>
          </cell>
        </row>
        <row r="191">
          <cell r="AD191">
            <v>9.4375</v>
          </cell>
        </row>
        <row r="192">
          <cell r="AD192">
            <v>10.368920521945434</v>
          </cell>
        </row>
        <row r="193">
          <cell r="AD193">
            <v>10.138190954773869</v>
          </cell>
        </row>
        <row r="194">
          <cell r="AD194">
            <v>11.884507042253521</v>
          </cell>
        </row>
        <row r="195">
          <cell r="AD195">
            <v>11.8</v>
          </cell>
        </row>
        <row r="196">
          <cell r="AD196">
            <v>11.04</v>
          </cell>
        </row>
        <row r="197">
          <cell r="AD197">
            <v>10.033096926713949</v>
          </cell>
        </row>
        <row r="198">
          <cell r="AD198">
            <v>10.931818181818182</v>
          </cell>
        </row>
        <row r="199">
          <cell r="AD199">
            <v>12.415584415584416</v>
          </cell>
        </row>
        <row r="200">
          <cell r="AD200">
            <v>9.8076923076923084</v>
          </cell>
        </row>
        <row r="201">
          <cell r="AD201">
            <v>11.440217391304348</v>
          </cell>
        </row>
        <row r="202">
          <cell r="AD202">
            <v>12.047832948889159</v>
          </cell>
        </row>
        <row r="203">
          <cell r="AD203">
            <v>5.1056023797719385</v>
          </cell>
        </row>
        <row r="204">
          <cell r="AD204">
            <v>10.10064935064935</v>
          </cell>
        </row>
        <row r="205">
          <cell r="AD205">
            <v>9.0147601476014767</v>
          </cell>
        </row>
        <row r="206">
          <cell r="AD206">
            <v>9.4977692797960476</v>
          </cell>
        </row>
        <row r="207">
          <cell r="AD207">
            <v>8.5282051282051281</v>
          </cell>
        </row>
        <row r="208">
          <cell r="AD208">
            <v>11.369959677419354</v>
          </cell>
        </row>
        <row r="209">
          <cell r="AD209">
            <v>6.9188311688311686</v>
          </cell>
        </row>
        <row r="210">
          <cell r="AD210">
            <v>7.4957521239380309</v>
          </cell>
        </row>
        <row r="211">
          <cell r="AD211">
            <v>7.661290322580645</v>
          </cell>
        </row>
        <row r="212">
          <cell r="AD212">
            <v>5.6279329608938546</v>
          </cell>
        </row>
        <row r="213">
          <cell r="AD213">
            <v>5.5859604875998317</v>
          </cell>
        </row>
        <row r="214">
          <cell r="AD214">
            <v>5.3689154568744666</v>
          </cell>
        </row>
        <row r="215">
          <cell r="AD215">
            <v>7.3551020408163268</v>
          </cell>
        </row>
        <row r="216">
          <cell r="AD216">
            <v>5.0035587188612096</v>
          </cell>
        </row>
        <row r="217">
          <cell r="AD217">
            <v>6.4412229836584078</v>
          </cell>
        </row>
        <row r="218">
          <cell r="AD218">
            <v>6.8804523424878834</v>
          </cell>
        </row>
        <row r="219">
          <cell r="AD219">
            <v>9.1665341812400634</v>
          </cell>
        </row>
        <row r="220">
          <cell r="AD220">
            <v>8.7878787878787872</v>
          </cell>
        </row>
        <row r="221">
          <cell r="AD221">
            <v>6.5411585365853657</v>
          </cell>
        </row>
        <row r="222">
          <cell r="AD222">
            <v>7.2206790123456788</v>
          </cell>
        </row>
        <row r="223">
          <cell r="AD223">
            <v>10.609291443850267</v>
          </cell>
        </row>
        <row r="224">
          <cell r="AD224">
            <v>10.672068636796949</v>
          </cell>
        </row>
        <row r="225">
          <cell r="AD225">
            <v>11.753464624361779</v>
          </cell>
        </row>
        <row r="226">
          <cell r="AD226">
            <v>12.232758620689655</v>
          </cell>
        </row>
        <row r="227">
          <cell r="AD227">
            <v>10.246666666666666</v>
          </cell>
        </row>
        <row r="228">
          <cell r="AD228">
            <v>9.2475247524752469</v>
          </cell>
        </row>
        <row r="229">
          <cell r="AD229">
            <v>9.2397660818713447</v>
          </cell>
        </row>
        <row r="230">
          <cell r="AD230">
            <v>9.4412451361867706</v>
          </cell>
        </row>
        <row r="231">
          <cell r="AD231">
            <v>9.3901601830663619</v>
          </cell>
        </row>
        <row r="232">
          <cell r="AD232">
            <v>6.4732739420935408</v>
          </cell>
        </row>
        <row r="233">
          <cell r="AD233">
            <v>11.696619597774925</v>
          </cell>
        </row>
        <row r="234">
          <cell r="AD234">
            <v>9.7874865156418558</v>
          </cell>
        </row>
        <row r="235">
          <cell r="AD235">
            <v>9.5862691960252935</v>
          </cell>
        </row>
        <row r="236">
          <cell r="AD236">
            <v>7.0144927536231885</v>
          </cell>
        </row>
        <row r="237">
          <cell r="AD237">
            <v>8.473520249221183</v>
          </cell>
        </row>
        <row r="238">
          <cell r="AD238">
            <v>12.185286103542234</v>
          </cell>
        </row>
        <row r="239">
          <cell r="AD239">
            <v>12.421487603305785</v>
          </cell>
        </row>
        <row r="240">
          <cell r="AD240">
            <v>10.03679245283019</v>
          </cell>
        </row>
        <row r="241">
          <cell r="AD241">
            <v>9.9779411764705888</v>
          </cell>
        </row>
        <row r="242">
          <cell r="AD242">
            <v>11.599967134092902</v>
          </cell>
        </row>
        <row r="243">
          <cell r="AD243">
            <v>7.3549536707056307</v>
          </cell>
        </row>
        <row r="244">
          <cell r="AD244">
            <v>10.002677376171352</v>
          </cell>
        </row>
        <row r="245">
          <cell r="AD245">
            <v>9.7885343428880471</v>
          </cell>
        </row>
        <row r="246">
          <cell r="AD246">
            <v>10.096517412935324</v>
          </cell>
        </row>
        <row r="247">
          <cell r="AD247">
            <v>10.234941400926683</v>
          </cell>
        </row>
        <row r="248">
          <cell r="AD248">
            <v>7.3160032493907394</v>
          </cell>
        </row>
        <row r="249">
          <cell r="AD249">
            <v>7.0053763440860219</v>
          </cell>
        </row>
        <row r="250">
          <cell r="AD250">
            <v>8.8351383874849585</v>
          </cell>
        </row>
        <row r="251">
          <cell r="AD251">
            <v>7.5821596244131459</v>
          </cell>
        </row>
        <row r="252">
          <cell r="AD252">
            <v>8.573255194459243</v>
          </cell>
        </row>
        <row r="253">
          <cell r="AD253">
            <v>11.82999651099778</v>
          </cell>
        </row>
        <row r="254">
          <cell r="AD254">
            <v>9.0310274669379442</v>
          </cell>
        </row>
        <row r="255">
          <cell r="AD255">
            <v>9.865523465703971</v>
          </cell>
        </row>
        <row r="256">
          <cell r="AD256">
            <v>9.7616632860040564</v>
          </cell>
        </row>
        <row r="257">
          <cell r="AD257">
            <v>8.9053817271589484</v>
          </cell>
        </row>
        <row r="258">
          <cell r="AD258">
            <v>9.4779543553590635</v>
          </cell>
        </row>
        <row r="259">
          <cell r="AD259">
            <v>9.0075593952483803</v>
          </cell>
        </row>
        <row r="260">
          <cell r="AD260">
            <v>8.679558011049723</v>
          </cell>
        </row>
        <row r="261">
          <cell r="AD261">
            <v>8.7255369928400963</v>
          </cell>
        </row>
        <row r="262">
          <cell r="AD262">
            <v>8.993231810490693</v>
          </cell>
        </row>
        <row r="263">
          <cell r="AD263">
            <v>8.785478547854785</v>
          </cell>
        </row>
        <row r="264">
          <cell r="AD264">
            <v>9.4134742404227207</v>
          </cell>
        </row>
        <row r="265">
          <cell r="AD265">
            <v>8.9355675244364647</v>
          </cell>
        </row>
        <row r="266">
          <cell r="AD266">
            <v>9.0359281437125745</v>
          </cell>
        </row>
        <row r="267">
          <cell r="AD267">
            <v>8.7001949317738791</v>
          </cell>
        </row>
        <row r="268">
          <cell r="AD268">
            <v>7.9233540779561089</v>
          </cell>
        </row>
        <row r="269">
          <cell r="AD269">
            <v>10.666055045871559</v>
          </cell>
        </row>
        <row r="270">
          <cell r="AD270">
            <v>10.266968325791856</v>
          </cell>
        </row>
        <row r="271">
          <cell r="AD271">
            <v>8.0421052631578949</v>
          </cell>
        </row>
        <row r="272">
          <cell r="AD272">
            <v>9.5569620253164551</v>
          </cell>
        </row>
        <row r="273">
          <cell r="AD273">
            <v>9.7133333333333329</v>
          </cell>
        </row>
        <row r="274">
          <cell r="AD274">
            <v>8.7225920994229913</v>
          </cell>
        </row>
        <row r="275">
          <cell r="AD275">
            <v>7.3246414602346803</v>
          </cell>
        </row>
        <row r="276">
          <cell r="AD276">
            <v>10.223140495867769</v>
          </cell>
        </row>
        <row r="277">
          <cell r="AD277">
            <v>9.1016548463356965</v>
          </cell>
        </row>
        <row r="278">
          <cell r="AD278">
            <v>11.929107589658049</v>
          </cell>
        </row>
        <row r="279">
          <cell r="AD279">
            <v>9.6867469879518069</v>
          </cell>
        </row>
        <row r="280">
          <cell r="AD280">
            <v>9.4506172839506171</v>
          </cell>
        </row>
        <row r="281">
          <cell r="AD281">
            <v>10.027649769585253</v>
          </cell>
        </row>
        <row r="282">
          <cell r="AD282">
            <v>7.9504504504504503</v>
          </cell>
        </row>
        <row r="283">
          <cell r="AD283">
            <v>8.5294117647058822</v>
          </cell>
        </row>
        <row r="284">
          <cell r="AD284">
            <v>8.8734939759036138</v>
          </cell>
        </row>
        <row r="285">
          <cell r="AD285">
            <v>8.5296251511487302</v>
          </cell>
        </row>
        <row r="286">
          <cell r="AD286">
            <v>7.7387005649717517</v>
          </cell>
        </row>
        <row r="287">
          <cell r="AD287">
            <v>8.4497607655502396</v>
          </cell>
        </row>
        <row r="288">
          <cell r="AD288">
            <v>8.8939929328621901</v>
          </cell>
        </row>
        <row r="289">
          <cell r="AD289">
            <v>10.472646995477062</v>
          </cell>
        </row>
        <row r="290">
          <cell r="AD290">
            <v>8.0237892948173322</v>
          </cell>
        </row>
        <row r="291">
          <cell r="AD291">
            <v>8.8485143692157813</v>
          </cell>
        </row>
        <row r="292">
          <cell r="AD292">
            <v>8.7248774509803919</v>
          </cell>
        </row>
        <row r="293">
          <cell r="AD293">
            <v>9.1893837156995044</v>
          </cell>
        </row>
        <row r="294">
          <cell r="AD294">
            <v>8.8936170212765955</v>
          </cell>
        </row>
        <row r="295">
          <cell r="AD295">
            <v>8.4215775158658204</v>
          </cell>
        </row>
        <row r="296">
          <cell r="AD296">
            <v>8.8438003220611918</v>
          </cell>
        </row>
        <row r="297">
          <cell r="AD297">
            <v>8.6476492340200739</v>
          </cell>
        </row>
        <row r="298">
          <cell r="AD298">
            <v>10.579961464354527</v>
          </cell>
        </row>
        <row r="299">
          <cell r="AD299">
            <v>8.0345704117946113</v>
          </cell>
        </row>
        <row r="300">
          <cell r="AD300">
            <v>9.215789473684211</v>
          </cell>
        </row>
        <row r="301">
          <cell r="AD301">
            <v>8.2003218020917128</v>
          </cell>
        </row>
        <row r="302">
          <cell r="AD302">
            <v>8.4656357388316152</v>
          </cell>
        </row>
        <row r="303">
          <cell r="AD303">
            <v>10.509868421052632</v>
          </cell>
        </row>
        <row r="304">
          <cell r="AD304">
            <v>10.625</v>
          </cell>
        </row>
        <row r="305">
          <cell r="AD305">
            <v>9.420955882352942</v>
          </cell>
        </row>
        <row r="306">
          <cell r="AD306">
            <v>9.1087685673215137</v>
          </cell>
        </row>
        <row r="307">
          <cell r="AD307">
            <v>10.017857142857142</v>
          </cell>
        </row>
        <row r="308">
          <cell r="AD308">
            <v>8.1420029895366213</v>
          </cell>
        </row>
        <row r="309">
          <cell r="AD309">
            <v>12.017865168539325</v>
          </cell>
        </row>
        <row r="310">
          <cell r="AD310">
            <v>8.9851694915254239</v>
          </cell>
        </row>
        <row r="311">
          <cell r="AD311">
            <v>10.233352144469526</v>
          </cell>
        </row>
        <row r="312">
          <cell r="AD312">
            <v>10.59271424305763</v>
          </cell>
        </row>
        <row r="313">
          <cell r="AD313">
            <v>9.967423494570582</v>
          </cell>
        </row>
        <row r="314">
          <cell r="AD314">
            <v>8.9346822861199851</v>
          </cell>
        </row>
        <row r="315">
          <cell r="AD315">
            <v>9.3794940079893472</v>
          </cell>
        </row>
        <row r="316">
          <cell r="AD316">
            <v>10.398486759142497</v>
          </cell>
        </row>
        <row r="317">
          <cell r="AD317">
            <v>9.6444972288202688</v>
          </cell>
        </row>
        <row r="318">
          <cell r="AD318">
            <v>8.2532110091743114</v>
          </cell>
        </row>
        <row r="319">
          <cell r="AD319">
            <v>9.5974025974025974</v>
          </cell>
        </row>
        <row r="320">
          <cell r="AD320">
            <v>8.7973856209150334</v>
          </cell>
        </row>
        <row r="321">
          <cell r="AD321">
            <v>8.390338164251208</v>
          </cell>
        </row>
        <row r="322">
          <cell r="AD322">
            <v>9.7809983896940427</v>
          </cell>
        </row>
        <row r="323">
          <cell r="AD323">
            <v>9.4493827160493833</v>
          </cell>
        </row>
        <row r="324">
          <cell r="AD324">
            <v>9.0632911392405067</v>
          </cell>
        </row>
        <row r="325">
          <cell r="AD325">
            <v>10.351598173515981</v>
          </cell>
        </row>
        <row r="326">
          <cell r="AD326">
            <v>9.8888888888888893</v>
          </cell>
        </row>
        <row r="327">
          <cell r="AD327">
            <v>9.9074074074074066</v>
          </cell>
        </row>
        <row r="328">
          <cell r="AD328">
            <v>11.81343122435759</v>
          </cell>
        </row>
        <row r="329">
          <cell r="AD329">
            <v>9.759408602150538</v>
          </cell>
        </row>
        <row r="330">
          <cell r="AD330">
            <v>8.7740384615384617</v>
          </cell>
        </row>
        <row r="331">
          <cell r="AD331">
            <v>9.1312217194570131</v>
          </cell>
        </row>
        <row r="332">
          <cell r="AD332">
            <v>10.071984435797665</v>
          </cell>
        </row>
        <row r="333">
          <cell r="AD333">
            <v>7.9191489361702132</v>
          </cell>
        </row>
        <row r="334">
          <cell r="AD334">
            <v>8.3510638297872344</v>
          </cell>
        </row>
        <row r="335">
          <cell r="AD335">
            <v>9.6863354037267086</v>
          </cell>
        </row>
        <row r="336">
          <cell r="AD336">
            <v>8.9754601226993866</v>
          </cell>
        </row>
        <row r="337">
          <cell r="AD337">
            <v>8.4521857923497272</v>
          </cell>
        </row>
        <row r="338">
          <cell r="AD338">
            <v>8.9963503649635044</v>
          </cell>
        </row>
        <row r="339">
          <cell r="AD339">
            <v>8.817679558011049</v>
          </cell>
        </row>
        <row r="340">
          <cell r="AD340">
            <v>8.8277153558052426</v>
          </cell>
        </row>
        <row r="341">
          <cell r="AD341">
            <v>8.7215686274509796</v>
          </cell>
        </row>
        <row r="342">
          <cell r="AD342">
            <v>8.9858156028368796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83F3A-3813-487C-8E1F-85DA58EAAB6D}">
  <dimension ref="A1:AE681"/>
  <sheetViews>
    <sheetView topLeftCell="A331" workbookViewId="0">
      <selection activeCell="E12" sqref="E12"/>
    </sheetView>
  </sheetViews>
  <sheetFormatPr baseColWidth="10" defaultColWidth="11.5546875" defaultRowHeight="14.4" x14ac:dyDescent="0.3"/>
  <cols>
    <col min="1" max="1" width="5.5546875" style="1" bestFit="1" customWidth="1"/>
    <col min="2" max="2" width="8.33203125" style="1" bestFit="1" customWidth="1"/>
    <col min="3" max="14" width="9.5546875" style="1" bestFit="1" customWidth="1"/>
    <col min="15" max="15" width="11.33203125" style="1" bestFit="1" customWidth="1"/>
    <col min="16" max="20" width="9.5546875" style="1" bestFit="1" customWidth="1"/>
    <col min="21" max="21" width="8.44140625" style="1" bestFit="1" customWidth="1"/>
    <col min="22" max="22" width="9.5546875" style="1" bestFit="1" customWidth="1"/>
    <col min="23" max="25" width="7.33203125" style="1" bestFit="1" customWidth="1"/>
    <col min="26" max="26" width="8.44140625" style="1" bestFit="1" customWidth="1"/>
    <col min="27" max="27" width="9.5546875" style="1" bestFit="1" customWidth="1"/>
    <col min="28" max="28" width="11.5546875" style="1"/>
    <col min="29" max="30" width="12.33203125" style="1" bestFit="1" customWidth="1"/>
    <col min="31" max="31" width="10.109375" style="1" bestFit="1" customWidth="1"/>
    <col min="32" max="16384" width="11.5546875" style="1"/>
  </cols>
  <sheetData>
    <row r="1" spans="1:31" x14ac:dyDescent="0.3">
      <c r="A1" s="88"/>
      <c r="B1" s="88"/>
      <c r="C1" s="83" t="s">
        <v>0</v>
      </c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5"/>
      <c r="AA1" s="85"/>
    </row>
    <row r="2" spans="1:31" x14ac:dyDescent="0.3">
      <c r="A2" s="88"/>
      <c r="B2" s="88"/>
      <c r="C2" s="2">
        <v>0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12">
        <v>23</v>
      </c>
      <c r="AA2" s="12">
        <v>24</v>
      </c>
    </row>
    <row r="3" spans="1:31" ht="43.8" thickBot="1" x14ac:dyDescent="0.35">
      <c r="A3" s="89"/>
      <c r="B3" s="89"/>
      <c r="C3" s="4" t="s">
        <v>1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1</v>
      </c>
      <c r="M3" s="5" t="s">
        <v>1</v>
      </c>
      <c r="N3" s="5" t="s">
        <v>1</v>
      </c>
      <c r="O3" s="5" t="s">
        <v>1</v>
      </c>
      <c r="P3" s="5" t="s">
        <v>1</v>
      </c>
      <c r="Q3" s="5" t="s">
        <v>1</v>
      </c>
      <c r="R3" s="5" t="s">
        <v>1</v>
      </c>
      <c r="S3" s="5" t="s">
        <v>1</v>
      </c>
      <c r="T3" s="5" t="s">
        <v>1</v>
      </c>
      <c r="U3" s="5" t="s">
        <v>1</v>
      </c>
      <c r="V3" s="5" t="s">
        <v>1</v>
      </c>
      <c r="W3" s="5" t="s">
        <v>1</v>
      </c>
      <c r="X3" s="5" t="s">
        <v>1</v>
      </c>
      <c r="Y3" s="5" t="s">
        <v>1</v>
      </c>
      <c r="Z3" s="13" t="s">
        <v>1</v>
      </c>
      <c r="AA3" s="13" t="s">
        <v>1</v>
      </c>
      <c r="AC3" s="6" t="s">
        <v>2</v>
      </c>
      <c r="AD3" s="7" t="s">
        <v>3</v>
      </c>
      <c r="AE3" s="8" t="s">
        <v>4</v>
      </c>
    </row>
    <row r="4" spans="1:31" x14ac:dyDescent="0.3">
      <c r="A4" s="86" t="s">
        <v>5</v>
      </c>
      <c r="B4" s="21" t="s">
        <v>6</v>
      </c>
      <c r="C4" s="9">
        <v>9860</v>
      </c>
      <c r="D4" s="9">
        <v>2379</v>
      </c>
      <c r="E4" s="9">
        <v>3767</v>
      </c>
      <c r="F4" s="9">
        <v>5878</v>
      </c>
      <c r="G4" s="9">
        <v>4332</v>
      </c>
      <c r="H4" s="9">
        <v>8330</v>
      </c>
      <c r="I4" s="9">
        <v>4306</v>
      </c>
      <c r="J4" s="9">
        <v>3144</v>
      </c>
      <c r="K4" s="9">
        <v>5108</v>
      </c>
      <c r="L4" s="9">
        <v>3534</v>
      </c>
      <c r="M4" s="9">
        <v>3559</v>
      </c>
      <c r="N4" s="9">
        <v>4120</v>
      </c>
      <c r="O4" s="9">
        <v>34497</v>
      </c>
      <c r="P4" s="9">
        <v>9394</v>
      </c>
      <c r="Q4" s="9">
        <v>13395</v>
      </c>
      <c r="R4" s="9">
        <v>19864</v>
      </c>
      <c r="S4" s="9">
        <v>6948</v>
      </c>
      <c r="T4" s="9">
        <v>46497</v>
      </c>
      <c r="U4" s="9">
        <v>1391</v>
      </c>
      <c r="V4" s="9">
        <v>5925</v>
      </c>
      <c r="W4" s="9">
        <v>119</v>
      </c>
      <c r="X4" s="9">
        <v>52</v>
      </c>
      <c r="Y4" s="9">
        <v>66</v>
      </c>
      <c r="Z4" s="9">
        <v>586</v>
      </c>
      <c r="AA4" s="9">
        <v>2598</v>
      </c>
      <c r="AC4" s="9">
        <f>SUM(C4:AA4)</f>
        <v>199649</v>
      </c>
      <c r="AD4" s="9">
        <f>C$2*C4+D$2*D4+E$2*E4+F$2*F4+G$2*G4+H$2*H4+I$2*I4+J$2*J4+K$2*K4+L$2*L4+M$2*M4+N$2*N4+O$2*O4+P$2*P4+Q$2*Q4+R$2*R4+S$2*S4+T$2*T4+U$2*U4+V$2*V4+W$2*W4+X$2*X4+Y$2*Y4+Z$2*Z4+AA$2*AA4</f>
        <v>2429509</v>
      </c>
      <c r="AE4" s="10">
        <f>AD4/AC4</f>
        <v>12.168901421995603</v>
      </c>
    </row>
    <row r="5" spans="1:31" x14ac:dyDescent="0.3">
      <c r="A5" s="87"/>
      <c r="B5" s="41" t="s">
        <v>7</v>
      </c>
      <c r="C5" s="9">
        <v>725</v>
      </c>
      <c r="D5" s="9">
        <v>171</v>
      </c>
      <c r="E5" s="9">
        <v>260</v>
      </c>
      <c r="F5" s="9">
        <v>464</v>
      </c>
      <c r="G5" s="9">
        <v>327</v>
      </c>
      <c r="H5" s="9">
        <v>564</v>
      </c>
      <c r="I5" s="9">
        <v>223</v>
      </c>
      <c r="J5" s="9">
        <v>172</v>
      </c>
      <c r="K5" s="9">
        <v>235</v>
      </c>
      <c r="L5" s="9">
        <v>132</v>
      </c>
      <c r="M5" s="9">
        <v>144</v>
      </c>
      <c r="N5" s="9">
        <v>151</v>
      </c>
      <c r="O5" s="9">
        <v>1105</v>
      </c>
      <c r="P5" s="9">
        <v>181</v>
      </c>
      <c r="Q5" s="9">
        <v>259</v>
      </c>
      <c r="R5" s="9">
        <v>301</v>
      </c>
      <c r="S5" s="9">
        <v>79</v>
      </c>
      <c r="T5" s="9">
        <v>635</v>
      </c>
      <c r="U5" s="9">
        <v>19</v>
      </c>
      <c r="V5" s="9">
        <v>60</v>
      </c>
      <c r="W5" s="9">
        <v>1</v>
      </c>
      <c r="X5" s="9">
        <v>1</v>
      </c>
      <c r="Y5" s="9">
        <v>1</v>
      </c>
      <c r="Z5" s="9">
        <v>8</v>
      </c>
      <c r="AA5" s="9">
        <v>89</v>
      </c>
      <c r="AC5" s="9">
        <f t="shared" ref="AC5:AC13" si="0">SUM(C5:AA5)</f>
        <v>6307</v>
      </c>
      <c r="AD5" s="9">
        <f t="shared" ref="AD5:AD68" si="1">C$2*C5+D$2*D5+E$2*E5+F$2*F5+G$2*G5+H$2*H5+I$2*I5+J$2*J5+K$2*K5+L$2*L5+M$2*M5+N$2*N5+O$2*O5+P$2*P5+Q$2*Q5+R$2*R5+S$2*S5+T$2*T5+U$2*U5+V$2*V5+W$2*W5+X$2*X5+Y$2*Y5+Z$2*Z5+AA$2*AA5</f>
        <v>54600</v>
      </c>
      <c r="AE5" s="10">
        <f t="shared" ref="AE5:AE68" si="2">AD5/AC5</f>
        <v>8.657047724750278</v>
      </c>
    </row>
    <row r="6" spans="1:31" x14ac:dyDescent="0.3">
      <c r="A6" s="87"/>
      <c r="B6" s="41" t="s">
        <v>8</v>
      </c>
      <c r="C6" s="9">
        <v>1742</v>
      </c>
      <c r="D6" s="9">
        <v>347</v>
      </c>
      <c r="E6" s="9">
        <v>762</v>
      </c>
      <c r="F6" s="9">
        <v>982</v>
      </c>
      <c r="G6" s="9">
        <v>726</v>
      </c>
      <c r="H6" s="9">
        <v>952</v>
      </c>
      <c r="I6" s="9">
        <v>492</v>
      </c>
      <c r="J6" s="9">
        <v>187</v>
      </c>
      <c r="K6" s="9">
        <v>331</v>
      </c>
      <c r="L6" s="9">
        <v>137</v>
      </c>
      <c r="M6" s="9">
        <v>139</v>
      </c>
      <c r="N6" s="9">
        <v>148</v>
      </c>
      <c r="O6" s="9">
        <v>780</v>
      </c>
      <c r="P6" s="9">
        <v>56</v>
      </c>
      <c r="Q6" s="9">
        <v>101</v>
      </c>
      <c r="R6" s="9">
        <v>72</v>
      </c>
      <c r="S6" s="9">
        <v>19</v>
      </c>
      <c r="T6" s="9">
        <v>210</v>
      </c>
      <c r="U6" s="9">
        <v>2</v>
      </c>
      <c r="V6" s="9">
        <v>15</v>
      </c>
      <c r="W6" s="9">
        <v>2</v>
      </c>
      <c r="X6" s="9">
        <v>0</v>
      </c>
      <c r="Y6" s="9">
        <v>0</v>
      </c>
      <c r="Z6" s="9">
        <v>2</v>
      </c>
      <c r="AA6" s="9">
        <v>150</v>
      </c>
      <c r="AC6" s="9">
        <f t="shared" si="0"/>
        <v>8354</v>
      </c>
      <c r="AD6" s="9">
        <f t="shared" si="1"/>
        <v>44104</v>
      </c>
      <c r="AE6" s="10">
        <f t="shared" si="2"/>
        <v>5.2793871199425428</v>
      </c>
    </row>
    <row r="7" spans="1:31" x14ac:dyDescent="0.3">
      <c r="A7" s="87"/>
      <c r="B7" s="41" t="s">
        <v>9</v>
      </c>
      <c r="C7" s="9">
        <v>999</v>
      </c>
      <c r="D7" s="9">
        <v>164</v>
      </c>
      <c r="E7" s="9">
        <v>384</v>
      </c>
      <c r="F7" s="9">
        <v>401</v>
      </c>
      <c r="G7" s="9">
        <v>282</v>
      </c>
      <c r="H7" s="9">
        <v>536</v>
      </c>
      <c r="I7" s="9">
        <v>396</v>
      </c>
      <c r="J7" s="9">
        <v>100</v>
      </c>
      <c r="K7" s="9">
        <v>148</v>
      </c>
      <c r="L7" s="9">
        <v>80</v>
      </c>
      <c r="M7" s="9">
        <v>65</v>
      </c>
      <c r="N7" s="9">
        <v>55</v>
      </c>
      <c r="O7" s="9">
        <v>366</v>
      </c>
      <c r="P7" s="9">
        <v>43</v>
      </c>
      <c r="Q7" s="9">
        <v>99</v>
      </c>
      <c r="R7" s="9">
        <v>140</v>
      </c>
      <c r="S7" s="9">
        <v>11</v>
      </c>
      <c r="T7" s="9">
        <v>323</v>
      </c>
      <c r="U7" s="9">
        <v>9</v>
      </c>
      <c r="V7" s="9">
        <v>19</v>
      </c>
      <c r="W7" s="9">
        <v>0</v>
      </c>
      <c r="X7" s="9">
        <v>0</v>
      </c>
      <c r="Y7" s="9">
        <v>1</v>
      </c>
      <c r="Z7" s="9">
        <v>1</v>
      </c>
      <c r="AA7" s="9">
        <v>235</v>
      </c>
      <c r="AC7" s="9">
        <f t="shared" si="0"/>
        <v>4857</v>
      </c>
      <c r="AD7" s="9">
        <f t="shared" si="1"/>
        <v>32490</v>
      </c>
      <c r="AE7" s="10">
        <f t="shared" si="2"/>
        <v>6.6893143915997531</v>
      </c>
    </row>
    <row r="8" spans="1:31" x14ac:dyDescent="0.3">
      <c r="A8" s="87"/>
      <c r="B8" s="41" t="s">
        <v>10</v>
      </c>
      <c r="C8" s="9">
        <v>2505</v>
      </c>
      <c r="D8" s="9">
        <v>331</v>
      </c>
      <c r="E8" s="9">
        <v>706</v>
      </c>
      <c r="F8" s="9">
        <v>699</v>
      </c>
      <c r="G8" s="9">
        <v>513</v>
      </c>
      <c r="H8" s="9">
        <v>875</v>
      </c>
      <c r="I8" s="9">
        <v>390</v>
      </c>
      <c r="J8" s="9">
        <v>297</v>
      </c>
      <c r="K8" s="9">
        <v>549</v>
      </c>
      <c r="L8" s="9">
        <v>256</v>
      </c>
      <c r="M8" s="9">
        <v>260</v>
      </c>
      <c r="N8" s="9">
        <v>271</v>
      </c>
      <c r="O8" s="9">
        <v>1359</v>
      </c>
      <c r="P8" s="9">
        <v>155</v>
      </c>
      <c r="Q8" s="9">
        <v>268</v>
      </c>
      <c r="R8" s="9">
        <v>258</v>
      </c>
      <c r="S8" s="9">
        <v>62</v>
      </c>
      <c r="T8" s="9">
        <v>469</v>
      </c>
      <c r="U8" s="9">
        <v>9</v>
      </c>
      <c r="V8" s="9">
        <v>31</v>
      </c>
      <c r="W8" s="9">
        <v>0</v>
      </c>
      <c r="X8" s="9">
        <v>1</v>
      </c>
      <c r="Y8" s="9">
        <v>1</v>
      </c>
      <c r="Z8" s="9">
        <v>1</v>
      </c>
      <c r="AA8" s="9">
        <v>285</v>
      </c>
      <c r="AC8" s="9">
        <f t="shared" si="0"/>
        <v>10551</v>
      </c>
      <c r="AD8" s="9">
        <f t="shared" si="1"/>
        <v>69530</v>
      </c>
      <c r="AE8" s="10">
        <f t="shared" si="2"/>
        <v>6.5898966922566578</v>
      </c>
    </row>
    <row r="9" spans="1:31" x14ac:dyDescent="0.3">
      <c r="A9" s="87"/>
      <c r="B9" s="41" t="s">
        <v>11</v>
      </c>
      <c r="C9" s="9">
        <v>1040</v>
      </c>
      <c r="D9" s="9">
        <v>188</v>
      </c>
      <c r="E9" s="9">
        <v>475</v>
      </c>
      <c r="F9" s="9">
        <v>710</v>
      </c>
      <c r="G9" s="9">
        <v>640</v>
      </c>
      <c r="H9" s="9">
        <v>1001</v>
      </c>
      <c r="I9" s="9">
        <v>774</v>
      </c>
      <c r="J9" s="9">
        <v>219</v>
      </c>
      <c r="K9" s="9">
        <v>389</v>
      </c>
      <c r="L9" s="9">
        <v>191</v>
      </c>
      <c r="M9" s="9">
        <v>196</v>
      </c>
      <c r="N9" s="9">
        <v>195</v>
      </c>
      <c r="O9" s="9">
        <v>1446</v>
      </c>
      <c r="P9" s="9">
        <v>184</v>
      </c>
      <c r="Q9" s="9">
        <v>298</v>
      </c>
      <c r="R9" s="9">
        <v>360</v>
      </c>
      <c r="S9" s="9">
        <v>82</v>
      </c>
      <c r="T9" s="9">
        <v>674</v>
      </c>
      <c r="U9" s="9">
        <v>16</v>
      </c>
      <c r="V9" s="9">
        <v>53</v>
      </c>
      <c r="W9" s="9">
        <v>1</v>
      </c>
      <c r="X9" s="9">
        <v>0</v>
      </c>
      <c r="Y9" s="9">
        <v>0</v>
      </c>
      <c r="Z9" s="9">
        <v>8</v>
      </c>
      <c r="AA9" s="9">
        <v>204</v>
      </c>
      <c r="AC9" s="9">
        <f t="shared" si="0"/>
        <v>9344</v>
      </c>
      <c r="AD9" s="9">
        <f t="shared" si="1"/>
        <v>74427</v>
      </c>
      <c r="AE9" s="10">
        <f t="shared" si="2"/>
        <v>7.9652183219178081</v>
      </c>
    </row>
    <row r="10" spans="1:31" x14ac:dyDescent="0.3">
      <c r="A10" s="87"/>
      <c r="B10" s="41" t="s">
        <v>12</v>
      </c>
      <c r="C10" s="9">
        <v>1919</v>
      </c>
      <c r="D10" s="9">
        <v>159</v>
      </c>
      <c r="E10" s="9">
        <v>317</v>
      </c>
      <c r="F10" s="9">
        <v>489</v>
      </c>
      <c r="G10" s="9">
        <v>430</v>
      </c>
      <c r="H10" s="9">
        <v>755</v>
      </c>
      <c r="I10" s="9">
        <v>593</v>
      </c>
      <c r="J10" s="9">
        <v>179</v>
      </c>
      <c r="K10" s="9">
        <v>388</v>
      </c>
      <c r="L10" s="9">
        <v>159</v>
      </c>
      <c r="M10" s="9">
        <v>175</v>
      </c>
      <c r="N10" s="9">
        <v>219</v>
      </c>
      <c r="O10" s="9">
        <v>1130</v>
      </c>
      <c r="P10" s="9">
        <v>88</v>
      </c>
      <c r="Q10" s="9">
        <v>156</v>
      </c>
      <c r="R10" s="9">
        <v>189</v>
      </c>
      <c r="S10" s="9">
        <v>31</v>
      </c>
      <c r="T10" s="9">
        <v>303</v>
      </c>
      <c r="U10" s="9">
        <v>4</v>
      </c>
      <c r="V10" s="9">
        <v>19</v>
      </c>
      <c r="W10" s="9">
        <v>1</v>
      </c>
      <c r="X10" s="9">
        <v>1</v>
      </c>
      <c r="Y10" s="9">
        <v>0</v>
      </c>
      <c r="Z10" s="9">
        <v>2</v>
      </c>
      <c r="AA10" s="9">
        <v>231</v>
      </c>
      <c r="AC10" s="9">
        <f t="shared" si="0"/>
        <v>7937</v>
      </c>
      <c r="AD10" s="9">
        <f t="shared" si="1"/>
        <v>52694</v>
      </c>
      <c r="AE10" s="10">
        <f t="shared" si="2"/>
        <v>6.6390323799924404</v>
      </c>
    </row>
    <row r="11" spans="1:31" x14ac:dyDescent="0.3">
      <c r="A11" s="87"/>
      <c r="B11" s="41" t="s">
        <v>13</v>
      </c>
      <c r="C11" s="9">
        <v>708</v>
      </c>
      <c r="D11" s="9">
        <v>155</v>
      </c>
      <c r="E11" s="9">
        <v>324</v>
      </c>
      <c r="F11" s="9">
        <v>418</v>
      </c>
      <c r="G11" s="9">
        <v>332</v>
      </c>
      <c r="H11" s="9">
        <v>593</v>
      </c>
      <c r="I11" s="9">
        <v>236</v>
      </c>
      <c r="J11" s="9">
        <v>152</v>
      </c>
      <c r="K11" s="9">
        <v>296</v>
      </c>
      <c r="L11" s="9">
        <v>147</v>
      </c>
      <c r="M11" s="9">
        <v>151</v>
      </c>
      <c r="N11" s="9">
        <v>157</v>
      </c>
      <c r="O11" s="9">
        <v>1150</v>
      </c>
      <c r="P11" s="9">
        <v>111</v>
      </c>
      <c r="Q11" s="9">
        <v>194</v>
      </c>
      <c r="R11" s="9">
        <v>283</v>
      </c>
      <c r="S11" s="9">
        <v>70</v>
      </c>
      <c r="T11" s="9">
        <v>348</v>
      </c>
      <c r="U11" s="9">
        <v>11</v>
      </c>
      <c r="V11" s="9">
        <v>16</v>
      </c>
      <c r="W11" s="9">
        <v>0</v>
      </c>
      <c r="X11" s="9">
        <v>0</v>
      </c>
      <c r="Y11" s="9">
        <v>1</v>
      </c>
      <c r="Z11" s="9">
        <v>3</v>
      </c>
      <c r="AA11" s="9">
        <v>51</v>
      </c>
      <c r="AC11" s="9">
        <f t="shared" si="0"/>
        <v>5907</v>
      </c>
      <c r="AD11" s="9">
        <f t="shared" si="1"/>
        <v>46815</v>
      </c>
      <c r="AE11" s="10">
        <f t="shared" si="2"/>
        <v>7.9253428136109703</v>
      </c>
    </row>
    <row r="12" spans="1:31" x14ac:dyDescent="0.3">
      <c r="A12" s="87"/>
      <c r="B12" s="41" t="s">
        <v>14</v>
      </c>
      <c r="C12" s="9">
        <v>1223</v>
      </c>
      <c r="D12" s="9">
        <v>198</v>
      </c>
      <c r="E12" s="9">
        <v>338</v>
      </c>
      <c r="F12" s="9">
        <v>481</v>
      </c>
      <c r="G12" s="9">
        <v>330</v>
      </c>
      <c r="H12" s="9">
        <v>485</v>
      </c>
      <c r="I12" s="9">
        <v>324</v>
      </c>
      <c r="J12" s="9">
        <v>194</v>
      </c>
      <c r="K12" s="9">
        <v>331</v>
      </c>
      <c r="L12" s="9">
        <v>147</v>
      </c>
      <c r="M12" s="9">
        <v>114</v>
      </c>
      <c r="N12" s="9">
        <v>146</v>
      </c>
      <c r="O12" s="9">
        <v>1091</v>
      </c>
      <c r="P12" s="9">
        <v>60</v>
      </c>
      <c r="Q12" s="9">
        <v>90</v>
      </c>
      <c r="R12" s="9">
        <v>121</v>
      </c>
      <c r="S12" s="9">
        <v>15</v>
      </c>
      <c r="T12" s="9">
        <v>236</v>
      </c>
      <c r="U12" s="9">
        <v>7</v>
      </c>
      <c r="V12" s="9">
        <v>23</v>
      </c>
      <c r="W12" s="9">
        <v>0</v>
      </c>
      <c r="X12" s="9">
        <v>0</v>
      </c>
      <c r="Y12" s="9">
        <v>0</v>
      </c>
      <c r="Z12" s="9">
        <v>5</v>
      </c>
      <c r="AA12" s="9">
        <v>184</v>
      </c>
      <c r="AC12" s="9">
        <f t="shared" si="0"/>
        <v>6143</v>
      </c>
      <c r="AD12" s="9">
        <f t="shared" si="1"/>
        <v>42374</v>
      </c>
      <c r="AE12" s="10">
        <f t="shared" si="2"/>
        <v>6.8979326062184603</v>
      </c>
    </row>
    <row r="13" spans="1:31" x14ac:dyDescent="0.3">
      <c r="A13" s="87"/>
      <c r="B13" s="41" t="s">
        <v>15</v>
      </c>
      <c r="C13" s="9">
        <v>657</v>
      </c>
      <c r="D13" s="9">
        <v>210</v>
      </c>
      <c r="E13" s="9">
        <v>418</v>
      </c>
      <c r="F13" s="9">
        <v>605</v>
      </c>
      <c r="G13" s="9">
        <v>522</v>
      </c>
      <c r="H13" s="9">
        <v>763</v>
      </c>
      <c r="I13" s="9">
        <v>311</v>
      </c>
      <c r="J13" s="9">
        <v>169</v>
      </c>
      <c r="K13" s="9">
        <v>291</v>
      </c>
      <c r="L13" s="9">
        <v>104</v>
      </c>
      <c r="M13" s="9">
        <v>98</v>
      </c>
      <c r="N13" s="9">
        <v>92</v>
      </c>
      <c r="O13" s="9">
        <v>570</v>
      </c>
      <c r="P13" s="9">
        <v>121</v>
      </c>
      <c r="Q13" s="9">
        <v>186</v>
      </c>
      <c r="R13" s="9">
        <v>295</v>
      </c>
      <c r="S13" s="9">
        <v>122</v>
      </c>
      <c r="T13" s="9">
        <v>679</v>
      </c>
      <c r="U13" s="9">
        <v>17</v>
      </c>
      <c r="V13" s="9">
        <v>57</v>
      </c>
      <c r="W13" s="9">
        <v>2</v>
      </c>
      <c r="X13" s="9">
        <v>0</v>
      </c>
      <c r="Y13" s="9">
        <v>2</v>
      </c>
      <c r="Z13" s="9">
        <v>5</v>
      </c>
      <c r="AA13" s="9">
        <v>91</v>
      </c>
      <c r="AC13" s="9">
        <f t="shared" si="0"/>
        <v>6387</v>
      </c>
      <c r="AD13" s="9">
        <f t="shared" si="1"/>
        <v>49778</v>
      </c>
      <c r="AE13" s="10">
        <f t="shared" si="2"/>
        <v>7.7936433380303738</v>
      </c>
    </row>
    <row r="14" spans="1:31" x14ac:dyDescent="0.3">
      <c r="A14" s="87"/>
      <c r="B14" s="41" t="s">
        <v>16</v>
      </c>
      <c r="C14" s="9">
        <v>893</v>
      </c>
      <c r="D14" s="9">
        <v>206</v>
      </c>
      <c r="E14" s="9">
        <v>410</v>
      </c>
      <c r="F14" s="9">
        <v>389</v>
      </c>
      <c r="G14" s="9">
        <v>315</v>
      </c>
      <c r="H14" s="9">
        <v>531</v>
      </c>
      <c r="I14" s="9">
        <v>578</v>
      </c>
      <c r="J14" s="9">
        <v>118</v>
      </c>
      <c r="K14" s="9">
        <v>169</v>
      </c>
      <c r="L14" s="9">
        <v>71</v>
      </c>
      <c r="M14" s="9">
        <v>80</v>
      </c>
      <c r="N14" s="9">
        <v>85</v>
      </c>
      <c r="O14" s="9">
        <v>799</v>
      </c>
      <c r="P14" s="9">
        <v>92</v>
      </c>
      <c r="Q14" s="9">
        <v>121</v>
      </c>
      <c r="R14" s="9">
        <v>222</v>
      </c>
      <c r="S14" s="9">
        <v>36</v>
      </c>
      <c r="T14" s="9">
        <v>344</v>
      </c>
      <c r="U14" s="9">
        <v>8</v>
      </c>
      <c r="V14" s="9">
        <v>27</v>
      </c>
      <c r="W14" s="9">
        <v>1</v>
      </c>
      <c r="X14" s="9">
        <v>0</v>
      </c>
      <c r="Y14" s="9">
        <v>0</v>
      </c>
      <c r="Z14" s="9">
        <v>4</v>
      </c>
      <c r="AA14" s="9">
        <v>77</v>
      </c>
      <c r="AC14" s="9">
        <f t="shared" ref="AC14:AC77" si="3">SUM(C14:AA14)</f>
        <v>5576</v>
      </c>
      <c r="AD14" s="9">
        <f t="shared" si="1"/>
        <v>38977</v>
      </c>
      <c r="AE14" s="10">
        <f t="shared" si="2"/>
        <v>6.9901362984218078</v>
      </c>
    </row>
    <row r="15" spans="1:31" x14ac:dyDescent="0.3">
      <c r="A15" s="87"/>
      <c r="B15" s="41" t="s">
        <v>17</v>
      </c>
      <c r="C15" s="9">
        <v>1017</v>
      </c>
      <c r="D15" s="9">
        <v>136</v>
      </c>
      <c r="E15" s="9">
        <v>377</v>
      </c>
      <c r="F15" s="9">
        <v>412</v>
      </c>
      <c r="G15" s="9">
        <v>322</v>
      </c>
      <c r="H15" s="9">
        <v>331</v>
      </c>
      <c r="I15" s="9">
        <v>319</v>
      </c>
      <c r="J15" s="9">
        <v>122</v>
      </c>
      <c r="K15" s="9">
        <v>236</v>
      </c>
      <c r="L15" s="9">
        <v>52</v>
      </c>
      <c r="M15" s="9">
        <v>59</v>
      </c>
      <c r="N15" s="9">
        <v>65</v>
      </c>
      <c r="O15" s="9">
        <v>435</v>
      </c>
      <c r="P15" s="9">
        <v>54</v>
      </c>
      <c r="Q15" s="9">
        <v>89</v>
      </c>
      <c r="R15" s="9">
        <v>122</v>
      </c>
      <c r="S15" s="9">
        <v>18</v>
      </c>
      <c r="T15" s="9">
        <v>298</v>
      </c>
      <c r="U15" s="9">
        <v>10</v>
      </c>
      <c r="V15" s="9">
        <v>18</v>
      </c>
      <c r="W15" s="9">
        <v>0</v>
      </c>
      <c r="X15" s="9">
        <v>0</v>
      </c>
      <c r="Y15" s="9">
        <v>0</v>
      </c>
      <c r="Z15" s="9">
        <v>4</v>
      </c>
      <c r="AA15" s="9">
        <v>51</v>
      </c>
      <c r="AC15" s="9">
        <f t="shared" si="3"/>
        <v>4547</v>
      </c>
      <c r="AD15" s="9">
        <f t="shared" si="1"/>
        <v>27688</v>
      </c>
      <c r="AE15" s="10">
        <f t="shared" si="2"/>
        <v>6.0892896415218827</v>
      </c>
    </row>
    <row r="16" spans="1:31" x14ac:dyDescent="0.3">
      <c r="A16" s="87"/>
      <c r="B16" s="41" t="s">
        <v>18</v>
      </c>
      <c r="C16" s="9">
        <v>302</v>
      </c>
      <c r="D16" s="9">
        <v>66</v>
      </c>
      <c r="E16" s="9">
        <v>146</v>
      </c>
      <c r="F16" s="9">
        <v>173</v>
      </c>
      <c r="G16" s="9">
        <v>140</v>
      </c>
      <c r="H16" s="9">
        <v>193</v>
      </c>
      <c r="I16" s="9">
        <v>75</v>
      </c>
      <c r="J16" s="9">
        <v>63</v>
      </c>
      <c r="K16" s="9">
        <v>106</v>
      </c>
      <c r="L16" s="9">
        <v>39</v>
      </c>
      <c r="M16" s="9">
        <v>44</v>
      </c>
      <c r="N16" s="9">
        <v>44</v>
      </c>
      <c r="O16" s="9">
        <v>384</v>
      </c>
      <c r="P16" s="9">
        <v>55</v>
      </c>
      <c r="Q16" s="9">
        <v>104</v>
      </c>
      <c r="R16" s="9">
        <v>215</v>
      </c>
      <c r="S16" s="9">
        <v>26</v>
      </c>
      <c r="T16" s="9">
        <v>376</v>
      </c>
      <c r="U16" s="9">
        <v>9</v>
      </c>
      <c r="V16" s="9">
        <v>23</v>
      </c>
      <c r="W16" s="9">
        <v>1</v>
      </c>
      <c r="X16" s="9">
        <v>0</v>
      </c>
      <c r="Y16" s="9">
        <v>0</v>
      </c>
      <c r="Z16" s="9">
        <v>6</v>
      </c>
      <c r="AA16" s="9">
        <v>72</v>
      </c>
      <c r="AC16" s="9">
        <f t="shared" si="3"/>
        <v>2662</v>
      </c>
      <c r="AD16" s="9">
        <f t="shared" si="1"/>
        <v>24713</v>
      </c>
      <c r="AE16" s="10">
        <f t="shared" si="2"/>
        <v>9.283621337340346</v>
      </c>
    </row>
    <row r="17" spans="1:31" x14ac:dyDescent="0.3">
      <c r="A17" s="87"/>
      <c r="B17" s="41" t="s">
        <v>19</v>
      </c>
      <c r="C17" s="9">
        <v>509</v>
      </c>
      <c r="D17" s="9">
        <v>77</v>
      </c>
      <c r="E17" s="9">
        <v>178</v>
      </c>
      <c r="F17" s="9">
        <v>200</v>
      </c>
      <c r="G17" s="9">
        <v>194</v>
      </c>
      <c r="H17" s="9">
        <v>337</v>
      </c>
      <c r="I17" s="9">
        <v>180</v>
      </c>
      <c r="J17" s="9">
        <v>84</v>
      </c>
      <c r="K17" s="9">
        <v>206</v>
      </c>
      <c r="L17" s="9">
        <v>74</v>
      </c>
      <c r="M17" s="9">
        <v>70</v>
      </c>
      <c r="N17" s="9">
        <v>86</v>
      </c>
      <c r="O17" s="9">
        <v>824</v>
      </c>
      <c r="P17" s="9">
        <v>107</v>
      </c>
      <c r="Q17" s="9">
        <v>128</v>
      </c>
      <c r="R17" s="9">
        <v>153</v>
      </c>
      <c r="S17" s="9">
        <v>20</v>
      </c>
      <c r="T17" s="9">
        <v>345</v>
      </c>
      <c r="U17" s="9">
        <v>17</v>
      </c>
      <c r="V17" s="9">
        <v>15</v>
      </c>
      <c r="W17" s="9">
        <v>1</v>
      </c>
      <c r="X17" s="9">
        <v>2</v>
      </c>
      <c r="Y17" s="9">
        <v>0</v>
      </c>
      <c r="Z17" s="9">
        <v>0</v>
      </c>
      <c r="AA17" s="9">
        <v>22</v>
      </c>
      <c r="AC17" s="9">
        <f t="shared" si="3"/>
        <v>3829</v>
      </c>
      <c r="AD17" s="9">
        <f t="shared" si="1"/>
        <v>31854</v>
      </c>
      <c r="AE17" s="10">
        <f t="shared" si="2"/>
        <v>8.3191433794724468</v>
      </c>
    </row>
    <row r="18" spans="1:31" x14ac:dyDescent="0.3">
      <c r="A18" s="87"/>
      <c r="B18" s="41" t="s">
        <v>20</v>
      </c>
      <c r="C18" s="9">
        <v>1673</v>
      </c>
      <c r="D18" s="9">
        <v>415</v>
      </c>
      <c r="E18" s="9">
        <v>790</v>
      </c>
      <c r="F18" s="9">
        <v>936</v>
      </c>
      <c r="G18" s="9">
        <v>825</v>
      </c>
      <c r="H18" s="9">
        <v>1512</v>
      </c>
      <c r="I18" s="9">
        <v>552</v>
      </c>
      <c r="J18" s="9">
        <v>428</v>
      </c>
      <c r="K18" s="9">
        <v>676</v>
      </c>
      <c r="L18" s="9">
        <v>347</v>
      </c>
      <c r="M18" s="9">
        <v>363</v>
      </c>
      <c r="N18" s="9">
        <v>387</v>
      </c>
      <c r="O18" s="9">
        <v>2573</v>
      </c>
      <c r="P18" s="9">
        <v>432</v>
      </c>
      <c r="Q18" s="9">
        <v>654</v>
      </c>
      <c r="R18" s="9">
        <v>852</v>
      </c>
      <c r="S18" s="9">
        <v>261</v>
      </c>
      <c r="T18" s="9">
        <v>2080</v>
      </c>
      <c r="U18" s="9">
        <v>57</v>
      </c>
      <c r="V18" s="9">
        <v>129</v>
      </c>
      <c r="W18" s="9">
        <v>3</v>
      </c>
      <c r="X18" s="9">
        <v>1</v>
      </c>
      <c r="Y18" s="9">
        <v>1</v>
      </c>
      <c r="Z18" s="9">
        <v>11</v>
      </c>
      <c r="AA18" s="9">
        <v>537</v>
      </c>
      <c r="AC18" s="9">
        <f t="shared" si="3"/>
        <v>16495</v>
      </c>
      <c r="AD18" s="9">
        <f t="shared" si="1"/>
        <v>153074</v>
      </c>
      <c r="AE18" s="10">
        <f t="shared" si="2"/>
        <v>9.2800242497726586</v>
      </c>
    </row>
    <row r="19" spans="1:31" x14ac:dyDescent="0.3">
      <c r="A19" s="87"/>
      <c r="B19" s="41" t="s">
        <v>21</v>
      </c>
      <c r="C19" s="9">
        <v>696</v>
      </c>
      <c r="D19" s="9">
        <v>153</v>
      </c>
      <c r="E19" s="9">
        <v>239</v>
      </c>
      <c r="F19" s="9">
        <v>295</v>
      </c>
      <c r="G19" s="9">
        <v>226</v>
      </c>
      <c r="H19" s="9">
        <v>353</v>
      </c>
      <c r="I19" s="9">
        <v>235</v>
      </c>
      <c r="J19" s="9">
        <v>177</v>
      </c>
      <c r="K19" s="9">
        <v>241</v>
      </c>
      <c r="L19" s="9">
        <v>143</v>
      </c>
      <c r="M19" s="9">
        <v>134</v>
      </c>
      <c r="N19" s="9">
        <v>129</v>
      </c>
      <c r="O19" s="9">
        <v>680</v>
      </c>
      <c r="P19" s="9">
        <v>90</v>
      </c>
      <c r="Q19" s="9">
        <v>106</v>
      </c>
      <c r="R19" s="9">
        <v>177</v>
      </c>
      <c r="S19" s="9">
        <v>27</v>
      </c>
      <c r="T19" s="9">
        <v>357</v>
      </c>
      <c r="U19" s="9">
        <v>11</v>
      </c>
      <c r="V19" s="9">
        <v>19</v>
      </c>
      <c r="W19" s="9">
        <v>0</v>
      </c>
      <c r="X19" s="9">
        <v>0</v>
      </c>
      <c r="Y19" s="9">
        <v>0</v>
      </c>
      <c r="Z19" s="9">
        <v>1</v>
      </c>
      <c r="AA19" s="9">
        <v>170</v>
      </c>
      <c r="AC19" s="9">
        <f t="shared" si="3"/>
        <v>4659</v>
      </c>
      <c r="AD19" s="9">
        <f t="shared" si="1"/>
        <v>37440</v>
      </c>
      <c r="AE19" s="10">
        <f t="shared" si="2"/>
        <v>8.0360592401802968</v>
      </c>
    </row>
    <row r="20" spans="1:31" x14ac:dyDescent="0.3">
      <c r="A20" s="87"/>
      <c r="B20" s="41" t="s">
        <v>22</v>
      </c>
      <c r="C20" s="9">
        <v>2425</v>
      </c>
      <c r="D20" s="9">
        <v>333</v>
      </c>
      <c r="E20" s="9">
        <v>562</v>
      </c>
      <c r="F20" s="9">
        <v>746</v>
      </c>
      <c r="G20" s="9">
        <v>509</v>
      </c>
      <c r="H20" s="9">
        <v>852</v>
      </c>
      <c r="I20" s="9">
        <v>434</v>
      </c>
      <c r="J20" s="9">
        <v>200</v>
      </c>
      <c r="K20" s="9">
        <v>299</v>
      </c>
      <c r="L20" s="9">
        <v>134</v>
      </c>
      <c r="M20" s="9">
        <v>128</v>
      </c>
      <c r="N20" s="9">
        <v>155</v>
      </c>
      <c r="O20" s="9">
        <v>992</v>
      </c>
      <c r="P20" s="9">
        <v>166</v>
      </c>
      <c r="Q20" s="9">
        <v>173</v>
      </c>
      <c r="R20" s="9">
        <v>182</v>
      </c>
      <c r="S20" s="9">
        <v>52</v>
      </c>
      <c r="T20" s="9">
        <v>354</v>
      </c>
      <c r="U20" s="9">
        <v>11</v>
      </c>
      <c r="V20" s="9">
        <v>18</v>
      </c>
      <c r="W20" s="9">
        <v>2</v>
      </c>
      <c r="X20" s="9">
        <v>0</v>
      </c>
      <c r="Y20" s="9">
        <v>0</v>
      </c>
      <c r="Z20" s="9">
        <v>1</v>
      </c>
      <c r="AA20" s="9">
        <v>228</v>
      </c>
      <c r="AC20" s="9">
        <f t="shared" si="3"/>
        <v>8956</v>
      </c>
      <c r="AD20" s="9">
        <f t="shared" si="1"/>
        <v>52717</v>
      </c>
      <c r="AE20" s="10">
        <f t="shared" si="2"/>
        <v>5.8862215274676197</v>
      </c>
    </row>
    <row r="21" spans="1:31" x14ac:dyDescent="0.3">
      <c r="A21" s="87"/>
      <c r="B21" s="41" t="s">
        <v>23</v>
      </c>
      <c r="C21" s="9">
        <v>1033</v>
      </c>
      <c r="D21" s="9">
        <v>169</v>
      </c>
      <c r="E21" s="9">
        <v>372</v>
      </c>
      <c r="F21" s="9">
        <v>512</v>
      </c>
      <c r="G21" s="9">
        <v>473</v>
      </c>
      <c r="H21" s="9">
        <v>806</v>
      </c>
      <c r="I21" s="9">
        <v>304</v>
      </c>
      <c r="J21" s="9">
        <v>186</v>
      </c>
      <c r="K21" s="9">
        <v>245</v>
      </c>
      <c r="L21" s="9">
        <v>125</v>
      </c>
      <c r="M21" s="9">
        <v>109</v>
      </c>
      <c r="N21" s="9">
        <v>121</v>
      </c>
      <c r="O21" s="9">
        <v>794</v>
      </c>
      <c r="P21" s="9">
        <v>104</v>
      </c>
      <c r="Q21" s="9">
        <v>84</v>
      </c>
      <c r="R21" s="9">
        <v>108</v>
      </c>
      <c r="S21" s="9">
        <v>38</v>
      </c>
      <c r="T21" s="9">
        <v>263</v>
      </c>
      <c r="U21" s="9">
        <v>6</v>
      </c>
      <c r="V21" s="9">
        <v>29</v>
      </c>
      <c r="W21" s="9">
        <v>0</v>
      </c>
      <c r="X21" s="9">
        <v>0</v>
      </c>
      <c r="Y21" s="9">
        <v>0</v>
      </c>
      <c r="Z21" s="9">
        <v>5</v>
      </c>
      <c r="AA21" s="9">
        <v>138</v>
      </c>
      <c r="AC21" s="9">
        <f t="shared" si="3"/>
        <v>6024</v>
      </c>
      <c r="AD21" s="9">
        <f t="shared" si="1"/>
        <v>39844</v>
      </c>
      <c r="AE21" s="10">
        <f t="shared" si="2"/>
        <v>6.6142098273572376</v>
      </c>
    </row>
    <row r="22" spans="1:31" x14ac:dyDescent="0.3">
      <c r="A22" s="87"/>
      <c r="B22" s="41" t="s">
        <v>24</v>
      </c>
      <c r="C22" s="9">
        <v>854</v>
      </c>
      <c r="D22" s="9">
        <v>191</v>
      </c>
      <c r="E22" s="9">
        <v>311</v>
      </c>
      <c r="F22" s="9">
        <v>555</v>
      </c>
      <c r="G22" s="9">
        <v>535</v>
      </c>
      <c r="H22" s="9">
        <v>1487</v>
      </c>
      <c r="I22" s="9">
        <v>675</v>
      </c>
      <c r="J22" s="9">
        <v>241</v>
      </c>
      <c r="K22" s="9">
        <v>379</v>
      </c>
      <c r="L22" s="9">
        <v>166</v>
      </c>
      <c r="M22" s="9">
        <v>154</v>
      </c>
      <c r="N22" s="9">
        <v>169</v>
      </c>
      <c r="O22" s="9">
        <v>1576</v>
      </c>
      <c r="P22" s="9">
        <v>204</v>
      </c>
      <c r="Q22" s="9">
        <v>304</v>
      </c>
      <c r="R22" s="9">
        <v>566</v>
      </c>
      <c r="S22" s="9">
        <v>115</v>
      </c>
      <c r="T22" s="9">
        <v>1079</v>
      </c>
      <c r="U22" s="9">
        <v>25</v>
      </c>
      <c r="V22" s="9">
        <v>69</v>
      </c>
      <c r="W22" s="9">
        <v>2</v>
      </c>
      <c r="X22" s="9">
        <v>2</v>
      </c>
      <c r="Y22" s="9">
        <v>1</v>
      </c>
      <c r="Z22" s="9">
        <v>5</v>
      </c>
      <c r="AA22" s="9">
        <v>194</v>
      </c>
      <c r="AC22" s="9">
        <f t="shared" si="3"/>
        <v>9859</v>
      </c>
      <c r="AD22" s="9">
        <f t="shared" si="1"/>
        <v>86844</v>
      </c>
      <c r="AE22" s="10">
        <f t="shared" si="2"/>
        <v>8.8086012780200829</v>
      </c>
    </row>
    <row r="23" spans="1:31" x14ac:dyDescent="0.3">
      <c r="A23" s="87"/>
      <c r="B23" s="41" t="s">
        <v>25</v>
      </c>
      <c r="C23" s="9">
        <v>2457</v>
      </c>
      <c r="D23" s="9">
        <v>466</v>
      </c>
      <c r="E23" s="9">
        <v>945</v>
      </c>
      <c r="F23" s="9">
        <v>1216</v>
      </c>
      <c r="G23" s="9">
        <v>970</v>
      </c>
      <c r="H23" s="9">
        <v>1891</v>
      </c>
      <c r="I23" s="9">
        <v>1209</v>
      </c>
      <c r="J23" s="9">
        <v>507</v>
      </c>
      <c r="K23" s="9">
        <v>950</v>
      </c>
      <c r="L23" s="9">
        <v>310</v>
      </c>
      <c r="M23" s="9">
        <v>275</v>
      </c>
      <c r="N23" s="9">
        <v>247</v>
      </c>
      <c r="O23" s="9">
        <v>2388</v>
      </c>
      <c r="P23" s="9">
        <v>206</v>
      </c>
      <c r="Q23" s="9">
        <v>290</v>
      </c>
      <c r="R23" s="9">
        <v>387</v>
      </c>
      <c r="S23" s="9">
        <v>67</v>
      </c>
      <c r="T23" s="9">
        <v>876</v>
      </c>
      <c r="U23" s="9">
        <v>19</v>
      </c>
      <c r="V23" s="9">
        <v>48</v>
      </c>
      <c r="W23" s="9">
        <v>4</v>
      </c>
      <c r="X23" s="9">
        <v>1</v>
      </c>
      <c r="Y23" s="9">
        <v>1</v>
      </c>
      <c r="Z23" s="9">
        <v>4</v>
      </c>
      <c r="AA23" s="9">
        <v>434</v>
      </c>
      <c r="AC23" s="9">
        <f t="shared" si="3"/>
        <v>16168</v>
      </c>
      <c r="AD23" s="9">
        <f t="shared" si="1"/>
        <v>115047</v>
      </c>
      <c r="AE23" s="10">
        <f t="shared" si="2"/>
        <v>7.115722414646215</v>
      </c>
    </row>
    <row r="24" spans="1:31" x14ac:dyDescent="0.3">
      <c r="A24" s="87"/>
      <c r="B24" s="41" t="s">
        <v>26</v>
      </c>
      <c r="C24" s="9">
        <v>1631</v>
      </c>
      <c r="D24" s="9">
        <v>169</v>
      </c>
      <c r="E24" s="9">
        <v>383</v>
      </c>
      <c r="F24" s="9">
        <v>786</v>
      </c>
      <c r="G24" s="9">
        <v>677</v>
      </c>
      <c r="H24" s="9">
        <v>1683</v>
      </c>
      <c r="I24" s="9">
        <v>902</v>
      </c>
      <c r="J24" s="9">
        <v>323</v>
      </c>
      <c r="K24" s="9">
        <v>825</v>
      </c>
      <c r="L24" s="9">
        <v>184</v>
      </c>
      <c r="M24" s="9">
        <v>202</v>
      </c>
      <c r="N24" s="9">
        <v>232</v>
      </c>
      <c r="O24" s="9">
        <v>1406</v>
      </c>
      <c r="P24" s="9">
        <v>126</v>
      </c>
      <c r="Q24" s="9">
        <v>208</v>
      </c>
      <c r="R24" s="9">
        <v>215</v>
      </c>
      <c r="S24" s="9">
        <v>68</v>
      </c>
      <c r="T24" s="9">
        <v>511</v>
      </c>
      <c r="U24" s="9">
        <v>6</v>
      </c>
      <c r="V24" s="9">
        <v>32</v>
      </c>
      <c r="W24" s="9">
        <v>1</v>
      </c>
      <c r="X24" s="9">
        <v>0</v>
      </c>
      <c r="Y24" s="9">
        <v>1</v>
      </c>
      <c r="Z24" s="9">
        <v>2</v>
      </c>
      <c r="AA24" s="9">
        <v>289</v>
      </c>
      <c r="AC24" s="9">
        <f t="shared" si="3"/>
        <v>10862</v>
      </c>
      <c r="AD24" s="9">
        <f t="shared" si="1"/>
        <v>77079</v>
      </c>
      <c r="AE24" s="10">
        <f t="shared" si="2"/>
        <v>7.0962069600441904</v>
      </c>
    </row>
    <row r="25" spans="1:31" x14ac:dyDescent="0.3">
      <c r="A25" s="87"/>
      <c r="B25" s="41" t="s">
        <v>27</v>
      </c>
      <c r="C25" s="9">
        <v>1251</v>
      </c>
      <c r="D25" s="9">
        <v>204</v>
      </c>
      <c r="E25" s="9">
        <v>324</v>
      </c>
      <c r="F25" s="9">
        <v>523</v>
      </c>
      <c r="G25" s="9">
        <v>471</v>
      </c>
      <c r="H25" s="9">
        <v>1577</v>
      </c>
      <c r="I25" s="9">
        <v>800</v>
      </c>
      <c r="J25" s="9">
        <v>299</v>
      </c>
      <c r="K25" s="9">
        <v>663</v>
      </c>
      <c r="L25" s="9">
        <v>152</v>
      </c>
      <c r="M25" s="9">
        <v>139</v>
      </c>
      <c r="N25" s="9">
        <v>141</v>
      </c>
      <c r="O25" s="9">
        <v>1087</v>
      </c>
      <c r="P25" s="9">
        <v>100</v>
      </c>
      <c r="Q25" s="9">
        <v>148</v>
      </c>
      <c r="R25" s="9">
        <v>202</v>
      </c>
      <c r="S25" s="9">
        <v>47</v>
      </c>
      <c r="T25" s="9">
        <v>442</v>
      </c>
      <c r="U25" s="9">
        <v>4</v>
      </c>
      <c r="V25" s="9">
        <v>15</v>
      </c>
      <c r="W25" s="9">
        <v>0</v>
      </c>
      <c r="X25" s="9">
        <v>0</v>
      </c>
      <c r="Y25" s="9">
        <v>1</v>
      </c>
      <c r="Z25" s="9">
        <v>0</v>
      </c>
      <c r="AA25" s="9">
        <v>203</v>
      </c>
      <c r="AC25" s="9">
        <f t="shared" si="3"/>
        <v>8793</v>
      </c>
      <c r="AD25" s="9">
        <f t="shared" si="1"/>
        <v>61659</v>
      </c>
      <c r="AE25" s="10">
        <f t="shared" si="2"/>
        <v>7.012282497441146</v>
      </c>
    </row>
    <row r="26" spans="1:31" x14ac:dyDescent="0.3">
      <c r="A26" s="87"/>
      <c r="B26" s="41" t="s">
        <v>28</v>
      </c>
      <c r="C26" s="9">
        <v>845</v>
      </c>
      <c r="D26" s="9">
        <v>232</v>
      </c>
      <c r="E26" s="9">
        <v>519</v>
      </c>
      <c r="F26" s="9">
        <v>550</v>
      </c>
      <c r="G26" s="9">
        <v>365</v>
      </c>
      <c r="H26" s="9">
        <v>678</v>
      </c>
      <c r="I26" s="9">
        <v>329</v>
      </c>
      <c r="J26" s="9">
        <v>118</v>
      </c>
      <c r="K26" s="9">
        <v>180</v>
      </c>
      <c r="L26" s="9">
        <v>74</v>
      </c>
      <c r="M26" s="9">
        <v>70</v>
      </c>
      <c r="N26" s="9">
        <v>73</v>
      </c>
      <c r="O26" s="9">
        <v>572</v>
      </c>
      <c r="P26" s="9">
        <v>157</v>
      </c>
      <c r="Q26" s="9">
        <v>253</v>
      </c>
      <c r="R26" s="9">
        <v>290</v>
      </c>
      <c r="S26" s="9">
        <v>110</v>
      </c>
      <c r="T26" s="9">
        <v>784</v>
      </c>
      <c r="U26" s="9">
        <v>9</v>
      </c>
      <c r="V26" s="9">
        <v>40</v>
      </c>
      <c r="W26" s="9">
        <v>2</v>
      </c>
      <c r="X26" s="9">
        <v>2</v>
      </c>
      <c r="Y26" s="9">
        <v>0</v>
      </c>
      <c r="Z26" s="9">
        <v>5</v>
      </c>
      <c r="AA26" s="9">
        <v>61</v>
      </c>
      <c r="AC26" s="9">
        <f t="shared" si="3"/>
        <v>6318</v>
      </c>
      <c r="AD26" s="9">
        <f t="shared" si="1"/>
        <v>48647</v>
      </c>
      <c r="AE26" s="10">
        <f t="shared" si="2"/>
        <v>7.6997467553023107</v>
      </c>
    </row>
    <row r="27" spans="1:31" x14ac:dyDescent="0.3">
      <c r="A27" s="87"/>
      <c r="B27" s="41" t="s">
        <v>29</v>
      </c>
      <c r="C27" s="9">
        <v>298</v>
      </c>
      <c r="D27" s="9">
        <v>34</v>
      </c>
      <c r="E27" s="9">
        <v>119</v>
      </c>
      <c r="F27" s="9">
        <v>196</v>
      </c>
      <c r="G27" s="9">
        <v>168</v>
      </c>
      <c r="H27" s="9">
        <v>493</v>
      </c>
      <c r="I27" s="9">
        <v>160</v>
      </c>
      <c r="J27" s="9">
        <v>116</v>
      </c>
      <c r="K27" s="9">
        <v>244</v>
      </c>
      <c r="L27" s="9">
        <v>65</v>
      </c>
      <c r="M27" s="9">
        <v>72</v>
      </c>
      <c r="N27" s="9">
        <v>67</v>
      </c>
      <c r="O27" s="9">
        <v>783</v>
      </c>
      <c r="P27" s="9">
        <v>73</v>
      </c>
      <c r="Q27" s="9">
        <v>141</v>
      </c>
      <c r="R27" s="9">
        <v>153</v>
      </c>
      <c r="S27" s="9">
        <v>56</v>
      </c>
      <c r="T27" s="9">
        <v>367</v>
      </c>
      <c r="U27" s="9">
        <v>5</v>
      </c>
      <c r="V27" s="9">
        <v>31</v>
      </c>
      <c r="W27" s="9">
        <v>0</v>
      </c>
      <c r="X27" s="9">
        <v>0</v>
      </c>
      <c r="Y27" s="9">
        <v>0</v>
      </c>
      <c r="Z27" s="9">
        <v>6</v>
      </c>
      <c r="AA27" s="9">
        <v>77</v>
      </c>
      <c r="AC27" s="9">
        <f t="shared" si="3"/>
        <v>3724</v>
      </c>
      <c r="AD27" s="9">
        <f t="shared" si="1"/>
        <v>34177</v>
      </c>
      <c r="AE27" s="10">
        <f t="shared" si="2"/>
        <v>9.1774973147153602</v>
      </c>
    </row>
    <row r="28" spans="1:31" x14ac:dyDescent="0.3">
      <c r="A28" s="87"/>
      <c r="B28" s="41" t="s">
        <v>30</v>
      </c>
      <c r="C28" s="9">
        <v>1332</v>
      </c>
      <c r="D28" s="9">
        <v>227</v>
      </c>
      <c r="E28" s="9">
        <v>407</v>
      </c>
      <c r="F28" s="9">
        <v>702</v>
      </c>
      <c r="G28" s="9">
        <v>694</v>
      </c>
      <c r="H28" s="9">
        <v>1607</v>
      </c>
      <c r="I28" s="9">
        <v>847</v>
      </c>
      <c r="J28" s="9">
        <v>292</v>
      </c>
      <c r="K28" s="9">
        <v>559</v>
      </c>
      <c r="L28" s="9">
        <v>107</v>
      </c>
      <c r="M28" s="9">
        <v>124</v>
      </c>
      <c r="N28" s="9">
        <v>143</v>
      </c>
      <c r="O28" s="9">
        <v>1023</v>
      </c>
      <c r="P28" s="9">
        <v>102</v>
      </c>
      <c r="Q28" s="9">
        <v>158</v>
      </c>
      <c r="R28" s="9">
        <v>217</v>
      </c>
      <c r="S28" s="9">
        <v>50</v>
      </c>
      <c r="T28" s="9">
        <v>568</v>
      </c>
      <c r="U28" s="9">
        <v>18</v>
      </c>
      <c r="V28" s="9">
        <v>27</v>
      </c>
      <c r="W28" s="9">
        <v>0</v>
      </c>
      <c r="X28" s="9">
        <v>0</v>
      </c>
      <c r="Y28" s="9">
        <v>0</v>
      </c>
      <c r="Z28" s="9">
        <v>1</v>
      </c>
      <c r="AA28" s="9">
        <v>188</v>
      </c>
      <c r="AC28" s="9">
        <f t="shared" si="3"/>
        <v>9393</v>
      </c>
      <c r="AD28" s="9">
        <f t="shared" si="1"/>
        <v>64229</v>
      </c>
      <c r="AE28" s="10">
        <f t="shared" si="2"/>
        <v>6.8379644416054512</v>
      </c>
    </row>
    <row r="29" spans="1:31" x14ac:dyDescent="0.3">
      <c r="A29" s="87"/>
      <c r="B29" s="41" t="s">
        <v>31</v>
      </c>
      <c r="C29" s="9">
        <v>282</v>
      </c>
      <c r="D29" s="9">
        <v>76</v>
      </c>
      <c r="E29" s="9">
        <v>134</v>
      </c>
      <c r="F29" s="9">
        <v>266</v>
      </c>
      <c r="G29" s="9">
        <v>137</v>
      </c>
      <c r="H29" s="9">
        <v>446</v>
      </c>
      <c r="I29" s="9">
        <v>224</v>
      </c>
      <c r="J29" s="9">
        <v>92</v>
      </c>
      <c r="K29" s="9">
        <v>204</v>
      </c>
      <c r="L29" s="9">
        <v>81</v>
      </c>
      <c r="M29" s="9">
        <v>79</v>
      </c>
      <c r="N29" s="9">
        <v>69</v>
      </c>
      <c r="O29" s="9">
        <v>756</v>
      </c>
      <c r="P29" s="9">
        <v>65</v>
      </c>
      <c r="Q29" s="9">
        <v>138</v>
      </c>
      <c r="R29" s="9">
        <v>223</v>
      </c>
      <c r="S29" s="9">
        <v>35</v>
      </c>
      <c r="T29" s="9">
        <v>276</v>
      </c>
      <c r="U29" s="9">
        <v>4</v>
      </c>
      <c r="V29" s="9">
        <v>12</v>
      </c>
      <c r="W29" s="9">
        <v>0</v>
      </c>
      <c r="X29" s="9">
        <v>2</v>
      </c>
      <c r="Y29" s="9">
        <v>0</v>
      </c>
      <c r="Z29" s="9">
        <v>2</v>
      </c>
      <c r="AA29" s="9">
        <v>37</v>
      </c>
      <c r="AC29" s="9">
        <f t="shared" si="3"/>
        <v>3640</v>
      </c>
      <c r="AD29" s="9">
        <f t="shared" si="1"/>
        <v>31540</v>
      </c>
      <c r="AE29" s="10">
        <f t="shared" si="2"/>
        <v>8.6648351648351642</v>
      </c>
    </row>
    <row r="30" spans="1:31" x14ac:dyDescent="0.3">
      <c r="A30" s="87"/>
      <c r="B30" s="41" t="s">
        <v>32</v>
      </c>
      <c r="C30" s="9">
        <v>937</v>
      </c>
      <c r="D30" s="9">
        <v>129</v>
      </c>
      <c r="E30" s="9">
        <v>288</v>
      </c>
      <c r="F30" s="9">
        <v>407</v>
      </c>
      <c r="G30" s="9">
        <v>334</v>
      </c>
      <c r="H30" s="9">
        <v>603</v>
      </c>
      <c r="I30" s="9">
        <v>267</v>
      </c>
      <c r="J30" s="9">
        <v>198</v>
      </c>
      <c r="K30" s="9">
        <v>384</v>
      </c>
      <c r="L30" s="9">
        <v>180</v>
      </c>
      <c r="M30" s="9">
        <v>206</v>
      </c>
      <c r="N30" s="9">
        <v>217</v>
      </c>
      <c r="O30" s="9">
        <v>1416</v>
      </c>
      <c r="P30" s="9">
        <v>265</v>
      </c>
      <c r="Q30" s="9">
        <v>548</v>
      </c>
      <c r="R30" s="9">
        <v>600</v>
      </c>
      <c r="S30" s="9">
        <v>203</v>
      </c>
      <c r="T30" s="9">
        <v>1080</v>
      </c>
      <c r="U30" s="9">
        <v>24</v>
      </c>
      <c r="V30" s="9">
        <v>46</v>
      </c>
      <c r="W30" s="9">
        <v>6</v>
      </c>
      <c r="X30" s="9">
        <v>2</v>
      </c>
      <c r="Y30" s="9">
        <v>0</v>
      </c>
      <c r="Z30" s="9">
        <v>6</v>
      </c>
      <c r="AA30" s="9">
        <v>118</v>
      </c>
      <c r="AC30" s="9">
        <f t="shared" si="3"/>
        <v>8464</v>
      </c>
      <c r="AD30" s="9">
        <f t="shared" si="1"/>
        <v>81559</v>
      </c>
      <c r="AE30" s="10">
        <f t="shared" si="2"/>
        <v>9.6359877126654059</v>
      </c>
    </row>
    <row r="31" spans="1:31" x14ac:dyDescent="0.3">
      <c r="A31" s="87"/>
      <c r="B31" s="41" t="s">
        <v>33</v>
      </c>
      <c r="C31" s="9">
        <v>85</v>
      </c>
      <c r="D31" s="9">
        <v>25</v>
      </c>
      <c r="E31" s="9">
        <v>77</v>
      </c>
      <c r="F31" s="9">
        <v>112</v>
      </c>
      <c r="G31" s="9">
        <v>84</v>
      </c>
      <c r="H31" s="9">
        <v>134</v>
      </c>
      <c r="I31" s="9">
        <v>98</v>
      </c>
      <c r="J31" s="9">
        <v>78</v>
      </c>
      <c r="K31" s="9">
        <v>92</v>
      </c>
      <c r="L31" s="9">
        <v>64</v>
      </c>
      <c r="M31" s="9">
        <v>49</v>
      </c>
      <c r="N31" s="9">
        <v>47</v>
      </c>
      <c r="O31" s="9">
        <v>279</v>
      </c>
      <c r="P31" s="9">
        <v>34</v>
      </c>
      <c r="Q31" s="9">
        <v>61</v>
      </c>
      <c r="R31" s="9">
        <v>61</v>
      </c>
      <c r="S31" s="9">
        <v>10</v>
      </c>
      <c r="T31" s="9">
        <v>116</v>
      </c>
      <c r="U31" s="9">
        <v>3</v>
      </c>
      <c r="V31" s="9">
        <v>3</v>
      </c>
      <c r="W31" s="9">
        <v>0</v>
      </c>
      <c r="X31" s="9">
        <v>0</v>
      </c>
      <c r="Y31" s="9">
        <v>0</v>
      </c>
      <c r="Z31" s="9">
        <v>0</v>
      </c>
      <c r="AA31" s="9">
        <v>20</v>
      </c>
      <c r="AC31" s="9">
        <f t="shared" si="3"/>
        <v>1532</v>
      </c>
      <c r="AD31" s="9">
        <f t="shared" si="1"/>
        <v>13256</v>
      </c>
      <c r="AE31" s="10">
        <f t="shared" si="2"/>
        <v>8.6527415143603132</v>
      </c>
    </row>
    <row r="32" spans="1:31" x14ac:dyDescent="0.3">
      <c r="A32" s="87"/>
      <c r="B32" s="41" t="s">
        <v>34</v>
      </c>
      <c r="C32" s="9">
        <v>237</v>
      </c>
      <c r="D32" s="9">
        <v>115</v>
      </c>
      <c r="E32" s="9">
        <v>223</v>
      </c>
      <c r="F32" s="9">
        <v>240</v>
      </c>
      <c r="G32" s="9">
        <v>183</v>
      </c>
      <c r="H32" s="9">
        <v>438</v>
      </c>
      <c r="I32" s="9">
        <v>215</v>
      </c>
      <c r="J32" s="9">
        <v>160</v>
      </c>
      <c r="K32" s="9">
        <v>276</v>
      </c>
      <c r="L32" s="9">
        <v>121</v>
      </c>
      <c r="M32" s="9">
        <v>159</v>
      </c>
      <c r="N32" s="9">
        <v>100</v>
      </c>
      <c r="O32" s="9">
        <v>1123</v>
      </c>
      <c r="P32" s="9">
        <v>141</v>
      </c>
      <c r="Q32" s="9">
        <v>207</v>
      </c>
      <c r="R32" s="9">
        <v>253</v>
      </c>
      <c r="S32" s="9">
        <v>42</v>
      </c>
      <c r="T32" s="9">
        <v>401</v>
      </c>
      <c r="U32" s="9">
        <v>4</v>
      </c>
      <c r="V32" s="9">
        <v>17</v>
      </c>
      <c r="W32" s="9">
        <v>0</v>
      </c>
      <c r="X32" s="9">
        <v>0</v>
      </c>
      <c r="Y32" s="9">
        <v>0</v>
      </c>
      <c r="Z32" s="9">
        <v>1</v>
      </c>
      <c r="AA32" s="9">
        <v>99</v>
      </c>
      <c r="AC32" s="9">
        <f t="shared" si="3"/>
        <v>4755</v>
      </c>
      <c r="AD32" s="9">
        <f t="shared" si="1"/>
        <v>44885</v>
      </c>
      <c r="AE32" s="10">
        <f t="shared" si="2"/>
        <v>9.4395373291272353</v>
      </c>
    </row>
    <row r="33" spans="1:31" x14ac:dyDescent="0.3">
      <c r="A33" s="87"/>
      <c r="B33" s="41" t="s">
        <v>35</v>
      </c>
      <c r="C33" s="9">
        <v>8785</v>
      </c>
      <c r="D33" s="9">
        <v>3634</v>
      </c>
      <c r="E33" s="9">
        <v>5045</v>
      </c>
      <c r="F33" s="9">
        <v>7210</v>
      </c>
      <c r="G33" s="9">
        <v>5006</v>
      </c>
      <c r="H33" s="9">
        <v>12071</v>
      </c>
      <c r="I33" s="9">
        <v>6142</v>
      </c>
      <c r="J33" s="9">
        <v>6144</v>
      </c>
      <c r="K33" s="9">
        <v>12229</v>
      </c>
      <c r="L33" s="9">
        <v>7671</v>
      </c>
      <c r="M33" s="9">
        <v>9990</v>
      </c>
      <c r="N33" s="9">
        <v>9461</v>
      </c>
      <c r="O33" s="9">
        <v>127911</v>
      </c>
      <c r="P33" s="9">
        <v>23135</v>
      </c>
      <c r="Q33" s="9">
        <v>48849</v>
      </c>
      <c r="R33" s="9">
        <v>65454</v>
      </c>
      <c r="S33" s="9">
        <v>17561</v>
      </c>
      <c r="T33" s="9">
        <v>140988</v>
      </c>
      <c r="U33" s="9">
        <v>6100</v>
      </c>
      <c r="V33" s="9">
        <v>28228</v>
      </c>
      <c r="W33" s="9">
        <v>422</v>
      </c>
      <c r="X33" s="9">
        <v>252</v>
      </c>
      <c r="Y33" s="9">
        <v>310</v>
      </c>
      <c r="Z33" s="9">
        <v>2252</v>
      </c>
      <c r="AA33" s="9">
        <v>5568</v>
      </c>
      <c r="AC33" s="9">
        <f t="shared" si="3"/>
        <v>560418</v>
      </c>
      <c r="AD33" s="9">
        <f t="shared" si="1"/>
        <v>7597702</v>
      </c>
      <c r="AE33" s="10">
        <f t="shared" si="2"/>
        <v>13.557205514455282</v>
      </c>
    </row>
    <row r="34" spans="1:31" x14ac:dyDescent="0.3">
      <c r="A34" s="87"/>
      <c r="B34" s="41" t="s">
        <v>36</v>
      </c>
      <c r="C34" s="9">
        <v>950</v>
      </c>
      <c r="D34" s="9">
        <v>360</v>
      </c>
      <c r="E34" s="9">
        <v>619</v>
      </c>
      <c r="F34" s="9">
        <v>1072</v>
      </c>
      <c r="G34" s="9">
        <v>840</v>
      </c>
      <c r="H34" s="9">
        <v>1359</v>
      </c>
      <c r="I34" s="9">
        <v>710</v>
      </c>
      <c r="J34" s="9">
        <v>581</v>
      </c>
      <c r="K34" s="9">
        <v>864</v>
      </c>
      <c r="L34" s="9">
        <v>483</v>
      </c>
      <c r="M34" s="9">
        <v>544</v>
      </c>
      <c r="N34" s="9">
        <v>456</v>
      </c>
      <c r="O34" s="9">
        <v>3792</v>
      </c>
      <c r="P34" s="9">
        <v>185</v>
      </c>
      <c r="Q34" s="9">
        <v>274</v>
      </c>
      <c r="R34" s="9">
        <v>278</v>
      </c>
      <c r="S34" s="9">
        <v>38</v>
      </c>
      <c r="T34" s="9">
        <v>312</v>
      </c>
      <c r="U34" s="9">
        <v>10</v>
      </c>
      <c r="V34" s="9">
        <v>19</v>
      </c>
      <c r="W34" s="9">
        <v>1</v>
      </c>
      <c r="X34" s="9">
        <v>0</v>
      </c>
      <c r="Y34" s="9">
        <v>0</v>
      </c>
      <c r="Z34" s="9">
        <v>2</v>
      </c>
      <c r="AA34" s="9">
        <v>313</v>
      </c>
      <c r="AC34" s="9">
        <f t="shared" si="3"/>
        <v>14062</v>
      </c>
      <c r="AD34" s="9">
        <f t="shared" si="1"/>
        <v>114957</v>
      </c>
      <c r="AE34" s="10">
        <f t="shared" si="2"/>
        <v>8.1750106670459388</v>
      </c>
    </row>
    <row r="35" spans="1:31" x14ac:dyDescent="0.3">
      <c r="A35" s="87"/>
      <c r="B35" s="41" t="s">
        <v>37</v>
      </c>
      <c r="C35" s="9">
        <v>648</v>
      </c>
      <c r="D35" s="9">
        <v>280</v>
      </c>
      <c r="E35" s="9">
        <v>452</v>
      </c>
      <c r="F35" s="9">
        <v>757</v>
      </c>
      <c r="G35" s="9">
        <v>582</v>
      </c>
      <c r="H35" s="9">
        <v>957</v>
      </c>
      <c r="I35" s="9">
        <v>425</v>
      </c>
      <c r="J35" s="9">
        <v>377</v>
      </c>
      <c r="K35" s="9">
        <v>693</v>
      </c>
      <c r="L35" s="9">
        <v>339</v>
      </c>
      <c r="M35" s="9">
        <v>449</v>
      </c>
      <c r="N35" s="9">
        <v>424</v>
      </c>
      <c r="O35" s="9">
        <v>3844</v>
      </c>
      <c r="P35" s="9">
        <v>433</v>
      </c>
      <c r="Q35" s="9">
        <v>551</v>
      </c>
      <c r="R35" s="9">
        <v>802</v>
      </c>
      <c r="S35" s="9">
        <v>158</v>
      </c>
      <c r="T35" s="9">
        <v>1477</v>
      </c>
      <c r="U35" s="9">
        <v>104</v>
      </c>
      <c r="V35" s="9">
        <v>282</v>
      </c>
      <c r="W35" s="9">
        <v>8</v>
      </c>
      <c r="X35" s="9">
        <v>6</v>
      </c>
      <c r="Y35" s="9">
        <v>4</v>
      </c>
      <c r="Z35" s="9">
        <v>36</v>
      </c>
      <c r="AA35" s="9">
        <v>194</v>
      </c>
      <c r="AC35" s="9">
        <f t="shared" si="3"/>
        <v>14282</v>
      </c>
      <c r="AD35" s="9">
        <f t="shared" si="1"/>
        <v>145732</v>
      </c>
      <c r="AE35" s="10">
        <f t="shared" si="2"/>
        <v>10.203893012183167</v>
      </c>
    </row>
    <row r="36" spans="1:31" x14ac:dyDescent="0.3">
      <c r="A36" s="87"/>
      <c r="B36" s="41" t="s">
        <v>38</v>
      </c>
      <c r="C36" s="9">
        <v>1199</v>
      </c>
      <c r="D36" s="9">
        <v>670</v>
      </c>
      <c r="E36" s="9">
        <v>889</v>
      </c>
      <c r="F36" s="9">
        <v>1329</v>
      </c>
      <c r="G36" s="9">
        <v>918</v>
      </c>
      <c r="H36" s="9">
        <v>1652</v>
      </c>
      <c r="I36" s="9">
        <v>911</v>
      </c>
      <c r="J36" s="9">
        <v>853</v>
      </c>
      <c r="K36" s="9">
        <v>1336</v>
      </c>
      <c r="L36" s="9">
        <v>752</v>
      </c>
      <c r="M36" s="9">
        <v>1085</v>
      </c>
      <c r="N36" s="9">
        <v>852</v>
      </c>
      <c r="O36" s="9">
        <v>10076</v>
      </c>
      <c r="P36" s="9">
        <v>999</v>
      </c>
      <c r="Q36" s="9">
        <v>1571</v>
      </c>
      <c r="R36" s="9">
        <v>1999</v>
      </c>
      <c r="S36" s="9">
        <v>371</v>
      </c>
      <c r="T36" s="9">
        <v>2659</v>
      </c>
      <c r="U36" s="9">
        <v>86</v>
      </c>
      <c r="V36" s="9">
        <v>311</v>
      </c>
      <c r="W36" s="9">
        <v>13</v>
      </c>
      <c r="X36" s="9">
        <v>7</v>
      </c>
      <c r="Y36" s="9">
        <v>9</v>
      </c>
      <c r="Z36" s="9">
        <v>27</v>
      </c>
      <c r="AA36" s="9">
        <v>467</v>
      </c>
      <c r="AC36" s="9">
        <f t="shared" si="3"/>
        <v>31041</v>
      </c>
      <c r="AD36" s="9">
        <f t="shared" si="1"/>
        <v>324390</v>
      </c>
      <c r="AE36" s="10">
        <f t="shared" si="2"/>
        <v>10.450372088528075</v>
      </c>
    </row>
    <row r="37" spans="1:31" x14ac:dyDescent="0.3">
      <c r="A37" s="87"/>
      <c r="B37" s="41" t="s">
        <v>39</v>
      </c>
      <c r="C37" s="9">
        <v>16593</v>
      </c>
      <c r="D37" s="9">
        <v>7635</v>
      </c>
      <c r="E37" s="9">
        <v>10498</v>
      </c>
      <c r="F37" s="9">
        <v>15660</v>
      </c>
      <c r="G37" s="9">
        <v>10384</v>
      </c>
      <c r="H37" s="9">
        <v>21743</v>
      </c>
      <c r="I37" s="9">
        <v>10989</v>
      </c>
      <c r="J37" s="9">
        <v>10627</v>
      </c>
      <c r="K37" s="9">
        <v>18516</v>
      </c>
      <c r="L37" s="9">
        <v>10879</v>
      </c>
      <c r="M37" s="9">
        <v>16049</v>
      </c>
      <c r="N37" s="9">
        <v>12682</v>
      </c>
      <c r="O37" s="9">
        <v>191934</v>
      </c>
      <c r="P37" s="9">
        <v>22658</v>
      </c>
      <c r="Q37" s="9">
        <v>41547</v>
      </c>
      <c r="R37" s="9">
        <v>52617</v>
      </c>
      <c r="S37" s="9">
        <v>12939</v>
      </c>
      <c r="T37" s="9">
        <v>85154</v>
      </c>
      <c r="U37" s="9">
        <v>2190</v>
      </c>
      <c r="V37" s="9">
        <v>6254</v>
      </c>
      <c r="W37" s="9">
        <v>127</v>
      </c>
      <c r="X37" s="9">
        <v>67</v>
      </c>
      <c r="Y37" s="9">
        <v>119</v>
      </c>
      <c r="Z37" s="9">
        <v>414</v>
      </c>
      <c r="AA37" s="9">
        <v>4704</v>
      </c>
      <c r="AC37" s="9">
        <f t="shared" si="3"/>
        <v>582979</v>
      </c>
      <c r="AD37" s="9">
        <f t="shared" si="1"/>
        <v>6822762</v>
      </c>
      <c r="AE37" s="10">
        <f t="shared" si="2"/>
        <v>11.703272330564223</v>
      </c>
    </row>
    <row r="38" spans="1:31" x14ac:dyDescent="0.3">
      <c r="A38" s="87"/>
      <c r="B38" s="41" t="s">
        <v>40</v>
      </c>
      <c r="C38" s="9">
        <v>3316</v>
      </c>
      <c r="D38" s="9">
        <v>840</v>
      </c>
      <c r="E38" s="9">
        <v>1260</v>
      </c>
      <c r="F38" s="9">
        <v>1703</v>
      </c>
      <c r="G38" s="9">
        <v>1177</v>
      </c>
      <c r="H38" s="9">
        <v>1982</v>
      </c>
      <c r="I38" s="9">
        <v>950</v>
      </c>
      <c r="J38" s="9">
        <v>774</v>
      </c>
      <c r="K38" s="9">
        <v>1526</v>
      </c>
      <c r="L38" s="9">
        <v>693</v>
      </c>
      <c r="M38" s="9">
        <v>984</v>
      </c>
      <c r="N38" s="9">
        <v>751</v>
      </c>
      <c r="O38" s="9">
        <v>9865</v>
      </c>
      <c r="P38" s="9">
        <v>618</v>
      </c>
      <c r="Q38" s="9">
        <v>1146</v>
      </c>
      <c r="R38" s="9">
        <v>1329</v>
      </c>
      <c r="S38" s="9">
        <v>261</v>
      </c>
      <c r="T38" s="9">
        <v>2942</v>
      </c>
      <c r="U38" s="9">
        <v>93</v>
      </c>
      <c r="V38" s="9">
        <v>213</v>
      </c>
      <c r="W38" s="9">
        <v>4</v>
      </c>
      <c r="X38" s="9">
        <v>1</v>
      </c>
      <c r="Y38" s="9">
        <v>3</v>
      </c>
      <c r="Z38" s="9">
        <v>26</v>
      </c>
      <c r="AA38" s="9">
        <v>631</v>
      </c>
      <c r="AC38" s="9">
        <f t="shared" si="3"/>
        <v>33088</v>
      </c>
      <c r="AD38" s="9">
        <f t="shared" si="1"/>
        <v>308964</v>
      </c>
      <c r="AE38" s="10">
        <f t="shared" si="2"/>
        <v>9.3376450676982596</v>
      </c>
    </row>
    <row r="39" spans="1:31" x14ac:dyDescent="0.3">
      <c r="A39" s="87"/>
      <c r="B39" s="41" t="s">
        <v>41</v>
      </c>
      <c r="C39" s="9">
        <v>1575</v>
      </c>
      <c r="D39" s="9">
        <v>385</v>
      </c>
      <c r="E39" s="9">
        <v>534</v>
      </c>
      <c r="F39" s="9">
        <v>800</v>
      </c>
      <c r="G39" s="9">
        <v>491</v>
      </c>
      <c r="H39" s="9">
        <v>853</v>
      </c>
      <c r="I39" s="9">
        <v>388</v>
      </c>
      <c r="J39" s="9">
        <v>350</v>
      </c>
      <c r="K39" s="9">
        <v>614</v>
      </c>
      <c r="L39" s="9">
        <v>298</v>
      </c>
      <c r="M39" s="9">
        <v>353</v>
      </c>
      <c r="N39" s="9">
        <v>323</v>
      </c>
      <c r="O39" s="9">
        <v>3339</v>
      </c>
      <c r="P39" s="9">
        <v>178</v>
      </c>
      <c r="Q39" s="9">
        <v>221</v>
      </c>
      <c r="R39" s="9">
        <v>301</v>
      </c>
      <c r="S39" s="9">
        <v>54</v>
      </c>
      <c r="T39" s="9">
        <v>508</v>
      </c>
      <c r="U39" s="9">
        <v>20</v>
      </c>
      <c r="V39" s="9">
        <v>55</v>
      </c>
      <c r="W39" s="9">
        <v>2</v>
      </c>
      <c r="X39" s="9">
        <v>4</v>
      </c>
      <c r="Y39" s="9">
        <v>0</v>
      </c>
      <c r="Z39" s="9">
        <v>1</v>
      </c>
      <c r="AA39" s="9">
        <v>266</v>
      </c>
      <c r="AC39" s="9">
        <f t="shared" si="3"/>
        <v>11913</v>
      </c>
      <c r="AD39" s="9">
        <f t="shared" si="1"/>
        <v>96964</v>
      </c>
      <c r="AE39" s="10">
        <f t="shared" si="2"/>
        <v>8.139343574246622</v>
      </c>
    </row>
    <row r="40" spans="1:31" x14ac:dyDescent="0.3">
      <c r="A40" s="87"/>
      <c r="B40" s="41" t="s">
        <v>42</v>
      </c>
      <c r="C40" s="9">
        <v>343</v>
      </c>
      <c r="D40" s="9">
        <v>146</v>
      </c>
      <c r="E40" s="9">
        <v>170</v>
      </c>
      <c r="F40" s="9">
        <v>217</v>
      </c>
      <c r="G40" s="9">
        <v>145</v>
      </c>
      <c r="H40" s="9">
        <v>254</v>
      </c>
      <c r="I40" s="9">
        <v>116</v>
      </c>
      <c r="J40" s="9">
        <v>89</v>
      </c>
      <c r="K40" s="9">
        <v>226</v>
      </c>
      <c r="L40" s="9">
        <v>105</v>
      </c>
      <c r="M40" s="9">
        <v>133</v>
      </c>
      <c r="N40" s="9">
        <v>128</v>
      </c>
      <c r="O40" s="9">
        <v>1744</v>
      </c>
      <c r="P40" s="9">
        <v>131</v>
      </c>
      <c r="Q40" s="9">
        <v>288</v>
      </c>
      <c r="R40" s="9">
        <v>312</v>
      </c>
      <c r="S40" s="9">
        <v>33</v>
      </c>
      <c r="T40" s="9">
        <v>432</v>
      </c>
      <c r="U40" s="9">
        <v>16</v>
      </c>
      <c r="V40" s="9">
        <v>20</v>
      </c>
      <c r="W40" s="9">
        <v>0</v>
      </c>
      <c r="X40" s="9">
        <v>0</v>
      </c>
      <c r="Y40" s="9">
        <v>0</v>
      </c>
      <c r="Z40" s="9">
        <v>3</v>
      </c>
      <c r="AA40" s="9">
        <v>65</v>
      </c>
      <c r="AC40" s="9">
        <f t="shared" si="3"/>
        <v>5116</v>
      </c>
      <c r="AD40" s="9">
        <f t="shared" si="1"/>
        <v>51309</v>
      </c>
      <c r="AE40" s="10">
        <f t="shared" si="2"/>
        <v>10.029124315871774</v>
      </c>
    </row>
    <row r="41" spans="1:31" x14ac:dyDescent="0.3">
      <c r="A41" s="87"/>
      <c r="B41" s="41" t="s">
        <v>43</v>
      </c>
      <c r="C41" s="9">
        <v>585</v>
      </c>
      <c r="D41" s="9">
        <v>210</v>
      </c>
      <c r="E41" s="9">
        <v>284</v>
      </c>
      <c r="F41" s="9">
        <v>378</v>
      </c>
      <c r="G41" s="9">
        <v>261</v>
      </c>
      <c r="H41" s="9">
        <v>446</v>
      </c>
      <c r="I41" s="9">
        <v>220</v>
      </c>
      <c r="J41" s="9">
        <v>152</v>
      </c>
      <c r="K41" s="9">
        <v>288</v>
      </c>
      <c r="L41" s="9">
        <v>168</v>
      </c>
      <c r="M41" s="9">
        <v>222</v>
      </c>
      <c r="N41" s="9">
        <v>153</v>
      </c>
      <c r="O41" s="9">
        <v>1671</v>
      </c>
      <c r="P41" s="9">
        <v>132</v>
      </c>
      <c r="Q41" s="9">
        <v>234</v>
      </c>
      <c r="R41" s="9">
        <v>274</v>
      </c>
      <c r="S41" s="9">
        <v>39</v>
      </c>
      <c r="T41" s="9">
        <v>455</v>
      </c>
      <c r="U41" s="9">
        <v>23</v>
      </c>
      <c r="V41" s="9">
        <v>33</v>
      </c>
      <c r="W41" s="9">
        <v>2</v>
      </c>
      <c r="X41" s="9">
        <v>1</v>
      </c>
      <c r="Y41" s="9">
        <v>0</v>
      </c>
      <c r="Z41" s="9">
        <v>4</v>
      </c>
      <c r="AA41" s="9">
        <v>160</v>
      </c>
      <c r="AC41" s="9">
        <f t="shared" si="3"/>
        <v>6395</v>
      </c>
      <c r="AD41" s="9">
        <f t="shared" si="1"/>
        <v>57836</v>
      </c>
      <c r="AE41" s="10">
        <f t="shared" si="2"/>
        <v>9.0439405785770131</v>
      </c>
    </row>
    <row r="42" spans="1:31" x14ac:dyDescent="0.3">
      <c r="A42" s="87"/>
      <c r="B42" s="41" t="s">
        <v>44</v>
      </c>
      <c r="C42" s="9">
        <v>605</v>
      </c>
      <c r="D42" s="9">
        <v>171</v>
      </c>
      <c r="E42" s="9">
        <v>237</v>
      </c>
      <c r="F42" s="9">
        <v>336</v>
      </c>
      <c r="G42" s="9">
        <v>215</v>
      </c>
      <c r="H42" s="9">
        <v>383</v>
      </c>
      <c r="I42" s="9">
        <v>171</v>
      </c>
      <c r="J42" s="9">
        <v>137</v>
      </c>
      <c r="K42" s="9">
        <v>262</v>
      </c>
      <c r="L42" s="9">
        <v>129</v>
      </c>
      <c r="M42" s="9">
        <v>205</v>
      </c>
      <c r="N42" s="9">
        <v>145</v>
      </c>
      <c r="O42" s="9">
        <v>2008</v>
      </c>
      <c r="P42" s="9">
        <v>157</v>
      </c>
      <c r="Q42" s="9">
        <v>234</v>
      </c>
      <c r="R42" s="9">
        <v>375</v>
      </c>
      <c r="S42" s="9">
        <v>36</v>
      </c>
      <c r="T42" s="9">
        <v>943</v>
      </c>
      <c r="U42" s="9">
        <v>38</v>
      </c>
      <c r="V42" s="9">
        <v>72</v>
      </c>
      <c r="W42" s="9">
        <v>3</v>
      </c>
      <c r="X42" s="9">
        <v>3</v>
      </c>
      <c r="Y42" s="9">
        <v>0</v>
      </c>
      <c r="Z42" s="9">
        <v>6</v>
      </c>
      <c r="AA42" s="9">
        <v>156</v>
      </c>
      <c r="AC42" s="9">
        <f t="shared" si="3"/>
        <v>7027</v>
      </c>
      <c r="AD42" s="9">
        <f t="shared" si="1"/>
        <v>71017</v>
      </c>
      <c r="AE42" s="10">
        <f t="shared" si="2"/>
        <v>10.106304255016365</v>
      </c>
    </row>
    <row r="43" spans="1:31" x14ac:dyDescent="0.3">
      <c r="A43" s="87"/>
      <c r="B43" s="41" t="s">
        <v>45</v>
      </c>
      <c r="C43" s="9">
        <v>230</v>
      </c>
      <c r="D43" s="9">
        <v>74</v>
      </c>
      <c r="E43" s="9">
        <v>85</v>
      </c>
      <c r="F43" s="9">
        <v>113</v>
      </c>
      <c r="G43" s="9">
        <v>67</v>
      </c>
      <c r="H43" s="9">
        <v>138</v>
      </c>
      <c r="I43" s="9">
        <v>59</v>
      </c>
      <c r="J43" s="9">
        <v>58</v>
      </c>
      <c r="K43" s="9">
        <v>129</v>
      </c>
      <c r="L43" s="9">
        <v>45</v>
      </c>
      <c r="M43" s="9">
        <v>76</v>
      </c>
      <c r="N43" s="9">
        <v>53</v>
      </c>
      <c r="O43" s="9">
        <v>993</v>
      </c>
      <c r="P43" s="9">
        <v>96</v>
      </c>
      <c r="Q43" s="9">
        <v>251</v>
      </c>
      <c r="R43" s="9">
        <v>389</v>
      </c>
      <c r="S43" s="9">
        <v>17</v>
      </c>
      <c r="T43" s="9">
        <v>759</v>
      </c>
      <c r="U43" s="9">
        <v>16</v>
      </c>
      <c r="V43" s="9">
        <v>75</v>
      </c>
      <c r="W43" s="9">
        <v>1</v>
      </c>
      <c r="X43" s="9">
        <v>0</v>
      </c>
      <c r="Y43" s="9">
        <v>2</v>
      </c>
      <c r="Z43" s="9">
        <v>5</v>
      </c>
      <c r="AA43" s="9">
        <v>90</v>
      </c>
      <c r="AC43" s="9">
        <f t="shared" si="3"/>
        <v>3821</v>
      </c>
      <c r="AD43" s="9">
        <f t="shared" si="1"/>
        <v>44821</v>
      </c>
      <c r="AE43" s="10">
        <f t="shared" si="2"/>
        <v>11.730175346767862</v>
      </c>
    </row>
    <row r="44" spans="1:31" x14ac:dyDescent="0.3">
      <c r="A44" s="87"/>
      <c r="B44" s="41" t="s">
        <v>46</v>
      </c>
      <c r="C44" s="9">
        <v>495</v>
      </c>
      <c r="D44" s="9">
        <v>203</v>
      </c>
      <c r="E44" s="9">
        <v>331</v>
      </c>
      <c r="F44" s="9">
        <v>503</v>
      </c>
      <c r="G44" s="9">
        <v>347</v>
      </c>
      <c r="H44" s="9">
        <v>625</v>
      </c>
      <c r="I44" s="9">
        <v>304</v>
      </c>
      <c r="J44" s="9">
        <v>246</v>
      </c>
      <c r="K44" s="9">
        <v>536</v>
      </c>
      <c r="L44" s="9">
        <v>224</v>
      </c>
      <c r="M44" s="9">
        <v>337</v>
      </c>
      <c r="N44" s="9">
        <v>257</v>
      </c>
      <c r="O44" s="9">
        <v>3001</v>
      </c>
      <c r="P44" s="9">
        <v>157</v>
      </c>
      <c r="Q44" s="9">
        <v>309</v>
      </c>
      <c r="R44" s="9">
        <v>392</v>
      </c>
      <c r="S44" s="9">
        <v>57</v>
      </c>
      <c r="T44" s="9">
        <v>509</v>
      </c>
      <c r="U44" s="9">
        <v>10</v>
      </c>
      <c r="V44" s="9">
        <v>44</v>
      </c>
      <c r="W44" s="9">
        <v>1</v>
      </c>
      <c r="X44" s="9">
        <v>1</v>
      </c>
      <c r="Y44" s="9">
        <v>1</v>
      </c>
      <c r="Z44" s="9">
        <v>3</v>
      </c>
      <c r="AA44" s="9">
        <v>184</v>
      </c>
      <c r="AC44" s="9">
        <f t="shared" si="3"/>
        <v>9077</v>
      </c>
      <c r="AD44" s="9">
        <f t="shared" si="1"/>
        <v>86322</v>
      </c>
      <c r="AE44" s="10">
        <f t="shared" si="2"/>
        <v>9.5099702544893692</v>
      </c>
    </row>
    <row r="45" spans="1:31" x14ac:dyDescent="0.3">
      <c r="A45" s="87"/>
      <c r="B45" s="41" t="s">
        <v>47</v>
      </c>
      <c r="C45" s="9">
        <v>429</v>
      </c>
      <c r="D45" s="9">
        <v>155</v>
      </c>
      <c r="E45" s="9">
        <v>306</v>
      </c>
      <c r="F45" s="9">
        <v>616</v>
      </c>
      <c r="G45" s="9">
        <v>419</v>
      </c>
      <c r="H45" s="9">
        <v>742</v>
      </c>
      <c r="I45" s="9">
        <v>365</v>
      </c>
      <c r="J45" s="9">
        <v>312</v>
      </c>
      <c r="K45" s="9">
        <v>676</v>
      </c>
      <c r="L45" s="9">
        <v>224</v>
      </c>
      <c r="M45" s="9">
        <v>394</v>
      </c>
      <c r="N45" s="9">
        <v>275</v>
      </c>
      <c r="O45" s="9">
        <v>3471</v>
      </c>
      <c r="P45" s="9">
        <v>198</v>
      </c>
      <c r="Q45" s="9">
        <v>383</v>
      </c>
      <c r="R45" s="9">
        <v>427</v>
      </c>
      <c r="S45" s="9">
        <v>57</v>
      </c>
      <c r="T45" s="9">
        <v>713</v>
      </c>
      <c r="U45" s="9">
        <v>25</v>
      </c>
      <c r="V45" s="9">
        <v>78</v>
      </c>
      <c r="W45" s="9">
        <v>1</v>
      </c>
      <c r="X45" s="9">
        <v>3</v>
      </c>
      <c r="Y45" s="9">
        <v>0</v>
      </c>
      <c r="Z45" s="9">
        <v>11</v>
      </c>
      <c r="AA45" s="9">
        <v>290</v>
      </c>
      <c r="AC45" s="9">
        <f t="shared" si="3"/>
        <v>10570</v>
      </c>
      <c r="AD45" s="9">
        <f t="shared" si="1"/>
        <v>105018</v>
      </c>
      <c r="AE45" s="10">
        <f t="shared" si="2"/>
        <v>9.9354777672658461</v>
      </c>
    </row>
    <row r="46" spans="1:31" x14ac:dyDescent="0.3">
      <c r="A46" s="87"/>
      <c r="B46" s="41" t="s">
        <v>48</v>
      </c>
      <c r="C46" s="9">
        <v>328</v>
      </c>
      <c r="D46" s="9">
        <v>202</v>
      </c>
      <c r="E46" s="9">
        <v>277</v>
      </c>
      <c r="F46" s="9">
        <v>477</v>
      </c>
      <c r="G46" s="9">
        <v>368</v>
      </c>
      <c r="H46" s="9">
        <v>707</v>
      </c>
      <c r="I46" s="9">
        <v>305</v>
      </c>
      <c r="J46" s="9">
        <v>278</v>
      </c>
      <c r="K46" s="9">
        <v>566</v>
      </c>
      <c r="L46" s="9">
        <v>233</v>
      </c>
      <c r="M46" s="9">
        <v>325</v>
      </c>
      <c r="N46" s="9">
        <v>235</v>
      </c>
      <c r="O46" s="9">
        <v>2900</v>
      </c>
      <c r="P46" s="9">
        <v>144</v>
      </c>
      <c r="Q46" s="9">
        <v>211</v>
      </c>
      <c r="R46" s="9">
        <v>293</v>
      </c>
      <c r="S46" s="9">
        <v>40</v>
      </c>
      <c r="T46" s="9">
        <v>473</v>
      </c>
      <c r="U46" s="9">
        <v>13</v>
      </c>
      <c r="V46" s="9">
        <v>44</v>
      </c>
      <c r="W46" s="9">
        <v>7</v>
      </c>
      <c r="X46" s="9">
        <v>0</v>
      </c>
      <c r="Y46" s="9">
        <v>0</v>
      </c>
      <c r="Z46" s="9">
        <v>5</v>
      </c>
      <c r="AA46" s="9">
        <v>179</v>
      </c>
      <c r="AC46" s="9">
        <f t="shared" si="3"/>
        <v>8610</v>
      </c>
      <c r="AD46" s="9">
        <f t="shared" si="1"/>
        <v>81753</v>
      </c>
      <c r="AE46" s="10">
        <f t="shared" si="2"/>
        <v>9.4951219512195131</v>
      </c>
    </row>
    <row r="47" spans="1:31" x14ac:dyDescent="0.3">
      <c r="A47" s="87"/>
      <c r="B47" s="41" t="s">
        <v>49</v>
      </c>
      <c r="C47" s="9">
        <v>160</v>
      </c>
      <c r="D47" s="9">
        <v>80</v>
      </c>
      <c r="E47" s="9">
        <v>130</v>
      </c>
      <c r="F47" s="9">
        <v>233</v>
      </c>
      <c r="G47" s="9">
        <v>169</v>
      </c>
      <c r="H47" s="9">
        <v>404</v>
      </c>
      <c r="I47" s="9">
        <v>134</v>
      </c>
      <c r="J47" s="9">
        <v>107</v>
      </c>
      <c r="K47" s="9">
        <v>232</v>
      </c>
      <c r="L47" s="9">
        <v>78</v>
      </c>
      <c r="M47" s="9">
        <v>136</v>
      </c>
      <c r="N47" s="9">
        <v>91</v>
      </c>
      <c r="O47" s="9">
        <v>1044</v>
      </c>
      <c r="P47" s="9">
        <v>62</v>
      </c>
      <c r="Q47" s="9">
        <v>99</v>
      </c>
      <c r="R47" s="9">
        <v>145</v>
      </c>
      <c r="S47" s="9">
        <v>17</v>
      </c>
      <c r="T47" s="9">
        <v>152</v>
      </c>
      <c r="U47" s="9">
        <v>7</v>
      </c>
      <c r="V47" s="9">
        <v>10</v>
      </c>
      <c r="W47" s="9">
        <v>1</v>
      </c>
      <c r="X47" s="9">
        <v>0</v>
      </c>
      <c r="Y47" s="9">
        <v>0</v>
      </c>
      <c r="Z47" s="9">
        <v>1</v>
      </c>
      <c r="AA47" s="9">
        <v>31</v>
      </c>
      <c r="AC47" s="9">
        <f t="shared" si="3"/>
        <v>3523</v>
      </c>
      <c r="AD47" s="9">
        <f t="shared" si="1"/>
        <v>31061</v>
      </c>
      <c r="AE47" s="10">
        <f t="shared" si="2"/>
        <v>8.8166335509508933</v>
      </c>
    </row>
    <row r="48" spans="1:31" x14ac:dyDescent="0.3">
      <c r="A48" s="87"/>
      <c r="B48" s="41" t="s">
        <v>50</v>
      </c>
      <c r="C48" s="9">
        <v>66</v>
      </c>
      <c r="D48" s="9">
        <v>35</v>
      </c>
      <c r="E48" s="9">
        <v>85</v>
      </c>
      <c r="F48" s="9">
        <v>142</v>
      </c>
      <c r="G48" s="9">
        <v>136</v>
      </c>
      <c r="H48" s="9">
        <v>270</v>
      </c>
      <c r="I48" s="9">
        <v>110</v>
      </c>
      <c r="J48" s="9">
        <v>60</v>
      </c>
      <c r="K48" s="9">
        <v>184</v>
      </c>
      <c r="L48" s="9">
        <v>60</v>
      </c>
      <c r="M48" s="9">
        <v>112</v>
      </c>
      <c r="N48" s="9">
        <v>87</v>
      </c>
      <c r="O48" s="9">
        <v>1029</v>
      </c>
      <c r="P48" s="9">
        <v>64</v>
      </c>
      <c r="Q48" s="9">
        <v>102</v>
      </c>
      <c r="R48" s="9">
        <v>128</v>
      </c>
      <c r="S48" s="9">
        <v>18</v>
      </c>
      <c r="T48" s="9">
        <v>153</v>
      </c>
      <c r="U48" s="9">
        <v>4</v>
      </c>
      <c r="V48" s="9">
        <v>5</v>
      </c>
      <c r="W48" s="9">
        <v>0</v>
      </c>
      <c r="X48" s="9">
        <v>0</v>
      </c>
      <c r="Y48" s="9">
        <v>0</v>
      </c>
      <c r="Z48" s="9">
        <v>0</v>
      </c>
      <c r="AA48" s="9">
        <v>110</v>
      </c>
      <c r="AC48" s="9">
        <f t="shared" si="3"/>
        <v>2960</v>
      </c>
      <c r="AD48" s="9">
        <f t="shared" si="1"/>
        <v>29918</v>
      </c>
      <c r="AE48" s="10">
        <f t="shared" si="2"/>
        <v>10.107432432432432</v>
      </c>
    </row>
    <row r="49" spans="1:31" x14ac:dyDescent="0.3">
      <c r="A49" s="87"/>
      <c r="B49" s="41" t="s">
        <v>51</v>
      </c>
      <c r="C49" s="9">
        <v>159</v>
      </c>
      <c r="D49" s="9">
        <v>45</v>
      </c>
      <c r="E49" s="9">
        <v>50</v>
      </c>
      <c r="F49" s="9">
        <v>84</v>
      </c>
      <c r="G49" s="9">
        <v>73</v>
      </c>
      <c r="H49" s="9">
        <v>118</v>
      </c>
      <c r="I49" s="9">
        <v>69</v>
      </c>
      <c r="J49" s="9">
        <v>90</v>
      </c>
      <c r="K49" s="9">
        <v>207</v>
      </c>
      <c r="L49" s="9">
        <v>96</v>
      </c>
      <c r="M49" s="9">
        <v>189</v>
      </c>
      <c r="N49" s="9">
        <v>190</v>
      </c>
      <c r="O49" s="9">
        <v>2386</v>
      </c>
      <c r="P49" s="9">
        <v>72</v>
      </c>
      <c r="Q49" s="9">
        <v>209</v>
      </c>
      <c r="R49" s="9">
        <v>184</v>
      </c>
      <c r="S49" s="9">
        <v>25</v>
      </c>
      <c r="T49" s="9">
        <v>170</v>
      </c>
      <c r="U49" s="9">
        <v>5</v>
      </c>
      <c r="V49" s="9">
        <v>10</v>
      </c>
      <c r="W49" s="9">
        <v>2</v>
      </c>
      <c r="X49" s="9">
        <v>0</v>
      </c>
      <c r="Y49" s="9">
        <v>0</v>
      </c>
      <c r="Z49" s="9">
        <v>2</v>
      </c>
      <c r="AA49" s="9">
        <v>183</v>
      </c>
      <c r="AC49" s="9">
        <f t="shared" si="3"/>
        <v>4618</v>
      </c>
      <c r="AD49" s="9">
        <f t="shared" si="1"/>
        <v>52125</v>
      </c>
      <c r="AE49" s="10">
        <f t="shared" si="2"/>
        <v>11.287353832828064</v>
      </c>
    </row>
    <row r="50" spans="1:31" x14ac:dyDescent="0.3">
      <c r="A50" s="87"/>
      <c r="B50" s="41" t="s">
        <v>52</v>
      </c>
      <c r="C50" s="9">
        <v>172</v>
      </c>
      <c r="D50" s="9">
        <v>59</v>
      </c>
      <c r="E50" s="9">
        <v>80</v>
      </c>
      <c r="F50" s="9">
        <v>143</v>
      </c>
      <c r="G50" s="9">
        <v>80</v>
      </c>
      <c r="H50" s="9">
        <v>162</v>
      </c>
      <c r="I50" s="9">
        <v>75</v>
      </c>
      <c r="J50" s="9">
        <v>58</v>
      </c>
      <c r="K50" s="9">
        <v>130</v>
      </c>
      <c r="L50" s="9">
        <v>77</v>
      </c>
      <c r="M50" s="9">
        <v>109</v>
      </c>
      <c r="N50" s="9">
        <v>74</v>
      </c>
      <c r="O50" s="9">
        <v>983</v>
      </c>
      <c r="P50" s="9">
        <v>45</v>
      </c>
      <c r="Q50" s="9">
        <v>71</v>
      </c>
      <c r="R50" s="9">
        <v>76</v>
      </c>
      <c r="S50" s="9">
        <v>16</v>
      </c>
      <c r="T50" s="9">
        <v>129</v>
      </c>
      <c r="U50" s="9">
        <v>4</v>
      </c>
      <c r="V50" s="9">
        <v>6</v>
      </c>
      <c r="W50" s="9">
        <v>1</v>
      </c>
      <c r="X50" s="9">
        <v>1</v>
      </c>
      <c r="Y50" s="9">
        <v>0</v>
      </c>
      <c r="Z50" s="9">
        <v>0</v>
      </c>
      <c r="AA50" s="9">
        <v>74</v>
      </c>
      <c r="AC50" s="9">
        <f t="shared" si="3"/>
        <v>2625</v>
      </c>
      <c r="AD50" s="9">
        <f t="shared" si="1"/>
        <v>25238</v>
      </c>
      <c r="AE50" s="10">
        <f t="shared" si="2"/>
        <v>9.6144761904761911</v>
      </c>
    </row>
    <row r="51" spans="1:31" x14ac:dyDescent="0.3">
      <c r="A51" s="87"/>
      <c r="B51" s="41" t="s">
        <v>53</v>
      </c>
      <c r="C51" s="9">
        <v>417</v>
      </c>
      <c r="D51" s="9">
        <v>210</v>
      </c>
      <c r="E51" s="9">
        <v>268</v>
      </c>
      <c r="F51" s="9">
        <v>493</v>
      </c>
      <c r="G51" s="9">
        <v>322</v>
      </c>
      <c r="H51" s="9">
        <v>553</v>
      </c>
      <c r="I51" s="9">
        <v>238</v>
      </c>
      <c r="J51" s="9">
        <v>202</v>
      </c>
      <c r="K51" s="9">
        <v>366</v>
      </c>
      <c r="L51" s="9">
        <v>148</v>
      </c>
      <c r="M51" s="9">
        <v>203</v>
      </c>
      <c r="N51" s="9">
        <v>142</v>
      </c>
      <c r="O51" s="9">
        <v>1547</v>
      </c>
      <c r="P51" s="9">
        <v>86</v>
      </c>
      <c r="Q51" s="9">
        <v>128</v>
      </c>
      <c r="R51" s="9">
        <v>130</v>
      </c>
      <c r="S51" s="9">
        <v>27</v>
      </c>
      <c r="T51" s="9">
        <v>184</v>
      </c>
      <c r="U51" s="9">
        <v>8</v>
      </c>
      <c r="V51" s="9">
        <v>10</v>
      </c>
      <c r="W51" s="9">
        <v>0</v>
      </c>
      <c r="X51" s="9">
        <v>0</v>
      </c>
      <c r="Y51" s="9">
        <v>0</v>
      </c>
      <c r="Z51" s="9">
        <v>3</v>
      </c>
      <c r="AA51" s="9">
        <v>225</v>
      </c>
      <c r="AC51" s="9">
        <f t="shared" si="3"/>
        <v>5910</v>
      </c>
      <c r="AD51" s="9">
        <f t="shared" si="1"/>
        <v>49759</v>
      </c>
      <c r="AE51" s="10">
        <f t="shared" si="2"/>
        <v>8.4194585448392552</v>
      </c>
    </row>
    <row r="52" spans="1:31" x14ac:dyDescent="0.3">
      <c r="A52" s="87"/>
      <c r="B52" s="41" t="s">
        <v>54</v>
      </c>
      <c r="C52" s="9">
        <v>1310</v>
      </c>
      <c r="D52" s="9">
        <v>329</v>
      </c>
      <c r="E52" s="9">
        <v>517</v>
      </c>
      <c r="F52" s="9">
        <v>909</v>
      </c>
      <c r="G52" s="9">
        <v>542</v>
      </c>
      <c r="H52" s="9">
        <v>715</v>
      </c>
      <c r="I52" s="9">
        <v>403</v>
      </c>
      <c r="J52" s="9">
        <v>284</v>
      </c>
      <c r="K52" s="9">
        <v>474</v>
      </c>
      <c r="L52" s="9">
        <v>248</v>
      </c>
      <c r="M52" s="9">
        <v>334</v>
      </c>
      <c r="N52" s="9">
        <v>239</v>
      </c>
      <c r="O52" s="9">
        <v>2630</v>
      </c>
      <c r="P52" s="9">
        <v>138</v>
      </c>
      <c r="Q52" s="9">
        <v>174</v>
      </c>
      <c r="R52" s="9">
        <v>276</v>
      </c>
      <c r="S52" s="9">
        <v>53</v>
      </c>
      <c r="T52" s="9">
        <v>514</v>
      </c>
      <c r="U52" s="9">
        <v>21</v>
      </c>
      <c r="V52" s="9">
        <v>33</v>
      </c>
      <c r="W52" s="9">
        <v>2</v>
      </c>
      <c r="X52" s="9">
        <v>0</v>
      </c>
      <c r="Y52" s="9">
        <v>3</v>
      </c>
      <c r="Z52" s="9">
        <v>7</v>
      </c>
      <c r="AA52" s="9">
        <v>142</v>
      </c>
      <c r="AC52" s="9">
        <f t="shared" si="3"/>
        <v>10297</v>
      </c>
      <c r="AD52" s="9">
        <f t="shared" si="1"/>
        <v>80428</v>
      </c>
      <c r="AE52" s="10">
        <f t="shared" si="2"/>
        <v>7.8108186850538992</v>
      </c>
    </row>
    <row r="53" spans="1:31" x14ac:dyDescent="0.3">
      <c r="A53" s="87"/>
      <c r="B53" s="41" t="s">
        <v>55</v>
      </c>
      <c r="C53" s="9">
        <v>1961</v>
      </c>
      <c r="D53" s="9">
        <v>393</v>
      </c>
      <c r="E53" s="9">
        <v>689</v>
      </c>
      <c r="F53" s="9">
        <v>1231</v>
      </c>
      <c r="G53" s="9">
        <v>694</v>
      </c>
      <c r="H53" s="9">
        <v>988</v>
      </c>
      <c r="I53" s="9">
        <v>411</v>
      </c>
      <c r="J53" s="9">
        <v>321</v>
      </c>
      <c r="K53" s="9">
        <v>533</v>
      </c>
      <c r="L53" s="9">
        <v>252</v>
      </c>
      <c r="M53" s="9">
        <v>338</v>
      </c>
      <c r="N53" s="9">
        <v>279</v>
      </c>
      <c r="O53" s="9">
        <v>3147</v>
      </c>
      <c r="P53" s="9">
        <v>148</v>
      </c>
      <c r="Q53" s="9">
        <v>225</v>
      </c>
      <c r="R53" s="9">
        <v>267</v>
      </c>
      <c r="S53" s="9">
        <v>44</v>
      </c>
      <c r="T53" s="9">
        <v>367</v>
      </c>
      <c r="U53" s="9">
        <v>16</v>
      </c>
      <c r="V53" s="9">
        <v>29</v>
      </c>
      <c r="W53" s="9">
        <v>3</v>
      </c>
      <c r="X53" s="9">
        <v>0</v>
      </c>
      <c r="Y53" s="9">
        <v>1</v>
      </c>
      <c r="Z53" s="9">
        <v>8</v>
      </c>
      <c r="AA53" s="9">
        <v>382</v>
      </c>
      <c r="AC53" s="9">
        <f t="shared" si="3"/>
        <v>12727</v>
      </c>
      <c r="AD53" s="9">
        <f t="shared" si="1"/>
        <v>94933</v>
      </c>
      <c r="AE53" s="10">
        <f t="shared" si="2"/>
        <v>7.459181268170032</v>
      </c>
    </row>
    <row r="54" spans="1:31" x14ac:dyDescent="0.3">
      <c r="A54" s="87"/>
      <c r="B54" s="41" t="s">
        <v>56</v>
      </c>
      <c r="C54" s="9">
        <v>1265</v>
      </c>
      <c r="D54" s="9">
        <v>379</v>
      </c>
      <c r="E54" s="9">
        <v>581</v>
      </c>
      <c r="F54" s="9">
        <v>966</v>
      </c>
      <c r="G54" s="9">
        <v>617</v>
      </c>
      <c r="H54" s="9">
        <v>900</v>
      </c>
      <c r="I54" s="9">
        <v>466</v>
      </c>
      <c r="J54" s="9">
        <v>388</v>
      </c>
      <c r="K54" s="9">
        <v>642</v>
      </c>
      <c r="L54" s="9">
        <v>305</v>
      </c>
      <c r="M54" s="9">
        <v>418</v>
      </c>
      <c r="N54" s="9">
        <v>310</v>
      </c>
      <c r="O54" s="9">
        <v>3118</v>
      </c>
      <c r="P54" s="9">
        <v>202</v>
      </c>
      <c r="Q54" s="9">
        <v>302</v>
      </c>
      <c r="R54" s="9">
        <v>402</v>
      </c>
      <c r="S54" s="9">
        <v>69</v>
      </c>
      <c r="T54" s="9">
        <v>551</v>
      </c>
      <c r="U54" s="9">
        <v>22</v>
      </c>
      <c r="V54" s="9">
        <v>36</v>
      </c>
      <c r="W54" s="9">
        <v>5</v>
      </c>
      <c r="X54" s="9">
        <v>0</v>
      </c>
      <c r="Y54" s="9">
        <v>1</v>
      </c>
      <c r="Z54" s="9">
        <v>3</v>
      </c>
      <c r="AA54" s="9">
        <v>273</v>
      </c>
      <c r="AC54" s="9">
        <f t="shared" si="3"/>
        <v>12221</v>
      </c>
      <c r="AD54" s="9">
        <f t="shared" si="1"/>
        <v>100984</v>
      </c>
      <c r="AE54" s="10">
        <f t="shared" si="2"/>
        <v>8.263153588086082</v>
      </c>
    </row>
    <row r="55" spans="1:31" x14ac:dyDescent="0.3">
      <c r="A55" s="87"/>
      <c r="B55" s="41" t="s">
        <v>57</v>
      </c>
      <c r="C55" s="9">
        <v>627</v>
      </c>
      <c r="D55" s="9">
        <v>157</v>
      </c>
      <c r="E55" s="9">
        <v>230</v>
      </c>
      <c r="F55" s="9">
        <v>418</v>
      </c>
      <c r="G55" s="9">
        <v>211</v>
      </c>
      <c r="H55" s="9">
        <v>289</v>
      </c>
      <c r="I55" s="9">
        <v>111</v>
      </c>
      <c r="J55" s="9">
        <v>99</v>
      </c>
      <c r="K55" s="9">
        <v>188</v>
      </c>
      <c r="L55" s="9">
        <v>93</v>
      </c>
      <c r="M55" s="9">
        <v>120</v>
      </c>
      <c r="N55" s="9">
        <v>111</v>
      </c>
      <c r="O55" s="9">
        <v>957</v>
      </c>
      <c r="P55" s="9">
        <v>50</v>
      </c>
      <c r="Q55" s="9">
        <v>51</v>
      </c>
      <c r="R55" s="9">
        <v>71</v>
      </c>
      <c r="S55" s="9">
        <v>5</v>
      </c>
      <c r="T55" s="9">
        <v>103</v>
      </c>
      <c r="U55" s="9">
        <v>0</v>
      </c>
      <c r="V55" s="9">
        <v>2</v>
      </c>
      <c r="W55" s="9">
        <v>0</v>
      </c>
      <c r="X55" s="9">
        <v>0</v>
      </c>
      <c r="Y55" s="9">
        <v>0</v>
      </c>
      <c r="Z55" s="9">
        <v>1</v>
      </c>
      <c r="AA55" s="9">
        <v>45</v>
      </c>
      <c r="AC55" s="9">
        <f t="shared" si="3"/>
        <v>3939</v>
      </c>
      <c r="AD55" s="9">
        <f t="shared" si="1"/>
        <v>27166</v>
      </c>
      <c r="AE55" s="10">
        <f t="shared" si="2"/>
        <v>6.8966742828128966</v>
      </c>
    </row>
    <row r="56" spans="1:31" x14ac:dyDescent="0.3">
      <c r="A56" s="87"/>
      <c r="B56" s="41" t="s">
        <v>58</v>
      </c>
      <c r="C56" s="9">
        <v>777</v>
      </c>
      <c r="D56" s="9">
        <v>242</v>
      </c>
      <c r="E56" s="9">
        <v>266</v>
      </c>
      <c r="F56" s="9">
        <v>468</v>
      </c>
      <c r="G56" s="9">
        <v>288</v>
      </c>
      <c r="H56" s="9">
        <v>409</v>
      </c>
      <c r="I56" s="9">
        <v>181</v>
      </c>
      <c r="J56" s="9">
        <v>143</v>
      </c>
      <c r="K56" s="9">
        <v>351</v>
      </c>
      <c r="L56" s="9">
        <v>123</v>
      </c>
      <c r="M56" s="9">
        <v>202</v>
      </c>
      <c r="N56" s="9">
        <v>129</v>
      </c>
      <c r="O56" s="9">
        <v>1745</v>
      </c>
      <c r="P56" s="9">
        <v>116</v>
      </c>
      <c r="Q56" s="9">
        <v>166</v>
      </c>
      <c r="R56" s="9">
        <v>274</v>
      </c>
      <c r="S56" s="9">
        <v>28</v>
      </c>
      <c r="T56" s="9">
        <v>455</v>
      </c>
      <c r="U56" s="9">
        <v>11</v>
      </c>
      <c r="V56" s="9">
        <v>45</v>
      </c>
      <c r="W56" s="9">
        <v>0</v>
      </c>
      <c r="X56" s="9">
        <v>1</v>
      </c>
      <c r="Y56" s="9">
        <v>1</v>
      </c>
      <c r="Z56" s="9">
        <v>2</v>
      </c>
      <c r="AA56" s="9">
        <v>144</v>
      </c>
      <c r="AC56" s="9">
        <f t="shared" si="3"/>
        <v>6567</v>
      </c>
      <c r="AD56" s="9">
        <f t="shared" si="1"/>
        <v>56479</v>
      </c>
      <c r="AE56" s="10">
        <f t="shared" si="2"/>
        <v>8.6004263742957203</v>
      </c>
    </row>
    <row r="57" spans="1:31" x14ac:dyDescent="0.3">
      <c r="A57" s="87"/>
      <c r="B57" s="41" t="s">
        <v>59</v>
      </c>
      <c r="C57" s="9">
        <v>1448</v>
      </c>
      <c r="D57" s="9">
        <v>294</v>
      </c>
      <c r="E57" s="9">
        <v>500</v>
      </c>
      <c r="F57" s="9">
        <v>778</v>
      </c>
      <c r="G57" s="9">
        <v>551</v>
      </c>
      <c r="H57" s="9">
        <v>779</v>
      </c>
      <c r="I57" s="9">
        <v>395</v>
      </c>
      <c r="J57" s="9">
        <v>387</v>
      </c>
      <c r="K57" s="9">
        <v>676</v>
      </c>
      <c r="L57" s="9">
        <v>299</v>
      </c>
      <c r="M57" s="9">
        <v>341</v>
      </c>
      <c r="N57" s="9">
        <v>354</v>
      </c>
      <c r="O57" s="9">
        <v>3684</v>
      </c>
      <c r="P57" s="9">
        <v>143</v>
      </c>
      <c r="Q57" s="9">
        <v>223</v>
      </c>
      <c r="R57" s="9">
        <v>278</v>
      </c>
      <c r="S57" s="9">
        <v>55</v>
      </c>
      <c r="T57" s="9">
        <v>438</v>
      </c>
      <c r="U57" s="9">
        <v>13</v>
      </c>
      <c r="V57" s="9">
        <v>39</v>
      </c>
      <c r="W57" s="9">
        <v>1</v>
      </c>
      <c r="X57" s="9">
        <v>1</v>
      </c>
      <c r="Y57" s="9">
        <v>1</v>
      </c>
      <c r="Z57" s="9">
        <v>8</v>
      </c>
      <c r="AA57" s="9">
        <v>353</v>
      </c>
      <c r="AC57" s="9">
        <f t="shared" si="3"/>
        <v>12039</v>
      </c>
      <c r="AD57" s="9">
        <f t="shared" si="1"/>
        <v>101588</v>
      </c>
      <c r="AE57" s="10">
        <f t="shared" si="2"/>
        <v>8.4382423789351275</v>
      </c>
    </row>
    <row r="58" spans="1:31" x14ac:dyDescent="0.3">
      <c r="A58" s="87"/>
      <c r="B58" s="41" t="s">
        <v>60</v>
      </c>
      <c r="C58" s="9">
        <v>923</v>
      </c>
      <c r="D58" s="9">
        <v>177</v>
      </c>
      <c r="E58" s="9">
        <v>227</v>
      </c>
      <c r="F58" s="9">
        <v>433</v>
      </c>
      <c r="G58" s="9">
        <v>304</v>
      </c>
      <c r="H58" s="9">
        <v>401</v>
      </c>
      <c r="I58" s="9">
        <v>216</v>
      </c>
      <c r="J58" s="9">
        <v>186</v>
      </c>
      <c r="K58" s="9">
        <v>255</v>
      </c>
      <c r="L58" s="9">
        <v>140</v>
      </c>
      <c r="M58" s="9">
        <v>152</v>
      </c>
      <c r="N58" s="9">
        <v>145</v>
      </c>
      <c r="O58" s="9">
        <v>1689</v>
      </c>
      <c r="P58" s="9">
        <v>101</v>
      </c>
      <c r="Q58" s="9">
        <v>74</v>
      </c>
      <c r="R58" s="9">
        <v>92</v>
      </c>
      <c r="S58" s="9">
        <v>13</v>
      </c>
      <c r="T58" s="9">
        <v>128</v>
      </c>
      <c r="U58" s="9">
        <v>14</v>
      </c>
      <c r="V58" s="9">
        <v>11</v>
      </c>
      <c r="W58" s="9">
        <v>0</v>
      </c>
      <c r="X58" s="9">
        <v>0</v>
      </c>
      <c r="Y58" s="9">
        <v>0</v>
      </c>
      <c r="Z58" s="9">
        <v>1</v>
      </c>
      <c r="AA58" s="9">
        <v>188</v>
      </c>
      <c r="AC58" s="9">
        <f t="shared" si="3"/>
        <v>5870</v>
      </c>
      <c r="AD58" s="9">
        <f t="shared" si="1"/>
        <v>45541</v>
      </c>
      <c r="AE58" s="10">
        <f t="shared" si="2"/>
        <v>7.7582623509369677</v>
      </c>
    </row>
    <row r="59" spans="1:31" x14ac:dyDescent="0.3">
      <c r="A59" s="87"/>
      <c r="B59" s="41" t="s">
        <v>61</v>
      </c>
      <c r="C59" s="9">
        <v>620</v>
      </c>
      <c r="D59" s="9">
        <v>98</v>
      </c>
      <c r="E59" s="9">
        <v>217</v>
      </c>
      <c r="F59" s="9">
        <v>310</v>
      </c>
      <c r="G59" s="9">
        <v>222</v>
      </c>
      <c r="H59" s="9">
        <v>290</v>
      </c>
      <c r="I59" s="9">
        <v>169</v>
      </c>
      <c r="J59" s="9">
        <v>133</v>
      </c>
      <c r="K59" s="9">
        <v>224</v>
      </c>
      <c r="L59" s="9">
        <v>105</v>
      </c>
      <c r="M59" s="9">
        <v>169</v>
      </c>
      <c r="N59" s="9">
        <v>134</v>
      </c>
      <c r="O59" s="9">
        <v>1215</v>
      </c>
      <c r="P59" s="9">
        <v>49</v>
      </c>
      <c r="Q59" s="9">
        <v>67</v>
      </c>
      <c r="R59" s="9">
        <v>79</v>
      </c>
      <c r="S59" s="9">
        <v>14</v>
      </c>
      <c r="T59" s="9">
        <v>156</v>
      </c>
      <c r="U59" s="9">
        <v>4</v>
      </c>
      <c r="V59" s="9">
        <v>9</v>
      </c>
      <c r="W59" s="9">
        <v>0</v>
      </c>
      <c r="X59" s="9">
        <v>0</v>
      </c>
      <c r="Y59" s="9">
        <v>0</v>
      </c>
      <c r="Z59" s="9">
        <v>1</v>
      </c>
      <c r="AA59" s="9">
        <v>139</v>
      </c>
      <c r="AC59" s="9">
        <f t="shared" si="3"/>
        <v>4424</v>
      </c>
      <c r="AD59" s="9">
        <f t="shared" si="1"/>
        <v>35464</v>
      </c>
      <c r="AE59" s="10">
        <f t="shared" si="2"/>
        <v>8.0162748643761308</v>
      </c>
    </row>
    <row r="60" spans="1:31" x14ac:dyDescent="0.3">
      <c r="A60" s="87"/>
      <c r="B60" s="41" t="s">
        <v>62</v>
      </c>
      <c r="C60" s="9">
        <v>1436</v>
      </c>
      <c r="D60" s="9">
        <v>535</v>
      </c>
      <c r="E60" s="9">
        <v>721</v>
      </c>
      <c r="F60" s="9">
        <v>1260</v>
      </c>
      <c r="G60" s="9">
        <v>897</v>
      </c>
      <c r="H60" s="9">
        <v>1534</v>
      </c>
      <c r="I60" s="9">
        <v>776</v>
      </c>
      <c r="J60" s="9">
        <v>700</v>
      </c>
      <c r="K60" s="9">
        <v>1070</v>
      </c>
      <c r="L60" s="9">
        <v>523</v>
      </c>
      <c r="M60" s="9">
        <v>672</v>
      </c>
      <c r="N60" s="9">
        <v>556</v>
      </c>
      <c r="O60" s="9">
        <v>6049</v>
      </c>
      <c r="P60" s="9">
        <v>403</v>
      </c>
      <c r="Q60" s="9">
        <v>631</v>
      </c>
      <c r="R60" s="9">
        <v>709</v>
      </c>
      <c r="S60" s="9">
        <v>146</v>
      </c>
      <c r="T60" s="9">
        <v>915</v>
      </c>
      <c r="U60" s="9">
        <v>32</v>
      </c>
      <c r="V60" s="9">
        <v>83</v>
      </c>
      <c r="W60" s="9">
        <v>5</v>
      </c>
      <c r="X60" s="9">
        <v>3</v>
      </c>
      <c r="Y60" s="9">
        <v>3</v>
      </c>
      <c r="Z60" s="9">
        <v>9</v>
      </c>
      <c r="AA60" s="9">
        <v>388</v>
      </c>
      <c r="AC60" s="9">
        <f t="shared" si="3"/>
        <v>20056</v>
      </c>
      <c r="AD60" s="9">
        <f t="shared" si="1"/>
        <v>179762</v>
      </c>
      <c r="AE60" s="10">
        <f t="shared" si="2"/>
        <v>8.9630035899481459</v>
      </c>
    </row>
    <row r="61" spans="1:31" x14ac:dyDescent="0.3">
      <c r="A61" s="87"/>
      <c r="B61" s="41" t="s">
        <v>63</v>
      </c>
      <c r="C61" s="9">
        <v>386</v>
      </c>
      <c r="D61" s="9">
        <v>199</v>
      </c>
      <c r="E61" s="9">
        <v>304</v>
      </c>
      <c r="F61" s="9">
        <v>509</v>
      </c>
      <c r="G61" s="9">
        <v>364</v>
      </c>
      <c r="H61" s="9">
        <v>794</v>
      </c>
      <c r="I61" s="9">
        <v>410</v>
      </c>
      <c r="J61" s="9">
        <v>436</v>
      </c>
      <c r="K61" s="9">
        <v>772</v>
      </c>
      <c r="L61" s="9">
        <v>443</v>
      </c>
      <c r="M61" s="9">
        <v>518</v>
      </c>
      <c r="N61" s="9">
        <v>508</v>
      </c>
      <c r="O61" s="9">
        <v>3358</v>
      </c>
      <c r="P61" s="9">
        <v>216</v>
      </c>
      <c r="Q61" s="9">
        <v>453</v>
      </c>
      <c r="R61" s="9">
        <v>400</v>
      </c>
      <c r="S61" s="9">
        <v>40</v>
      </c>
      <c r="T61" s="9">
        <v>440</v>
      </c>
      <c r="U61" s="9">
        <v>12</v>
      </c>
      <c r="V61" s="9">
        <v>23</v>
      </c>
      <c r="W61" s="9">
        <v>1</v>
      </c>
      <c r="X61" s="9">
        <v>0</v>
      </c>
      <c r="Y61" s="9">
        <v>0</v>
      </c>
      <c r="Z61" s="9">
        <v>3</v>
      </c>
      <c r="AA61" s="9">
        <v>185</v>
      </c>
      <c r="AC61" s="9">
        <f t="shared" si="3"/>
        <v>10774</v>
      </c>
      <c r="AD61" s="9">
        <f t="shared" si="1"/>
        <v>102951</v>
      </c>
      <c r="AE61" s="10">
        <f t="shared" si="2"/>
        <v>9.55550399108966</v>
      </c>
    </row>
    <row r="62" spans="1:31" x14ac:dyDescent="0.3">
      <c r="A62" s="87"/>
      <c r="B62" s="41" t="s">
        <v>64</v>
      </c>
      <c r="C62" s="9">
        <v>418</v>
      </c>
      <c r="D62" s="9">
        <v>107</v>
      </c>
      <c r="E62" s="9">
        <v>216</v>
      </c>
      <c r="F62" s="9">
        <v>354</v>
      </c>
      <c r="G62" s="9">
        <v>250</v>
      </c>
      <c r="H62" s="9">
        <v>431</v>
      </c>
      <c r="I62" s="9">
        <v>245</v>
      </c>
      <c r="J62" s="9">
        <v>188</v>
      </c>
      <c r="K62" s="9">
        <v>380</v>
      </c>
      <c r="L62" s="9">
        <v>177</v>
      </c>
      <c r="M62" s="9">
        <v>269</v>
      </c>
      <c r="N62" s="9">
        <v>210</v>
      </c>
      <c r="O62" s="9">
        <v>2314</v>
      </c>
      <c r="P62" s="9">
        <v>97</v>
      </c>
      <c r="Q62" s="9">
        <v>161</v>
      </c>
      <c r="R62" s="9">
        <v>161</v>
      </c>
      <c r="S62" s="9">
        <v>24</v>
      </c>
      <c r="T62" s="9">
        <v>251</v>
      </c>
      <c r="U62" s="9">
        <v>9</v>
      </c>
      <c r="V62" s="9">
        <v>8</v>
      </c>
      <c r="W62" s="9">
        <v>0</v>
      </c>
      <c r="X62" s="9">
        <v>0</v>
      </c>
      <c r="Y62" s="9">
        <v>0</v>
      </c>
      <c r="Z62" s="9">
        <v>6</v>
      </c>
      <c r="AA62" s="9">
        <v>121</v>
      </c>
      <c r="AC62" s="9">
        <f t="shared" si="3"/>
        <v>6397</v>
      </c>
      <c r="AD62" s="9">
        <f t="shared" si="1"/>
        <v>58880</v>
      </c>
      <c r="AE62" s="10">
        <f t="shared" si="2"/>
        <v>9.2043145224323908</v>
      </c>
    </row>
    <row r="63" spans="1:31" x14ac:dyDescent="0.3">
      <c r="A63" s="87"/>
      <c r="B63" s="41" t="s">
        <v>65</v>
      </c>
      <c r="C63" s="9">
        <v>261</v>
      </c>
      <c r="D63" s="9">
        <v>66</v>
      </c>
      <c r="E63" s="9">
        <v>113</v>
      </c>
      <c r="F63" s="9">
        <v>180</v>
      </c>
      <c r="G63" s="9">
        <v>113</v>
      </c>
      <c r="H63" s="9">
        <v>238</v>
      </c>
      <c r="I63" s="9">
        <v>105</v>
      </c>
      <c r="J63" s="9">
        <v>102</v>
      </c>
      <c r="K63" s="9">
        <v>140</v>
      </c>
      <c r="L63" s="9">
        <v>90</v>
      </c>
      <c r="M63" s="9">
        <v>96</v>
      </c>
      <c r="N63" s="9">
        <v>83</v>
      </c>
      <c r="O63" s="9">
        <v>778</v>
      </c>
      <c r="P63" s="9">
        <v>44</v>
      </c>
      <c r="Q63" s="9">
        <v>55</v>
      </c>
      <c r="R63" s="9">
        <v>43</v>
      </c>
      <c r="S63" s="9">
        <v>7</v>
      </c>
      <c r="T63" s="9">
        <v>81</v>
      </c>
      <c r="U63" s="9">
        <v>7</v>
      </c>
      <c r="V63" s="9">
        <v>11</v>
      </c>
      <c r="W63" s="9">
        <v>0</v>
      </c>
      <c r="X63" s="9">
        <v>0</v>
      </c>
      <c r="Y63" s="9">
        <v>0</v>
      </c>
      <c r="Z63" s="9">
        <v>2</v>
      </c>
      <c r="AA63" s="9">
        <v>47</v>
      </c>
      <c r="AC63" s="9">
        <f t="shared" si="3"/>
        <v>2662</v>
      </c>
      <c r="AD63" s="9">
        <f t="shared" si="1"/>
        <v>21942</v>
      </c>
      <c r="AE63" s="10">
        <f t="shared" si="2"/>
        <v>8.2426746806912092</v>
      </c>
    </row>
    <row r="64" spans="1:31" x14ac:dyDescent="0.3">
      <c r="A64" s="87"/>
      <c r="B64" s="41" t="s">
        <v>66</v>
      </c>
      <c r="C64" s="9">
        <v>285</v>
      </c>
      <c r="D64" s="9">
        <v>54</v>
      </c>
      <c r="E64" s="9">
        <v>103</v>
      </c>
      <c r="F64" s="9">
        <v>144</v>
      </c>
      <c r="G64" s="9">
        <v>118</v>
      </c>
      <c r="H64" s="9">
        <v>200</v>
      </c>
      <c r="I64" s="9">
        <v>104</v>
      </c>
      <c r="J64" s="9">
        <v>67</v>
      </c>
      <c r="K64" s="9">
        <v>133</v>
      </c>
      <c r="L64" s="9">
        <v>52</v>
      </c>
      <c r="M64" s="9">
        <v>79</v>
      </c>
      <c r="N64" s="9">
        <v>63</v>
      </c>
      <c r="O64" s="9">
        <v>806</v>
      </c>
      <c r="P64" s="9">
        <v>27</v>
      </c>
      <c r="Q64" s="9">
        <v>64</v>
      </c>
      <c r="R64" s="9">
        <v>80</v>
      </c>
      <c r="S64" s="9">
        <v>15</v>
      </c>
      <c r="T64" s="9">
        <v>107</v>
      </c>
      <c r="U64" s="9">
        <v>4</v>
      </c>
      <c r="V64" s="9">
        <v>11</v>
      </c>
      <c r="W64" s="9">
        <v>1</v>
      </c>
      <c r="X64" s="9">
        <v>0</v>
      </c>
      <c r="Y64" s="9">
        <v>0</v>
      </c>
      <c r="Z64" s="9">
        <v>5</v>
      </c>
      <c r="AA64" s="9">
        <v>84</v>
      </c>
      <c r="AC64" s="9">
        <f t="shared" si="3"/>
        <v>2606</v>
      </c>
      <c r="AD64" s="9">
        <f t="shared" si="1"/>
        <v>22882</v>
      </c>
      <c r="AE64" s="10">
        <f t="shared" si="2"/>
        <v>8.7805065234075208</v>
      </c>
    </row>
    <row r="65" spans="1:31" x14ac:dyDescent="0.3">
      <c r="A65" s="87"/>
      <c r="B65" s="41" t="s">
        <v>67</v>
      </c>
      <c r="C65" s="9">
        <v>223</v>
      </c>
      <c r="D65" s="9">
        <v>96</v>
      </c>
      <c r="E65" s="9">
        <v>134</v>
      </c>
      <c r="F65" s="9">
        <v>162</v>
      </c>
      <c r="G65" s="9">
        <v>141</v>
      </c>
      <c r="H65" s="9">
        <v>276</v>
      </c>
      <c r="I65" s="9">
        <v>181</v>
      </c>
      <c r="J65" s="9">
        <v>204</v>
      </c>
      <c r="K65" s="9">
        <v>304</v>
      </c>
      <c r="L65" s="9">
        <v>231</v>
      </c>
      <c r="M65" s="9">
        <v>256</v>
      </c>
      <c r="N65" s="9">
        <v>216</v>
      </c>
      <c r="O65" s="9">
        <v>1740</v>
      </c>
      <c r="P65" s="9">
        <v>127</v>
      </c>
      <c r="Q65" s="9">
        <v>211</v>
      </c>
      <c r="R65" s="9">
        <v>234</v>
      </c>
      <c r="S65" s="9">
        <v>26</v>
      </c>
      <c r="T65" s="9">
        <v>250</v>
      </c>
      <c r="U65" s="9">
        <v>10</v>
      </c>
      <c r="V65" s="9">
        <v>11</v>
      </c>
      <c r="W65" s="9">
        <v>0</v>
      </c>
      <c r="X65" s="9">
        <v>1</v>
      </c>
      <c r="Y65" s="9">
        <v>1</v>
      </c>
      <c r="Z65" s="9">
        <v>1</v>
      </c>
      <c r="AA65" s="9">
        <v>90</v>
      </c>
      <c r="AC65" s="9">
        <f t="shared" si="3"/>
        <v>5126</v>
      </c>
      <c r="AD65" s="9">
        <f t="shared" si="1"/>
        <v>51031</v>
      </c>
      <c r="AE65" s="10">
        <f t="shared" si="2"/>
        <v>9.9553257900897378</v>
      </c>
    </row>
    <row r="66" spans="1:31" x14ac:dyDescent="0.3">
      <c r="A66" s="87"/>
      <c r="B66" s="41" t="s">
        <v>68</v>
      </c>
      <c r="C66" s="9">
        <v>432</v>
      </c>
      <c r="D66" s="9">
        <v>202</v>
      </c>
      <c r="E66" s="9">
        <v>317</v>
      </c>
      <c r="F66" s="9">
        <v>452</v>
      </c>
      <c r="G66" s="9">
        <v>427</v>
      </c>
      <c r="H66" s="9">
        <v>821</v>
      </c>
      <c r="I66" s="9">
        <v>492</v>
      </c>
      <c r="J66" s="9">
        <v>663</v>
      </c>
      <c r="K66" s="9">
        <v>911</v>
      </c>
      <c r="L66" s="9">
        <v>738</v>
      </c>
      <c r="M66" s="9">
        <v>790</v>
      </c>
      <c r="N66" s="9">
        <v>820</v>
      </c>
      <c r="O66" s="9">
        <v>4941</v>
      </c>
      <c r="P66" s="9">
        <v>338</v>
      </c>
      <c r="Q66" s="9">
        <v>462</v>
      </c>
      <c r="R66" s="9">
        <v>391</v>
      </c>
      <c r="S66" s="9">
        <v>74</v>
      </c>
      <c r="T66" s="9">
        <v>544</v>
      </c>
      <c r="U66" s="9">
        <v>13</v>
      </c>
      <c r="V66" s="9">
        <v>34</v>
      </c>
      <c r="W66" s="9">
        <v>5</v>
      </c>
      <c r="X66" s="9">
        <v>0</v>
      </c>
      <c r="Y66" s="9">
        <v>1</v>
      </c>
      <c r="Z66" s="9">
        <v>1</v>
      </c>
      <c r="AA66" s="9">
        <v>273</v>
      </c>
      <c r="AC66" s="9">
        <f t="shared" si="3"/>
        <v>14142</v>
      </c>
      <c r="AD66" s="9">
        <f t="shared" si="1"/>
        <v>140476</v>
      </c>
      <c r="AE66" s="10">
        <f t="shared" si="2"/>
        <v>9.9332484797058402</v>
      </c>
    </row>
    <row r="67" spans="1:31" x14ac:dyDescent="0.3">
      <c r="A67" s="87"/>
      <c r="B67" s="41" t="s">
        <v>69</v>
      </c>
      <c r="C67" s="9">
        <v>341</v>
      </c>
      <c r="D67" s="9">
        <v>180</v>
      </c>
      <c r="E67" s="9">
        <v>222</v>
      </c>
      <c r="F67" s="9">
        <v>342</v>
      </c>
      <c r="G67" s="9">
        <v>302</v>
      </c>
      <c r="H67" s="9">
        <v>605</v>
      </c>
      <c r="I67" s="9">
        <v>331</v>
      </c>
      <c r="J67" s="9">
        <v>411</v>
      </c>
      <c r="K67" s="9">
        <v>528</v>
      </c>
      <c r="L67" s="9">
        <v>372</v>
      </c>
      <c r="M67" s="9">
        <v>379</v>
      </c>
      <c r="N67" s="9">
        <v>366</v>
      </c>
      <c r="O67" s="9">
        <v>3003</v>
      </c>
      <c r="P67" s="9">
        <v>212</v>
      </c>
      <c r="Q67" s="9">
        <v>238</v>
      </c>
      <c r="R67" s="9">
        <v>291</v>
      </c>
      <c r="S67" s="9">
        <v>45</v>
      </c>
      <c r="T67" s="9">
        <v>336</v>
      </c>
      <c r="U67" s="9">
        <v>13</v>
      </c>
      <c r="V67" s="9">
        <v>20</v>
      </c>
      <c r="W67" s="9">
        <v>3</v>
      </c>
      <c r="X67" s="9">
        <v>0</v>
      </c>
      <c r="Y67" s="9">
        <v>0</v>
      </c>
      <c r="Z67" s="9">
        <v>3</v>
      </c>
      <c r="AA67" s="9">
        <v>170</v>
      </c>
      <c r="AC67" s="9">
        <f t="shared" si="3"/>
        <v>8713</v>
      </c>
      <c r="AD67" s="9">
        <f t="shared" si="1"/>
        <v>83878</v>
      </c>
      <c r="AE67" s="10">
        <f t="shared" si="2"/>
        <v>9.6267646046137951</v>
      </c>
    </row>
    <row r="68" spans="1:31" x14ac:dyDescent="0.3">
      <c r="A68" s="87"/>
      <c r="B68" s="41" t="s">
        <v>70</v>
      </c>
      <c r="C68" s="9">
        <v>855</v>
      </c>
      <c r="D68" s="9">
        <v>230</v>
      </c>
      <c r="E68" s="9">
        <v>459</v>
      </c>
      <c r="F68" s="9">
        <v>678</v>
      </c>
      <c r="G68" s="9">
        <v>490</v>
      </c>
      <c r="H68" s="9">
        <v>786</v>
      </c>
      <c r="I68" s="9">
        <v>468</v>
      </c>
      <c r="J68" s="9">
        <v>493</v>
      </c>
      <c r="K68" s="9">
        <v>816</v>
      </c>
      <c r="L68" s="9">
        <v>481</v>
      </c>
      <c r="M68" s="9">
        <v>509</v>
      </c>
      <c r="N68" s="9">
        <v>473</v>
      </c>
      <c r="O68" s="9">
        <v>2819</v>
      </c>
      <c r="P68" s="9">
        <v>177</v>
      </c>
      <c r="Q68" s="9">
        <v>224</v>
      </c>
      <c r="R68" s="9">
        <v>376</v>
      </c>
      <c r="S68" s="9">
        <v>32</v>
      </c>
      <c r="T68" s="9">
        <v>517</v>
      </c>
      <c r="U68" s="9">
        <v>13</v>
      </c>
      <c r="V68" s="9">
        <v>32</v>
      </c>
      <c r="W68" s="9">
        <v>2</v>
      </c>
      <c r="X68" s="9">
        <v>1</v>
      </c>
      <c r="Y68" s="9">
        <v>0</v>
      </c>
      <c r="Z68" s="9">
        <v>3</v>
      </c>
      <c r="AA68" s="9">
        <v>334</v>
      </c>
      <c r="AC68" s="9">
        <f t="shared" si="3"/>
        <v>11268</v>
      </c>
      <c r="AD68" s="9">
        <f t="shared" si="1"/>
        <v>99675</v>
      </c>
      <c r="AE68" s="10">
        <f t="shared" si="2"/>
        <v>8.8458466453674127</v>
      </c>
    </row>
    <row r="69" spans="1:31" x14ac:dyDescent="0.3">
      <c r="A69" s="87"/>
      <c r="B69" s="41" t="s">
        <v>71</v>
      </c>
      <c r="C69" s="9">
        <v>417</v>
      </c>
      <c r="D69" s="9">
        <v>77</v>
      </c>
      <c r="E69" s="9">
        <v>178</v>
      </c>
      <c r="F69" s="9">
        <v>376</v>
      </c>
      <c r="G69" s="9">
        <v>232</v>
      </c>
      <c r="H69" s="9">
        <v>479</v>
      </c>
      <c r="I69" s="9">
        <v>231</v>
      </c>
      <c r="J69" s="9">
        <v>184</v>
      </c>
      <c r="K69" s="9">
        <v>325</v>
      </c>
      <c r="L69" s="9">
        <v>185</v>
      </c>
      <c r="M69" s="9">
        <v>259</v>
      </c>
      <c r="N69" s="9">
        <v>217</v>
      </c>
      <c r="O69" s="9">
        <v>2084</v>
      </c>
      <c r="P69" s="9">
        <v>122</v>
      </c>
      <c r="Q69" s="9">
        <v>151</v>
      </c>
      <c r="R69" s="9">
        <v>167</v>
      </c>
      <c r="S69" s="9">
        <v>29</v>
      </c>
      <c r="T69" s="9">
        <v>170</v>
      </c>
      <c r="U69" s="9">
        <v>7</v>
      </c>
      <c r="V69" s="9">
        <v>11</v>
      </c>
      <c r="W69" s="9">
        <v>0</v>
      </c>
      <c r="X69" s="9">
        <v>0</v>
      </c>
      <c r="Y69" s="9">
        <v>1</v>
      </c>
      <c r="Z69" s="9">
        <v>1</v>
      </c>
      <c r="AA69" s="9">
        <v>177</v>
      </c>
      <c r="AC69" s="9">
        <f t="shared" si="3"/>
        <v>6080</v>
      </c>
      <c r="AD69" s="9">
        <f t="shared" ref="AD69:AD132" si="4">C$2*C69+D$2*D69+E$2*E69+F$2*F69+G$2*G69+H$2*H69+I$2*I69+J$2*J69+K$2*K69+L$2*L69+M$2*M69+N$2*N69+O$2*O69+P$2*P69+Q$2*Q69+R$2*R69+S$2*S69+T$2*T69+U$2*U69+V$2*V69+W$2*W69+X$2*X69+Y$2*Y69+Z$2*Z69+AA$2*AA69</f>
        <v>55995</v>
      </c>
      <c r="AE69" s="10">
        <f t="shared" ref="AE69:AE132" si="5">AD69/AC69</f>
        <v>9.2097039473684212</v>
      </c>
    </row>
    <row r="70" spans="1:31" x14ac:dyDescent="0.3">
      <c r="A70" s="87"/>
      <c r="B70" s="41" t="s">
        <v>72</v>
      </c>
      <c r="C70" s="9">
        <v>2466</v>
      </c>
      <c r="D70" s="9">
        <v>1430</v>
      </c>
      <c r="E70" s="9">
        <v>2010</v>
      </c>
      <c r="F70" s="9">
        <v>2834</v>
      </c>
      <c r="G70" s="9">
        <v>2136</v>
      </c>
      <c r="H70" s="9">
        <v>4017</v>
      </c>
      <c r="I70" s="9">
        <v>2138</v>
      </c>
      <c r="J70" s="9">
        <v>1859</v>
      </c>
      <c r="K70" s="9">
        <v>3350</v>
      </c>
      <c r="L70" s="9">
        <v>1789</v>
      </c>
      <c r="M70" s="9">
        <v>2545</v>
      </c>
      <c r="N70" s="9">
        <v>2025</v>
      </c>
      <c r="O70" s="9">
        <v>24903</v>
      </c>
      <c r="P70" s="9">
        <v>2354</v>
      </c>
      <c r="Q70" s="9">
        <v>4451</v>
      </c>
      <c r="R70" s="9">
        <v>4907</v>
      </c>
      <c r="S70" s="9">
        <v>1011</v>
      </c>
      <c r="T70" s="9">
        <v>6959</v>
      </c>
      <c r="U70" s="9">
        <v>159</v>
      </c>
      <c r="V70" s="9">
        <v>451</v>
      </c>
      <c r="W70" s="9">
        <v>15</v>
      </c>
      <c r="X70" s="9">
        <v>8</v>
      </c>
      <c r="Y70" s="9">
        <v>8</v>
      </c>
      <c r="Z70" s="9">
        <v>36</v>
      </c>
      <c r="AA70" s="9">
        <v>960</v>
      </c>
      <c r="AC70" s="9">
        <f t="shared" si="3"/>
        <v>74821</v>
      </c>
      <c r="AD70" s="9">
        <f t="shared" si="4"/>
        <v>794827</v>
      </c>
      <c r="AE70" s="10">
        <f t="shared" si="5"/>
        <v>10.62304700551984</v>
      </c>
    </row>
    <row r="71" spans="1:31" x14ac:dyDescent="0.3">
      <c r="A71" s="87"/>
      <c r="B71" s="41" t="s">
        <v>73</v>
      </c>
      <c r="C71" s="9">
        <v>448</v>
      </c>
      <c r="D71" s="9">
        <v>192</v>
      </c>
      <c r="E71" s="9">
        <v>326</v>
      </c>
      <c r="F71" s="9">
        <v>449</v>
      </c>
      <c r="G71" s="9">
        <v>275</v>
      </c>
      <c r="H71" s="9">
        <v>455</v>
      </c>
      <c r="I71" s="9">
        <v>196</v>
      </c>
      <c r="J71" s="9">
        <v>162</v>
      </c>
      <c r="K71" s="9">
        <v>292</v>
      </c>
      <c r="L71" s="9">
        <v>134</v>
      </c>
      <c r="M71" s="9">
        <v>209</v>
      </c>
      <c r="N71" s="9">
        <v>174</v>
      </c>
      <c r="O71" s="9">
        <v>1667</v>
      </c>
      <c r="P71" s="9">
        <v>131</v>
      </c>
      <c r="Q71" s="9">
        <v>175</v>
      </c>
      <c r="R71" s="9">
        <v>290</v>
      </c>
      <c r="S71" s="9">
        <v>31</v>
      </c>
      <c r="T71" s="9">
        <v>397</v>
      </c>
      <c r="U71" s="9">
        <v>10</v>
      </c>
      <c r="V71" s="9">
        <v>21</v>
      </c>
      <c r="W71" s="9">
        <v>3</v>
      </c>
      <c r="X71" s="9">
        <v>1</v>
      </c>
      <c r="Y71" s="9">
        <v>0</v>
      </c>
      <c r="Z71" s="9">
        <v>2</v>
      </c>
      <c r="AA71" s="9">
        <v>84</v>
      </c>
      <c r="AC71" s="9">
        <f t="shared" si="3"/>
        <v>6124</v>
      </c>
      <c r="AD71" s="9">
        <f t="shared" si="4"/>
        <v>53896</v>
      </c>
      <c r="AE71" s="10">
        <f t="shared" si="5"/>
        <v>8.8007838014369693</v>
      </c>
    </row>
    <row r="72" spans="1:31" x14ac:dyDescent="0.3">
      <c r="A72" s="87"/>
      <c r="B72" s="41" t="s">
        <v>74</v>
      </c>
      <c r="C72" s="9">
        <v>797</v>
      </c>
      <c r="D72" s="9">
        <v>262</v>
      </c>
      <c r="E72" s="9">
        <v>356</v>
      </c>
      <c r="F72" s="9">
        <v>522</v>
      </c>
      <c r="G72" s="9">
        <v>320</v>
      </c>
      <c r="H72" s="9">
        <v>650</v>
      </c>
      <c r="I72" s="9">
        <v>323</v>
      </c>
      <c r="J72" s="9">
        <v>260</v>
      </c>
      <c r="K72" s="9">
        <v>492</v>
      </c>
      <c r="L72" s="9">
        <v>252</v>
      </c>
      <c r="M72" s="9">
        <v>296</v>
      </c>
      <c r="N72" s="9">
        <v>251</v>
      </c>
      <c r="O72" s="9">
        <v>3050</v>
      </c>
      <c r="P72" s="9">
        <v>160</v>
      </c>
      <c r="Q72" s="9">
        <v>261</v>
      </c>
      <c r="R72" s="9">
        <v>288</v>
      </c>
      <c r="S72" s="9">
        <v>42</v>
      </c>
      <c r="T72" s="9">
        <v>473</v>
      </c>
      <c r="U72" s="9">
        <v>16</v>
      </c>
      <c r="V72" s="9">
        <v>26</v>
      </c>
      <c r="W72" s="9">
        <v>3</v>
      </c>
      <c r="X72" s="9">
        <v>2</v>
      </c>
      <c r="Y72" s="9">
        <v>3</v>
      </c>
      <c r="Z72" s="9">
        <v>4</v>
      </c>
      <c r="AA72" s="9">
        <v>181</v>
      </c>
      <c r="AC72" s="9">
        <f t="shared" si="3"/>
        <v>9290</v>
      </c>
      <c r="AD72" s="9">
        <f t="shared" si="4"/>
        <v>83506</v>
      </c>
      <c r="AE72" s="10">
        <f t="shared" si="5"/>
        <v>8.9888051668460704</v>
      </c>
    </row>
    <row r="73" spans="1:31" x14ac:dyDescent="0.3">
      <c r="A73" s="87"/>
      <c r="B73" s="41" t="s">
        <v>75</v>
      </c>
      <c r="C73" s="9">
        <v>297</v>
      </c>
      <c r="D73" s="9">
        <v>128</v>
      </c>
      <c r="E73" s="9">
        <v>198</v>
      </c>
      <c r="F73" s="9">
        <v>260</v>
      </c>
      <c r="G73" s="9">
        <v>230</v>
      </c>
      <c r="H73" s="9">
        <v>384</v>
      </c>
      <c r="I73" s="9">
        <v>185</v>
      </c>
      <c r="J73" s="9">
        <v>182</v>
      </c>
      <c r="K73" s="9">
        <v>269</v>
      </c>
      <c r="L73" s="9">
        <v>156</v>
      </c>
      <c r="M73" s="9">
        <v>234</v>
      </c>
      <c r="N73" s="9">
        <v>178</v>
      </c>
      <c r="O73" s="9">
        <v>1671</v>
      </c>
      <c r="P73" s="9">
        <v>96</v>
      </c>
      <c r="Q73" s="9">
        <v>180</v>
      </c>
      <c r="R73" s="9">
        <v>240</v>
      </c>
      <c r="S73" s="9">
        <v>39</v>
      </c>
      <c r="T73" s="9">
        <v>342</v>
      </c>
      <c r="U73" s="9">
        <v>9</v>
      </c>
      <c r="V73" s="9">
        <v>22</v>
      </c>
      <c r="W73" s="9">
        <v>0</v>
      </c>
      <c r="X73" s="9">
        <v>1</v>
      </c>
      <c r="Y73" s="9">
        <v>0</v>
      </c>
      <c r="Z73" s="9">
        <v>6</v>
      </c>
      <c r="AA73" s="9">
        <v>78</v>
      </c>
      <c r="AC73" s="9">
        <f t="shared" si="3"/>
        <v>5385</v>
      </c>
      <c r="AD73" s="9">
        <f t="shared" si="4"/>
        <v>50851</v>
      </c>
      <c r="AE73" s="10">
        <f t="shared" si="5"/>
        <v>9.4430826369545038</v>
      </c>
    </row>
    <row r="74" spans="1:31" x14ac:dyDescent="0.3">
      <c r="A74" s="87"/>
      <c r="B74" s="41" t="s">
        <v>76</v>
      </c>
      <c r="C74" s="9">
        <v>312</v>
      </c>
      <c r="D74" s="9">
        <v>136</v>
      </c>
      <c r="E74" s="9">
        <v>231</v>
      </c>
      <c r="F74" s="9">
        <v>356</v>
      </c>
      <c r="G74" s="9">
        <v>226</v>
      </c>
      <c r="H74" s="9">
        <v>439</v>
      </c>
      <c r="I74" s="9">
        <v>153</v>
      </c>
      <c r="J74" s="9">
        <v>100</v>
      </c>
      <c r="K74" s="9">
        <v>269</v>
      </c>
      <c r="L74" s="9">
        <v>113</v>
      </c>
      <c r="M74" s="9">
        <v>178</v>
      </c>
      <c r="N74" s="9">
        <v>136</v>
      </c>
      <c r="O74" s="9">
        <v>1989</v>
      </c>
      <c r="P74" s="9">
        <v>102</v>
      </c>
      <c r="Q74" s="9">
        <v>169</v>
      </c>
      <c r="R74" s="9">
        <v>210</v>
      </c>
      <c r="S74" s="9">
        <v>36</v>
      </c>
      <c r="T74" s="9">
        <v>329</v>
      </c>
      <c r="U74" s="9">
        <v>11</v>
      </c>
      <c r="V74" s="9">
        <v>23</v>
      </c>
      <c r="W74" s="9">
        <v>1</v>
      </c>
      <c r="X74" s="9">
        <v>0</v>
      </c>
      <c r="Y74" s="9">
        <v>0</v>
      </c>
      <c r="Z74" s="9">
        <v>4</v>
      </c>
      <c r="AA74" s="9">
        <v>121</v>
      </c>
      <c r="AC74" s="9">
        <f t="shared" si="3"/>
        <v>5644</v>
      </c>
      <c r="AD74" s="9">
        <f t="shared" si="4"/>
        <v>53358</v>
      </c>
      <c r="AE74" s="10">
        <f t="shared" si="5"/>
        <v>9.4539333805811481</v>
      </c>
    </row>
    <row r="75" spans="1:31" x14ac:dyDescent="0.3">
      <c r="A75" s="87"/>
      <c r="B75" s="41" t="s">
        <v>77</v>
      </c>
      <c r="C75" s="9">
        <v>687</v>
      </c>
      <c r="D75" s="9">
        <v>243</v>
      </c>
      <c r="E75" s="9">
        <v>387</v>
      </c>
      <c r="F75" s="9">
        <v>612</v>
      </c>
      <c r="G75" s="9">
        <v>410</v>
      </c>
      <c r="H75" s="9">
        <v>772</v>
      </c>
      <c r="I75" s="9">
        <v>324</v>
      </c>
      <c r="J75" s="9">
        <v>295</v>
      </c>
      <c r="K75" s="9">
        <v>653</v>
      </c>
      <c r="L75" s="9">
        <v>255</v>
      </c>
      <c r="M75" s="9">
        <v>359</v>
      </c>
      <c r="N75" s="9">
        <v>281</v>
      </c>
      <c r="O75" s="9">
        <v>4360</v>
      </c>
      <c r="P75" s="9">
        <v>232</v>
      </c>
      <c r="Q75" s="9">
        <v>402</v>
      </c>
      <c r="R75" s="9">
        <v>361</v>
      </c>
      <c r="S75" s="9">
        <v>65</v>
      </c>
      <c r="T75" s="9">
        <v>597</v>
      </c>
      <c r="U75" s="9">
        <v>23</v>
      </c>
      <c r="V75" s="9">
        <v>38</v>
      </c>
      <c r="W75" s="9">
        <v>2</v>
      </c>
      <c r="X75" s="9">
        <v>1</v>
      </c>
      <c r="Y75" s="9">
        <v>0</v>
      </c>
      <c r="Z75" s="9">
        <v>11</v>
      </c>
      <c r="AA75" s="9">
        <v>203</v>
      </c>
      <c r="AC75" s="9">
        <f t="shared" si="3"/>
        <v>11573</v>
      </c>
      <c r="AD75" s="9">
        <f t="shared" si="4"/>
        <v>110452</v>
      </c>
      <c r="AE75" s="10">
        <f t="shared" si="5"/>
        <v>9.5439384774907108</v>
      </c>
    </row>
    <row r="76" spans="1:31" x14ac:dyDescent="0.3">
      <c r="A76" s="87"/>
      <c r="B76" s="41" t="s">
        <v>78</v>
      </c>
      <c r="C76" s="9">
        <v>494</v>
      </c>
      <c r="D76" s="9">
        <v>199</v>
      </c>
      <c r="E76" s="9">
        <v>279</v>
      </c>
      <c r="F76" s="9">
        <v>356</v>
      </c>
      <c r="G76" s="9">
        <v>273</v>
      </c>
      <c r="H76" s="9">
        <v>502</v>
      </c>
      <c r="I76" s="9">
        <v>186</v>
      </c>
      <c r="J76" s="9">
        <v>143</v>
      </c>
      <c r="K76" s="9">
        <v>319</v>
      </c>
      <c r="L76" s="9">
        <v>151</v>
      </c>
      <c r="M76" s="9">
        <v>206</v>
      </c>
      <c r="N76" s="9">
        <v>142</v>
      </c>
      <c r="O76" s="9">
        <v>1604</v>
      </c>
      <c r="P76" s="9">
        <v>64</v>
      </c>
      <c r="Q76" s="9">
        <v>121</v>
      </c>
      <c r="R76" s="9">
        <v>103</v>
      </c>
      <c r="S76" s="9">
        <v>31</v>
      </c>
      <c r="T76" s="9">
        <v>248</v>
      </c>
      <c r="U76" s="9">
        <v>5</v>
      </c>
      <c r="V76" s="9">
        <v>27</v>
      </c>
      <c r="W76" s="9">
        <v>0</v>
      </c>
      <c r="X76" s="9">
        <v>0</v>
      </c>
      <c r="Y76" s="9">
        <v>0</v>
      </c>
      <c r="Z76" s="9">
        <v>3</v>
      </c>
      <c r="AA76" s="9">
        <v>92</v>
      </c>
      <c r="AC76" s="9">
        <f t="shared" si="3"/>
        <v>5548</v>
      </c>
      <c r="AD76" s="9">
        <f t="shared" si="4"/>
        <v>45988</v>
      </c>
      <c r="AE76" s="10">
        <f t="shared" si="5"/>
        <v>8.2891131939437628</v>
      </c>
    </row>
    <row r="77" spans="1:31" x14ac:dyDescent="0.3">
      <c r="A77" s="87"/>
      <c r="B77" s="41" t="s">
        <v>79</v>
      </c>
      <c r="C77" s="9">
        <v>547</v>
      </c>
      <c r="D77" s="9">
        <v>209</v>
      </c>
      <c r="E77" s="9">
        <v>322</v>
      </c>
      <c r="F77" s="9">
        <v>525</v>
      </c>
      <c r="G77" s="9">
        <v>392</v>
      </c>
      <c r="H77" s="9">
        <v>694</v>
      </c>
      <c r="I77" s="9">
        <v>304</v>
      </c>
      <c r="J77" s="9">
        <v>270</v>
      </c>
      <c r="K77" s="9">
        <v>438</v>
      </c>
      <c r="L77" s="9">
        <v>263</v>
      </c>
      <c r="M77" s="9">
        <v>337</v>
      </c>
      <c r="N77" s="9">
        <v>243</v>
      </c>
      <c r="O77" s="9">
        <v>2260</v>
      </c>
      <c r="P77" s="9">
        <v>101</v>
      </c>
      <c r="Q77" s="9">
        <v>137</v>
      </c>
      <c r="R77" s="9">
        <v>165</v>
      </c>
      <c r="S77" s="9">
        <v>28</v>
      </c>
      <c r="T77" s="9">
        <v>256</v>
      </c>
      <c r="U77" s="9">
        <v>11</v>
      </c>
      <c r="V77" s="9">
        <v>15</v>
      </c>
      <c r="W77" s="9">
        <v>0</v>
      </c>
      <c r="X77" s="9">
        <v>2</v>
      </c>
      <c r="Y77" s="9">
        <v>0</v>
      </c>
      <c r="Z77" s="9">
        <v>4</v>
      </c>
      <c r="AA77" s="9">
        <v>183</v>
      </c>
      <c r="AC77" s="9">
        <f t="shared" si="3"/>
        <v>7706</v>
      </c>
      <c r="AD77" s="9">
        <f t="shared" si="4"/>
        <v>65729</v>
      </c>
      <c r="AE77" s="10">
        <f t="shared" si="5"/>
        <v>8.5295873345445106</v>
      </c>
    </row>
    <row r="78" spans="1:31" x14ac:dyDescent="0.3">
      <c r="A78" s="87"/>
      <c r="B78" s="41" t="s">
        <v>80</v>
      </c>
      <c r="C78" s="9">
        <v>781</v>
      </c>
      <c r="D78" s="9">
        <v>273</v>
      </c>
      <c r="E78" s="9">
        <v>439</v>
      </c>
      <c r="F78" s="9">
        <v>818</v>
      </c>
      <c r="G78" s="9">
        <v>563</v>
      </c>
      <c r="H78" s="9">
        <v>1010</v>
      </c>
      <c r="I78" s="9">
        <v>494</v>
      </c>
      <c r="J78" s="9">
        <v>428</v>
      </c>
      <c r="K78" s="9">
        <v>651</v>
      </c>
      <c r="L78" s="9">
        <v>344</v>
      </c>
      <c r="M78" s="9">
        <v>480</v>
      </c>
      <c r="N78" s="9">
        <v>421</v>
      </c>
      <c r="O78" s="9">
        <v>3564</v>
      </c>
      <c r="P78" s="9">
        <v>123</v>
      </c>
      <c r="Q78" s="9">
        <v>224</v>
      </c>
      <c r="R78" s="9">
        <v>262</v>
      </c>
      <c r="S78" s="9">
        <v>49</v>
      </c>
      <c r="T78" s="9">
        <v>382</v>
      </c>
      <c r="U78" s="9">
        <v>11</v>
      </c>
      <c r="V78" s="9">
        <v>27</v>
      </c>
      <c r="W78" s="9">
        <v>3</v>
      </c>
      <c r="X78" s="9">
        <v>1</v>
      </c>
      <c r="Y78" s="9">
        <v>0</v>
      </c>
      <c r="Z78" s="9">
        <v>2</v>
      </c>
      <c r="AA78" s="9">
        <v>218</v>
      </c>
      <c r="AC78" s="9">
        <f t="shared" ref="AC78:AC141" si="6">SUM(C78:AA78)</f>
        <v>11568</v>
      </c>
      <c r="AD78" s="9">
        <f t="shared" si="4"/>
        <v>99383</v>
      </c>
      <c r="AE78" s="10">
        <f t="shared" si="5"/>
        <v>8.5911998616874143</v>
      </c>
    </row>
    <row r="79" spans="1:31" x14ac:dyDescent="0.3">
      <c r="A79" s="87"/>
      <c r="B79" s="41" t="s">
        <v>81</v>
      </c>
      <c r="C79" s="9">
        <v>503</v>
      </c>
      <c r="D79" s="9">
        <v>175</v>
      </c>
      <c r="E79" s="9">
        <v>304</v>
      </c>
      <c r="F79" s="9">
        <v>516</v>
      </c>
      <c r="G79" s="9">
        <v>399</v>
      </c>
      <c r="H79" s="9">
        <v>706</v>
      </c>
      <c r="I79" s="9">
        <v>322</v>
      </c>
      <c r="J79" s="9">
        <v>311</v>
      </c>
      <c r="K79" s="9">
        <v>554</v>
      </c>
      <c r="L79" s="9">
        <v>235</v>
      </c>
      <c r="M79" s="9">
        <v>279</v>
      </c>
      <c r="N79" s="9">
        <v>244</v>
      </c>
      <c r="O79" s="9">
        <v>2659</v>
      </c>
      <c r="P79" s="9">
        <v>153</v>
      </c>
      <c r="Q79" s="9">
        <v>174</v>
      </c>
      <c r="R79" s="9">
        <v>182</v>
      </c>
      <c r="S79" s="9">
        <v>33</v>
      </c>
      <c r="T79" s="9">
        <v>266</v>
      </c>
      <c r="U79" s="9">
        <v>19</v>
      </c>
      <c r="V79" s="9">
        <v>26</v>
      </c>
      <c r="W79" s="9">
        <v>2</v>
      </c>
      <c r="X79" s="9">
        <v>1</v>
      </c>
      <c r="Y79" s="9">
        <v>1</v>
      </c>
      <c r="Z79" s="9">
        <v>1</v>
      </c>
      <c r="AA79" s="9">
        <v>145</v>
      </c>
      <c r="AC79" s="9">
        <f t="shared" si="6"/>
        <v>8210</v>
      </c>
      <c r="AD79" s="9">
        <f t="shared" si="4"/>
        <v>72122</v>
      </c>
      <c r="AE79" s="10">
        <f t="shared" si="5"/>
        <v>8.7846528623629716</v>
      </c>
    </row>
    <row r="80" spans="1:31" x14ac:dyDescent="0.3">
      <c r="A80" s="87"/>
      <c r="B80" s="41" t="s">
        <v>82</v>
      </c>
      <c r="C80" s="9">
        <v>245</v>
      </c>
      <c r="D80" s="9">
        <v>46</v>
      </c>
      <c r="E80" s="9">
        <v>96</v>
      </c>
      <c r="F80" s="9">
        <v>185</v>
      </c>
      <c r="G80" s="9">
        <v>139</v>
      </c>
      <c r="H80" s="9">
        <v>224</v>
      </c>
      <c r="I80" s="9">
        <v>105</v>
      </c>
      <c r="J80" s="9">
        <v>121</v>
      </c>
      <c r="K80" s="9">
        <v>248</v>
      </c>
      <c r="L80" s="9">
        <v>95</v>
      </c>
      <c r="M80" s="9">
        <v>124</v>
      </c>
      <c r="N80" s="9">
        <v>125</v>
      </c>
      <c r="O80" s="9">
        <v>1236</v>
      </c>
      <c r="P80" s="9">
        <v>31</v>
      </c>
      <c r="Q80" s="9">
        <v>71</v>
      </c>
      <c r="R80" s="9">
        <v>68</v>
      </c>
      <c r="S80" s="9">
        <v>21</v>
      </c>
      <c r="T80" s="9">
        <v>114</v>
      </c>
      <c r="U80" s="9">
        <v>2</v>
      </c>
      <c r="V80" s="9">
        <v>9</v>
      </c>
      <c r="W80" s="9">
        <v>0</v>
      </c>
      <c r="X80" s="9">
        <v>0</v>
      </c>
      <c r="Y80" s="9">
        <v>0</v>
      </c>
      <c r="Z80" s="9">
        <v>2</v>
      </c>
      <c r="AA80" s="9">
        <v>54</v>
      </c>
      <c r="AC80" s="9">
        <f t="shared" si="6"/>
        <v>3361</v>
      </c>
      <c r="AD80" s="9">
        <f t="shared" si="4"/>
        <v>30472</v>
      </c>
      <c r="AE80" s="10">
        <f t="shared" si="5"/>
        <v>9.0663493008033331</v>
      </c>
    </row>
    <row r="81" spans="1:31" x14ac:dyDescent="0.3">
      <c r="A81" s="87"/>
      <c r="B81" s="41" t="s">
        <v>83</v>
      </c>
      <c r="C81" s="9">
        <v>515</v>
      </c>
      <c r="D81" s="9">
        <v>189</v>
      </c>
      <c r="E81" s="9">
        <v>334</v>
      </c>
      <c r="F81" s="9">
        <v>526</v>
      </c>
      <c r="G81" s="9">
        <v>366</v>
      </c>
      <c r="H81" s="9">
        <v>644</v>
      </c>
      <c r="I81" s="9">
        <v>362</v>
      </c>
      <c r="J81" s="9">
        <v>358</v>
      </c>
      <c r="K81" s="9">
        <v>604</v>
      </c>
      <c r="L81" s="9">
        <v>355</v>
      </c>
      <c r="M81" s="9">
        <v>422</v>
      </c>
      <c r="N81" s="9">
        <v>384</v>
      </c>
      <c r="O81" s="9">
        <v>2931</v>
      </c>
      <c r="P81" s="9">
        <v>133</v>
      </c>
      <c r="Q81" s="9">
        <v>134</v>
      </c>
      <c r="R81" s="9">
        <v>179</v>
      </c>
      <c r="S81" s="9">
        <v>24</v>
      </c>
      <c r="T81" s="9">
        <v>267</v>
      </c>
      <c r="U81" s="9">
        <v>12</v>
      </c>
      <c r="V81" s="9">
        <v>24</v>
      </c>
      <c r="W81" s="9">
        <v>0</v>
      </c>
      <c r="X81" s="9">
        <v>0</v>
      </c>
      <c r="Y81" s="9">
        <v>0</v>
      </c>
      <c r="Z81" s="9">
        <v>0</v>
      </c>
      <c r="AA81" s="9">
        <v>130</v>
      </c>
      <c r="AC81" s="9">
        <f t="shared" si="6"/>
        <v>8893</v>
      </c>
      <c r="AD81" s="9">
        <f t="shared" si="4"/>
        <v>78445</v>
      </c>
      <c r="AE81" s="10">
        <f t="shared" si="5"/>
        <v>8.8209827954571018</v>
      </c>
    </row>
    <row r="82" spans="1:31" x14ac:dyDescent="0.3">
      <c r="A82" s="87"/>
      <c r="B82" s="41" t="s">
        <v>84</v>
      </c>
      <c r="C82" s="9">
        <v>687</v>
      </c>
      <c r="D82" s="9">
        <v>293</v>
      </c>
      <c r="E82" s="9">
        <v>449</v>
      </c>
      <c r="F82" s="9">
        <v>903</v>
      </c>
      <c r="G82" s="9">
        <v>834</v>
      </c>
      <c r="H82" s="9">
        <v>1156</v>
      </c>
      <c r="I82" s="9">
        <v>690</v>
      </c>
      <c r="J82" s="9">
        <v>579</v>
      </c>
      <c r="K82" s="9">
        <v>1004</v>
      </c>
      <c r="L82" s="9">
        <v>484</v>
      </c>
      <c r="M82" s="9">
        <v>562</v>
      </c>
      <c r="N82" s="9">
        <v>406</v>
      </c>
      <c r="O82" s="9">
        <v>3083</v>
      </c>
      <c r="P82" s="9">
        <v>142</v>
      </c>
      <c r="Q82" s="9">
        <v>196</v>
      </c>
      <c r="R82" s="9">
        <v>212</v>
      </c>
      <c r="S82" s="9">
        <v>42</v>
      </c>
      <c r="T82" s="9">
        <v>313</v>
      </c>
      <c r="U82" s="9">
        <v>10</v>
      </c>
      <c r="V82" s="9">
        <v>26</v>
      </c>
      <c r="W82" s="9">
        <v>2</v>
      </c>
      <c r="X82" s="9">
        <v>0</v>
      </c>
      <c r="Y82" s="9">
        <v>0</v>
      </c>
      <c r="Z82" s="9">
        <v>6</v>
      </c>
      <c r="AA82" s="9">
        <v>207</v>
      </c>
      <c r="AC82" s="9">
        <f t="shared" si="6"/>
        <v>12286</v>
      </c>
      <c r="AD82" s="9">
        <f t="shared" si="4"/>
        <v>100262</v>
      </c>
      <c r="AE82" s="10">
        <f t="shared" si="5"/>
        <v>8.1606706820771606</v>
      </c>
    </row>
    <row r="83" spans="1:31" x14ac:dyDescent="0.3">
      <c r="A83" s="87"/>
      <c r="B83" s="41" t="s">
        <v>85</v>
      </c>
      <c r="C83" s="9">
        <v>431</v>
      </c>
      <c r="D83" s="9">
        <v>157</v>
      </c>
      <c r="E83" s="9">
        <v>237</v>
      </c>
      <c r="F83" s="9">
        <v>355</v>
      </c>
      <c r="G83" s="9">
        <v>308</v>
      </c>
      <c r="H83" s="9">
        <v>549</v>
      </c>
      <c r="I83" s="9">
        <v>277</v>
      </c>
      <c r="J83" s="9">
        <v>272</v>
      </c>
      <c r="K83" s="9">
        <v>516</v>
      </c>
      <c r="L83" s="9">
        <v>263</v>
      </c>
      <c r="M83" s="9">
        <v>311</v>
      </c>
      <c r="N83" s="9">
        <v>295</v>
      </c>
      <c r="O83" s="9">
        <v>2292</v>
      </c>
      <c r="P83" s="9">
        <v>146</v>
      </c>
      <c r="Q83" s="9">
        <v>229</v>
      </c>
      <c r="R83" s="9">
        <v>265</v>
      </c>
      <c r="S83" s="9">
        <v>49</v>
      </c>
      <c r="T83" s="9">
        <v>386</v>
      </c>
      <c r="U83" s="9">
        <v>15</v>
      </c>
      <c r="V83" s="9">
        <v>42</v>
      </c>
      <c r="W83" s="9">
        <v>0</v>
      </c>
      <c r="X83" s="9">
        <v>1</v>
      </c>
      <c r="Y83" s="9">
        <v>1</v>
      </c>
      <c r="Z83" s="9">
        <v>7</v>
      </c>
      <c r="AA83" s="9">
        <v>165</v>
      </c>
      <c r="AC83" s="9">
        <f t="shared" si="6"/>
        <v>7569</v>
      </c>
      <c r="AD83" s="9">
        <f t="shared" si="4"/>
        <v>71250</v>
      </c>
      <c r="AE83" s="10">
        <f t="shared" si="5"/>
        <v>9.4133967499009117</v>
      </c>
    </row>
    <row r="84" spans="1:31" x14ac:dyDescent="0.3">
      <c r="A84" s="87"/>
      <c r="B84" s="41" t="s">
        <v>86</v>
      </c>
      <c r="C84" s="9">
        <v>541</v>
      </c>
      <c r="D84" s="9">
        <v>204</v>
      </c>
      <c r="E84" s="9">
        <v>332</v>
      </c>
      <c r="F84" s="9">
        <v>549</v>
      </c>
      <c r="G84" s="9">
        <v>448</v>
      </c>
      <c r="H84" s="9">
        <v>828</v>
      </c>
      <c r="I84" s="9">
        <v>479</v>
      </c>
      <c r="J84" s="9">
        <v>526</v>
      </c>
      <c r="K84" s="9">
        <v>731</v>
      </c>
      <c r="L84" s="9">
        <v>421</v>
      </c>
      <c r="M84" s="9">
        <v>463</v>
      </c>
      <c r="N84" s="9">
        <v>395</v>
      </c>
      <c r="O84" s="9">
        <v>2974</v>
      </c>
      <c r="P84" s="9">
        <v>133</v>
      </c>
      <c r="Q84" s="9">
        <v>206</v>
      </c>
      <c r="R84" s="9">
        <v>217</v>
      </c>
      <c r="S84" s="9">
        <v>43</v>
      </c>
      <c r="T84" s="9">
        <v>356</v>
      </c>
      <c r="U84" s="9">
        <v>17</v>
      </c>
      <c r="V84" s="9">
        <v>27</v>
      </c>
      <c r="W84" s="9">
        <v>0</v>
      </c>
      <c r="X84" s="9">
        <v>1</v>
      </c>
      <c r="Y84" s="9">
        <v>0</v>
      </c>
      <c r="Z84" s="9">
        <v>7</v>
      </c>
      <c r="AA84" s="9">
        <v>156</v>
      </c>
      <c r="AC84" s="9">
        <f t="shared" si="6"/>
        <v>10054</v>
      </c>
      <c r="AD84" s="9">
        <f t="shared" si="4"/>
        <v>88656</v>
      </c>
      <c r="AE84" s="10">
        <f t="shared" si="5"/>
        <v>8.8179828923811421</v>
      </c>
    </row>
    <row r="85" spans="1:31" x14ac:dyDescent="0.3">
      <c r="A85" s="87"/>
      <c r="B85" s="41" t="s">
        <v>87</v>
      </c>
      <c r="C85" s="9">
        <v>1061</v>
      </c>
      <c r="D85" s="9">
        <v>392</v>
      </c>
      <c r="E85" s="9">
        <v>617</v>
      </c>
      <c r="F85" s="9">
        <v>1152</v>
      </c>
      <c r="G85" s="9">
        <v>826</v>
      </c>
      <c r="H85" s="9">
        <v>1215</v>
      </c>
      <c r="I85" s="9">
        <v>639</v>
      </c>
      <c r="J85" s="9">
        <v>472</v>
      </c>
      <c r="K85" s="9">
        <v>833</v>
      </c>
      <c r="L85" s="9">
        <v>434</v>
      </c>
      <c r="M85" s="9">
        <v>527</v>
      </c>
      <c r="N85" s="9">
        <v>418</v>
      </c>
      <c r="O85" s="9">
        <v>4063</v>
      </c>
      <c r="P85" s="9">
        <v>374</v>
      </c>
      <c r="Q85" s="9">
        <v>488</v>
      </c>
      <c r="R85" s="9">
        <v>504</v>
      </c>
      <c r="S85" s="9">
        <v>70</v>
      </c>
      <c r="T85" s="9">
        <v>564</v>
      </c>
      <c r="U85" s="9">
        <v>10</v>
      </c>
      <c r="V85" s="9">
        <v>31</v>
      </c>
      <c r="W85" s="9">
        <v>2</v>
      </c>
      <c r="X85" s="9">
        <v>2</v>
      </c>
      <c r="Y85" s="9">
        <v>2</v>
      </c>
      <c r="Z85" s="9">
        <v>5</v>
      </c>
      <c r="AA85" s="9">
        <v>368</v>
      </c>
      <c r="AC85" s="9">
        <f t="shared" si="6"/>
        <v>15069</v>
      </c>
      <c r="AD85" s="9">
        <f t="shared" si="4"/>
        <v>130597</v>
      </c>
      <c r="AE85" s="10">
        <f t="shared" si="5"/>
        <v>8.6666003052624596</v>
      </c>
    </row>
    <row r="86" spans="1:31" x14ac:dyDescent="0.3">
      <c r="A86" s="87"/>
      <c r="B86" s="41" t="s">
        <v>88</v>
      </c>
      <c r="C86" s="9">
        <v>312</v>
      </c>
      <c r="D86" s="9">
        <v>121</v>
      </c>
      <c r="E86" s="9">
        <v>196</v>
      </c>
      <c r="F86" s="9">
        <v>327</v>
      </c>
      <c r="G86" s="9">
        <v>334</v>
      </c>
      <c r="H86" s="9">
        <v>605</v>
      </c>
      <c r="I86" s="9">
        <v>257</v>
      </c>
      <c r="J86" s="9">
        <v>235</v>
      </c>
      <c r="K86" s="9">
        <v>484</v>
      </c>
      <c r="L86" s="9">
        <v>193</v>
      </c>
      <c r="M86" s="9">
        <v>233</v>
      </c>
      <c r="N86" s="9">
        <v>240</v>
      </c>
      <c r="O86" s="9">
        <v>1995</v>
      </c>
      <c r="P86" s="9">
        <v>64</v>
      </c>
      <c r="Q86" s="9">
        <v>137</v>
      </c>
      <c r="R86" s="9">
        <v>115</v>
      </c>
      <c r="S86" s="9">
        <v>16</v>
      </c>
      <c r="T86" s="9">
        <v>180</v>
      </c>
      <c r="U86" s="9">
        <v>8</v>
      </c>
      <c r="V86" s="9">
        <v>23</v>
      </c>
      <c r="W86" s="9">
        <v>1</v>
      </c>
      <c r="X86" s="9">
        <v>0</v>
      </c>
      <c r="Y86" s="9">
        <v>1</v>
      </c>
      <c r="Z86" s="9">
        <v>5</v>
      </c>
      <c r="AA86" s="9">
        <v>109</v>
      </c>
      <c r="AC86" s="9">
        <f t="shared" si="6"/>
        <v>6191</v>
      </c>
      <c r="AD86" s="9">
        <f t="shared" si="4"/>
        <v>54706</v>
      </c>
      <c r="AE86" s="10">
        <f t="shared" si="5"/>
        <v>8.8363753836213856</v>
      </c>
    </row>
    <row r="87" spans="1:31" x14ac:dyDescent="0.3">
      <c r="A87" s="87"/>
      <c r="B87" s="41" t="s">
        <v>89</v>
      </c>
      <c r="C87" s="9">
        <v>290</v>
      </c>
      <c r="D87" s="9">
        <v>94</v>
      </c>
      <c r="E87" s="9">
        <v>115</v>
      </c>
      <c r="F87" s="9">
        <v>207</v>
      </c>
      <c r="G87" s="9">
        <v>203</v>
      </c>
      <c r="H87" s="9">
        <v>345</v>
      </c>
      <c r="I87" s="9">
        <v>186</v>
      </c>
      <c r="J87" s="9">
        <v>180</v>
      </c>
      <c r="K87" s="9">
        <v>351</v>
      </c>
      <c r="L87" s="9">
        <v>208</v>
      </c>
      <c r="M87" s="9">
        <v>245</v>
      </c>
      <c r="N87" s="9">
        <v>234</v>
      </c>
      <c r="O87" s="9">
        <v>1628</v>
      </c>
      <c r="P87" s="9">
        <v>124</v>
      </c>
      <c r="Q87" s="9">
        <v>136</v>
      </c>
      <c r="R87" s="9">
        <v>104</v>
      </c>
      <c r="S87" s="9">
        <v>15</v>
      </c>
      <c r="T87" s="9">
        <v>175</v>
      </c>
      <c r="U87" s="9">
        <v>9</v>
      </c>
      <c r="V87" s="9">
        <v>12</v>
      </c>
      <c r="W87" s="9">
        <v>0</v>
      </c>
      <c r="X87" s="9">
        <v>1</v>
      </c>
      <c r="Y87" s="9">
        <v>1</v>
      </c>
      <c r="Z87" s="9">
        <v>1</v>
      </c>
      <c r="AA87" s="9">
        <v>91</v>
      </c>
      <c r="AC87" s="9">
        <f t="shared" si="6"/>
        <v>4955</v>
      </c>
      <c r="AD87" s="9">
        <f t="shared" si="4"/>
        <v>46029</v>
      </c>
      <c r="AE87" s="10">
        <f t="shared" si="5"/>
        <v>9.2894046417759846</v>
      </c>
    </row>
    <row r="88" spans="1:31" x14ac:dyDescent="0.3">
      <c r="A88" s="87"/>
      <c r="B88" s="41" t="s">
        <v>90</v>
      </c>
      <c r="C88" s="9">
        <v>500</v>
      </c>
      <c r="D88" s="9">
        <v>218</v>
      </c>
      <c r="E88" s="9">
        <v>423</v>
      </c>
      <c r="F88" s="9">
        <v>579</v>
      </c>
      <c r="G88" s="9">
        <v>508</v>
      </c>
      <c r="H88" s="9">
        <v>924</v>
      </c>
      <c r="I88" s="9">
        <v>549</v>
      </c>
      <c r="J88" s="9">
        <v>478</v>
      </c>
      <c r="K88" s="9">
        <v>829</v>
      </c>
      <c r="L88" s="9">
        <v>416</v>
      </c>
      <c r="M88" s="9">
        <v>537</v>
      </c>
      <c r="N88" s="9">
        <v>479</v>
      </c>
      <c r="O88" s="9">
        <v>3673</v>
      </c>
      <c r="P88" s="9">
        <v>270</v>
      </c>
      <c r="Q88" s="9">
        <v>392</v>
      </c>
      <c r="R88" s="9">
        <v>479</v>
      </c>
      <c r="S88" s="9">
        <v>97</v>
      </c>
      <c r="T88" s="9">
        <v>687</v>
      </c>
      <c r="U88" s="9">
        <v>24</v>
      </c>
      <c r="V88" s="9">
        <v>45</v>
      </c>
      <c r="W88" s="9">
        <v>0</v>
      </c>
      <c r="X88" s="9">
        <v>1</v>
      </c>
      <c r="Y88" s="9">
        <v>0</v>
      </c>
      <c r="Z88" s="9">
        <v>6</v>
      </c>
      <c r="AA88" s="9">
        <v>147</v>
      </c>
      <c r="AC88" s="9">
        <f t="shared" si="6"/>
        <v>12261</v>
      </c>
      <c r="AD88" s="9">
        <f t="shared" si="4"/>
        <v>115572</v>
      </c>
      <c r="AE88" s="10">
        <f t="shared" si="5"/>
        <v>9.425984829948618</v>
      </c>
    </row>
    <row r="89" spans="1:31" x14ac:dyDescent="0.3">
      <c r="A89" s="87"/>
      <c r="B89" s="41" t="s">
        <v>91</v>
      </c>
      <c r="C89" s="9">
        <v>733</v>
      </c>
      <c r="D89" s="9">
        <v>307</v>
      </c>
      <c r="E89" s="9">
        <v>469</v>
      </c>
      <c r="F89" s="9">
        <v>800</v>
      </c>
      <c r="G89" s="9">
        <v>642</v>
      </c>
      <c r="H89" s="9">
        <v>1242</v>
      </c>
      <c r="I89" s="9">
        <v>589</v>
      </c>
      <c r="J89" s="9">
        <v>655</v>
      </c>
      <c r="K89" s="9">
        <v>968</v>
      </c>
      <c r="L89" s="9">
        <v>561</v>
      </c>
      <c r="M89" s="9">
        <v>662</v>
      </c>
      <c r="N89" s="9">
        <v>517</v>
      </c>
      <c r="O89" s="9">
        <v>5374</v>
      </c>
      <c r="P89" s="9">
        <v>320</v>
      </c>
      <c r="Q89" s="9">
        <v>528</v>
      </c>
      <c r="R89" s="9">
        <v>479</v>
      </c>
      <c r="S89" s="9">
        <v>79</v>
      </c>
      <c r="T89" s="9">
        <v>612</v>
      </c>
      <c r="U89" s="9">
        <v>23</v>
      </c>
      <c r="V89" s="9">
        <v>31</v>
      </c>
      <c r="W89" s="9">
        <v>1</v>
      </c>
      <c r="X89" s="9">
        <v>1</v>
      </c>
      <c r="Y89" s="9">
        <v>0</v>
      </c>
      <c r="Z89" s="9">
        <v>5</v>
      </c>
      <c r="AA89" s="9">
        <v>258</v>
      </c>
      <c r="AC89" s="9">
        <f t="shared" si="6"/>
        <v>15856</v>
      </c>
      <c r="AD89" s="9">
        <f t="shared" si="4"/>
        <v>147886</v>
      </c>
      <c r="AE89" s="10">
        <f t="shared" si="5"/>
        <v>9.326816347124117</v>
      </c>
    </row>
    <row r="90" spans="1:31" x14ac:dyDescent="0.3">
      <c r="A90" s="87"/>
      <c r="B90" s="41" t="s">
        <v>92</v>
      </c>
      <c r="C90" s="9">
        <v>189</v>
      </c>
      <c r="D90" s="9">
        <v>82</v>
      </c>
      <c r="E90" s="9">
        <v>146</v>
      </c>
      <c r="F90" s="9">
        <v>295</v>
      </c>
      <c r="G90" s="9">
        <v>221</v>
      </c>
      <c r="H90" s="9">
        <v>375</v>
      </c>
      <c r="I90" s="9">
        <v>169</v>
      </c>
      <c r="J90" s="9">
        <v>161</v>
      </c>
      <c r="K90" s="9">
        <v>263</v>
      </c>
      <c r="L90" s="9">
        <v>127</v>
      </c>
      <c r="M90" s="9">
        <v>187</v>
      </c>
      <c r="N90" s="9">
        <v>175</v>
      </c>
      <c r="O90" s="9">
        <v>1744</v>
      </c>
      <c r="P90" s="9">
        <v>119</v>
      </c>
      <c r="Q90" s="9">
        <v>259</v>
      </c>
      <c r="R90" s="9">
        <v>279</v>
      </c>
      <c r="S90" s="9">
        <v>34</v>
      </c>
      <c r="T90" s="9">
        <v>376</v>
      </c>
      <c r="U90" s="9">
        <v>11</v>
      </c>
      <c r="V90" s="9">
        <v>47</v>
      </c>
      <c r="W90" s="9">
        <v>2</v>
      </c>
      <c r="X90" s="9">
        <v>0</v>
      </c>
      <c r="Y90" s="9">
        <v>1</v>
      </c>
      <c r="Z90" s="9">
        <v>6</v>
      </c>
      <c r="AA90" s="9">
        <v>50</v>
      </c>
      <c r="AC90" s="9">
        <f t="shared" si="6"/>
        <v>5318</v>
      </c>
      <c r="AD90" s="9">
        <f t="shared" si="4"/>
        <v>52914</v>
      </c>
      <c r="AE90" s="10">
        <f t="shared" si="5"/>
        <v>9.9499811959383226</v>
      </c>
    </row>
    <row r="91" spans="1:31" x14ac:dyDescent="0.3">
      <c r="A91" s="87"/>
      <c r="B91" s="41" t="s">
        <v>93</v>
      </c>
      <c r="C91" s="9">
        <v>904</v>
      </c>
      <c r="D91" s="9">
        <v>388</v>
      </c>
      <c r="E91" s="9">
        <v>549</v>
      </c>
      <c r="F91" s="9">
        <v>776</v>
      </c>
      <c r="G91" s="9">
        <v>578</v>
      </c>
      <c r="H91" s="9">
        <v>1030</v>
      </c>
      <c r="I91" s="9">
        <v>606</v>
      </c>
      <c r="J91" s="9">
        <v>701</v>
      </c>
      <c r="K91" s="9">
        <v>968</v>
      </c>
      <c r="L91" s="9">
        <v>577</v>
      </c>
      <c r="M91" s="9">
        <v>673</v>
      </c>
      <c r="N91" s="9">
        <v>575</v>
      </c>
      <c r="O91" s="9">
        <v>5166</v>
      </c>
      <c r="P91" s="9">
        <v>412</v>
      </c>
      <c r="Q91" s="9">
        <v>630</v>
      </c>
      <c r="R91" s="9">
        <v>933</v>
      </c>
      <c r="S91" s="9">
        <v>112</v>
      </c>
      <c r="T91" s="9">
        <v>1227</v>
      </c>
      <c r="U91" s="9">
        <v>30</v>
      </c>
      <c r="V91" s="9">
        <v>50</v>
      </c>
      <c r="W91" s="9">
        <v>1</v>
      </c>
      <c r="X91" s="9">
        <v>1</v>
      </c>
      <c r="Y91" s="9">
        <v>0</v>
      </c>
      <c r="Z91" s="9">
        <v>11</v>
      </c>
      <c r="AA91" s="9">
        <v>290</v>
      </c>
      <c r="AC91" s="9">
        <f t="shared" si="6"/>
        <v>17188</v>
      </c>
      <c r="AD91" s="9">
        <f t="shared" si="4"/>
        <v>167369</v>
      </c>
      <c r="AE91" s="10">
        <f t="shared" si="5"/>
        <v>9.7375494531068192</v>
      </c>
    </row>
    <row r="92" spans="1:31" x14ac:dyDescent="0.3">
      <c r="A92" s="87"/>
      <c r="B92" s="41" t="s">
        <v>94</v>
      </c>
      <c r="C92" s="9">
        <v>1391</v>
      </c>
      <c r="D92" s="9">
        <v>595</v>
      </c>
      <c r="E92" s="9">
        <v>1033</v>
      </c>
      <c r="F92" s="9">
        <v>1614</v>
      </c>
      <c r="G92" s="9">
        <v>1238</v>
      </c>
      <c r="H92" s="9">
        <v>2263</v>
      </c>
      <c r="I92" s="9">
        <v>1422</v>
      </c>
      <c r="J92" s="9">
        <v>1392</v>
      </c>
      <c r="K92" s="9">
        <v>1932</v>
      </c>
      <c r="L92" s="9">
        <v>1155</v>
      </c>
      <c r="M92" s="9">
        <v>1197</v>
      </c>
      <c r="N92" s="9">
        <v>1159</v>
      </c>
      <c r="O92" s="9">
        <v>8486</v>
      </c>
      <c r="P92" s="9">
        <v>427</v>
      </c>
      <c r="Q92" s="9">
        <v>506</v>
      </c>
      <c r="R92" s="9">
        <v>526</v>
      </c>
      <c r="S92" s="9">
        <v>86</v>
      </c>
      <c r="T92" s="9">
        <v>610</v>
      </c>
      <c r="U92" s="9">
        <v>36</v>
      </c>
      <c r="V92" s="9">
        <v>50</v>
      </c>
      <c r="W92" s="9">
        <v>1</v>
      </c>
      <c r="X92" s="9">
        <v>0</v>
      </c>
      <c r="Y92" s="9">
        <v>0</v>
      </c>
      <c r="Z92" s="9">
        <v>10</v>
      </c>
      <c r="AA92" s="9">
        <v>442</v>
      </c>
      <c r="AC92" s="9">
        <f t="shared" si="6"/>
        <v>27571</v>
      </c>
      <c r="AD92" s="9">
        <f t="shared" si="4"/>
        <v>239175</v>
      </c>
      <c r="AE92" s="10">
        <f t="shared" si="5"/>
        <v>8.6748757752711185</v>
      </c>
    </row>
    <row r="93" spans="1:31" x14ac:dyDescent="0.3">
      <c r="A93" s="87"/>
      <c r="B93" s="41" t="s">
        <v>95</v>
      </c>
      <c r="C93" s="9">
        <v>2794</v>
      </c>
      <c r="D93" s="9">
        <v>907</v>
      </c>
      <c r="E93" s="9">
        <v>1274</v>
      </c>
      <c r="F93" s="9">
        <v>1823</v>
      </c>
      <c r="G93" s="9">
        <v>1183</v>
      </c>
      <c r="H93" s="9">
        <v>2338</v>
      </c>
      <c r="I93" s="9">
        <v>1008</v>
      </c>
      <c r="J93" s="9">
        <v>845</v>
      </c>
      <c r="K93" s="9">
        <v>1489</v>
      </c>
      <c r="L93" s="9">
        <v>735</v>
      </c>
      <c r="M93" s="9">
        <v>1119</v>
      </c>
      <c r="N93" s="9">
        <v>949</v>
      </c>
      <c r="O93" s="9">
        <v>11390</v>
      </c>
      <c r="P93" s="9">
        <v>554</v>
      </c>
      <c r="Q93" s="9">
        <v>909</v>
      </c>
      <c r="R93" s="9">
        <v>1020</v>
      </c>
      <c r="S93" s="9">
        <v>238</v>
      </c>
      <c r="T93" s="9">
        <v>1604</v>
      </c>
      <c r="U93" s="9">
        <v>44</v>
      </c>
      <c r="V93" s="9">
        <v>120</v>
      </c>
      <c r="W93" s="9">
        <v>3</v>
      </c>
      <c r="X93" s="9">
        <v>0</v>
      </c>
      <c r="Y93" s="9">
        <v>2</v>
      </c>
      <c r="Z93" s="9">
        <v>15</v>
      </c>
      <c r="AA93" s="9">
        <v>841</v>
      </c>
      <c r="AC93" s="9">
        <f t="shared" si="6"/>
        <v>33204</v>
      </c>
      <c r="AD93" s="9">
        <f t="shared" si="4"/>
        <v>304154</v>
      </c>
      <c r="AE93" s="10">
        <f t="shared" si="5"/>
        <v>9.1601614263341773</v>
      </c>
    </row>
    <row r="94" spans="1:31" x14ac:dyDescent="0.3">
      <c r="A94" s="87"/>
      <c r="B94" s="41" t="s">
        <v>96</v>
      </c>
      <c r="C94" s="9">
        <v>1793</v>
      </c>
      <c r="D94" s="9">
        <v>648</v>
      </c>
      <c r="E94" s="9">
        <v>982</v>
      </c>
      <c r="F94" s="9">
        <v>1418</v>
      </c>
      <c r="G94" s="9">
        <v>952</v>
      </c>
      <c r="H94" s="9">
        <v>1777</v>
      </c>
      <c r="I94" s="9">
        <v>815</v>
      </c>
      <c r="J94" s="9">
        <v>733</v>
      </c>
      <c r="K94" s="9">
        <v>1286</v>
      </c>
      <c r="L94" s="9">
        <v>609</v>
      </c>
      <c r="M94" s="9">
        <v>903</v>
      </c>
      <c r="N94" s="9">
        <v>699</v>
      </c>
      <c r="O94" s="9">
        <v>8665</v>
      </c>
      <c r="P94" s="9">
        <v>499</v>
      </c>
      <c r="Q94" s="9">
        <v>868</v>
      </c>
      <c r="R94" s="9">
        <v>941</v>
      </c>
      <c r="S94" s="9">
        <v>185</v>
      </c>
      <c r="T94" s="9">
        <v>1314</v>
      </c>
      <c r="U94" s="9">
        <v>47</v>
      </c>
      <c r="V94" s="9">
        <v>64</v>
      </c>
      <c r="W94" s="9">
        <v>4</v>
      </c>
      <c r="X94" s="9">
        <v>1</v>
      </c>
      <c r="Y94" s="9">
        <v>2</v>
      </c>
      <c r="Z94" s="9">
        <v>9</v>
      </c>
      <c r="AA94" s="9">
        <v>482</v>
      </c>
      <c r="AC94" s="9">
        <f t="shared" si="6"/>
        <v>25696</v>
      </c>
      <c r="AD94" s="9">
        <f t="shared" si="4"/>
        <v>238082</v>
      </c>
      <c r="AE94" s="10">
        <f t="shared" si="5"/>
        <v>9.2653331257783318</v>
      </c>
    </row>
    <row r="95" spans="1:31" x14ac:dyDescent="0.3">
      <c r="A95" s="87"/>
      <c r="B95" s="41" t="s">
        <v>97</v>
      </c>
      <c r="C95" s="9">
        <v>1342</v>
      </c>
      <c r="D95" s="9">
        <v>351</v>
      </c>
      <c r="E95" s="9">
        <v>571</v>
      </c>
      <c r="F95" s="9">
        <v>768</v>
      </c>
      <c r="G95" s="9">
        <v>489</v>
      </c>
      <c r="H95" s="9">
        <v>999</v>
      </c>
      <c r="I95" s="9">
        <v>392</v>
      </c>
      <c r="J95" s="9">
        <v>399</v>
      </c>
      <c r="K95" s="9">
        <v>596</v>
      </c>
      <c r="L95" s="9">
        <v>342</v>
      </c>
      <c r="M95" s="9">
        <v>515</v>
      </c>
      <c r="N95" s="9">
        <v>326</v>
      </c>
      <c r="O95" s="9">
        <v>4448</v>
      </c>
      <c r="P95" s="9">
        <v>295</v>
      </c>
      <c r="Q95" s="9">
        <v>548</v>
      </c>
      <c r="R95" s="9">
        <v>543</v>
      </c>
      <c r="S95" s="9">
        <v>90</v>
      </c>
      <c r="T95" s="9">
        <v>897</v>
      </c>
      <c r="U95" s="9">
        <v>25</v>
      </c>
      <c r="V95" s="9">
        <v>59</v>
      </c>
      <c r="W95" s="9">
        <v>2</v>
      </c>
      <c r="X95" s="9">
        <v>0</v>
      </c>
      <c r="Y95" s="9">
        <v>3</v>
      </c>
      <c r="Z95" s="9">
        <v>7</v>
      </c>
      <c r="AA95" s="9">
        <v>331</v>
      </c>
      <c r="AC95" s="9">
        <f t="shared" si="6"/>
        <v>14338</v>
      </c>
      <c r="AD95" s="9">
        <f t="shared" si="4"/>
        <v>131974</v>
      </c>
      <c r="AE95" s="10">
        <f t="shared" si="5"/>
        <v>9.2044915608871527</v>
      </c>
    </row>
    <row r="96" spans="1:31" x14ac:dyDescent="0.3">
      <c r="A96" s="87"/>
      <c r="B96" s="41" t="s">
        <v>98</v>
      </c>
      <c r="C96" s="9">
        <v>613</v>
      </c>
      <c r="D96" s="9">
        <v>144</v>
      </c>
      <c r="E96" s="9">
        <v>245</v>
      </c>
      <c r="F96" s="9">
        <v>364</v>
      </c>
      <c r="G96" s="9">
        <v>254</v>
      </c>
      <c r="H96" s="9">
        <v>468</v>
      </c>
      <c r="I96" s="9">
        <v>187</v>
      </c>
      <c r="J96" s="9">
        <v>168</v>
      </c>
      <c r="K96" s="9">
        <v>328</v>
      </c>
      <c r="L96" s="9">
        <v>123</v>
      </c>
      <c r="M96" s="9">
        <v>224</v>
      </c>
      <c r="N96" s="9">
        <v>176</v>
      </c>
      <c r="O96" s="9">
        <v>1792</v>
      </c>
      <c r="P96" s="9">
        <v>70</v>
      </c>
      <c r="Q96" s="9">
        <v>135</v>
      </c>
      <c r="R96" s="9">
        <v>144</v>
      </c>
      <c r="S96" s="9">
        <v>27</v>
      </c>
      <c r="T96" s="9">
        <v>219</v>
      </c>
      <c r="U96" s="9">
        <v>4</v>
      </c>
      <c r="V96" s="9">
        <v>15</v>
      </c>
      <c r="W96" s="9">
        <v>0</v>
      </c>
      <c r="X96" s="9">
        <v>0</v>
      </c>
      <c r="Y96" s="9">
        <v>0</v>
      </c>
      <c r="Z96" s="9">
        <v>4</v>
      </c>
      <c r="AA96" s="9">
        <v>149</v>
      </c>
      <c r="AC96" s="9">
        <f t="shared" si="6"/>
        <v>5853</v>
      </c>
      <c r="AD96" s="9">
        <f t="shared" si="4"/>
        <v>49931</v>
      </c>
      <c r="AE96" s="10">
        <f t="shared" si="5"/>
        <v>8.5308388860413462</v>
      </c>
    </row>
    <row r="97" spans="1:31" x14ac:dyDescent="0.3">
      <c r="A97" s="87"/>
      <c r="B97" s="41" t="s">
        <v>99</v>
      </c>
      <c r="C97" s="9">
        <v>1140</v>
      </c>
      <c r="D97" s="9">
        <v>568</v>
      </c>
      <c r="E97" s="9">
        <v>885</v>
      </c>
      <c r="F97" s="9">
        <v>1180</v>
      </c>
      <c r="G97" s="9">
        <v>935</v>
      </c>
      <c r="H97" s="9">
        <v>1944</v>
      </c>
      <c r="I97" s="9">
        <v>811</v>
      </c>
      <c r="J97" s="9">
        <v>731</v>
      </c>
      <c r="K97" s="9">
        <v>1168</v>
      </c>
      <c r="L97" s="9">
        <v>678</v>
      </c>
      <c r="M97" s="9">
        <v>914</v>
      </c>
      <c r="N97" s="9">
        <v>767</v>
      </c>
      <c r="O97" s="9">
        <v>7150</v>
      </c>
      <c r="P97" s="9">
        <v>416</v>
      </c>
      <c r="Q97" s="9">
        <v>654</v>
      </c>
      <c r="R97" s="9">
        <v>729</v>
      </c>
      <c r="S97" s="9">
        <v>168</v>
      </c>
      <c r="T97" s="9">
        <v>1150</v>
      </c>
      <c r="U97" s="9">
        <v>45</v>
      </c>
      <c r="V97" s="9">
        <v>86</v>
      </c>
      <c r="W97" s="9">
        <v>4</v>
      </c>
      <c r="X97" s="9">
        <v>1</v>
      </c>
      <c r="Y97" s="9">
        <v>2</v>
      </c>
      <c r="Z97" s="9">
        <v>11</v>
      </c>
      <c r="AA97" s="9">
        <v>609</v>
      </c>
      <c r="AC97" s="9">
        <f t="shared" si="6"/>
        <v>22746</v>
      </c>
      <c r="AD97" s="9">
        <f t="shared" si="4"/>
        <v>213339</v>
      </c>
      <c r="AE97" s="10">
        <f t="shared" si="5"/>
        <v>9.379187549459246</v>
      </c>
    </row>
    <row r="98" spans="1:31" x14ac:dyDescent="0.3">
      <c r="A98" s="87"/>
      <c r="B98" s="41" t="s">
        <v>100</v>
      </c>
      <c r="C98" s="9">
        <v>337</v>
      </c>
      <c r="D98" s="9">
        <v>179</v>
      </c>
      <c r="E98" s="9">
        <v>272</v>
      </c>
      <c r="F98" s="9">
        <v>344</v>
      </c>
      <c r="G98" s="9">
        <v>322</v>
      </c>
      <c r="H98" s="9">
        <v>623</v>
      </c>
      <c r="I98" s="9">
        <v>241</v>
      </c>
      <c r="J98" s="9">
        <v>212</v>
      </c>
      <c r="K98" s="9">
        <v>455</v>
      </c>
      <c r="L98" s="9">
        <v>191</v>
      </c>
      <c r="M98" s="9">
        <v>268</v>
      </c>
      <c r="N98" s="9">
        <v>220</v>
      </c>
      <c r="O98" s="9">
        <v>1670</v>
      </c>
      <c r="P98" s="9">
        <v>105</v>
      </c>
      <c r="Q98" s="9">
        <v>165</v>
      </c>
      <c r="R98" s="9">
        <v>210</v>
      </c>
      <c r="S98" s="9">
        <v>36</v>
      </c>
      <c r="T98" s="9">
        <v>297</v>
      </c>
      <c r="U98" s="9">
        <v>13</v>
      </c>
      <c r="V98" s="9">
        <v>23</v>
      </c>
      <c r="W98" s="9">
        <v>0</v>
      </c>
      <c r="X98" s="9">
        <v>1</v>
      </c>
      <c r="Y98" s="9">
        <v>1</v>
      </c>
      <c r="Z98" s="9">
        <v>5</v>
      </c>
      <c r="AA98" s="9">
        <v>305</v>
      </c>
      <c r="AC98" s="9">
        <f t="shared" si="6"/>
        <v>6495</v>
      </c>
      <c r="AD98" s="9">
        <f t="shared" si="4"/>
        <v>60186</v>
      </c>
      <c r="AE98" s="10">
        <f t="shared" si="5"/>
        <v>9.2665127020785221</v>
      </c>
    </row>
    <row r="99" spans="1:31" x14ac:dyDescent="0.3">
      <c r="A99" s="87"/>
      <c r="B99" s="41" t="s">
        <v>101</v>
      </c>
      <c r="C99" s="9">
        <v>423</v>
      </c>
      <c r="D99" s="9">
        <v>156</v>
      </c>
      <c r="E99" s="9">
        <v>265</v>
      </c>
      <c r="F99" s="9">
        <v>455</v>
      </c>
      <c r="G99" s="9">
        <v>327</v>
      </c>
      <c r="H99" s="9">
        <v>691</v>
      </c>
      <c r="I99" s="9">
        <v>285</v>
      </c>
      <c r="J99" s="9">
        <v>270</v>
      </c>
      <c r="K99" s="9">
        <v>401</v>
      </c>
      <c r="L99" s="9">
        <v>234</v>
      </c>
      <c r="M99" s="9">
        <v>307</v>
      </c>
      <c r="N99" s="9">
        <v>258</v>
      </c>
      <c r="O99" s="9">
        <v>2563</v>
      </c>
      <c r="P99" s="9">
        <v>114</v>
      </c>
      <c r="Q99" s="9">
        <v>159</v>
      </c>
      <c r="R99" s="9">
        <v>224</v>
      </c>
      <c r="S99" s="9">
        <v>34</v>
      </c>
      <c r="T99" s="9">
        <v>271</v>
      </c>
      <c r="U99" s="9">
        <v>8</v>
      </c>
      <c r="V99" s="9">
        <v>11</v>
      </c>
      <c r="W99" s="9">
        <v>4</v>
      </c>
      <c r="X99" s="9">
        <v>0</v>
      </c>
      <c r="Y99" s="9">
        <v>1</v>
      </c>
      <c r="Z99" s="9">
        <v>2</v>
      </c>
      <c r="AA99" s="9">
        <v>165</v>
      </c>
      <c r="AC99" s="9">
        <f t="shared" si="6"/>
        <v>7628</v>
      </c>
      <c r="AD99" s="9">
        <f t="shared" si="4"/>
        <v>69072</v>
      </c>
      <c r="AE99" s="10">
        <f t="shared" si="5"/>
        <v>9.0550603041426321</v>
      </c>
    </row>
    <row r="100" spans="1:31" x14ac:dyDescent="0.3">
      <c r="A100" s="87"/>
      <c r="B100" s="41" t="s">
        <v>102</v>
      </c>
      <c r="C100" s="9">
        <v>469</v>
      </c>
      <c r="D100" s="9">
        <v>282</v>
      </c>
      <c r="E100" s="9">
        <v>430</v>
      </c>
      <c r="F100" s="9">
        <v>560</v>
      </c>
      <c r="G100" s="9">
        <v>458</v>
      </c>
      <c r="H100" s="9">
        <v>817</v>
      </c>
      <c r="I100" s="9">
        <v>373</v>
      </c>
      <c r="J100" s="9">
        <v>387</v>
      </c>
      <c r="K100" s="9">
        <v>732</v>
      </c>
      <c r="L100" s="9">
        <v>315</v>
      </c>
      <c r="M100" s="9">
        <v>512</v>
      </c>
      <c r="N100" s="9">
        <v>359</v>
      </c>
      <c r="O100" s="9">
        <v>3436</v>
      </c>
      <c r="P100" s="9">
        <v>126</v>
      </c>
      <c r="Q100" s="9">
        <v>209</v>
      </c>
      <c r="R100" s="9">
        <v>238</v>
      </c>
      <c r="S100" s="9">
        <v>32</v>
      </c>
      <c r="T100" s="9">
        <v>323</v>
      </c>
      <c r="U100" s="9">
        <v>13</v>
      </c>
      <c r="V100" s="9">
        <v>30</v>
      </c>
      <c r="W100" s="9">
        <v>2</v>
      </c>
      <c r="X100" s="9">
        <v>1</v>
      </c>
      <c r="Y100" s="9">
        <v>0</v>
      </c>
      <c r="Z100" s="9">
        <v>0</v>
      </c>
      <c r="AA100" s="9">
        <v>236</v>
      </c>
      <c r="AC100" s="9">
        <f t="shared" si="6"/>
        <v>10340</v>
      </c>
      <c r="AD100" s="9">
        <f t="shared" si="4"/>
        <v>93344</v>
      </c>
      <c r="AE100" s="10">
        <f t="shared" si="5"/>
        <v>9.0274661508704064</v>
      </c>
    </row>
    <row r="101" spans="1:31" x14ac:dyDescent="0.3">
      <c r="A101" s="87"/>
      <c r="B101" s="41" t="s">
        <v>103</v>
      </c>
      <c r="C101" s="9">
        <v>897</v>
      </c>
      <c r="D101" s="9">
        <v>373</v>
      </c>
      <c r="E101" s="9">
        <v>617</v>
      </c>
      <c r="F101" s="9">
        <v>815</v>
      </c>
      <c r="G101" s="9">
        <v>650</v>
      </c>
      <c r="H101" s="9">
        <v>1213</v>
      </c>
      <c r="I101" s="9">
        <v>579</v>
      </c>
      <c r="J101" s="9">
        <v>452</v>
      </c>
      <c r="K101" s="9">
        <v>821</v>
      </c>
      <c r="L101" s="9">
        <v>427</v>
      </c>
      <c r="M101" s="9">
        <v>615</v>
      </c>
      <c r="N101" s="9">
        <v>481</v>
      </c>
      <c r="O101" s="9">
        <v>5189</v>
      </c>
      <c r="P101" s="9">
        <v>364</v>
      </c>
      <c r="Q101" s="9">
        <v>603</v>
      </c>
      <c r="R101" s="9">
        <v>657</v>
      </c>
      <c r="S101" s="9">
        <v>106</v>
      </c>
      <c r="T101" s="9">
        <v>918</v>
      </c>
      <c r="U101" s="9">
        <v>28</v>
      </c>
      <c r="V101" s="9">
        <v>64</v>
      </c>
      <c r="W101" s="9">
        <v>1</v>
      </c>
      <c r="X101" s="9">
        <v>1</v>
      </c>
      <c r="Y101" s="9">
        <v>2</v>
      </c>
      <c r="Z101" s="9">
        <v>9</v>
      </c>
      <c r="AA101" s="9">
        <v>261</v>
      </c>
      <c r="AC101" s="9">
        <f t="shared" si="6"/>
        <v>16143</v>
      </c>
      <c r="AD101" s="9">
        <f t="shared" si="4"/>
        <v>152082</v>
      </c>
      <c r="AE101" s="10">
        <f t="shared" si="5"/>
        <v>9.4209254785355885</v>
      </c>
    </row>
    <row r="102" spans="1:31" x14ac:dyDescent="0.3">
      <c r="A102" s="87"/>
      <c r="B102" s="41" t="s">
        <v>104</v>
      </c>
      <c r="C102" s="9">
        <v>271</v>
      </c>
      <c r="D102" s="9">
        <v>168</v>
      </c>
      <c r="E102" s="9">
        <v>239</v>
      </c>
      <c r="F102" s="9">
        <v>276</v>
      </c>
      <c r="G102" s="9">
        <v>277</v>
      </c>
      <c r="H102" s="9">
        <v>603</v>
      </c>
      <c r="I102" s="9">
        <v>301</v>
      </c>
      <c r="J102" s="9">
        <v>240</v>
      </c>
      <c r="K102" s="9">
        <v>439</v>
      </c>
      <c r="L102" s="9">
        <v>228</v>
      </c>
      <c r="M102" s="9">
        <v>363</v>
      </c>
      <c r="N102" s="9">
        <v>278</v>
      </c>
      <c r="O102" s="9">
        <v>3361</v>
      </c>
      <c r="P102" s="9">
        <v>112</v>
      </c>
      <c r="Q102" s="9">
        <v>152</v>
      </c>
      <c r="R102" s="9">
        <v>207</v>
      </c>
      <c r="S102" s="9">
        <v>39</v>
      </c>
      <c r="T102" s="9">
        <v>294</v>
      </c>
      <c r="U102" s="9">
        <v>8</v>
      </c>
      <c r="V102" s="9">
        <v>21</v>
      </c>
      <c r="W102" s="9">
        <v>1</v>
      </c>
      <c r="X102" s="9">
        <v>0</v>
      </c>
      <c r="Y102" s="9">
        <v>0</v>
      </c>
      <c r="Z102" s="9">
        <v>3</v>
      </c>
      <c r="AA102" s="9">
        <v>277</v>
      </c>
      <c r="AC102" s="9">
        <f t="shared" si="6"/>
        <v>8158</v>
      </c>
      <c r="AD102" s="9">
        <f t="shared" si="4"/>
        <v>81258</v>
      </c>
      <c r="AE102" s="10">
        <f t="shared" si="5"/>
        <v>9.9605295415543029</v>
      </c>
    </row>
    <row r="103" spans="1:31" x14ac:dyDescent="0.3">
      <c r="A103" s="87"/>
      <c r="B103" s="41" t="s">
        <v>105</v>
      </c>
      <c r="C103" s="9">
        <v>128</v>
      </c>
      <c r="D103" s="9">
        <v>62</v>
      </c>
      <c r="E103" s="9">
        <v>64</v>
      </c>
      <c r="F103" s="9">
        <v>116</v>
      </c>
      <c r="G103" s="9">
        <v>93</v>
      </c>
      <c r="H103" s="9">
        <v>175</v>
      </c>
      <c r="I103" s="9">
        <v>128</v>
      </c>
      <c r="J103" s="9">
        <v>122</v>
      </c>
      <c r="K103" s="9">
        <v>257</v>
      </c>
      <c r="L103" s="9">
        <v>129</v>
      </c>
      <c r="M103" s="9">
        <v>190</v>
      </c>
      <c r="N103" s="9">
        <v>135</v>
      </c>
      <c r="O103" s="9">
        <v>1425</v>
      </c>
      <c r="P103" s="9">
        <v>94</v>
      </c>
      <c r="Q103" s="9">
        <v>144</v>
      </c>
      <c r="R103" s="9">
        <v>150</v>
      </c>
      <c r="S103" s="9">
        <v>38</v>
      </c>
      <c r="T103" s="9">
        <v>281</v>
      </c>
      <c r="U103" s="9">
        <v>9</v>
      </c>
      <c r="V103" s="9">
        <v>31</v>
      </c>
      <c r="W103" s="9">
        <v>0</v>
      </c>
      <c r="X103" s="9">
        <v>1</v>
      </c>
      <c r="Y103" s="9">
        <v>2</v>
      </c>
      <c r="Z103" s="9">
        <v>7</v>
      </c>
      <c r="AA103" s="9">
        <v>112</v>
      </c>
      <c r="AC103" s="9">
        <f t="shared" si="6"/>
        <v>3893</v>
      </c>
      <c r="AD103" s="9">
        <f t="shared" si="4"/>
        <v>41647</v>
      </c>
      <c r="AE103" s="10">
        <f t="shared" si="5"/>
        <v>10.697919342409453</v>
      </c>
    </row>
    <row r="104" spans="1:31" x14ac:dyDescent="0.3">
      <c r="A104" s="87"/>
      <c r="B104" s="41" t="s">
        <v>106</v>
      </c>
      <c r="C104" s="9">
        <v>791</v>
      </c>
      <c r="D104" s="9">
        <v>299</v>
      </c>
      <c r="E104" s="9">
        <v>534</v>
      </c>
      <c r="F104" s="9">
        <v>928</v>
      </c>
      <c r="G104" s="9">
        <v>672</v>
      </c>
      <c r="H104" s="9">
        <v>1203</v>
      </c>
      <c r="I104" s="9">
        <v>663</v>
      </c>
      <c r="J104" s="9">
        <v>590</v>
      </c>
      <c r="K104" s="9">
        <v>911</v>
      </c>
      <c r="L104" s="9">
        <v>516</v>
      </c>
      <c r="M104" s="9">
        <v>638</v>
      </c>
      <c r="N104" s="9">
        <v>544</v>
      </c>
      <c r="O104" s="9">
        <v>5749</v>
      </c>
      <c r="P104" s="9">
        <v>581</v>
      </c>
      <c r="Q104" s="9">
        <v>936</v>
      </c>
      <c r="R104" s="9">
        <v>1046</v>
      </c>
      <c r="S104" s="9">
        <v>225</v>
      </c>
      <c r="T104" s="9">
        <v>1521</v>
      </c>
      <c r="U104" s="9">
        <v>67</v>
      </c>
      <c r="V104" s="9">
        <v>167</v>
      </c>
      <c r="W104" s="9">
        <v>6</v>
      </c>
      <c r="X104" s="9">
        <v>4</v>
      </c>
      <c r="Y104" s="9">
        <v>3</v>
      </c>
      <c r="Z104" s="9">
        <v>28</v>
      </c>
      <c r="AA104" s="9">
        <v>380</v>
      </c>
      <c r="AC104" s="9">
        <f t="shared" si="6"/>
        <v>19002</v>
      </c>
      <c r="AD104" s="9">
        <f t="shared" si="4"/>
        <v>194463</v>
      </c>
      <c r="AE104" s="10">
        <f t="shared" si="5"/>
        <v>10.233817492895485</v>
      </c>
    </row>
    <row r="105" spans="1:31" x14ac:dyDescent="0.3">
      <c r="A105" s="87"/>
      <c r="B105" s="41" t="s">
        <v>107</v>
      </c>
      <c r="C105" s="9">
        <v>668</v>
      </c>
      <c r="D105" s="9">
        <v>341</v>
      </c>
      <c r="E105" s="9">
        <v>504</v>
      </c>
      <c r="F105" s="9">
        <v>825</v>
      </c>
      <c r="G105" s="9">
        <v>737</v>
      </c>
      <c r="H105" s="9">
        <v>1233</v>
      </c>
      <c r="I105" s="9">
        <v>639</v>
      </c>
      <c r="J105" s="9">
        <v>630</v>
      </c>
      <c r="K105" s="9">
        <v>897</v>
      </c>
      <c r="L105" s="9">
        <v>561</v>
      </c>
      <c r="M105" s="9">
        <v>707</v>
      </c>
      <c r="N105" s="9">
        <v>655</v>
      </c>
      <c r="O105" s="9">
        <v>5478</v>
      </c>
      <c r="P105" s="9">
        <v>319</v>
      </c>
      <c r="Q105" s="9">
        <v>396</v>
      </c>
      <c r="R105" s="9">
        <v>379</v>
      </c>
      <c r="S105" s="9">
        <v>85</v>
      </c>
      <c r="T105" s="9">
        <v>523</v>
      </c>
      <c r="U105" s="9">
        <v>14</v>
      </c>
      <c r="V105" s="9">
        <v>31</v>
      </c>
      <c r="W105" s="9">
        <v>1</v>
      </c>
      <c r="X105" s="9">
        <v>0</v>
      </c>
      <c r="Y105" s="9">
        <v>1</v>
      </c>
      <c r="Z105" s="9">
        <v>8</v>
      </c>
      <c r="AA105" s="9">
        <v>288</v>
      </c>
      <c r="AC105" s="9">
        <f t="shared" si="6"/>
        <v>15920</v>
      </c>
      <c r="AD105" s="9">
        <f t="shared" si="4"/>
        <v>147023</v>
      </c>
      <c r="AE105" s="10">
        <f t="shared" si="5"/>
        <v>9.2351130653266331</v>
      </c>
    </row>
    <row r="106" spans="1:31" x14ac:dyDescent="0.3">
      <c r="A106" s="87"/>
      <c r="B106" s="41" t="s">
        <v>108</v>
      </c>
      <c r="C106" s="9">
        <v>273</v>
      </c>
      <c r="D106" s="9">
        <v>128</v>
      </c>
      <c r="E106" s="9">
        <v>165</v>
      </c>
      <c r="F106" s="9">
        <v>312</v>
      </c>
      <c r="G106" s="9">
        <v>255</v>
      </c>
      <c r="H106" s="9">
        <v>562</v>
      </c>
      <c r="I106" s="9">
        <v>340</v>
      </c>
      <c r="J106" s="9">
        <v>524</v>
      </c>
      <c r="K106" s="9">
        <v>514</v>
      </c>
      <c r="L106" s="9">
        <v>365</v>
      </c>
      <c r="M106" s="9">
        <v>340</v>
      </c>
      <c r="N106" s="9">
        <v>343</v>
      </c>
      <c r="O106" s="9">
        <v>2013</v>
      </c>
      <c r="P106" s="9">
        <v>160</v>
      </c>
      <c r="Q106" s="9">
        <v>233</v>
      </c>
      <c r="R106" s="9">
        <v>255</v>
      </c>
      <c r="S106" s="9">
        <v>20</v>
      </c>
      <c r="T106" s="9">
        <v>480</v>
      </c>
      <c r="U106" s="9">
        <v>16</v>
      </c>
      <c r="V106" s="9">
        <v>25</v>
      </c>
      <c r="W106" s="9">
        <v>0</v>
      </c>
      <c r="X106" s="9">
        <v>0</v>
      </c>
      <c r="Y106" s="9">
        <v>0</v>
      </c>
      <c r="Z106" s="9">
        <v>3</v>
      </c>
      <c r="AA106" s="9">
        <v>232</v>
      </c>
      <c r="AC106" s="9">
        <f t="shared" si="6"/>
        <v>7558</v>
      </c>
      <c r="AD106" s="9">
        <f t="shared" si="4"/>
        <v>73705</v>
      </c>
      <c r="AE106" s="10">
        <f t="shared" si="5"/>
        <v>9.7519184969568666</v>
      </c>
    </row>
    <row r="107" spans="1:31" x14ac:dyDescent="0.3">
      <c r="A107" s="87"/>
      <c r="B107" s="41" t="s">
        <v>109</v>
      </c>
      <c r="C107" s="9">
        <v>263</v>
      </c>
      <c r="D107" s="9">
        <v>101</v>
      </c>
      <c r="E107" s="9">
        <v>174</v>
      </c>
      <c r="F107" s="9">
        <v>245</v>
      </c>
      <c r="G107" s="9">
        <v>204</v>
      </c>
      <c r="H107" s="9">
        <v>419</v>
      </c>
      <c r="I107" s="9">
        <v>260</v>
      </c>
      <c r="J107" s="9">
        <v>221</v>
      </c>
      <c r="K107" s="9">
        <v>361</v>
      </c>
      <c r="L107" s="9">
        <v>187</v>
      </c>
      <c r="M107" s="9">
        <v>241</v>
      </c>
      <c r="N107" s="9">
        <v>189</v>
      </c>
      <c r="O107" s="9">
        <v>1779</v>
      </c>
      <c r="P107" s="9">
        <v>131</v>
      </c>
      <c r="Q107" s="9">
        <v>237</v>
      </c>
      <c r="R107" s="9">
        <v>279</v>
      </c>
      <c r="S107" s="9">
        <v>47</v>
      </c>
      <c r="T107" s="9">
        <v>491</v>
      </c>
      <c r="U107" s="9">
        <v>5</v>
      </c>
      <c r="V107" s="9">
        <v>36</v>
      </c>
      <c r="W107" s="9">
        <v>0</v>
      </c>
      <c r="X107" s="9">
        <v>0</v>
      </c>
      <c r="Y107" s="9">
        <v>0</v>
      </c>
      <c r="Z107" s="9">
        <v>2</v>
      </c>
      <c r="AA107" s="9">
        <v>126</v>
      </c>
      <c r="AC107" s="9">
        <f t="shared" si="6"/>
        <v>5998</v>
      </c>
      <c r="AD107" s="9">
        <f t="shared" si="4"/>
        <v>59759</v>
      </c>
      <c r="AE107" s="10">
        <f t="shared" si="5"/>
        <v>9.9631543847949313</v>
      </c>
    </row>
    <row r="108" spans="1:31" x14ac:dyDescent="0.3">
      <c r="A108" s="87"/>
      <c r="B108" s="41" t="s">
        <v>110</v>
      </c>
      <c r="C108" s="9">
        <v>1394</v>
      </c>
      <c r="D108" s="9">
        <v>178</v>
      </c>
      <c r="E108" s="9">
        <v>369</v>
      </c>
      <c r="F108" s="9">
        <v>667</v>
      </c>
      <c r="G108" s="9">
        <v>412</v>
      </c>
      <c r="H108" s="9">
        <v>589</v>
      </c>
      <c r="I108" s="9">
        <v>366</v>
      </c>
      <c r="J108" s="9">
        <v>277</v>
      </c>
      <c r="K108" s="9">
        <v>499</v>
      </c>
      <c r="L108" s="9">
        <v>242</v>
      </c>
      <c r="M108" s="9">
        <v>290</v>
      </c>
      <c r="N108" s="9">
        <v>255</v>
      </c>
      <c r="O108" s="9">
        <v>3148</v>
      </c>
      <c r="P108" s="9">
        <v>142</v>
      </c>
      <c r="Q108" s="9">
        <v>233</v>
      </c>
      <c r="R108" s="9">
        <v>266</v>
      </c>
      <c r="S108" s="9">
        <v>21</v>
      </c>
      <c r="T108" s="9">
        <v>341</v>
      </c>
      <c r="U108" s="9">
        <v>17</v>
      </c>
      <c r="V108" s="9">
        <v>36</v>
      </c>
      <c r="W108" s="9">
        <v>2</v>
      </c>
      <c r="X108" s="9">
        <v>0</v>
      </c>
      <c r="Y108" s="9">
        <v>0</v>
      </c>
      <c r="Z108" s="9">
        <v>4</v>
      </c>
      <c r="AA108" s="9">
        <v>174</v>
      </c>
      <c r="AC108" s="9">
        <f t="shared" si="6"/>
        <v>9922</v>
      </c>
      <c r="AD108" s="9">
        <f t="shared" si="4"/>
        <v>81825</v>
      </c>
      <c r="AE108" s="10">
        <f t="shared" si="5"/>
        <v>8.2468252368474104</v>
      </c>
    </row>
    <row r="109" spans="1:31" x14ac:dyDescent="0.3">
      <c r="A109" s="87"/>
      <c r="B109" s="41" t="s">
        <v>111</v>
      </c>
      <c r="C109" s="9">
        <v>538</v>
      </c>
      <c r="D109" s="9">
        <v>70</v>
      </c>
      <c r="E109" s="9">
        <v>183</v>
      </c>
      <c r="F109" s="9">
        <v>268</v>
      </c>
      <c r="G109" s="9">
        <v>175</v>
      </c>
      <c r="H109" s="9">
        <v>337</v>
      </c>
      <c r="I109" s="9">
        <v>148</v>
      </c>
      <c r="J109" s="9">
        <v>81</v>
      </c>
      <c r="K109" s="9">
        <v>197</v>
      </c>
      <c r="L109" s="9">
        <v>63</v>
      </c>
      <c r="M109" s="9">
        <v>128</v>
      </c>
      <c r="N109" s="9">
        <v>114</v>
      </c>
      <c r="O109" s="9">
        <v>1234</v>
      </c>
      <c r="P109" s="9">
        <v>34</v>
      </c>
      <c r="Q109" s="9">
        <v>63</v>
      </c>
      <c r="R109" s="9">
        <v>58</v>
      </c>
      <c r="S109" s="9">
        <v>8</v>
      </c>
      <c r="T109" s="9">
        <v>81</v>
      </c>
      <c r="U109" s="9">
        <v>5</v>
      </c>
      <c r="V109" s="9">
        <v>8</v>
      </c>
      <c r="W109" s="9">
        <v>0</v>
      </c>
      <c r="X109" s="9">
        <v>1</v>
      </c>
      <c r="Y109" s="9">
        <v>0</v>
      </c>
      <c r="Z109" s="9">
        <v>2</v>
      </c>
      <c r="AA109" s="9">
        <v>126</v>
      </c>
      <c r="AC109" s="9">
        <f t="shared" si="6"/>
        <v>3922</v>
      </c>
      <c r="AD109" s="9">
        <f t="shared" si="4"/>
        <v>31597</v>
      </c>
      <c r="AE109" s="10">
        <f t="shared" si="5"/>
        <v>8.0563488016318203</v>
      </c>
    </row>
    <row r="110" spans="1:31" x14ac:dyDescent="0.3">
      <c r="A110" s="87"/>
      <c r="B110" s="41" t="s">
        <v>112</v>
      </c>
      <c r="C110" s="9">
        <v>1026</v>
      </c>
      <c r="D110" s="9">
        <v>350</v>
      </c>
      <c r="E110" s="9">
        <v>559</v>
      </c>
      <c r="F110" s="9">
        <v>826</v>
      </c>
      <c r="G110" s="9">
        <v>511</v>
      </c>
      <c r="H110" s="9">
        <v>1023</v>
      </c>
      <c r="I110" s="9">
        <v>438</v>
      </c>
      <c r="J110" s="9">
        <v>342</v>
      </c>
      <c r="K110" s="9">
        <v>606</v>
      </c>
      <c r="L110" s="9">
        <v>293</v>
      </c>
      <c r="M110" s="9">
        <v>397</v>
      </c>
      <c r="N110" s="9">
        <v>343</v>
      </c>
      <c r="O110" s="9">
        <v>3724</v>
      </c>
      <c r="P110" s="9">
        <v>247</v>
      </c>
      <c r="Q110" s="9">
        <v>377</v>
      </c>
      <c r="R110" s="9">
        <v>458</v>
      </c>
      <c r="S110" s="9">
        <v>74</v>
      </c>
      <c r="T110" s="9">
        <v>638</v>
      </c>
      <c r="U110" s="9">
        <v>18</v>
      </c>
      <c r="V110" s="9">
        <v>44</v>
      </c>
      <c r="W110" s="9">
        <v>1</v>
      </c>
      <c r="X110" s="9">
        <v>0</v>
      </c>
      <c r="Y110" s="9">
        <v>0</v>
      </c>
      <c r="Z110" s="9">
        <v>4</v>
      </c>
      <c r="AA110" s="9">
        <v>229</v>
      </c>
      <c r="AC110" s="9">
        <f t="shared" si="6"/>
        <v>12528</v>
      </c>
      <c r="AD110" s="9">
        <f t="shared" si="4"/>
        <v>110200</v>
      </c>
      <c r="AE110" s="10">
        <f t="shared" si="5"/>
        <v>8.7962962962962958</v>
      </c>
    </row>
    <row r="111" spans="1:31" x14ac:dyDescent="0.3">
      <c r="A111" s="87"/>
      <c r="B111" s="41" t="s">
        <v>113</v>
      </c>
      <c r="C111" s="9">
        <v>580</v>
      </c>
      <c r="D111" s="9">
        <v>170</v>
      </c>
      <c r="E111" s="9">
        <v>289</v>
      </c>
      <c r="F111" s="9">
        <v>424</v>
      </c>
      <c r="G111" s="9">
        <v>280</v>
      </c>
      <c r="H111" s="9">
        <v>486</v>
      </c>
      <c r="I111" s="9">
        <v>201</v>
      </c>
      <c r="J111" s="9">
        <v>180</v>
      </c>
      <c r="K111" s="9">
        <v>339</v>
      </c>
      <c r="L111" s="9">
        <v>138</v>
      </c>
      <c r="M111" s="9">
        <v>193</v>
      </c>
      <c r="N111" s="9">
        <v>191</v>
      </c>
      <c r="O111" s="9">
        <v>2085</v>
      </c>
      <c r="P111" s="9">
        <v>141</v>
      </c>
      <c r="Q111" s="9">
        <v>167</v>
      </c>
      <c r="R111" s="9">
        <v>313</v>
      </c>
      <c r="S111" s="9">
        <v>41</v>
      </c>
      <c r="T111" s="9">
        <v>415</v>
      </c>
      <c r="U111" s="9">
        <v>22</v>
      </c>
      <c r="V111" s="9">
        <v>37</v>
      </c>
      <c r="W111" s="9">
        <v>1</v>
      </c>
      <c r="X111" s="9">
        <v>1</v>
      </c>
      <c r="Y111" s="9">
        <v>1</v>
      </c>
      <c r="Z111" s="9">
        <v>5</v>
      </c>
      <c r="AA111" s="9">
        <v>163</v>
      </c>
      <c r="AC111" s="9">
        <f t="shared" si="6"/>
        <v>6863</v>
      </c>
      <c r="AD111" s="9">
        <f t="shared" si="4"/>
        <v>62807</v>
      </c>
      <c r="AE111" s="10">
        <f t="shared" si="5"/>
        <v>9.1515372286172223</v>
      </c>
    </row>
    <row r="112" spans="1:31" x14ac:dyDescent="0.3">
      <c r="A112" s="87"/>
      <c r="B112" s="41" t="s">
        <v>114</v>
      </c>
      <c r="C112" s="9">
        <v>473</v>
      </c>
      <c r="D112" s="9">
        <v>100</v>
      </c>
      <c r="E112" s="9">
        <v>171</v>
      </c>
      <c r="F112" s="9">
        <v>265</v>
      </c>
      <c r="G112" s="9">
        <v>217</v>
      </c>
      <c r="H112" s="9">
        <v>380</v>
      </c>
      <c r="I112" s="9">
        <v>144</v>
      </c>
      <c r="J112" s="9">
        <v>148</v>
      </c>
      <c r="K112" s="9">
        <v>290</v>
      </c>
      <c r="L112" s="9">
        <v>151</v>
      </c>
      <c r="M112" s="9">
        <v>344</v>
      </c>
      <c r="N112" s="9">
        <v>179</v>
      </c>
      <c r="O112" s="9">
        <v>2135</v>
      </c>
      <c r="P112" s="9">
        <v>94</v>
      </c>
      <c r="Q112" s="9">
        <v>200</v>
      </c>
      <c r="R112" s="9">
        <v>155</v>
      </c>
      <c r="S112" s="9">
        <v>32</v>
      </c>
      <c r="T112" s="9">
        <v>214</v>
      </c>
      <c r="U112" s="9">
        <v>8</v>
      </c>
      <c r="V112" s="9">
        <v>27</v>
      </c>
      <c r="W112" s="9">
        <v>1</v>
      </c>
      <c r="X112" s="9">
        <v>0</v>
      </c>
      <c r="Y112" s="9">
        <v>1</v>
      </c>
      <c r="Z112" s="9">
        <v>3</v>
      </c>
      <c r="AA112" s="9">
        <v>96</v>
      </c>
      <c r="AC112" s="9">
        <f t="shared" si="6"/>
        <v>5828</v>
      </c>
      <c r="AD112" s="9">
        <f t="shared" si="4"/>
        <v>54182</v>
      </c>
      <c r="AE112" s="10">
        <f t="shared" si="5"/>
        <v>9.2968428277282094</v>
      </c>
    </row>
    <row r="113" spans="1:31" x14ac:dyDescent="0.3">
      <c r="A113" s="87"/>
      <c r="B113" s="41" t="s">
        <v>115</v>
      </c>
      <c r="C113" s="9">
        <v>309</v>
      </c>
      <c r="D113" s="9">
        <v>143</v>
      </c>
      <c r="E113" s="9">
        <v>232</v>
      </c>
      <c r="F113" s="9">
        <v>289</v>
      </c>
      <c r="G113" s="9">
        <v>248</v>
      </c>
      <c r="H113" s="9">
        <v>438</v>
      </c>
      <c r="I113" s="9">
        <v>170</v>
      </c>
      <c r="J113" s="9">
        <v>215</v>
      </c>
      <c r="K113" s="9">
        <v>370</v>
      </c>
      <c r="L113" s="9">
        <v>226</v>
      </c>
      <c r="M113" s="9">
        <v>270</v>
      </c>
      <c r="N113" s="9">
        <v>225</v>
      </c>
      <c r="O113" s="9">
        <v>2559</v>
      </c>
      <c r="P113" s="9">
        <v>115</v>
      </c>
      <c r="Q113" s="9">
        <v>122</v>
      </c>
      <c r="R113" s="9">
        <v>170</v>
      </c>
      <c r="S113" s="9">
        <v>32</v>
      </c>
      <c r="T113" s="9">
        <v>233</v>
      </c>
      <c r="U113" s="9">
        <v>11</v>
      </c>
      <c r="V113" s="9">
        <v>23</v>
      </c>
      <c r="W113" s="9">
        <v>1</v>
      </c>
      <c r="X113" s="9">
        <v>0</v>
      </c>
      <c r="Y113" s="9">
        <v>1</v>
      </c>
      <c r="Z113" s="9">
        <v>4</v>
      </c>
      <c r="AA113" s="9">
        <v>225</v>
      </c>
      <c r="AC113" s="9">
        <f t="shared" si="6"/>
        <v>6631</v>
      </c>
      <c r="AD113" s="9">
        <f t="shared" si="4"/>
        <v>64453</v>
      </c>
      <c r="AE113" s="10">
        <f t="shared" si="5"/>
        <v>9.7199517418187309</v>
      </c>
    </row>
    <row r="114" spans="1:31" x14ac:dyDescent="0.3">
      <c r="A114" s="87"/>
      <c r="B114" s="41" t="s">
        <v>116</v>
      </c>
      <c r="C114" s="9">
        <v>233</v>
      </c>
      <c r="D114" s="9">
        <v>133</v>
      </c>
      <c r="E114" s="9">
        <v>192</v>
      </c>
      <c r="F114" s="9">
        <v>325</v>
      </c>
      <c r="G114" s="9">
        <v>238</v>
      </c>
      <c r="H114" s="9">
        <v>381</v>
      </c>
      <c r="I114" s="9">
        <v>183</v>
      </c>
      <c r="J114" s="9">
        <v>129</v>
      </c>
      <c r="K114" s="9">
        <v>226</v>
      </c>
      <c r="L114" s="9">
        <v>130</v>
      </c>
      <c r="M114" s="9">
        <v>172</v>
      </c>
      <c r="N114" s="9">
        <v>135</v>
      </c>
      <c r="O114" s="9">
        <v>1641</v>
      </c>
      <c r="P114" s="9">
        <v>80</v>
      </c>
      <c r="Q114" s="9">
        <v>125</v>
      </c>
      <c r="R114" s="9">
        <v>147</v>
      </c>
      <c r="S114" s="9">
        <v>18</v>
      </c>
      <c r="T114" s="9">
        <v>215</v>
      </c>
      <c r="U114" s="9">
        <v>7</v>
      </c>
      <c r="V114" s="9">
        <v>14</v>
      </c>
      <c r="W114" s="9">
        <v>1</v>
      </c>
      <c r="X114" s="9">
        <v>0</v>
      </c>
      <c r="Y114" s="9">
        <v>0</v>
      </c>
      <c r="Z114" s="9">
        <v>0</v>
      </c>
      <c r="AA114" s="9">
        <v>101</v>
      </c>
      <c r="AC114" s="9">
        <f t="shared" si="6"/>
        <v>4826</v>
      </c>
      <c r="AD114" s="9">
        <f t="shared" si="4"/>
        <v>43999</v>
      </c>
      <c r="AE114" s="10">
        <f t="shared" si="5"/>
        <v>9.1170741815167844</v>
      </c>
    </row>
    <row r="115" spans="1:31" x14ac:dyDescent="0.3">
      <c r="A115" s="87"/>
      <c r="B115" s="41" t="s">
        <v>117</v>
      </c>
      <c r="C115" s="9">
        <v>81</v>
      </c>
      <c r="D115" s="9">
        <v>22</v>
      </c>
      <c r="E115" s="9">
        <v>59</v>
      </c>
      <c r="F115" s="9">
        <v>91</v>
      </c>
      <c r="G115" s="9">
        <v>66</v>
      </c>
      <c r="H115" s="9">
        <v>141</v>
      </c>
      <c r="I115" s="9">
        <v>49</v>
      </c>
      <c r="J115" s="9">
        <v>50</v>
      </c>
      <c r="K115" s="9">
        <v>86</v>
      </c>
      <c r="L115" s="9">
        <v>54</v>
      </c>
      <c r="M115" s="9">
        <v>44</v>
      </c>
      <c r="N115" s="9">
        <v>47</v>
      </c>
      <c r="O115" s="9">
        <v>424</v>
      </c>
      <c r="P115" s="9">
        <v>19</v>
      </c>
      <c r="Q115" s="9">
        <v>19</v>
      </c>
      <c r="R115" s="9">
        <v>53</v>
      </c>
      <c r="S115" s="9">
        <v>9</v>
      </c>
      <c r="T115" s="9">
        <v>65</v>
      </c>
      <c r="U115" s="9">
        <v>1</v>
      </c>
      <c r="V115" s="9">
        <v>4</v>
      </c>
      <c r="W115" s="9">
        <v>0</v>
      </c>
      <c r="X115" s="9">
        <v>0</v>
      </c>
      <c r="Y115" s="9">
        <v>0</v>
      </c>
      <c r="Z115" s="9">
        <v>2</v>
      </c>
      <c r="AA115" s="9">
        <v>17</v>
      </c>
      <c r="AC115" s="9">
        <f t="shared" si="6"/>
        <v>1403</v>
      </c>
      <c r="AD115" s="9">
        <f t="shared" si="4"/>
        <v>12350</v>
      </c>
      <c r="AE115" s="10">
        <f t="shared" si="5"/>
        <v>8.8025659301496795</v>
      </c>
    </row>
    <row r="116" spans="1:31" x14ac:dyDescent="0.3">
      <c r="A116" s="87"/>
      <c r="B116" s="41" t="s">
        <v>118</v>
      </c>
      <c r="C116" s="9">
        <v>161</v>
      </c>
      <c r="D116" s="9">
        <v>113</v>
      </c>
      <c r="E116" s="9">
        <v>148</v>
      </c>
      <c r="F116" s="9">
        <v>280</v>
      </c>
      <c r="G116" s="9">
        <v>217</v>
      </c>
      <c r="H116" s="9">
        <v>496</v>
      </c>
      <c r="I116" s="9">
        <v>178</v>
      </c>
      <c r="J116" s="9">
        <v>155</v>
      </c>
      <c r="K116" s="9">
        <v>304</v>
      </c>
      <c r="L116" s="9">
        <v>94</v>
      </c>
      <c r="M116" s="9">
        <v>156</v>
      </c>
      <c r="N116" s="9">
        <v>141</v>
      </c>
      <c r="O116" s="9">
        <v>1677</v>
      </c>
      <c r="P116" s="9">
        <v>91</v>
      </c>
      <c r="Q116" s="9">
        <v>161</v>
      </c>
      <c r="R116" s="9">
        <v>178</v>
      </c>
      <c r="S116" s="9">
        <v>22</v>
      </c>
      <c r="T116" s="9">
        <v>237</v>
      </c>
      <c r="U116" s="9">
        <v>9</v>
      </c>
      <c r="V116" s="9">
        <v>19</v>
      </c>
      <c r="W116" s="9">
        <v>1</v>
      </c>
      <c r="X116" s="9">
        <v>0</v>
      </c>
      <c r="Y116" s="9">
        <v>2</v>
      </c>
      <c r="Z116" s="9">
        <v>6</v>
      </c>
      <c r="AA116" s="9">
        <v>87</v>
      </c>
      <c r="AC116" s="9">
        <f t="shared" si="6"/>
        <v>4933</v>
      </c>
      <c r="AD116" s="9">
        <f t="shared" si="4"/>
        <v>46564</v>
      </c>
      <c r="AE116" s="10">
        <f t="shared" si="5"/>
        <v>9.4392864382728554</v>
      </c>
    </row>
    <row r="117" spans="1:31" x14ac:dyDescent="0.3">
      <c r="A117" s="87"/>
      <c r="B117" s="41" t="s">
        <v>119</v>
      </c>
      <c r="C117" s="9">
        <v>172</v>
      </c>
      <c r="D117" s="9">
        <v>41</v>
      </c>
      <c r="E117" s="9">
        <v>78</v>
      </c>
      <c r="F117" s="9">
        <v>180</v>
      </c>
      <c r="G117" s="9">
        <v>122</v>
      </c>
      <c r="H117" s="9">
        <v>236</v>
      </c>
      <c r="I117" s="9">
        <v>92</v>
      </c>
      <c r="J117" s="9">
        <v>73</v>
      </c>
      <c r="K117" s="9">
        <v>237</v>
      </c>
      <c r="L117" s="9">
        <v>66</v>
      </c>
      <c r="M117" s="9">
        <v>140</v>
      </c>
      <c r="N117" s="9">
        <v>158</v>
      </c>
      <c r="O117" s="9">
        <v>1316</v>
      </c>
      <c r="P117" s="9">
        <v>96</v>
      </c>
      <c r="Q117" s="9">
        <v>121</v>
      </c>
      <c r="R117" s="9">
        <v>123</v>
      </c>
      <c r="S117" s="9">
        <v>30</v>
      </c>
      <c r="T117" s="9">
        <v>134</v>
      </c>
      <c r="U117" s="9">
        <v>2</v>
      </c>
      <c r="V117" s="9">
        <v>6</v>
      </c>
      <c r="W117" s="9">
        <v>0</v>
      </c>
      <c r="X117" s="9">
        <v>0</v>
      </c>
      <c r="Y117" s="9">
        <v>1</v>
      </c>
      <c r="Z117" s="9">
        <v>0</v>
      </c>
      <c r="AA117" s="9">
        <v>72</v>
      </c>
      <c r="AC117" s="9">
        <f t="shared" si="6"/>
        <v>3496</v>
      </c>
      <c r="AD117" s="9">
        <f t="shared" si="4"/>
        <v>34333</v>
      </c>
      <c r="AE117" s="10">
        <f t="shared" si="5"/>
        <v>9.820652173913043</v>
      </c>
    </row>
    <row r="118" spans="1:31" x14ac:dyDescent="0.3">
      <c r="A118" s="87"/>
      <c r="B118" s="41" t="s">
        <v>120</v>
      </c>
      <c r="C118" s="9">
        <v>1694</v>
      </c>
      <c r="D118" s="9">
        <v>696</v>
      </c>
      <c r="E118" s="9">
        <v>1150</v>
      </c>
      <c r="F118" s="9">
        <v>1729</v>
      </c>
      <c r="G118" s="9">
        <v>1253</v>
      </c>
      <c r="H118" s="9">
        <v>2388</v>
      </c>
      <c r="I118" s="9">
        <v>1345</v>
      </c>
      <c r="J118" s="9">
        <v>1231</v>
      </c>
      <c r="K118" s="9">
        <v>2189</v>
      </c>
      <c r="L118" s="9">
        <v>1079</v>
      </c>
      <c r="M118" s="9">
        <v>1370</v>
      </c>
      <c r="N118" s="9">
        <v>1207</v>
      </c>
      <c r="O118" s="9">
        <v>12723</v>
      </c>
      <c r="P118" s="9">
        <v>941</v>
      </c>
      <c r="Q118" s="9">
        <v>1514</v>
      </c>
      <c r="R118" s="9">
        <v>2322</v>
      </c>
      <c r="S118" s="9">
        <v>317</v>
      </c>
      <c r="T118" s="9">
        <v>2722</v>
      </c>
      <c r="U118" s="9">
        <v>84</v>
      </c>
      <c r="V118" s="9">
        <v>196</v>
      </c>
      <c r="W118" s="9">
        <v>5</v>
      </c>
      <c r="X118" s="9">
        <v>2</v>
      </c>
      <c r="Y118" s="9">
        <v>0</v>
      </c>
      <c r="Z118" s="9">
        <v>23</v>
      </c>
      <c r="AA118" s="9">
        <v>729</v>
      </c>
      <c r="AC118" s="9">
        <f t="shared" si="6"/>
        <v>38909</v>
      </c>
      <c r="AD118" s="9">
        <f t="shared" si="4"/>
        <v>391706</v>
      </c>
      <c r="AE118" s="10">
        <f t="shared" si="5"/>
        <v>10.067233801948136</v>
      </c>
    </row>
    <row r="119" spans="1:31" x14ac:dyDescent="0.3">
      <c r="A119" s="87"/>
      <c r="B119" s="41" t="s">
        <v>121</v>
      </c>
      <c r="C119" s="9">
        <v>333</v>
      </c>
      <c r="D119" s="9">
        <v>145</v>
      </c>
      <c r="E119" s="9">
        <v>236</v>
      </c>
      <c r="F119" s="9">
        <v>351</v>
      </c>
      <c r="G119" s="9">
        <v>251</v>
      </c>
      <c r="H119" s="9">
        <v>483</v>
      </c>
      <c r="I119" s="9">
        <v>261</v>
      </c>
      <c r="J119" s="9">
        <v>259</v>
      </c>
      <c r="K119" s="9">
        <v>411</v>
      </c>
      <c r="L119" s="9">
        <v>228</v>
      </c>
      <c r="M119" s="9">
        <v>256</v>
      </c>
      <c r="N119" s="9">
        <v>246</v>
      </c>
      <c r="O119" s="9">
        <v>2215</v>
      </c>
      <c r="P119" s="9">
        <v>132</v>
      </c>
      <c r="Q119" s="9">
        <v>244</v>
      </c>
      <c r="R119" s="9">
        <v>276</v>
      </c>
      <c r="S119" s="9">
        <v>44</v>
      </c>
      <c r="T119" s="9">
        <v>418</v>
      </c>
      <c r="U119" s="9">
        <v>5</v>
      </c>
      <c r="V119" s="9">
        <v>24</v>
      </c>
      <c r="W119" s="9">
        <v>1</v>
      </c>
      <c r="X119" s="9">
        <v>0</v>
      </c>
      <c r="Y119" s="9">
        <v>0</v>
      </c>
      <c r="Z119" s="9">
        <v>3</v>
      </c>
      <c r="AA119" s="9">
        <v>48</v>
      </c>
      <c r="AC119" s="9">
        <f t="shared" si="6"/>
        <v>6870</v>
      </c>
      <c r="AD119" s="9">
        <f t="shared" si="4"/>
        <v>64523</v>
      </c>
      <c r="AE119" s="10">
        <f t="shared" si="5"/>
        <v>9.3919941775836975</v>
      </c>
    </row>
    <row r="120" spans="1:31" x14ac:dyDescent="0.3">
      <c r="A120" s="87"/>
      <c r="B120" s="41" t="s">
        <v>122</v>
      </c>
      <c r="C120" s="9">
        <v>11644</v>
      </c>
      <c r="D120" s="9">
        <v>4742</v>
      </c>
      <c r="E120" s="9">
        <v>7144</v>
      </c>
      <c r="F120" s="9">
        <v>10653</v>
      </c>
      <c r="G120" s="9">
        <v>7650</v>
      </c>
      <c r="H120" s="9">
        <v>15367</v>
      </c>
      <c r="I120" s="9">
        <v>9036</v>
      </c>
      <c r="J120" s="9">
        <v>8527</v>
      </c>
      <c r="K120" s="9">
        <v>15139</v>
      </c>
      <c r="L120" s="9">
        <v>9508</v>
      </c>
      <c r="M120" s="9">
        <v>10556</v>
      </c>
      <c r="N120" s="9">
        <v>11173</v>
      </c>
      <c r="O120" s="9">
        <v>108955</v>
      </c>
      <c r="P120" s="9">
        <v>17096</v>
      </c>
      <c r="Q120" s="9">
        <v>32429</v>
      </c>
      <c r="R120" s="9">
        <v>47228</v>
      </c>
      <c r="S120" s="9">
        <v>13082</v>
      </c>
      <c r="T120" s="9">
        <v>97373</v>
      </c>
      <c r="U120" s="9">
        <v>2841</v>
      </c>
      <c r="V120" s="9">
        <v>13998</v>
      </c>
      <c r="W120" s="9">
        <v>187</v>
      </c>
      <c r="X120" s="9">
        <v>89</v>
      </c>
      <c r="Y120" s="9">
        <v>118</v>
      </c>
      <c r="Z120" s="9">
        <v>1352</v>
      </c>
      <c r="AA120" s="9">
        <v>4922</v>
      </c>
      <c r="AC120" s="9">
        <f t="shared" si="6"/>
        <v>460809</v>
      </c>
      <c r="AD120" s="9">
        <f t="shared" si="4"/>
        <v>5738792</v>
      </c>
      <c r="AE120" s="10">
        <f t="shared" si="5"/>
        <v>12.453732457482385</v>
      </c>
    </row>
    <row r="121" spans="1:31" x14ac:dyDescent="0.3">
      <c r="A121" s="87"/>
      <c r="B121" s="41" t="s">
        <v>123</v>
      </c>
      <c r="C121" s="9">
        <v>1422</v>
      </c>
      <c r="D121" s="9">
        <v>343</v>
      </c>
      <c r="E121" s="9">
        <v>810</v>
      </c>
      <c r="F121" s="9">
        <v>1141</v>
      </c>
      <c r="G121" s="9">
        <v>1050</v>
      </c>
      <c r="H121" s="9">
        <v>1447</v>
      </c>
      <c r="I121" s="9">
        <v>782</v>
      </c>
      <c r="J121" s="9">
        <v>460</v>
      </c>
      <c r="K121" s="9">
        <v>765</v>
      </c>
      <c r="L121" s="9">
        <v>306</v>
      </c>
      <c r="M121" s="9">
        <v>306</v>
      </c>
      <c r="N121" s="9">
        <v>349</v>
      </c>
      <c r="O121" s="9">
        <v>2368</v>
      </c>
      <c r="P121" s="9">
        <v>242</v>
      </c>
      <c r="Q121" s="9">
        <v>516</v>
      </c>
      <c r="R121" s="9">
        <v>859</v>
      </c>
      <c r="S121" s="9">
        <v>130</v>
      </c>
      <c r="T121" s="9">
        <v>1152</v>
      </c>
      <c r="U121" s="9">
        <v>32</v>
      </c>
      <c r="V121" s="9">
        <v>77</v>
      </c>
      <c r="W121" s="9">
        <v>3</v>
      </c>
      <c r="X121" s="9">
        <v>1</v>
      </c>
      <c r="Y121" s="9">
        <v>0</v>
      </c>
      <c r="Z121" s="9">
        <v>7</v>
      </c>
      <c r="AA121" s="9">
        <v>293</v>
      </c>
      <c r="AC121" s="9">
        <f t="shared" si="6"/>
        <v>14861</v>
      </c>
      <c r="AD121" s="9">
        <f t="shared" si="4"/>
        <v>123154</v>
      </c>
      <c r="AE121" s="10">
        <f t="shared" si="5"/>
        <v>8.2870600901688984</v>
      </c>
    </row>
    <row r="122" spans="1:31" x14ac:dyDescent="0.3">
      <c r="A122" s="87"/>
      <c r="B122" s="41" t="s">
        <v>124</v>
      </c>
      <c r="C122" s="9">
        <v>231</v>
      </c>
      <c r="D122" s="9">
        <v>78</v>
      </c>
      <c r="E122" s="9">
        <v>139</v>
      </c>
      <c r="F122" s="9">
        <v>234</v>
      </c>
      <c r="G122" s="9">
        <v>173</v>
      </c>
      <c r="H122" s="9">
        <v>417</v>
      </c>
      <c r="I122" s="9">
        <v>160</v>
      </c>
      <c r="J122" s="9">
        <v>100</v>
      </c>
      <c r="K122" s="9">
        <v>327</v>
      </c>
      <c r="L122" s="9">
        <v>80</v>
      </c>
      <c r="M122" s="9">
        <v>145</v>
      </c>
      <c r="N122" s="9">
        <v>149</v>
      </c>
      <c r="O122" s="9">
        <v>1300</v>
      </c>
      <c r="P122" s="9">
        <v>73</v>
      </c>
      <c r="Q122" s="9">
        <v>226</v>
      </c>
      <c r="R122" s="9">
        <v>232</v>
      </c>
      <c r="S122" s="9">
        <v>57</v>
      </c>
      <c r="T122" s="9">
        <v>389</v>
      </c>
      <c r="U122" s="9">
        <v>6</v>
      </c>
      <c r="V122" s="9">
        <v>30</v>
      </c>
      <c r="W122" s="9">
        <v>1</v>
      </c>
      <c r="X122" s="9">
        <v>0</v>
      </c>
      <c r="Y122" s="9">
        <v>0</v>
      </c>
      <c r="Z122" s="9">
        <v>2</v>
      </c>
      <c r="AA122" s="9">
        <v>57</v>
      </c>
      <c r="AC122" s="9">
        <f t="shared" si="6"/>
        <v>4606</v>
      </c>
      <c r="AD122" s="9">
        <f t="shared" si="4"/>
        <v>44750</v>
      </c>
      <c r="AE122" s="10">
        <f t="shared" si="5"/>
        <v>9.7155883630047768</v>
      </c>
    </row>
    <row r="123" spans="1:31" x14ac:dyDescent="0.3">
      <c r="A123" s="87"/>
      <c r="B123" s="41" t="s">
        <v>125</v>
      </c>
      <c r="C123" s="9">
        <v>313</v>
      </c>
      <c r="D123" s="9">
        <v>104</v>
      </c>
      <c r="E123" s="9">
        <v>217</v>
      </c>
      <c r="F123" s="9">
        <v>308</v>
      </c>
      <c r="G123" s="9">
        <v>262</v>
      </c>
      <c r="H123" s="9">
        <v>450</v>
      </c>
      <c r="I123" s="9">
        <v>315</v>
      </c>
      <c r="J123" s="9">
        <v>197</v>
      </c>
      <c r="K123" s="9">
        <v>266</v>
      </c>
      <c r="L123" s="9">
        <v>114</v>
      </c>
      <c r="M123" s="9">
        <v>120</v>
      </c>
      <c r="N123" s="9">
        <v>110</v>
      </c>
      <c r="O123" s="9">
        <v>919</v>
      </c>
      <c r="P123" s="9">
        <v>87</v>
      </c>
      <c r="Q123" s="9">
        <v>138</v>
      </c>
      <c r="R123" s="9">
        <v>139</v>
      </c>
      <c r="S123" s="9">
        <v>24</v>
      </c>
      <c r="T123" s="9">
        <v>299</v>
      </c>
      <c r="U123" s="9">
        <v>6</v>
      </c>
      <c r="V123" s="9">
        <v>15</v>
      </c>
      <c r="W123" s="9">
        <v>0</v>
      </c>
      <c r="X123" s="9">
        <v>0</v>
      </c>
      <c r="Y123" s="9">
        <v>0</v>
      </c>
      <c r="Z123" s="9">
        <v>1</v>
      </c>
      <c r="AA123" s="9">
        <v>43</v>
      </c>
      <c r="AC123" s="9">
        <f t="shared" si="6"/>
        <v>4447</v>
      </c>
      <c r="AD123" s="9">
        <f t="shared" si="4"/>
        <v>36684</v>
      </c>
      <c r="AE123" s="10">
        <f t="shared" si="5"/>
        <v>8.2491567348774453</v>
      </c>
    </row>
    <row r="124" spans="1:31" x14ac:dyDescent="0.3">
      <c r="A124" s="87"/>
      <c r="B124" s="41" t="s">
        <v>126</v>
      </c>
      <c r="C124" s="9">
        <v>2443</v>
      </c>
      <c r="D124" s="9">
        <v>664</v>
      </c>
      <c r="E124" s="9">
        <v>1206</v>
      </c>
      <c r="F124" s="9">
        <v>1233</v>
      </c>
      <c r="G124" s="9">
        <v>988</v>
      </c>
      <c r="H124" s="9">
        <v>1192</v>
      </c>
      <c r="I124" s="9">
        <v>552</v>
      </c>
      <c r="J124" s="9">
        <v>397</v>
      </c>
      <c r="K124" s="9">
        <v>609</v>
      </c>
      <c r="L124" s="9">
        <v>390</v>
      </c>
      <c r="M124" s="9">
        <v>395</v>
      </c>
      <c r="N124" s="9">
        <v>361</v>
      </c>
      <c r="O124" s="9">
        <v>2068</v>
      </c>
      <c r="P124" s="9">
        <v>159</v>
      </c>
      <c r="Q124" s="9">
        <v>245</v>
      </c>
      <c r="R124" s="9">
        <v>262</v>
      </c>
      <c r="S124" s="9">
        <v>27</v>
      </c>
      <c r="T124" s="9">
        <v>309</v>
      </c>
      <c r="U124" s="9">
        <v>11</v>
      </c>
      <c r="V124" s="9">
        <v>28</v>
      </c>
      <c r="W124" s="9">
        <v>0</v>
      </c>
      <c r="X124" s="9">
        <v>1</v>
      </c>
      <c r="Y124" s="9">
        <v>0</v>
      </c>
      <c r="Z124" s="9">
        <v>1</v>
      </c>
      <c r="AA124" s="9">
        <v>195</v>
      </c>
      <c r="AC124" s="9">
        <f t="shared" si="6"/>
        <v>13736</v>
      </c>
      <c r="AD124" s="9">
        <f t="shared" si="4"/>
        <v>84463</v>
      </c>
      <c r="AE124" s="10">
        <f t="shared" si="5"/>
        <v>6.1490244612696561</v>
      </c>
    </row>
    <row r="125" spans="1:31" x14ac:dyDescent="0.3">
      <c r="A125" s="87"/>
      <c r="B125" s="41" t="s">
        <v>127</v>
      </c>
      <c r="C125" s="9">
        <v>1642</v>
      </c>
      <c r="D125" s="9">
        <v>417</v>
      </c>
      <c r="E125" s="9">
        <v>831</v>
      </c>
      <c r="F125" s="9">
        <v>968</v>
      </c>
      <c r="G125" s="9">
        <v>757</v>
      </c>
      <c r="H125" s="9">
        <v>1015</v>
      </c>
      <c r="I125" s="9">
        <v>541</v>
      </c>
      <c r="J125" s="9">
        <v>348</v>
      </c>
      <c r="K125" s="9">
        <v>431</v>
      </c>
      <c r="L125" s="9">
        <v>233</v>
      </c>
      <c r="M125" s="9">
        <v>193</v>
      </c>
      <c r="N125" s="9">
        <v>221</v>
      </c>
      <c r="O125" s="9">
        <v>1256</v>
      </c>
      <c r="P125" s="9">
        <v>123</v>
      </c>
      <c r="Q125" s="9">
        <v>100</v>
      </c>
      <c r="R125" s="9">
        <v>137</v>
      </c>
      <c r="S125" s="9">
        <v>14</v>
      </c>
      <c r="T125" s="9">
        <v>140</v>
      </c>
      <c r="U125" s="9">
        <v>8</v>
      </c>
      <c r="V125" s="9">
        <v>10</v>
      </c>
      <c r="W125" s="9">
        <v>0</v>
      </c>
      <c r="X125" s="9">
        <v>1</v>
      </c>
      <c r="Y125" s="9">
        <v>0</v>
      </c>
      <c r="Z125" s="9">
        <v>1</v>
      </c>
      <c r="AA125" s="9">
        <v>115</v>
      </c>
      <c r="AC125" s="9">
        <f t="shared" si="6"/>
        <v>9502</v>
      </c>
      <c r="AD125" s="9">
        <f t="shared" si="4"/>
        <v>54542</v>
      </c>
      <c r="AE125" s="10">
        <f t="shared" si="5"/>
        <v>5.7400547253209853</v>
      </c>
    </row>
    <row r="126" spans="1:31" x14ac:dyDescent="0.3">
      <c r="A126" s="87"/>
      <c r="B126" s="41" t="s">
        <v>128</v>
      </c>
      <c r="C126" s="9">
        <v>999</v>
      </c>
      <c r="D126" s="9">
        <v>489</v>
      </c>
      <c r="E126" s="9">
        <v>1038</v>
      </c>
      <c r="F126" s="9">
        <v>1325</v>
      </c>
      <c r="G126" s="9">
        <v>1005</v>
      </c>
      <c r="H126" s="9">
        <v>1336</v>
      </c>
      <c r="I126" s="9">
        <v>738</v>
      </c>
      <c r="J126" s="9">
        <v>446</v>
      </c>
      <c r="K126" s="9">
        <v>901</v>
      </c>
      <c r="L126" s="9">
        <v>358</v>
      </c>
      <c r="M126" s="9">
        <v>302</v>
      </c>
      <c r="N126" s="9">
        <v>336</v>
      </c>
      <c r="O126" s="9">
        <v>1775</v>
      </c>
      <c r="P126" s="9">
        <v>92</v>
      </c>
      <c r="Q126" s="9">
        <v>120</v>
      </c>
      <c r="R126" s="9">
        <v>146</v>
      </c>
      <c r="S126" s="9">
        <v>14</v>
      </c>
      <c r="T126" s="9">
        <v>150</v>
      </c>
      <c r="U126" s="9">
        <v>10</v>
      </c>
      <c r="V126" s="9">
        <v>6</v>
      </c>
      <c r="W126" s="9">
        <v>4</v>
      </c>
      <c r="X126" s="9">
        <v>0</v>
      </c>
      <c r="Y126" s="9">
        <v>0</v>
      </c>
      <c r="Z126" s="9">
        <v>3</v>
      </c>
      <c r="AA126" s="9">
        <v>310</v>
      </c>
      <c r="AC126" s="9">
        <f t="shared" si="6"/>
        <v>11903</v>
      </c>
      <c r="AD126" s="9">
        <f t="shared" si="4"/>
        <v>78959</v>
      </c>
      <c r="AE126" s="10">
        <f t="shared" si="5"/>
        <v>6.6335377635890111</v>
      </c>
    </row>
    <row r="127" spans="1:31" x14ac:dyDescent="0.3">
      <c r="A127" s="87"/>
      <c r="B127" s="41" t="s">
        <v>129</v>
      </c>
      <c r="C127" s="9">
        <v>546</v>
      </c>
      <c r="D127" s="9">
        <v>209</v>
      </c>
      <c r="E127" s="9">
        <v>339</v>
      </c>
      <c r="F127" s="9">
        <v>517</v>
      </c>
      <c r="G127" s="9">
        <v>384</v>
      </c>
      <c r="H127" s="9">
        <v>615</v>
      </c>
      <c r="I127" s="9">
        <v>287</v>
      </c>
      <c r="J127" s="9">
        <v>174</v>
      </c>
      <c r="K127" s="9">
        <v>336</v>
      </c>
      <c r="L127" s="9">
        <v>172</v>
      </c>
      <c r="M127" s="9">
        <v>155</v>
      </c>
      <c r="N127" s="9">
        <v>166</v>
      </c>
      <c r="O127" s="9">
        <v>1503</v>
      </c>
      <c r="P127" s="9">
        <v>257</v>
      </c>
      <c r="Q127" s="9">
        <v>417</v>
      </c>
      <c r="R127" s="9">
        <v>533</v>
      </c>
      <c r="S127" s="9">
        <v>96</v>
      </c>
      <c r="T127" s="9">
        <v>736</v>
      </c>
      <c r="U127" s="9">
        <v>13</v>
      </c>
      <c r="V127" s="9">
        <v>52</v>
      </c>
      <c r="W127" s="9">
        <v>0</v>
      </c>
      <c r="X127" s="9">
        <v>1</v>
      </c>
      <c r="Y127" s="9">
        <v>0</v>
      </c>
      <c r="Z127" s="9">
        <v>6</v>
      </c>
      <c r="AA127" s="9">
        <v>119</v>
      </c>
      <c r="AC127" s="9">
        <f t="shared" si="6"/>
        <v>7633</v>
      </c>
      <c r="AD127" s="9">
        <f t="shared" si="4"/>
        <v>71096</v>
      </c>
      <c r="AE127" s="10">
        <f t="shared" si="5"/>
        <v>9.3142932005764436</v>
      </c>
    </row>
    <row r="128" spans="1:31" x14ac:dyDescent="0.3">
      <c r="A128" s="87"/>
      <c r="B128" s="41" t="s">
        <v>130</v>
      </c>
      <c r="C128" s="9">
        <v>694</v>
      </c>
      <c r="D128" s="9">
        <v>204</v>
      </c>
      <c r="E128" s="9">
        <v>430</v>
      </c>
      <c r="F128" s="9">
        <v>554</v>
      </c>
      <c r="G128" s="9">
        <v>326</v>
      </c>
      <c r="H128" s="9">
        <v>410</v>
      </c>
      <c r="I128" s="9">
        <v>224</v>
      </c>
      <c r="J128" s="9">
        <v>136</v>
      </c>
      <c r="K128" s="9">
        <v>233</v>
      </c>
      <c r="L128" s="9">
        <v>78</v>
      </c>
      <c r="M128" s="9">
        <v>104</v>
      </c>
      <c r="N128" s="9">
        <v>100</v>
      </c>
      <c r="O128" s="9">
        <v>811</v>
      </c>
      <c r="P128" s="9">
        <v>59</v>
      </c>
      <c r="Q128" s="9">
        <v>119</v>
      </c>
      <c r="R128" s="9">
        <v>123</v>
      </c>
      <c r="S128" s="9">
        <v>14</v>
      </c>
      <c r="T128" s="9">
        <v>188</v>
      </c>
      <c r="U128" s="9">
        <v>4</v>
      </c>
      <c r="V128" s="9">
        <v>24</v>
      </c>
      <c r="W128" s="9">
        <v>0</v>
      </c>
      <c r="X128" s="9">
        <v>0</v>
      </c>
      <c r="Y128" s="9">
        <v>0</v>
      </c>
      <c r="Z128" s="9">
        <v>1</v>
      </c>
      <c r="AA128" s="9">
        <v>89</v>
      </c>
      <c r="AC128" s="9">
        <f t="shared" si="6"/>
        <v>4925</v>
      </c>
      <c r="AD128" s="9">
        <f t="shared" si="4"/>
        <v>33199</v>
      </c>
      <c r="AE128" s="10">
        <f t="shared" si="5"/>
        <v>6.7409137055837567</v>
      </c>
    </row>
    <row r="129" spans="1:31" x14ac:dyDescent="0.3">
      <c r="A129" s="87"/>
      <c r="B129" s="41" t="s">
        <v>131</v>
      </c>
      <c r="C129" s="9">
        <v>1209</v>
      </c>
      <c r="D129" s="9">
        <v>539</v>
      </c>
      <c r="E129" s="9">
        <v>791</v>
      </c>
      <c r="F129" s="9">
        <v>1135</v>
      </c>
      <c r="G129" s="9">
        <v>865</v>
      </c>
      <c r="H129" s="9">
        <v>1516</v>
      </c>
      <c r="I129" s="9">
        <v>781</v>
      </c>
      <c r="J129" s="9">
        <v>647</v>
      </c>
      <c r="K129" s="9">
        <v>1052</v>
      </c>
      <c r="L129" s="9">
        <v>552</v>
      </c>
      <c r="M129" s="9">
        <v>566</v>
      </c>
      <c r="N129" s="9">
        <v>541</v>
      </c>
      <c r="O129" s="9">
        <v>4424</v>
      </c>
      <c r="P129" s="9">
        <v>459</v>
      </c>
      <c r="Q129" s="9">
        <v>736</v>
      </c>
      <c r="R129" s="9">
        <v>883</v>
      </c>
      <c r="S129" s="9">
        <v>185</v>
      </c>
      <c r="T129" s="9">
        <v>1150</v>
      </c>
      <c r="U129" s="9">
        <v>33</v>
      </c>
      <c r="V129" s="9">
        <v>77</v>
      </c>
      <c r="W129" s="9">
        <v>2</v>
      </c>
      <c r="X129" s="9">
        <v>3</v>
      </c>
      <c r="Y129" s="9">
        <v>2</v>
      </c>
      <c r="Z129" s="9">
        <v>11</v>
      </c>
      <c r="AA129" s="9">
        <v>302</v>
      </c>
      <c r="AC129" s="9">
        <f t="shared" si="6"/>
        <v>18461</v>
      </c>
      <c r="AD129" s="9">
        <f t="shared" si="4"/>
        <v>165595</v>
      </c>
      <c r="AE129" s="10">
        <f t="shared" si="5"/>
        <v>8.9699907913980823</v>
      </c>
    </row>
    <row r="130" spans="1:31" x14ac:dyDescent="0.3">
      <c r="A130" s="87"/>
      <c r="B130" s="41" t="s">
        <v>132</v>
      </c>
      <c r="C130" s="9">
        <v>347</v>
      </c>
      <c r="D130" s="9">
        <v>125</v>
      </c>
      <c r="E130" s="9">
        <v>210</v>
      </c>
      <c r="F130" s="9">
        <v>249</v>
      </c>
      <c r="G130" s="9">
        <v>218</v>
      </c>
      <c r="H130" s="9">
        <v>318</v>
      </c>
      <c r="I130" s="9">
        <v>163</v>
      </c>
      <c r="J130" s="9">
        <v>125</v>
      </c>
      <c r="K130" s="9">
        <v>168</v>
      </c>
      <c r="L130" s="9">
        <v>106</v>
      </c>
      <c r="M130" s="9">
        <v>98</v>
      </c>
      <c r="N130" s="9">
        <v>120</v>
      </c>
      <c r="O130" s="9">
        <v>782</v>
      </c>
      <c r="P130" s="9">
        <v>31</v>
      </c>
      <c r="Q130" s="9">
        <v>76</v>
      </c>
      <c r="R130" s="9">
        <v>67</v>
      </c>
      <c r="S130" s="9">
        <v>17</v>
      </c>
      <c r="T130" s="9">
        <v>96</v>
      </c>
      <c r="U130" s="9">
        <v>2</v>
      </c>
      <c r="V130" s="9">
        <v>6</v>
      </c>
      <c r="W130" s="9">
        <v>0</v>
      </c>
      <c r="X130" s="9">
        <v>0</v>
      </c>
      <c r="Y130" s="9">
        <v>0</v>
      </c>
      <c r="Z130" s="9">
        <v>1</v>
      </c>
      <c r="AA130" s="9">
        <v>36</v>
      </c>
      <c r="AC130" s="9">
        <f t="shared" si="6"/>
        <v>3361</v>
      </c>
      <c r="AD130" s="9">
        <f t="shared" si="4"/>
        <v>25002</v>
      </c>
      <c r="AE130" s="10">
        <f t="shared" si="5"/>
        <v>7.4388574828919962</v>
      </c>
    </row>
    <row r="131" spans="1:31" x14ac:dyDescent="0.3">
      <c r="A131" s="87"/>
      <c r="B131" s="41" t="s">
        <v>133</v>
      </c>
      <c r="C131" s="9">
        <v>717</v>
      </c>
      <c r="D131" s="9">
        <v>251</v>
      </c>
      <c r="E131" s="9">
        <v>395</v>
      </c>
      <c r="F131" s="9">
        <v>529</v>
      </c>
      <c r="G131" s="9">
        <v>386</v>
      </c>
      <c r="H131" s="9">
        <v>549</v>
      </c>
      <c r="I131" s="9">
        <v>222</v>
      </c>
      <c r="J131" s="9">
        <v>159</v>
      </c>
      <c r="K131" s="9">
        <v>290</v>
      </c>
      <c r="L131" s="9">
        <v>179</v>
      </c>
      <c r="M131" s="9">
        <v>179</v>
      </c>
      <c r="N131" s="9">
        <v>196</v>
      </c>
      <c r="O131" s="9">
        <v>1422</v>
      </c>
      <c r="P131" s="9">
        <v>222</v>
      </c>
      <c r="Q131" s="9">
        <v>371</v>
      </c>
      <c r="R131" s="9">
        <v>506</v>
      </c>
      <c r="S131" s="9">
        <v>99</v>
      </c>
      <c r="T131" s="9">
        <v>963</v>
      </c>
      <c r="U131" s="9">
        <v>13</v>
      </c>
      <c r="V131" s="9">
        <v>50</v>
      </c>
      <c r="W131" s="9">
        <v>1</v>
      </c>
      <c r="X131" s="9">
        <v>2</v>
      </c>
      <c r="Y131" s="9">
        <v>0</v>
      </c>
      <c r="Z131" s="9">
        <v>5</v>
      </c>
      <c r="AA131" s="9">
        <v>88</v>
      </c>
      <c r="AC131" s="9">
        <f t="shared" si="6"/>
        <v>7794</v>
      </c>
      <c r="AD131" s="9">
        <f t="shared" si="4"/>
        <v>71401</v>
      </c>
      <c r="AE131" s="10">
        <f t="shared" si="5"/>
        <v>9.1610212984346937</v>
      </c>
    </row>
    <row r="132" spans="1:31" x14ac:dyDescent="0.3">
      <c r="A132" s="87"/>
      <c r="B132" s="41" t="s">
        <v>134</v>
      </c>
      <c r="C132" s="9">
        <v>1065</v>
      </c>
      <c r="D132" s="9">
        <v>288</v>
      </c>
      <c r="E132" s="9">
        <v>566</v>
      </c>
      <c r="F132" s="9">
        <v>529</v>
      </c>
      <c r="G132" s="9">
        <v>368</v>
      </c>
      <c r="H132" s="9">
        <v>416</v>
      </c>
      <c r="I132" s="9">
        <v>184</v>
      </c>
      <c r="J132" s="9">
        <v>153</v>
      </c>
      <c r="K132" s="9">
        <v>221</v>
      </c>
      <c r="L132" s="9">
        <v>107</v>
      </c>
      <c r="M132" s="9">
        <v>104</v>
      </c>
      <c r="N132" s="9">
        <v>115</v>
      </c>
      <c r="O132" s="9">
        <v>990</v>
      </c>
      <c r="P132" s="9">
        <v>92</v>
      </c>
      <c r="Q132" s="9">
        <v>127</v>
      </c>
      <c r="R132" s="9">
        <v>147</v>
      </c>
      <c r="S132" s="9">
        <v>33</v>
      </c>
      <c r="T132" s="9">
        <v>253</v>
      </c>
      <c r="U132" s="9">
        <v>11</v>
      </c>
      <c r="V132" s="9">
        <v>14</v>
      </c>
      <c r="W132" s="9">
        <v>2</v>
      </c>
      <c r="X132" s="9">
        <v>0</v>
      </c>
      <c r="Y132" s="9">
        <v>0</v>
      </c>
      <c r="Z132" s="9">
        <v>4</v>
      </c>
      <c r="AA132" s="9">
        <v>61</v>
      </c>
      <c r="AC132" s="9">
        <f t="shared" si="6"/>
        <v>5850</v>
      </c>
      <c r="AD132" s="9">
        <f t="shared" si="4"/>
        <v>37718</v>
      </c>
      <c r="AE132" s="10">
        <f t="shared" si="5"/>
        <v>6.4475213675213672</v>
      </c>
    </row>
    <row r="133" spans="1:31" x14ac:dyDescent="0.3">
      <c r="A133" s="87"/>
      <c r="B133" s="41" t="s">
        <v>135</v>
      </c>
      <c r="C133" s="9">
        <v>1637</v>
      </c>
      <c r="D133" s="9">
        <v>247</v>
      </c>
      <c r="E133" s="9">
        <v>455</v>
      </c>
      <c r="F133" s="9">
        <v>584</v>
      </c>
      <c r="G133" s="9">
        <v>332</v>
      </c>
      <c r="H133" s="9">
        <v>356</v>
      </c>
      <c r="I133" s="9">
        <v>271</v>
      </c>
      <c r="J133" s="9">
        <v>157</v>
      </c>
      <c r="K133" s="9">
        <v>251</v>
      </c>
      <c r="L133" s="9">
        <v>122</v>
      </c>
      <c r="M133" s="9">
        <v>152</v>
      </c>
      <c r="N133" s="9">
        <v>147</v>
      </c>
      <c r="O133" s="9">
        <v>905</v>
      </c>
      <c r="P133" s="9">
        <v>54</v>
      </c>
      <c r="Q133" s="9">
        <v>97</v>
      </c>
      <c r="R133" s="9">
        <v>73</v>
      </c>
      <c r="S133" s="9">
        <v>12</v>
      </c>
      <c r="T133" s="9">
        <v>106</v>
      </c>
      <c r="U133" s="9">
        <v>9</v>
      </c>
      <c r="V133" s="9">
        <v>11</v>
      </c>
      <c r="W133" s="9">
        <v>0</v>
      </c>
      <c r="X133" s="9">
        <v>0</v>
      </c>
      <c r="Y133" s="9">
        <v>0</v>
      </c>
      <c r="Z133" s="9">
        <v>2</v>
      </c>
      <c r="AA133" s="9">
        <v>222</v>
      </c>
      <c r="AC133" s="9">
        <f t="shared" si="6"/>
        <v>6202</v>
      </c>
      <c r="AD133" s="9">
        <f t="shared" ref="AD133:AD196" si="7">C$2*C133+D$2*D133+E$2*E133+F$2*F133+G$2*G133+H$2*H133+I$2*I133+J$2*J133+K$2*K133+L$2*L133+M$2*M133+N$2*N133+O$2*O133+P$2*P133+Q$2*Q133+R$2*R133+S$2*S133+T$2*T133+U$2*U133+V$2*V133+W$2*W133+X$2*X133+Y$2*Y133+Z$2*Z133+AA$2*AA133</f>
        <v>36739</v>
      </c>
      <c r="AE133" s="10">
        <f t="shared" ref="AE133:AE196" si="8">AD133/AC133</f>
        <v>5.9237342792647532</v>
      </c>
    </row>
    <row r="134" spans="1:31" x14ac:dyDescent="0.3">
      <c r="A134" s="87"/>
      <c r="B134" s="41" t="s">
        <v>136</v>
      </c>
      <c r="C134" s="9">
        <v>1506</v>
      </c>
      <c r="D134" s="9">
        <v>328</v>
      </c>
      <c r="E134" s="9">
        <v>658</v>
      </c>
      <c r="F134" s="9">
        <v>675</v>
      </c>
      <c r="G134" s="9">
        <v>481</v>
      </c>
      <c r="H134" s="9">
        <v>562</v>
      </c>
      <c r="I134" s="9">
        <v>260</v>
      </c>
      <c r="J134" s="9">
        <v>180</v>
      </c>
      <c r="K134" s="9">
        <v>254</v>
      </c>
      <c r="L134" s="9">
        <v>128</v>
      </c>
      <c r="M134" s="9">
        <v>125</v>
      </c>
      <c r="N134" s="9">
        <v>128</v>
      </c>
      <c r="O134" s="9">
        <v>1019</v>
      </c>
      <c r="P134" s="9">
        <v>77</v>
      </c>
      <c r="Q134" s="9">
        <v>110</v>
      </c>
      <c r="R134" s="9">
        <v>102</v>
      </c>
      <c r="S134" s="9">
        <v>17</v>
      </c>
      <c r="T134" s="9">
        <v>127</v>
      </c>
      <c r="U134" s="9">
        <v>4</v>
      </c>
      <c r="V134" s="9">
        <v>11</v>
      </c>
      <c r="W134" s="9">
        <v>1</v>
      </c>
      <c r="X134" s="9">
        <v>0</v>
      </c>
      <c r="Y134" s="9">
        <v>0</v>
      </c>
      <c r="Z134" s="9">
        <v>2</v>
      </c>
      <c r="AA134" s="9">
        <v>199</v>
      </c>
      <c r="AC134" s="9">
        <f t="shared" si="6"/>
        <v>6954</v>
      </c>
      <c r="AD134" s="9">
        <f t="shared" si="7"/>
        <v>40918</v>
      </c>
      <c r="AE134" s="10">
        <f t="shared" si="8"/>
        <v>5.8840954846131721</v>
      </c>
    </row>
    <row r="135" spans="1:31" x14ac:dyDescent="0.3">
      <c r="A135" s="87"/>
      <c r="B135" s="41" t="s">
        <v>137</v>
      </c>
      <c r="C135" s="9">
        <v>1189</v>
      </c>
      <c r="D135" s="9">
        <v>367</v>
      </c>
      <c r="E135" s="9">
        <v>714</v>
      </c>
      <c r="F135" s="9">
        <v>931</v>
      </c>
      <c r="G135" s="9">
        <v>655</v>
      </c>
      <c r="H135" s="9">
        <v>1000</v>
      </c>
      <c r="I135" s="9">
        <v>448</v>
      </c>
      <c r="J135" s="9">
        <v>327</v>
      </c>
      <c r="K135" s="9">
        <v>465</v>
      </c>
      <c r="L135" s="9">
        <v>296</v>
      </c>
      <c r="M135" s="9">
        <v>344</v>
      </c>
      <c r="N135" s="9">
        <v>340</v>
      </c>
      <c r="O135" s="9">
        <v>2699</v>
      </c>
      <c r="P135" s="9">
        <v>269</v>
      </c>
      <c r="Q135" s="9">
        <v>475</v>
      </c>
      <c r="R135" s="9">
        <v>704</v>
      </c>
      <c r="S135" s="9">
        <v>119</v>
      </c>
      <c r="T135" s="9">
        <v>780</v>
      </c>
      <c r="U135" s="9">
        <v>19</v>
      </c>
      <c r="V135" s="9">
        <v>61</v>
      </c>
      <c r="W135" s="9">
        <v>2</v>
      </c>
      <c r="X135" s="9">
        <v>1</v>
      </c>
      <c r="Y135" s="9">
        <v>1</v>
      </c>
      <c r="Z135" s="9">
        <v>6</v>
      </c>
      <c r="AA135" s="9">
        <v>147</v>
      </c>
      <c r="AC135" s="9">
        <f t="shared" si="6"/>
        <v>12359</v>
      </c>
      <c r="AD135" s="9">
        <f t="shared" si="7"/>
        <v>104258</v>
      </c>
      <c r="AE135" s="10">
        <f t="shared" si="8"/>
        <v>8.4357957763573097</v>
      </c>
    </row>
    <row r="136" spans="1:31" x14ac:dyDescent="0.3">
      <c r="A136" s="87"/>
      <c r="B136" s="41" t="s">
        <v>138</v>
      </c>
      <c r="C136" s="9">
        <v>358</v>
      </c>
      <c r="D136" s="9">
        <v>185</v>
      </c>
      <c r="E136" s="9">
        <v>269</v>
      </c>
      <c r="F136" s="9">
        <v>400</v>
      </c>
      <c r="G136" s="9">
        <v>327</v>
      </c>
      <c r="H136" s="9">
        <v>477</v>
      </c>
      <c r="I136" s="9">
        <v>245</v>
      </c>
      <c r="J136" s="9">
        <v>187</v>
      </c>
      <c r="K136" s="9">
        <v>271</v>
      </c>
      <c r="L136" s="9">
        <v>142</v>
      </c>
      <c r="M136" s="9">
        <v>135</v>
      </c>
      <c r="N136" s="9">
        <v>146</v>
      </c>
      <c r="O136" s="9">
        <v>1269</v>
      </c>
      <c r="P136" s="9">
        <v>98</v>
      </c>
      <c r="Q136" s="9">
        <v>164</v>
      </c>
      <c r="R136" s="9">
        <v>241</v>
      </c>
      <c r="S136" s="9">
        <v>42</v>
      </c>
      <c r="T136" s="9">
        <v>379</v>
      </c>
      <c r="U136" s="9">
        <v>9</v>
      </c>
      <c r="V136" s="9">
        <v>30</v>
      </c>
      <c r="W136" s="9">
        <v>1</v>
      </c>
      <c r="X136" s="9">
        <v>0</v>
      </c>
      <c r="Y136" s="9">
        <v>0</v>
      </c>
      <c r="Z136" s="9">
        <v>6</v>
      </c>
      <c r="AA136" s="9">
        <v>88</v>
      </c>
      <c r="AC136" s="9">
        <f t="shared" si="6"/>
        <v>5469</v>
      </c>
      <c r="AD136" s="9">
        <f t="shared" si="7"/>
        <v>47327</v>
      </c>
      <c r="AE136" s="10">
        <f t="shared" si="8"/>
        <v>8.6536844029987208</v>
      </c>
    </row>
    <row r="137" spans="1:31" x14ac:dyDescent="0.3">
      <c r="A137" s="87"/>
      <c r="B137" s="41" t="s">
        <v>139</v>
      </c>
      <c r="C137" s="9">
        <v>270</v>
      </c>
      <c r="D137" s="9">
        <v>89</v>
      </c>
      <c r="E137" s="9">
        <v>171</v>
      </c>
      <c r="F137" s="9">
        <v>182</v>
      </c>
      <c r="G137" s="9">
        <v>162</v>
      </c>
      <c r="H137" s="9">
        <v>265</v>
      </c>
      <c r="I137" s="9">
        <v>130</v>
      </c>
      <c r="J137" s="9">
        <v>102</v>
      </c>
      <c r="K137" s="9">
        <v>161</v>
      </c>
      <c r="L137" s="9">
        <v>75</v>
      </c>
      <c r="M137" s="9">
        <v>79</v>
      </c>
      <c r="N137" s="9">
        <v>65</v>
      </c>
      <c r="O137" s="9">
        <v>497</v>
      </c>
      <c r="P137" s="9">
        <v>35</v>
      </c>
      <c r="Q137" s="9">
        <v>43</v>
      </c>
      <c r="R137" s="9">
        <v>40</v>
      </c>
      <c r="S137" s="9">
        <v>5</v>
      </c>
      <c r="T137" s="9">
        <v>63</v>
      </c>
      <c r="U137" s="9">
        <v>3</v>
      </c>
      <c r="V137" s="9">
        <v>3</v>
      </c>
      <c r="W137" s="9">
        <v>0</v>
      </c>
      <c r="X137" s="9">
        <v>0</v>
      </c>
      <c r="Y137" s="9">
        <v>0</v>
      </c>
      <c r="Z137" s="9">
        <v>0</v>
      </c>
      <c r="AA137" s="9">
        <v>33</v>
      </c>
      <c r="AC137" s="9">
        <f t="shared" si="6"/>
        <v>2473</v>
      </c>
      <c r="AD137" s="9">
        <f t="shared" si="7"/>
        <v>17587</v>
      </c>
      <c r="AE137" s="10">
        <f t="shared" si="8"/>
        <v>7.1116053376465835</v>
      </c>
    </row>
    <row r="138" spans="1:31" x14ac:dyDescent="0.3">
      <c r="A138" s="87"/>
      <c r="B138" s="41" t="s">
        <v>140</v>
      </c>
      <c r="C138" s="9">
        <v>688</v>
      </c>
      <c r="D138" s="9">
        <v>272</v>
      </c>
      <c r="E138" s="9">
        <v>449</v>
      </c>
      <c r="F138" s="9">
        <v>741</v>
      </c>
      <c r="G138" s="9">
        <v>572</v>
      </c>
      <c r="H138" s="9">
        <v>958</v>
      </c>
      <c r="I138" s="9">
        <v>553</v>
      </c>
      <c r="J138" s="9">
        <v>382</v>
      </c>
      <c r="K138" s="9">
        <v>733</v>
      </c>
      <c r="L138" s="9">
        <v>395</v>
      </c>
      <c r="M138" s="9">
        <v>385</v>
      </c>
      <c r="N138" s="9">
        <v>407</v>
      </c>
      <c r="O138" s="9">
        <v>2807</v>
      </c>
      <c r="P138" s="9">
        <v>390</v>
      </c>
      <c r="Q138" s="9">
        <v>670</v>
      </c>
      <c r="R138" s="9">
        <v>1122</v>
      </c>
      <c r="S138" s="9">
        <v>264</v>
      </c>
      <c r="T138" s="9">
        <v>1939</v>
      </c>
      <c r="U138" s="9">
        <v>43</v>
      </c>
      <c r="V138" s="9">
        <v>138</v>
      </c>
      <c r="W138" s="9">
        <v>4</v>
      </c>
      <c r="X138" s="9">
        <v>0</v>
      </c>
      <c r="Y138" s="9">
        <v>0</v>
      </c>
      <c r="Z138" s="9">
        <v>9</v>
      </c>
      <c r="AA138" s="9">
        <v>436</v>
      </c>
      <c r="AC138" s="9">
        <f t="shared" si="6"/>
        <v>14357</v>
      </c>
      <c r="AD138" s="9">
        <f t="shared" si="7"/>
        <v>150507</v>
      </c>
      <c r="AE138" s="10">
        <f t="shared" si="8"/>
        <v>10.483178937103851</v>
      </c>
    </row>
    <row r="139" spans="1:31" x14ac:dyDescent="0.3">
      <c r="A139" s="87"/>
      <c r="B139" s="41" t="s">
        <v>141</v>
      </c>
      <c r="C139" s="9">
        <v>466</v>
      </c>
      <c r="D139" s="9">
        <v>149</v>
      </c>
      <c r="E139" s="9">
        <v>273</v>
      </c>
      <c r="F139" s="9">
        <v>373</v>
      </c>
      <c r="G139" s="9">
        <v>268</v>
      </c>
      <c r="H139" s="9">
        <v>495</v>
      </c>
      <c r="I139" s="9">
        <v>192</v>
      </c>
      <c r="J139" s="9">
        <v>174</v>
      </c>
      <c r="K139" s="9">
        <v>347</v>
      </c>
      <c r="L139" s="9">
        <v>132</v>
      </c>
      <c r="M139" s="9">
        <v>130</v>
      </c>
      <c r="N139" s="9">
        <v>124</v>
      </c>
      <c r="O139" s="9">
        <v>951</v>
      </c>
      <c r="P139" s="9">
        <v>115</v>
      </c>
      <c r="Q139" s="9">
        <v>186</v>
      </c>
      <c r="R139" s="9">
        <v>235</v>
      </c>
      <c r="S139" s="9">
        <v>54</v>
      </c>
      <c r="T139" s="9">
        <v>347</v>
      </c>
      <c r="U139" s="9">
        <v>7</v>
      </c>
      <c r="V139" s="9">
        <v>24</v>
      </c>
      <c r="W139" s="9">
        <v>1</v>
      </c>
      <c r="X139" s="9">
        <v>1</v>
      </c>
      <c r="Y139" s="9">
        <v>0</v>
      </c>
      <c r="Z139" s="9">
        <v>7</v>
      </c>
      <c r="AA139" s="9">
        <v>131</v>
      </c>
      <c r="AC139" s="9">
        <f t="shared" si="6"/>
        <v>5182</v>
      </c>
      <c r="AD139" s="9">
        <f t="shared" si="7"/>
        <v>44086</v>
      </c>
      <c r="AE139" s="10">
        <f t="shared" si="8"/>
        <v>8.507526051717484</v>
      </c>
    </row>
    <row r="140" spans="1:31" x14ac:dyDescent="0.3">
      <c r="A140" s="87"/>
      <c r="B140" s="41" t="s">
        <v>142</v>
      </c>
      <c r="C140" s="9">
        <v>260</v>
      </c>
      <c r="D140" s="9">
        <v>118</v>
      </c>
      <c r="E140" s="9">
        <v>201</v>
      </c>
      <c r="F140" s="9">
        <v>263</v>
      </c>
      <c r="G140" s="9">
        <v>233</v>
      </c>
      <c r="H140" s="9">
        <v>390</v>
      </c>
      <c r="I140" s="9">
        <v>239</v>
      </c>
      <c r="J140" s="9">
        <v>145</v>
      </c>
      <c r="K140" s="9">
        <v>223</v>
      </c>
      <c r="L140" s="9">
        <v>173</v>
      </c>
      <c r="M140" s="9">
        <v>134</v>
      </c>
      <c r="N140" s="9">
        <v>150</v>
      </c>
      <c r="O140" s="9">
        <v>1441</v>
      </c>
      <c r="P140" s="9">
        <v>263</v>
      </c>
      <c r="Q140" s="9">
        <v>333</v>
      </c>
      <c r="R140" s="9">
        <v>525</v>
      </c>
      <c r="S140" s="9">
        <v>93</v>
      </c>
      <c r="T140" s="9">
        <v>548</v>
      </c>
      <c r="U140" s="9">
        <v>9</v>
      </c>
      <c r="V140" s="9">
        <v>40</v>
      </c>
      <c r="W140" s="9">
        <v>3</v>
      </c>
      <c r="X140" s="9">
        <v>1</v>
      </c>
      <c r="Y140" s="9">
        <v>1</v>
      </c>
      <c r="Z140" s="9">
        <v>2</v>
      </c>
      <c r="AA140" s="9">
        <v>57</v>
      </c>
      <c r="AC140" s="9">
        <f t="shared" si="6"/>
        <v>5845</v>
      </c>
      <c r="AD140" s="9">
        <f t="shared" si="7"/>
        <v>59462</v>
      </c>
      <c r="AE140" s="10">
        <f t="shared" si="8"/>
        <v>10.173139435414884</v>
      </c>
    </row>
    <row r="141" spans="1:31" x14ac:dyDescent="0.3">
      <c r="A141" s="87"/>
      <c r="B141" s="41" t="s">
        <v>143</v>
      </c>
      <c r="C141" s="9">
        <v>3627</v>
      </c>
      <c r="D141" s="9">
        <v>1528</v>
      </c>
      <c r="E141" s="9">
        <v>2537</v>
      </c>
      <c r="F141" s="9">
        <v>3690</v>
      </c>
      <c r="G141" s="9">
        <v>2712</v>
      </c>
      <c r="H141" s="9">
        <v>4930</v>
      </c>
      <c r="I141" s="9">
        <v>2643</v>
      </c>
      <c r="J141" s="9">
        <v>2575</v>
      </c>
      <c r="K141" s="9">
        <v>4293</v>
      </c>
      <c r="L141" s="9">
        <v>2598</v>
      </c>
      <c r="M141" s="9">
        <v>2963</v>
      </c>
      <c r="N141" s="9">
        <v>3065</v>
      </c>
      <c r="O141" s="9">
        <v>26598</v>
      </c>
      <c r="P141" s="9">
        <v>3936</v>
      </c>
      <c r="Q141" s="9">
        <v>7569</v>
      </c>
      <c r="R141" s="9">
        <v>11741</v>
      </c>
      <c r="S141" s="9">
        <v>2280</v>
      </c>
      <c r="T141" s="9">
        <v>17496</v>
      </c>
      <c r="U141" s="9">
        <v>418</v>
      </c>
      <c r="V141" s="9">
        <v>1410</v>
      </c>
      <c r="W141" s="9">
        <v>24</v>
      </c>
      <c r="X141" s="9">
        <v>12</v>
      </c>
      <c r="Y141" s="9">
        <v>9</v>
      </c>
      <c r="Z141" s="9">
        <v>130</v>
      </c>
      <c r="AA141" s="9">
        <v>1077</v>
      </c>
      <c r="AC141" s="9">
        <f t="shared" si="6"/>
        <v>109861</v>
      </c>
      <c r="AD141" s="9">
        <f t="shared" si="7"/>
        <v>1258543</v>
      </c>
      <c r="AE141" s="10">
        <f t="shared" si="8"/>
        <v>11.455775935045194</v>
      </c>
    </row>
    <row r="142" spans="1:31" x14ac:dyDescent="0.3">
      <c r="A142" s="87"/>
      <c r="B142" s="41" t="s">
        <v>144</v>
      </c>
      <c r="C142" s="9">
        <v>2524</v>
      </c>
      <c r="D142" s="9">
        <v>910</v>
      </c>
      <c r="E142" s="9">
        <v>1524</v>
      </c>
      <c r="F142" s="9">
        <v>2090</v>
      </c>
      <c r="G142" s="9">
        <v>1485</v>
      </c>
      <c r="H142" s="9">
        <v>2265</v>
      </c>
      <c r="I142" s="9">
        <v>1341</v>
      </c>
      <c r="J142" s="9">
        <v>1164</v>
      </c>
      <c r="K142" s="9">
        <v>1611</v>
      </c>
      <c r="L142" s="9">
        <v>994</v>
      </c>
      <c r="M142" s="9">
        <v>997</v>
      </c>
      <c r="N142" s="9">
        <v>993</v>
      </c>
      <c r="O142" s="9">
        <v>7767</v>
      </c>
      <c r="P142" s="9">
        <v>976</v>
      </c>
      <c r="Q142" s="9">
        <v>1753</v>
      </c>
      <c r="R142" s="9">
        <v>2256</v>
      </c>
      <c r="S142" s="9">
        <v>412</v>
      </c>
      <c r="T142" s="9">
        <v>2458</v>
      </c>
      <c r="U142" s="9">
        <v>53</v>
      </c>
      <c r="V142" s="9">
        <v>149</v>
      </c>
      <c r="W142" s="9">
        <v>3</v>
      </c>
      <c r="X142" s="9">
        <v>2</v>
      </c>
      <c r="Y142" s="9">
        <v>2</v>
      </c>
      <c r="Z142" s="9">
        <v>16</v>
      </c>
      <c r="AA142" s="9">
        <v>387</v>
      </c>
      <c r="AC142" s="9">
        <f t="shared" ref="AC142:AC205" si="9">SUM(C142:AA142)</f>
        <v>34132</v>
      </c>
      <c r="AD142" s="9">
        <f t="shared" si="7"/>
        <v>312653</v>
      </c>
      <c r="AE142" s="10">
        <f t="shared" si="8"/>
        <v>9.1601136763154809</v>
      </c>
    </row>
    <row r="143" spans="1:31" x14ac:dyDescent="0.3">
      <c r="A143" s="87"/>
      <c r="B143" s="41" t="s">
        <v>145</v>
      </c>
      <c r="C143" s="9">
        <v>1054</v>
      </c>
      <c r="D143" s="9">
        <v>485</v>
      </c>
      <c r="E143" s="9">
        <v>844</v>
      </c>
      <c r="F143" s="9">
        <v>1212</v>
      </c>
      <c r="G143" s="9">
        <v>852</v>
      </c>
      <c r="H143" s="9">
        <v>1558</v>
      </c>
      <c r="I143" s="9">
        <v>912</v>
      </c>
      <c r="J143" s="9">
        <v>849</v>
      </c>
      <c r="K143" s="9">
        <v>1425</v>
      </c>
      <c r="L143" s="9">
        <v>956</v>
      </c>
      <c r="M143" s="9">
        <v>960</v>
      </c>
      <c r="N143" s="9">
        <v>1079</v>
      </c>
      <c r="O143" s="9">
        <v>9531</v>
      </c>
      <c r="P143" s="9">
        <v>1579</v>
      </c>
      <c r="Q143" s="9">
        <v>2997</v>
      </c>
      <c r="R143" s="9">
        <v>3950</v>
      </c>
      <c r="S143" s="9">
        <v>1003</v>
      </c>
      <c r="T143" s="9">
        <v>7853</v>
      </c>
      <c r="U143" s="9">
        <v>244</v>
      </c>
      <c r="V143" s="9">
        <v>1224</v>
      </c>
      <c r="W143" s="9">
        <v>19</v>
      </c>
      <c r="X143" s="9">
        <v>10</v>
      </c>
      <c r="Y143" s="9">
        <v>11</v>
      </c>
      <c r="Z143" s="9">
        <v>122</v>
      </c>
      <c r="AA143" s="9">
        <v>419</v>
      </c>
      <c r="AC143" s="9">
        <f t="shared" si="9"/>
        <v>41148</v>
      </c>
      <c r="AD143" s="9">
        <f t="shared" si="7"/>
        <v>496893</v>
      </c>
      <c r="AE143" s="10">
        <f t="shared" si="8"/>
        <v>12.075750947798191</v>
      </c>
    </row>
    <row r="144" spans="1:31" x14ac:dyDescent="0.3">
      <c r="A144" s="87"/>
      <c r="B144" s="41" t="s">
        <v>146</v>
      </c>
      <c r="C144" s="9">
        <v>1727</v>
      </c>
      <c r="D144" s="9">
        <v>642</v>
      </c>
      <c r="E144" s="9">
        <v>1042</v>
      </c>
      <c r="F144" s="9">
        <v>1501</v>
      </c>
      <c r="G144" s="9">
        <v>1110</v>
      </c>
      <c r="H144" s="9">
        <v>1713</v>
      </c>
      <c r="I144" s="9">
        <v>1001</v>
      </c>
      <c r="J144" s="9">
        <v>993</v>
      </c>
      <c r="K144" s="9">
        <v>1464</v>
      </c>
      <c r="L144" s="9">
        <v>924</v>
      </c>
      <c r="M144" s="9">
        <v>990</v>
      </c>
      <c r="N144" s="9">
        <v>1051</v>
      </c>
      <c r="O144" s="9">
        <v>8580</v>
      </c>
      <c r="P144" s="9">
        <v>1212</v>
      </c>
      <c r="Q144" s="9">
        <v>2206</v>
      </c>
      <c r="R144" s="9">
        <v>2932</v>
      </c>
      <c r="S144" s="9">
        <v>721</v>
      </c>
      <c r="T144" s="9">
        <v>4811</v>
      </c>
      <c r="U144" s="9">
        <v>109</v>
      </c>
      <c r="V144" s="9">
        <v>381</v>
      </c>
      <c r="W144" s="9">
        <v>8</v>
      </c>
      <c r="X144" s="9">
        <v>5</v>
      </c>
      <c r="Y144" s="9">
        <v>5</v>
      </c>
      <c r="Z144" s="9">
        <v>35</v>
      </c>
      <c r="AA144" s="9">
        <v>299</v>
      </c>
      <c r="AC144" s="9">
        <f t="shared" si="9"/>
        <v>35462</v>
      </c>
      <c r="AD144" s="9">
        <f t="shared" si="7"/>
        <v>379140</v>
      </c>
      <c r="AE144" s="10">
        <f t="shared" si="8"/>
        <v>10.691444362980091</v>
      </c>
    </row>
    <row r="145" spans="1:31" x14ac:dyDescent="0.3">
      <c r="A145" s="87"/>
      <c r="B145" s="41" t="s">
        <v>147</v>
      </c>
      <c r="C145" s="9">
        <v>967</v>
      </c>
      <c r="D145" s="9">
        <v>422</v>
      </c>
      <c r="E145" s="9">
        <v>536</v>
      </c>
      <c r="F145" s="9">
        <v>965</v>
      </c>
      <c r="G145" s="9">
        <v>709</v>
      </c>
      <c r="H145" s="9">
        <v>1568</v>
      </c>
      <c r="I145" s="9">
        <v>883</v>
      </c>
      <c r="J145" s="9">
        <v>891</v>
      </c>
      <c r="K145" s="9">
        <v>1509</v>
      </c>
      <c r="L145" s="9">
        <v>969</v>
      </c>
      <c r="M145" s="9">
        <v>1142</v>
      </c>
      <c r="N145" s="9">
        <v>1200</v>
      </c>
      <c r="O145" s="9">
        <v>11087</v>
      </c>
      <c r="P145" s="9">
        <v>1733</v>
      </c>
      <c r="Q145" s="9">
        <v>3550</v>
      </c>
      <c r="R145" s="9">
        <v>5069</v>
      </c>
      <c r="S145" s="9">
        <v>1307</v>
      </c>
      <c r="T145" s="9">
        <v>9354</v>
      </c>
      <c r="U145" s="9">
        <v>263</v>
      </c>
      <c r="V145" s="9">
        <v>891</v>
      </c>
      <c r="W145" s="9">
        <v>13</v>
      </c>
      <c r="X145" s="9">
        <v>4</v>
      </c>
      <c r="Y145" s="9">
        <v>8</v>
      </c>
      <c r="Z145" s="9">
        <v>74</v>
      </c>
      <c r="AA145" s="9">
        <v>407</v>
      </c>
      <c r="AC145" s="9">
        <f t="shared" si="9"/>
        <v>45521</v>
      </c>
      <c r="AD145" s="9">
        <f t="shared" si="7"/>
        <v>566904</v>
      </c>
      <c r="AE145" s="10">
        <f t="shared" si="8"/>
        <v>12.45368071878913</v>
      </c>
    </row>
    <row r="146" spans="1:31" x14ac:dyDescent="0.3">
      <c r="A146" s="87"/>
      <c r="B146" s="41" t="s">
        <v>148</v>
      </c>
      <c r="C146" s="9">
        <v>5701</v>
      </c>
      <c r="D146" s="9">
        <v>2334</v>
      </c>
      <c r="E146" s="9">
        <v>3721</v>
      </c>
      <c r="F146" s="9">
        <v>5275</v>
      </c>
      <c r="G146" s="9">
        <v>3908</v>
      </c>
      <c r="H146" s="9">
        <v>7058</v>
      </c>
      <c r="I146" s="9">
        <v>3546</v>
      </c>
      <c r="J146" s="9">
        <v>3330</v>
      </c>
      <c r="K146" s="9">
        <v>5338</v>
      </c>
      <c r="L146" s="9">
        <v>3150</v>
      </c>
      <c r="M146" s="9">
        <v>3558</v>
      </c>
      <c r="N146" s="9">
        <v>3580</v>
      </c>
      <c r="O146" s="9">
        <v>34317</v>
      </c>
      <c r="P146" s="9">
        <v>5279</v>
      </c>
      <c r="Q146" s="9">
        <v>9714</v>
      </c>
      <c r="R146" s="9">
        <v>14168</v>
      </c>
      <c r="S146" s="9">
        <v>3682</v>
      </c>
      <c r="T146" s="9">
        <v>23807</v>
      </c>
      <c r="U146" s="9">
        <v>639</v>
      </c>
      <c r="V146" s="9">
        <v>2516</v>
      </c>
      <c r="W146" s="9">
        <v>62</v>
      </c>
      <c r="X146" s="9">
        <v>21</v>
      </c>
      <c r="Y146" s="9">
        <v>27</v>
      </c>
      <c r="Z146" s="9">
        <v>221</v>
      </c>
      <c r="AA146" s="9">
        <v>1387</v>
      </c>
      <c r="AC146" s="9">
        <f t="shared" si="9"/>
        <v>146339</v>
      </c>
      <c r="AD146" s="9">
        <f t="shared" si="7"/>
        <v>1659653</v>
      </c>
      <c r="AE146" s="10">
        <f t="shared" si="8"/>
        <v>11.341153076076781</v>
      </c>
    </row>
    <row r="147" spans="1:31" x14ac:dyDescent="0.3">
      <c r="A147" s="87"/>
      <c r="B147" s="41" t="s">
        <v>149</v>
      </c>
      <c r="C147" s="9">
        <v>1353</v>
      </c>
      <c r="D147" s="9">
        <v>467</v>
      </c>
      <c r="E147" s="9">
        <v>836</v>
      </c>
      <c r="F147" s="9">
        <v>1146</v>
      </c>
      <c r="G147" s="9">
        <v>967</v>
      </c>
      <c r="H147" s="9">
        <v>1406</v>
      </c>
      <c r="I147" s="9">
        <v>628</v>
      </c>
      <c r="J147" s="9">
        <v>511</v>
      </c>
      <c r="K147" s="9">
        <v>694</v>
      </c>
      <c r="L147" s="9">
        <v>402</v>
      </c>
      <c r="M147" s="9">
        <v>402</v>
      </c>
      <c r="N147" s="9">
        <v>382</v>
      </c>
      <c r="O147" s="9">
        <v>2695</v>
      </c>
      <c r="P147" s="9">
        <v>273</v>
      </c>
      <c r="Q147" s="9">
        <v>371</v>
      </c>
      <c r="R147" s="9">
        <v>416</v>
      </c>
      <c r="S147" s="9">
        <v>79</v>
      </c>
      <c r="T147" s="9">
        <v>437</v>
      </c>
      <c r="U147" s="9">
        <v>11</v>
      </c>
      <c r="V147" s="9">
        <v>33</v>
      </c>
      <c r="W147" s="9">
        <v>5</v>
      </c>
      <c r="X147" s="9">
        <v>0</v>
      </c>
      <c r="Y147" s="9">
        <v>0</v>
      </c>
      <c r="Z147" s="9">
        <v>4</v>
      </c>
      <c r="AA147" s="9">
        <v>210</v>
      </c>
      <c r="AC147" s="9">
        <f t="shared" si="9"/>
        <v>13728</v>
      </c>
      <c r="AD147" s="9">
        <f t="shared" si="7"/>
        <v>103285</v>
      </c>
      <c r="AE147" s="10">
        <f t="shared" si="8"/>
        <v>7.5236742424242422</v>
      </c>
    </row>
    <row r="148" spans="1:31" x14ac:dyDescent="0.3">
      <c r="A148" s="87"/>
      <c r="B148" s="41" t="s">
        <v>150</v>
      </c>
      <c r="C148" s="9">
        <v>4097</v>
      </c>
      <c r="D148" s="9">
        <v>2047</v>
      </c>
      <c r="E148" s="9">
        <v>3401</v>
      </c>
      <c r="F148" s="9">
        <v>4523</v>
      </c>
      <c r="G148" s="9">
        <v>3409</v>
      </c>
      <c r="H148" s="9">
        <v>5119</v>
      </c>
      <c r="I148" s="9">
        <v>2815</v>
      </c>
      <c r="J148" s="9">
        <v>2461</v>
      </c>
      <c r="K148" s="9">
        <v>3122</v>
      </c>
      <c r="L148" s="9">
        <v>1860</v>
      </c>
      <c r="M148" s="9">
        <v>1833</v>
      </c>
      <c r="N148" s="9">
        <v>1677</v>
      </c>
      <c r="O148" s="9">
        <v>13814</v>
      </c>
      <c r="P148" s="9">
        <v>1044</v>
      </c>
      <c r="Q148" s="9">
        <v>1624</v>
      </c>
      <c r="R148" s="9">
        <v>2159</v>
      </c>
      <c r="S148" s="9">
        <v>259</v>
      </c>
      <c r="T148" s="9">
        <v>2198</v>
      </c>
      <c r="U148" s="9">
        <v>76</v>
      </c>
      <c r="V148" s="9">
        <v>121</v>
      </c>
      <c r="W148" s="9">
        <v>3</v>
      </c>
      <c r="X148" s="9">
        <v>3</v>
      </c>
      <c r="Y148" s="9">
        <v>2</v>
      </c>
      <c r="Z148" s="9">
        <v>17</v>
      </c>
      <c r="AA148" s="9">
        <v>965</v>
      </c>
      <c r="AC148" s="9">
        <f t="shared" si="9"/>
        <v>58649</v>
      </c>
      <c r="AD148" s="9">
        <f t="shared" si="7"/>
        <v>477615</v>
      </c>
      <c r="AE148" s="10">
        <f t="shared" si="8"/>
        <v>8.1436171119712188</v>
      </c>
    </row>
    <row r="149" spans="1:31" x14ac:dyDescent="0.3">
      <c r="A149" s="87"/>
      <c r="B149" s="41" t="s">
        <v>151</v>
      </c>
      <c r="C149" s="9">
        <v>3093</v>
      </c>
      <c r="D149" s="9">
        <v>675</v>
      </c>
      <c r="E149" s="9">
        <v>1215</v>
      </c>
      <c r="F149" s="9">
        <v>1503</v>
      </c>
      <c r="G149" s="9">
        <v>975</v>
      </c>
      <c r="H149" s="9">
        <v>1266</v>
      </c>
      <c r="I149" s="9">
        <v>704</v>
      </c>
      <c r="J149" s="9">
        <v>409</v>
      </c>
      <c r="K149" s="9">
        <v>566</v>
      </c>
      <c r="L149" s="9">
        <v>319</v>
      </c>
      <c r="M149" s="9">
        <v>299</v>
      </c>
      <c r="N149" s="9">
        <v>358</v>
      </c>
      <c r="O149" s="9">
        <v>2582</v>
      </c>
      <c r="P149" s="9">
        <v>183</v>
      </c>
      <c r="Q149" s="9">
        <v>274</v>
      </c>
      <c r="R149" s="9">
        <v>265</v>
      </c>
      <c r="S149" s="9">
        <v>31</v>
      </c>
      <c r="T149" s="9">
        <v>216</v>
      </c>
      <c r="U149" s="9">
        <v>11</v>
      </c>
      <c r="V149" s="9">
        <v>17</v>
      </c>
      <c r="W149" s="9">
        <v>0</v>
      </c>
      <c r="X149" s="9">
        <v>2</v>
      </c>
      <c r="Y149" s="9">
        <v>0</v>
      </c>
      <c r="Z149" s="9">
        <v>1</v>
      </c>
      <c r="AA149" s="9">
        <v>341</v>
      </c>
      <c r="AC149" s="9">
        <f t="shared" si="9"/>
        <v>15305</v>
      </c>
      <c r="AD149" s="9">
        <f t="shared" si="7"/>
        <v>93370</v>
      </c>
      <c r="AE149" s="10">
        <f t="shared" si="8"/>
        <v>6.1006207121855605</v>
      </c>
    </row>
    <row r="150" spans="1:31" x14ac:dyDescent="0.3">
      <c r="A150" s="87"/>
      <c r="B150" s="41" t="s">
        <v>152</v>
      </c>
      <c r="C150" s="9">
        <v>963</v>
      </c>
      <c r="D150" s="9">
        <v>417</v>
      </c>
      <c r="E150" s="9">
        <v>696</v>
      </c>
      <c r="F150" s="9">
        <v>855</v>
      </c>
      <c r="G150" s="9">
        <v>685</v>
      </c>
      <c r="H150" s="9">
        <v>955</v>
      </c>
      <c r="I150" s="9">
        <v>685</v>
      </c>
      <c r="J150" s="9">
        <v>334</v>
      </c>
      <c r="K150" s="9">
        <v>453</v>
      </c>
      <c r="L150" s="9">
        <v>261</v>
      </c>
      <c r="M150" s="9">
        <v>257</v>
      </c>
      <c r="N150" s="9">
        <v>266</v>
      </c>
      <c r="O150" s="9">
        <v>1373</v>
      </c>
      <c r="P150" s="9">
        <v>107</v>
      </c>
      <c r="Q150" s="9">
        <v>124</v>
      </c>
      <c r="R150" s="9">
        <v>157</v>
      </c>
      <c r="S150" s="9">
        <v>19</v>
      </c>
      <c r="T150" s="9">
        <v>265</v>
      </c>
      <c r="U150" s="9">
        <v>12</v>
      </c>
      <c r="V150" s="9">
        <v>30</v>
      </c>
      <c r="W150" s="9">
        <v>2</v>
      </c>
      <c r="X150" s="9">
        <v>0</v>
      </c>
      <c r="Y150" s="9">
        <v>1</v>
      </c>
      <c r="Z150" s="9">
        <v>2</v>
      </c>
      <c r="AA150" s="9">
        <v>156</v>
      </c>
      <c r="AC150" s="9">
        <f t="shared" si="9"/>
        <v>9075</v>
      </c>
      <c r="AD150" s="9">
        <f t="shared" si="7"/>
        <v>61211</v>
      </c>
      <c r="AE150" s="10">
        <f t="shared" si="8"/>
        <v>6.7450137741046836</v>
      </c>
    </row>
    <row r="151" spans="1:31" x14ac:dyDescent="0.3">
      <c r="A151" s="87"/>
      <c r="B151" s="41" t="s">
        <v>153</v>
      </c>
      <c r="C151" s="9">
        <v>560</v>
      </c>
      <c r="D151" s="9">
        <v>281</v>
      </c>
      <c r="E151" s="9">
        <v>545</v>
      </c>
      <c r="F151" s="9">
        <v>624</v>
      </c>
      <c r="G151" s="9">
        <v>492</v>
      </c>
      <c r="H151" s="9">
        <v>855</v>
      </c>
      <c r="I151" s="9">
        <v>549</v>
      </c>
      <c r="J151" s="9">
        <v>272</v>
      </c>
      <c r="K151" s="9">
        <v>451</v>
      </c>
      <c r="L151" s="9">
        <v>220</v>
      </c>
      <c r="M151" s="9">
        <v>156</v>
      </c>
      <c r="N151" s="9">
        <v>142</v>
      </c>
      <c r="O151" s="9">
        <v>1257</v>
      </c>
      <c r="P151" s="9">
        <v>87</v>
      </c>
      <c r="Q151" s="9">
        <v>123</v>
      </c>
      <c r="R151" s="9">
        <v>135</v>
      </c>
      <c r="S151" s="9">
        <v>35</v>
      </c>
      <c r="T151" s="9">
        <v>156</v>
      </c>
      <c r="U151" s="9">
        <v>9</v>
      </c>
      <c r="V151" s="9">
        <v>12</v>
      </c>
      <c r="W151" s="9">
        <v>0</v>
      </c>
      <c r="X151" s="9">
        <v>0</v>
      </c>
      <c r="Y151" s="9">
        <v>1</v>
      </c>
      <c r="Z151" s="9">
        <v>3</v>
      </c>
      <c r="AA151" s="9">
        <v>114</v>
      </c>
      <c r="AC151" s="9">
        <f t="shared" si="9"/>
        <v>7079</v>
      </c>
      <c r="AD151" s="9">
        <f t="shared" si="7"/>
        <v>49785</v>
      </c>
      <c r="AE151" s="10">
        <f t="shared" si="8"/>
        <v>7.0327729905353866</v>
      </c>
    </row>
    <row r="152" spans="1:31" x14ac:dyDescent="0.3">
      <c r="A152" s="87"/>
      <c r="B152" s="41" t="s">
        <v>154</v>
      </c>
      <c r="C152" s="9">
        <v>780</v>
      </c>
      <c r="D152" s="9">
        <v>265</v>
      </c>
      <c r="E152" s="9">
        <v>622</v>
      </c>
      <c r="F152" s="9">
        <v>832</v>
      </c>
      <c r="G152" s="9">
        <v>726</v>
      </c>
      <c r="H152" s="9">
        <v>1070</v>
      </c>
      <c r="I152" s="9">
        <v>536</v>
      </c>
      <c r="J152" s="9">
        <v>315</v>
      </c>
      <c r="K152" s="9">
        <v>414</v>
      </c>
      <c r="L152" s="9">
        <v>205</v>
      </c>
      <c r="M152" s="9">
        <v>140</v>
      </c>
      <c r="N152" s="9">
        <v>176</v>
      </c>
      <c r="O152" s="9">
        <v>1329</v>
      </c>
      <c r="P152" s="9">
        <v>91</v>
      </c>
      <c r="Q152" s="9">
        <v>134</v>
      </c>
      <c r="R152" s="9">
        <v>156</v>
      </c>
      <c r="S152" s="9">
        <v>20</v>
      </c>
      <c r="T152" s="9">
        <v>182</v>
      </c>
      <c r="U152" s="9">
        <v>7</v>
      </c>
      <c r="V152" s="9">
        <v>28</v>
      </c>
      <c r="W152" s="9">
        <v>0</v>
      </c>
      <c r="X152" s="9">
        <v>1</v>
      </c>
      <c r="Y152" s="9">
        <v>2</v>
      </c>
      <c r="Z152" s="9">
        <v>3</v>
      </c>
      <c r="AA152" s="9">
        <v>191</v>
      </c>
      <c r="AC152" s="9">
        <f t="shared" si="9"/>
        <v>8225</v>
      </c>
      <c r="AD152" s="9">
        <f t="shared" si="7"/>
        <v>56310</v>
      </c>
      <c r="AE152" s="10">
        <f t="shared" si="8"/>
        <v>6.8462006079027358</v>
      </c>
    </row>
    <row r="153" spans="1:31" x14ac:dyDescent="0.3">
      <c r="A153" s="87"/>
      <c r="B153" s="41" t="s">
        <v>155</v>
      </c>
      <c r="C153" s="9">
        <v>963</v>
      </c>
      <c r="D153" s="9">
        <v>504</v>
      </c>
      <c r="E153" s="9">
        <v>821</v>
      </c>
      <c r="F153" s="9">
        <v>1057</v>
      </c>
      <c r="G153" s="9">
        <v>835</v>
      </c>
      <c r="H153" s="9">
        <v>1295</v>
      </c>
      <c r="I153" s="9">
        <v>738</v>
      </c>
      <c r="J153" s="9">
        <v>660</v>
      </c>
      <c r="K153" s="9">
        <v>923</v>
      </c>
      <c r="L153" s="9">
        <v>542</v>
      </c>
      <c r="M153" s="9">
        <v>566</v>
      </c>
      <c r="N153" s="9">
        <v>481</v>
      </c>
      <c r="O153" s="9">
        <v>3812</v>
      </c>
      <c r="P153" s="9">
        <v>441</v>
      </c>
      <c r="Q153" s="9">
        <v>654</v>
      </c>
      <c r="R153" s="9">
        <v>1127</v>
      </c>
      <c r="S153" s="9">
        <v>138</v>
      </c>
      <c r="T153" s="9">
        <v>1150</v>
      </c>
      <c r="U153" s="9">
        <v>20</v>
      </c>
      <c r="V153" s="9">
        <v>58</v>
      </c>
      <c r="W153" s="9">
        <v>2</v>
      </c>
      <c r="X153" s="9">
        <v>0</v>
      </c>
      <c r="Y153" s="9">
        <v>1</v>
      </c>
      <c r="Z153" s="9">
        <v>6</v>
      </c>
      <c r="AA153" s="9">
        <v>273</v>
      </c>
      <c r="AC153" s="9">
        <f t="shared" si="9"/>
        <v>17067</v>
      </c>
      <c r="AD153" s="9">
        <f t="shared" si="7"/>
        <v>154903</v>
      </c>
      <c r="AE153" s="10">
        <f t="shared" si="8"/>
        <v>9.0761703872971236</v>
      </c>
    </row>
    <row r="154" spans="1:31" x14ac:dyDescent="0.3">
      <c r="A154" s="87"/>
      <c r="B154" s="41" t="s">
        <v>156</v>
      </c>
      <c r="C154" s="9">
        <v>2651</v>
      </c>
      <c r="D154" s="9">
        <v>1305</v>
      </c>
      <c r="E154" s="9">
        <v>2001</v>
      </c>
      <c r="F154" s="9">
        <v>2776</v>
      </c>
      <c r="G154" s="9">
        <v>2038</v>
      </c>
      <c r="H154" s="9">
        <v>3138</v>
      </c>
      <c r="I154" s="9">
        <v>1783</v>
      </c>
      <c r="J154" s="9">
        <v>1645</v>
      </c>
      <c r="K154" s="9">
        <v>2036</v>
      </c>
      <c r="L154" s="9">
        <v>1255</v>
      </c>
      <c r="M154" s="9">
        <v>1118</v>
      </c>
      <c r="N154" s="9">
        <v>1157</v>
      </c>
      <c r="O154" s="9">
        <v>9629</v>
      </c>
      <c r="P154" s="9">
        <v>921</v>
      </c>
      <c r="Q154" s="9">
        <v>1240</v>
      </c>
      <c r="R154" s="9">
        <v>1592</v>
      </c>
      <c r="S154" s="9">
        <v>378</v>
      </c>
      <c r="T154" s="9">
        <v>2519</v>
      </c>
      <c r="U154" s="9">
        <v>53</v>
      </c>
      <c r="V154" s="9">
        <v>98</v>
      </c>
      <c r="W154" s="9">
        <v>6</v>
      </c>
      <c r="X154" s="9">
        <v>3</v>
      </c>
      <c r="Y154" s="9">
        <v>1</v>
      </c>
      <c r="Z154" s="9">
        <v>5</v>
      </c>
      <c r="AA154" s="9">
        <v>436</v>
      </c>
      <c r="AC154" s="9">
        <f t="shared" si="9"/>
        <v>39784</v>
      </c>
      <c r="AD154" s="9">
        <f t="shared" si="7"/>
        <v>342412</v>
      </c>
      <c r="AE154" s="10">
        <f t="shared" si="8"/>
        <v>8.6067765936054688</v>
      </c>
    </row>
    <row r="155" spans="1:31" x14ac:dyDescent="0.3">
      <c r="A155" s="87"/>
      <c r="B155" s="41" t="s">
        <v>157</v>
      </c>
      <c r="C155" s="9">
        <v>1771</v>
      </c>
      <c r="D155" s="9">
        <v>875</v>
      </c>
      <c r="E155" s="9">
        <v>1412</v>
      </c>
      <c r="F155" s="9">
        <v>1923</v>
      </c>
      <c r="G155" s="9">
        <v>1482</v>
      </c>
      <c r="H155" s="9">
        <v>2429</v>
      </c>
      <c r="I155" s="9">
        <v>1397</v>
      </c>
      <c r="J155" s="9">
        <v>1054</v>
      </c>
      <c r="K155" s="9">
        <v>1496</v>
      </c>
      <c r="L155" s="9">
        <v>893</v>
      </c>
      <c r="M155" s="9">
        <v>790</v>
      </c>
      <c r="N155" s="9">
        <v>721</v>
      </c>
      <c r="O155" s="9">
        <v>6934</v>
      </c>
      <c r="P155" s="9">
        <v>629</v>
      </c>
      <c r="Q155" s="9">
        <v>718</v>
      </c>
      <c r="R155" s="9">
        <v>1066</v>
      </c>
      <c r="S155" s="9">
        <v>235</v>
      </c>
      <c r="T155" s="9">
        <v>1914</v>
      </c>
      <c r="U155" s="9">
        <v>42</v>
      </c>
      <c r="V155" s="9">
        <v>71</v>
      </c>
      <c r="W155" s="9">
        <v>1</v>
      </c>
      <c r="X155" s="9">
        <v>0</v>
      </c>
      <c r="Y155" s="9">
        <v>1</v>
      </c>
      <c r="Z155" s="9">
        <v>6</v>
      </c>
      <c r="AA155" s="9">
        <v>298</v>
      </c>
      <c r="AC155" s="9">
        <f t="shared" si="9"/>
        <v>28158</v>
      </c>
      <c r="AD155" s="9">
        <f t="shared" si="7"/>
        <v>242299</v>
      </c>
      <c r="AE155" s="10">
        <f t="shared" si="8"/>
        <v>8.6049790468073013</v>
      </c>
    </row>
    <row r="156" spans="1:31" x14ac:dyDescent="0.3">
      <c r="A156" s="87"/>
      <c r="B156" s="41" t="s">
        <v>158</v>
      </c>
      <c r="C156" s="9">
        <v>1484</v>
      </c>
      <c r="D156" s="9">
        <v>472</v>
      </c>
      <c r="E156" s="9">
        <v>887</v>
      </c>
      <c r="F156" s="9">
        <v>1013</v>
      </c>
      <c r="G156" s="9">
        <v>829</v>
      </c>
      <c r="H156" s="9">
        <v>1205</v>
      </c>
      <c r="I156" s="9">
        <v>648</v>
      </c>
      <c r="J156" s="9">
        <v>414</v>
      </c>
      <c r="K156" s="9">
        <v>563</v>
      </c>
      <c r="L156" s="9">
        <v>298</v>
      </c>
      <c r="M156" s="9">
        <v>287</v>
      </c>
      <c r="N156" s="9">
        <v>316</v>
      </c>
      <c r="O156" s="9">
        <v>1915</v>
      </c>
      <c r="P156" s="9">
        <v>166</v>
      </c>
      <c r="Q156" s="9">
        <v>379</v>
      </c>
      <c r="R156" s="9">
        <v>385</v>
      </c>
      <c r="S156" s="9">
        <v>55</v>
      </c>
      <c r="T156" s="9">
        <v>658</v>
      </c>
      <c r="U156" s="9">
        <v>4</v>
      </c>
      <c r="V156" s="9">
        <v>50</v>
      </c>
      <c r="W156" s="9">
        <v>1</v>
      </c>
      <c r="X156" s="9">
        <v>0</v>
      </c>
      <c r="Y156" s="9">
        <v>1</v>
      </c>
      <c r="Z156" s="9">
        <v>6</v>
      </c>
      <c r="AA156" s="9">
        <v>214</v>
      </c>
      <c r="AC156" s="9">
        <f t="shared" si="9"/>
        <v>12250</v>
      </c>
      <c r="AD156" s="9">
        <f t="shared" si="7"/>
        <v>89567</v>
      </c>
      <c r="AE156" s="10">
        <f t="shared" si="8"/>
        <v>7.3115918367346939</v>
      </c>
    </row>
    <row r="157" spans="1:31" x14ac:dyDescent="0.3">
      <c r="A157" s="87"/>
      <c r="B157" s="41" t="s">
        <v>159</v>
      </c>
      <c r="C157" s="9">
        <v>514</v>
      </c>
      <c r="D157" s="9">
        <v>110</v>
      </c>
      <c r="E157" s="9">
        <v>218</v>
      </c>
      <c r="F157" s="9">
        <v>291</v>
      </c>
      <c r="G157" s="9">
        <v>150</v>
      </c>
      <c r="H157" s="9">
        <v>251</v>
      </c>
      <c r="I157" s="9">
        <v>147</v>
      </c>
      <c r="J157" s="9">
        <v>96</v>
      </c>
      <c r="K157" s="9">
        <v>135</v>
      </c>
      <c r="L157" s="9">
        <v>55</v>
      </c>
      <c r="M157" s="9">
        <v>44</v>
      </c>
      <c r="N157" s="9">
        <v>77</v>
      </c>
      <c r="O157" s="9">
        <v>526</v>
      </c>
      <c r="P157" s="9">
        <v>38</v>
      </c>
      <c r="Q157" s="9">
        <v>77</v>
      </c>
      <c r="R157" s="9">
        <v>62</v>
      </c>
      <c r="S157" s="9">
        <v>10</v>
      </c>
      <c r="T157" s="9">
        <v>70</v>
      </c>
      <c r="U157" s="9">
        <v>2</v>
      </c>
      <c r="V157" s="9">
        <v>9</v>
      </c>
      <c r="W157" s="9">
        <v>1</v>
      </c>
      <c r="X157" s="9">
        <v>1</v>
      </c>
      <c r="Y157" s="9">
        <v>1</v>
      </c>
      <c r="Z157" s="9">
        <v>1</v>
      </c>
      <c r="AA157" s="9">
        <v>52</v>
      </c>
      <c r="AC157" s="9">
        <f t="shared" si="9"/>
        <v>2938</v>
      </c>
      <c r="AD157" s="9">
        <f t="shared" si="7"/>
        <v>19395</v>
      </c>
      <c r="AE157" s="10">
        <f t="shared" si="8"/>
        <v>6.60142954390742</v>
      </c>
    </row>
    <row r="158" spans="1:31" x14ac:dyDescent="0.3">
      <c r="A158" s="87"/>
      <c r="B158" s="41" t="s">
        <v>160</v>
      </c>
      <c r="C158" s="9">
        <v>270</v>
      </c>
      <c r="D158" s="9">
        <v>93</v>
      </c>
      <c r="E158" s="9">
        <v>231</v>
      </c>
      <c r="F158" s="9">
        <v>273</v>
      </c>
      <c r="G158" s="9">
        <v>202</v>
      </c>
      <c r="H158" s="9">
        <v>197</v>
      </c>
      <c r="I158" s="9">
        <v>126</v>
      </c>
      <c r="J158" s="9">
        <v>57</v>
      </c>
      <c r="K158" s="9">
        <v>111</v>
      </c>
      <c r="L158" s="9">
        <v>54</v>
      </c>
      <c r="M158" s="9">
        <v>61</v>
      </c>
      <c r="N158" s="9">
        <v>66</v>
      </c>
      <c r="O158" s="9">
        <v>360</v>
      </c>
      <c r="P158" s="9">
        <v>25</v>
      </c>
      <c r="Q158" s="9">
        <v>43</v>
      </c>
      <c r="R158" s="9">
        <v>41</v>
      </c>
      <c r="S158" s="9">
        <v>5</v>
      </c>
      <c r="T158" s="9">
        <v>48</v>
      </c>
      <c r="U158" s="9">
        <v>2</v>
      </c>
      <c r="V158" s="9">
        <v>1</v>
      </c>
      <c r="W158" s="9">
        <v>0</v>
      </c>
      <c r="X158" s="9">
        <v>0</v>
      </c>
      <c r="Y158" s="9">
        <v>0</v>
      </c>
      <c r="Z158" s="9">
        <v>0</v>
      </c>
      <c r="AA158" s="9">
        <v>32</v>
      </c>
      <c r="AC158" s="9">
        <f t="shared" si="9"/>
        <v>2298</v>
      </c>
      <c r="AD158" s="9">
        <f t="shared" si="7"/>
        <v>14613</v>
      </c>
      <c r="AE158" s="10">
        <f t="shared" si="8"/>
        <v>6.3590078328981727</v>
      </c>
    </row>
    <row r="159" spans="1:31" x14ac:dyDescent="0.3">
      <c r="A159" s="87"/>
      <c r="B159" s="41" t="s">
        <v>161</v>
      </c>
      <c r="C159" s="9">
        <v>1183</v>
      </c>
      <c r="D159" s="9">
        <v>181</v>
      </c>
      <c r="E159" s="9">
        <v>368</v>
      </c>
      <c r="F159" s="9">
        <v>433</v>
      </c>
      <c r="G159" s="9">
        <v>359</v>
      </c>
      <c r="H159" s="9">
        <v>464</v>
      </c>
      <c r="I159" s="9">
        <v>315</v>
      </c>
      <c r="J159" s="9">
        <v>132</v>
      </c>
      <c r="K159" s="9">
        <v>192</v>
      </c>
      <c r="L159" s="9">
        <v>77</v>
      </c>
      <c r="M159" s="9">
        <v>70</v>
      </c>
      <c r="N159" s="9">
        <v>78</v>
      </c>
      <c r="O159" s="9">
        <v>489</v>
      </c>
      <c r="P159" s="9">
        <v>23</v>
      </c>
      <c r="Q159" s="9">
        <v>59</v>
      </c>
      <c r="R159" s="9">
        <v>41</v>
      </c>
      <c r="S159" s="9">
        <v>7</v>
      </c>
      <c r="T159" s="9">
        <v>60</v>
      </c>
      <c r="U159" s="9">
        <v>0</v>
      </c>
      <c r="V159" s="9">
        <v>6</v>
      </c>
      <c r="W159" s="9">
        <v>1</v>
      </c>
      <c r="X159" s="9">
        <v>1</v>
      </c>
      <c r="Y159" s="9">
        <v>0</v>
      </c>
      <c r="Z159" s="9">
        <v>3</v>
      </c>
      <c r="AA159" s="9">
        <v>64</v>
      </c>
      <c r="AC159" s="9">
        <f t="shared" si="9"/>
        <v>4606</v>
      </c>
      <c r="AD159" s="9">
        <f t="shared" si="7"/>
        <v>23073</v>
      </c>
      <c r="AE159" s="10">
        <f t="shared" si="8"/>
        <v>5.0093356491532779</v>
      </c>
    </row>
    <row r="160" spans="1:31" x14ac:dyDescent="0.3">
      <c r="A160" s="87"/>
      <c r="B160" s="41" t="s">
        <v>162</v>
      </c>
      <c r="C160" s="9">
        <v>1407</v>
      </c>
      <c r="D160" s="9">
        <v>527</v>
      </c>
      <c r="E160" s="9">
        <v>954</v>
      </c>
      <c r="F160" s="9">
        <v>1301</v>
      </c>
      <c r="G160" s="9">
        <v>995</v>
      </c>
      <c r="H160" s="9">
        <v>1792</v>
      </c>
      <c r="I160" s="9">
        <v>888</v>
      </c>
      <c r="J160" s="9">
        <v>558</v>
      </c>
      <c r="K160" s="9">
        <v>1050</v>
      </c>
      <c r="L160" s="9">
        <v>548</v>
      </c>
      <c r="M160" s="9">
        <v>579</v>
      </c>
      <c r="N160" s="9">
        <v>569</v>
      </c>
      <c r="O160" s="9">
        <v>4535</v>
      </c>
      <c r="P160" s="9">
        <v>661</v>
      </c>
      <c r="Q160" s="9">
        <v>1384</v>
      </c>
      <c r="R160" s="9">
        <v>1771</v>
      </c>
      <c r="S160" s="9">
        <v>420</v>
      </c>
      <c r="T160" s="9">
        <v>3579</v>
      </c>
      <c r="U160" s="9">
        <v>50</v>
      </c>
      <c r="V160" s="9">
        <v>211</v>
      </c>
      <c r="W160" s="9">
        <v>1</v>
      </c>
      <c r="X160" s="9">
        <v>0</v>
      </c>
      <c r="Y160" s="9">
        <v>1</v>
      </c>
      <c r="Z160" s="9">
        <v>26</v>
      </c>
      <c r="AA160" s="9">
        <v>228</v>
      </c>
      <c r="AC160" s="9">
        <f t="shared" si="9"/>
        <v>24035</v>
      </c>
      <c r="AD160" s="9">
        <f t="shared" si="7"/>
        <v>241431</v>
      </c>
      <c r="AE160" s="10">
        <f t="shared" si="8"/>
        <v>10.044976076555024</v>
      </c>
    </row>
    <row r="161" spans="1:31" x14ac:dyDescent="0.3">
      <c r="A161" s="87"/>
      <c r="B161" s="41" t="s">
        <v>163</v>
      </c>
      <c r="C161" s="9">
        <v>449</v>
      </c>
      <c r="D161" s="9">
        <v>180</v>
      </c>
      <c r="E161" s="9">
        <v>288</v>
      </c>
      <c r="F161" s="9">
        <v>357</v>
      </c>
      <c r="G161" s="9">
        <v>285</v>
      </c>
      <c r="H161" s="9">
        <v>425</v>
      </c>
      <c r="I161" s="9">
        <v>188</v>
      </c>
      <c r="J161" s="9">
        <v>131</v>
      </c>
      <c r="K161" s="9">
        <v>271</v>
      </c>
      <c r="L161" s="9">
        <v>147</v>
      </c>
      <c r="M161" s="9">
        <v>161</v>
      </c>
      <c r="N161" s="9">
        <v>154</v>
      </c>
      <c r="O161" s="9">
        <v>1215</v>
      </c>
      <c r="P161" s="9">
        <v>126</v>
      </c>
      <c r="Q161" s="9">
        <v>223</v>
      </c>
      <c r="R161" s="9">
        <v>306</v>
      </c>
      <c r="S161" s="9">
        <v>48</v>
      </c>
      <c r="T161" s="9">
        <v>615</v>
      </c>
      <c r="U161" s="9">
        <v>15</v>
      </c>
      <c r="V161" s="9">
        <v>32</v>
      </c>
      <c r="W161" s="9">
        <v>2</v>
      </c>
      <c r="X161" s="9">
        <v>1</v>
      </c>
      <c r="Y161" s="9">
        <v>0</v>
      </c>
      <c r="Z161" s="9">
        <v>4</v>
      </c>
      <c r="AA161" s="9">
        <v>141</v>
      </c>
      <c r="AC161" s="9">
        <f t="shared" si="9"/>
        <v>5764</v>
      </c>
      <c r="AD161" s="9">
        <f t="shared" si="7"/>
        <v>53500</v>
      </c>
      <c r="AE161" s="10">
        <f t="shared" si="8"/>
        <v>9.2817487855655791</v>
      </c>
    </row>
    <row r="162" spans="1:31" x14ac:dyDescent="0.3">
      <c r="A162" s="87"/>
      <c r="B162" s="41" t="s">
        <v>164</v>
      </c>
      <c r="C162" s="9">
        <v>564</v>
      </c>
      <c r="D162" s="9">
        <v>173</v>
      </c>
      <c r="E162" s="9">
        <v>351</v>
      </c>
      <c r="F162" s="9">
        <v>514</v>
      </c>
      <c r="G162" s="9">
        <v>370</v>
      </c>
      <c r="H162" s="9">
        <v>709</v>
      </c>
      <c r="I162" s="9">
        <v>354</v>
      </c>
      <c r="J162" s="9">
        <v>261</v>
      </c>
      <c r="K162" s="9">
        <v>431</v>
      </c>
      <c r="L162" s="9">
        <v>171</v>
      </c>
      <c r="M162" s="9">
        <v>187</v>
      </c>
      <c r="N162" s="9">
        <v>184</v>
      </c>
      <c r="O162" s="9">
        <v>1645</v>
      </c>
      <c r="P162" s="9">
        <v>243</v>
      </c>
      <c r="Q162" s="9">
        <v>464</v>
      </c>
      <c r="R162" s="9">
        <v>648</v>
      </c>
      <c r="S162" s="9">
        <v>140</v>
      </c>
      <c r="T162" s="9">
        <v>1281</v>
      </c>
      <c r="U162" s="9">
        <v>30</v>
      </c>
      <c r="V162" s="9">
        <v>63</v>
      </c>
      <c r="W162" s="9">
        <v>2</v>
      </c>
      <c r="X162" s="9">
        <v>0</v>
      </c>
      <c r="Y162" s="9">
        <v>4</v>
      </c>
      <c r="Z162" s="9">
        <v>3</v>
      </c>
      <c r="AA162" s="9">
        <v>95</v>
      </c>
      <c r="AC162" s="9">
        <f t="shared" si="9"/>
        <v>8887</v>
      </c>
      <c r="AD162" s="9">
        <f t="shared" si="7"/>
        <v>87620</v>
      </c>
      <c r="AE162" s="10">
        <f t="shared" si="8"/>
        <v>9.8593451108360526</v>
      </c>
    </row>
    <row r="163" spans="1:31" x14ac:dyDescent="0.3">
      <c r="A163" s="87"/>
      <c r="B163" s="41" t="s">
        <v>165</v>
      </c>
      <c r="C163" s="9">
        <v>40</v>
      </c>
      <c r="D163" s="9">
        <v>12</v>
      </c>
      <c r="E163" s="9">
        <v>34</v>
      </c>
      <c r="F163" s="9">
        <v>50</v>
      </c>
      <c r="G163" s="9">
        <v>32</v>
      </c>
      <c r="H163" s="9">
        <v>47</v>
      </c>
      <c r="I163" s="9">
        <v>16</v>
      </c>
      <c r="J163" s="9">
        <v>15</v>
      </c>
      <c r="K163" s="9">
        <v>36</v>
      </c>
      <c r="L163" s="9">
        <v>16</v>
      </c>
      <c r="M163" s="9">
        <v>28</v>
      </c>
      <c r="N163" s="9">
        <v>21</v>
      </c>
      <c r="O163" s="9">
        <v>208</v>
      </c>
      <c r="P163" s="9">
        <v>26</v>
      </c>
      <c r="Q163" s="9">
        <v>40</v>
      </c>
      <c r="R163" s="9">
        <v>61</v>
      </c>
      <c r="S163" s="9">
        <v>13</v>
      </c>
      <c r="T163" s="9">
        <v>168</v>
      </c>
      <c r="U163" s="9">
        <v>2</v>
      </c>
      <c r="V163" s="9">
        <v>10</v>
      </c>
      <c r="W163" s="9">
        <v>0</v>
      </c>
      <c r="X163" s="9">
        <v>0</v>
      </c>
      <c r="Y163" s="9">
        <v>0</v>
      </c>
      <c r="Z163" s="9">
        <v>0</v>
      </c>
      <c r="AA163" s="9">
        <v>15</v>
      </c>
      <c r="AC163" s="9">
        <f t="shared" si="9"/>
        <v>890</v>
      </c>
      <c r="AD163" s="9">
        <f t="shared" si="7"/>
        <v>9696</v>
      </c>
      <c r="AE163" s="10">
        <f t="shared" si="8"/>
        <v>10.894382022471911</v>
      </c>
    </row>
    <row r="164" spans="1:31" x14ac:dyDescent="0.3">
      <c r="A164" s="87"/>
      <c r="B164" s="41" t="s">
        <v>166</v>
      </c>
      <c r="C164" s="9">
        <v>170</v>
      </c>
      <c r="D164" s="9">
        <v>47</v>
      </c>
      <c r="E164" s="9">
        <v>87</v>
      </c>
      <c r="F164" s="9">
        <v>127</v>
      </c>
      <c r="G164" s="9">
        <v>115</v>
      </c>
      <c r="H164" s="9">
        <v>140</v>
      </c>
      <c r="I164" s="9">
        <v>84</v>
      </c>
      <c r="J164" s="9">
        <v>64</v>
      </c>
      <c r="K164" s="9">
        <v>131</v>
      </c>
      <c r="L164" s="9">
        <v>53</v>
      </c>
      <c r="M164" s="9">
        <v>56</v>
      </c>
      <c r="N164" s="9">
        <v>69</v>
      </c>
      <c r="O164" s="9">
        <v>717</v>
      </c>
      <c r="P164" s="9">
        <v>48</v>
      </c>
      <c r="Q164" s="9">
        <v>171</v>
      </c>
      <c r="R164" s="9">
        <v>143</v>
      </c>
      <c r="S164" s="9">
        <v>34</v>
      </c>
      <c r="T164" s="9">
        <v>317</v>
      </c>
      <c r="U164" s="9">
        <v>0</v>
      </c>
      <c r="V164" s="9">
        <v>10</v>
      </c>
      <c r="W164" s="9">
        <v>1</v>
      </c>
      <c r="X164" s="9">
        <v>0</v>
      </c>
      <c r="Y164" s="9">
        <v>1</v>
      </c>
      <c r="Z164" s="9">
        <v>1</v>
      </c>
      <c r="AA164" s="9">
        <v>55</v>
      </c>
      <c r="AC164" s="9">
        <f t="shared" si="9"/>
        <v>2641</v>
      </c>
      <c r="AD164" s="9">
        <f t="shared" si="7"/>
        <v>26833</v>
      </c>
      <c r="AE164" s="10">
        <f t="shared" si="8"/>
        <v>10.160166603559258</v>
      </c>
    </row>
    <row r="165" spans="1:31" x14ac:dyDescent="0.3">
      <c r="A165" s="87"/>
      <c r="B165" s="41" t="s">
        <v>167</v>
      </c>
      <c r="C165" s="9">
        <v>893</v>
      </c>
      <c r="D165" s="9">
        <v>231</v>
      </c>
      <c r="E165" s="9">
        <v>403</v>
      </c>
      <c r="F165" s="9">
        <v>566</v>
      </c>
      <c r="G165" s="9">
        <v>381</v>
      </c>
      <c r="H165" s="9">
        <v>420</v>
      </c>
      <c r="I165" s="9">
        <v>225</v>
      </c>
      <c r="J165" s="9">
        <v>163</v>
      </c>
      <c r="K165" s="9">
        <v>235</v>
      </c>
      <c r="L165" s="9">
        <v>113</v>
      </c>
      <c r="M165" s="9">
        <v>125</v>
      </c>
      <c r="N165" s="9">
        <v>100</v>
      </c>
      <c r="O165" s="9">
        <v>820</v>
      </c>
      <c r="P165" s="9">
        <v>64</v>
      </c>
      <c r="Q165" s="9">
        <v>96</v>
      </c>
      <c r="R165" s="9">
        <v>79</v>
      </c>
      <c r="S165" s="9">
        <v>22</v>
      </c>
      <c r="T165" s="9">
        <v>104</v>
      </c>
      <c r="U165" s="9">
        <v>1</v>
      </c>
      <c r="V165" s="9">
        <v>2</v>
      </c>
      <c r="W165" s="9">
        <v>0</v>
      </c>
      <c r="X165" s="9">
        <v>1</v>
      </c>
      <c r="Y165" s="9">
        <v>0</v>
      </c>
      <c r="Z165" s="9">
        <v>2</v>
      </c>
      <c r="AA165" s="9">
        <v>227</v>
      </c>
      <c r="AC165" s="9">
        <f t="shared" si="9"/>
        <v>5273</v>
      </c>
      <c r="AD165" s="9">
        <f t="shared" si="7"/>
        <v>34989</v>
      </c>
      <c r="AE165" s="10">
        <f t="shared" si="8"/>
        <v>6.6355016119855872</v>
      </c>
    </row>
    <row r="166" spans="1:31" x14ac:dyDescent="0.3">
      <c r="A166" s="87"/>
      <c r="B166" s="41" t="s">
        <v>168</v>
      </c>
      <c r="C166" s="9">
        <v>1215</v>
      </c>
      <c r="D166" s="9">
        <v>531</v>
      </c>
      <c r="E166" s="9">
        <v>926</v>
      </c>
      <c r="F166" s="9">
        <v>1239</v>
      </c>
      <c r="G166" s="9">
        <v>922</v>
      </c>
      <c r="H166" s="9">
        <v>1393</v>
      </c>
      <c r="I166" s="9">
        <v>565</v>
      </c>
      <c r="J166" s="9">
        <v>399</v>
      </c>
      <c r="K166" s="9">
        <v>490</v>
      </c>
      <c r="L166" s="9">
        <v>301</v>
      </c>
      <c r="M166" s="9">
        <v>270</v>
      </c>
      <c r="N166" s="9">
        <v>276</v>
      </c>
      <c r="O166" s="9">
        <v>2091</v>
      </c>
      <c r="P166" s="9">
        <v>158</v>
      </c>
      <c r="Q166" s="9">
        <v>275</v>
      </c>
      <c r="R166" s="9">
        <v>259</v>
      </c>
      <c r="S166" s="9">
        <v>54</v>
      </c>
      <c r="T166" s="9">
        <v>388</v>
      </c>
      <c r="U166" s="9">
        <v>5</v>
      </c>
      <c r="V166" s="9">
        <v>21</v>
      </c>
      <c r="W166" s="9">
        <v>1</v>
      </c>
      <c r="X166" s="9">
        <v>1</v>
      </c>
      <c r="Y166" s="9">
        <v>2</v>
      </c>
      <c r="Z166" s="9">
        <v>2</v>
      </c>
      <c r="AA166" s="9">
        <v>201</v>
      </c>
      <c r="AC166" s="9">
        <f t="shared" si="9"/>
        <v>11985</v>
      </c>
      <c r="AD166" s="9">
        <f t="shared" si="7"/>
        <v>83086</v>
      </c>
      <c r="AE166" s="10">
        <f t="shared" si="8"/>
        <v>6.9324989570296207</v>
      </c>
    </row>
    <row r="167" spans="1:31" x14ac:dyDescent="0.3">
      <c r="A167" s="87"/>
      <c r="B167" s="41" t="s">
        <v>169</v>
      </c>
      <c r="C167" s="9">
        <v>1080</v>
      </c>
      <c r="D167" s="9">
        <v>520</v>
      </c>
      <c r="E167" s="9">
        <v>871</v>
      </c>
      <c r="F167" s="9">
        <v>1098</v>
      </c>
      <c r="G167" s="9">
        <v>840</v>
      </c>
      <c r="H167" s="9">
        <v>1261</v>
      </c>
      <c r="I167" s="9">
        <v>712</v>
      </c>
      <c r="J167" s="9">
        <v>621</v>
      </c>
      <c r="K167" s="9">
        <v>821</v>
      </c>
      <c r="L167" s="9">
        <v>478</v>
      </c>
      <c r="M167" s="9">
        <v>479</v>
      </c>
      <c r="N167" s="9">
        <v>500</v>
      </c>
      <c r="O167" s="9">
        <v>4121</v>
      </c>
      <c r="P167" s="9">
        <v>456</v>
      </c>
      <c r="Q167" s="9">
        <v>646</v>
      </c>
      <c r="R167" s="9">
        <v>826</v>
      </c>
      <c r="S167" s="9">
        <v>113</v>
      </c>
      <c r="T167" s="9">
        <v>970</v>
      </c>
      <c r="U167" s="9">
        <v>23</v>
      </c>
      <c r="V167" s="9">
        <v>62</v>
      </c>
      <c r="W167" s="9">
        <v>3</v>
      </c>
      <c r="X167" s="9">
        <v>0</v>
      </c>
      <c r="Y167" s="9">
        <v>0</v>
      </c>
      <c r="Z167" s="9">
        <v>1</v>
      </c>
      <c r="AA167" s="9">
        <v>213</v>
      </c>
      <c r="AC167" s="9">
        <f t="shared" si="9"/>
        <v>16715</v>
      </c>
      <c r="AD167" s="9">
        <f t="shared" si="7"/>
        <v>146899</v>
      </c>
      <c r="AE167" s="10">
        <f t="shared" si="8"/>
        <v>8.7884534848938074</v>
      </c>
    </row>
    <row r="168" spans="1:31" x14ac:dyDescent="0.3">
      <c r="A168" s="87"/>
      <c r="B168" s="41" t="s">
        <v>170</v>
      </c>
      <c r="C168" s="9">
        <v>4597</v>
      </c>
      <c r="D168" s="9">
        <v>1878</v>
      </c>
      <c r="E168" s="9">
        <v>2833</v>
      </c>
      <c r="F168" s="9">
        <v>4027</v>
      </c>
      <c r="G168" s="9">
        <v>2905</v>
      </c>
      <c r="H168" s="9">
        <v>5557</v>
      </c>
      <c r="I168" s="9">
        <v>3396</v>
      </c>
      <c r="J168" s="9">
        <v>2892</v>
      </c>
      <c r="K168" s="9">
        <v>5718</v>
      </c>
      <c r="L168" s="9">
        <v>3650</v>
      </c>
      <c r="M168" s="9">
        <v>4363</v>
      </c>
      <c r="N168" s="9">
        <v>4353</v>
      </c>
      <c r="O168" s="9">
        <v>48838</v>
      </c>
      <c r="P168" s="9">
        <v>8126</v>
      </c>
      <c r="Q168" s="9">
        <v>15995</v>
      </c>
      <c r="R168" s="9">
        <v>21165</v>
      </c>
      <c r="S168" s="9">
        <v>5431</v>
      </c>
      <c r="T168" s="9">
        <v>43947</v>
      </c>
      <c r="U168" s="9">
        <v>1110</v>
      </c>
      <c r="V168" s="9">
        <v>4242</v>
      </c>
      <c r="W168" s="9">
        <v>54</v>
      </c>
      <c r="X168" s="9">
        <v>47</v>
      </c>
      <c r="Y168" s="9">
        <v>54</v>
      </c>
      <c r="Z168" s="9">
        <v>338</v>
      </c>
      <c r="AA168" s="9">
        <v>1762</v>
      </c>
      <c r="AC168" s="9">
        <f t="shared" si="9"/>
        <v>197278</v>
      </c>
      <c r="AD168" s="9">
        <f t="shared" si="7"/>
        <v>2490746</v>
      </c>
      <c r="AE168" s="10">
        <f t="shared" si="8"/>
        <v>12.625563925019515</v>
      </c>
    </row>
    <row r="169" spans="1:31" x14ac:dyDescent="0.3">
      <c r="A169" s="87"/>
      <c r="B169" s="41" t="s">
        <v>171</v>
      </c>
      <c r="C169" s="9">
        <v>582</v>
      </c>
      <c r="D169" s="9">
        <v>318</v>
      </c>
      <c r="E169" s="9">
        <v>523</v>
      </c>
      <c r="F169" s="9">
        <v>658</v>
      </c>
      <c r="G169" s="9">
        <v>648</v>
      </c>
      <c r="H169" s="9">
        <v>1051</v>
      </c>
      <c r="I169" s="9">
        <v>540</v>
      </c>
      <c r="J169" s="9">
        <v>379</v>
      </c>
      <c r="K169" s="9">
        <v>672</v>
      </c>
      <c r="L169" s="9">
        <v>301</v>
      </c>
      <c r="M169" s="9">
        <v>375</v>
      </c>
      <c r="N169" s="9">
        <v>367</v>
      </c>
      <c r="O169" s="9">
        <v>4209</v>
      </c>
      <c r="P169" s="9">
        <v>545</v>
      </c>
      <c r="Q169" s="9">
        <v>852</v>
      </c>
      <c r="R169" s="9">
        <v>956</v>
      </c>
      <c r="S169" s="9">
        <v>195</v>
      </c>
      <c r="T169" s="9">
        <v>1542</v>
      </c>
      <c r="U169" s="9">
        <v>55</v>
      </c>
      <c r="V169" s="9">
        <v>111</v>
      </c>
      <c r="W169" s="9">
        <v>1</v>
      </c>
      <c r="X169" s="9">
        <v>1</v>
      </c>
      <c r="Y169" s="9">
        <v>2</v>
      </c>
      <c r="Z169" s="9">
        <v>3</v>
      </c>
      <c r="AA169" s="9">
        <v>223</v>
      </c>
      <c r="AC169" s="9">
        <f t="shared" si="9"/>
        <v>15109</v>
      </c>
      <c r="AD169" s="9">
        <f t="shared" si="7"/>
        <v>154750</v>
      </c>
      <c r="AE169" s="10">
        <f t="shared" si="8"/>
        <v>10.242239724667417</v>
      </c>
    </row>
    <row r="170" spans="1:31" x14ac:dyDescent="0.3">
      <c r="A170" s="87"/>
      <c r="B170" s="41" t="s">
        <v>172</v>
      </c>
      <c r="C170" s="9">
        <v>265</v>
      </c>
      <c r="D170" s="9">
        <v>162</v>
      </c>
      <c r="E170" s="9">
        <v>243</v>
      </c>
      <c r="F170" s="9">
        <v>328</v>
      </c>
      <c r="G170" s="9">
        <v>275</v>
      </c>
      <c r="H170" s="9">
        <v>569</v>
      </c>
      <c r="I170" s="9">
        <v>211</v>
      </c>
      <c r="J170" s="9">
        <v>191</v>
      </c>
      <c r="K170" s="9">
        <v>550</v>
      </c>
      <c r="L170" s="9">
        <v>171</v>
      </c>
      <c r="M170" s="9">
        <v>236</v>
      </c>
      <c r="N170" s="9">
        <v>204</v>
      </c>
      <c r="O170" s="9">
        <v>2099</v>
      </c>
      <c r="P170" s="9">
        <v>150</v>
      </c>
      <c r="Q170" s="9">
        <v>225</v>
      </c>
      <c r="R170" s="9">
        <v>218</v>
      </c>
      <c r="S170" s="9">
        <v>41</v>
      </c>
      <c r="T170" s="9">
        <v>310</v>
      </c>
      <c r="U170" s="9">
        <v>10</v>
      </c>
      <c r="V170" s="9">
        <v>21</v>
      </c>
      <c r="W170" s="9">
        <v>0</v>
      </c>
      <c r="X170" s="9">
        <v>0</v>
      </c>
      <c r="Y170" s="9">
        <v>0</v>
      </c>
      <c r="Z170" s="9">
        <v>2</v>
      </c>
      <c r="AA170" s="9">
        <v>298</v>
      </c>
      <c r="AC170" s="9">
        <f t="shared" si="9"/>
        <v>6779</v>
      </c>
      <c r="AD170" s="9">
        <f t="shared" si="7"/>
        <v>65984</v>
      </c>
      <c r="AE170" s="10">
        <f t="shared" si="8"/>
        <v>9.7335890249299304</v>
      </c>
    </row>
    <row r="171" spans="1:31" x14ac:dyDescent="0.3">
      <c r="A171" s="87"/>
      <c r="B171" s="41" t="s">
        <v>173</v>
      </c>
      <c r="C171" s="9">
        <v>601</v>
      </c>
      <c r="D171" s="9">
        <v>323</v>
      </c>
      <c r="E171" s="9">
        <v>474</v>
      </c>
      <c r="F171" s="9">
        <v>659</v>
      </c>
      <c r="G171" s="9">
        <v>594</v>
      </c>
      <c r="H171" s="9">
        <v>1239</v>
      </c>
      <c r="I171" s="9">
        <v>539</v>
      </c>
      <c r="J171" s="9">
        <v>278</v>
      </c>
      <c r="K171" s="9">
        <v>491</v>
      </c>
      <c r="L171" s="9">
        <v>273</v>
      </c>
      <c r="M171" s="9">
        <v>290</v>
      </c>
      <c r="N171" s="9">
        <v>259</v>
      </c>
      <c r="O171" s="9">
        <v>2680</v>
      </c>
      <c r="P171" s="9">
        <v>198</v>
      </c>
      <c r="Q171" s="9">
        <v>344</v>
      </c>
      <c r="R171" s="9">
        <v>399</v>
      </c>
      <c r="S171" s="9">
        <v>63</v>
      </c>
      <c r="T171" s="9">
        <v>480</v>
      </c>
      <c r="U171" s="9">
        <v>15</v>
      </c>
      <c r="V171" s="9">
        <v>18</v>
      </c>
      <c r="W171" s="9">
        <v>0</v>
      </c>
      <c r="X171" s="9">
        <v>0</v>
      </c>
      <c r="Y171" s="9">
        <v>0</v>
      </c>
      <c r="Z171" s="9">
        <v>5</v>
      </c>
      <c r="AA171" s="9">
        <v>155</v>
      </c>
      <c r="AC171" s="9">
        <f t="shared" si="9"/>
        <v>10377</v>
      </c>
      <c r="AD171" s="9">
        <f t="shared" si="7"/>
        <v>88283</v>
      </c>
      <c r="AE171" s="10">
        <f t="shared" si="8"/>
        <v>8.5075648067842344</v>
      </c>
    </row>
    <row r="172" spans="1:31" x14ac:dyDescent="0.3">
      <c r="A172" s="87"/>
      <c r="B172" s="41" t="s">
        <v>174</v>
      </c>
      <c r="C172" s="9">
        <v>1808</v>
      </c>
      <c r="D172" s="9">
        <v>713</v>
      </c>
      <c r="E172" s="9">
        <v>1214</v>
      </c>
      <c r="F172" s="9">
        <v>1544</v>
      </c>
      <c r="G172" s="9">
        <v>1218</v>
      </c>
      <c r="H172" s="9">
        <v>1871</v>
      </c>
      <c r="I172" s="9">
        <v>953</v>
      </c>
      <c r="J172" s="9">
        <v>577</v>
      </c>
      <c r="K172" s="9">
        <v>856</v>
      </c>
      <c r="L172" s="9">
        <v>406</v>
      </c>
      <c r="M172" s="9">
        <v>533</v>
      </c>
      <c r="N172" s="9">
        <v>476</v>
      </c>
      <c r="O172" s="9">
        <v>5318</v>
      </c>
      <c r="P172" s="9">
        <v>541</v>
      </c>
      <c r="Q172" s="9">
        <v>779</v>
      </c>
      <c r="R172" s="9">
        <v>950</v>
      </c>
      <c r="S172" s="9">
        <v>230</v>
      </c>
      <c r="T172" s="9">
        <v>1590</v>
      </c>
      <c r="U172" s="9">
        <v>44</v>
      </c>
      <c r="V172" s="9">
        <v>93</v>
      </c>
      <c r="W172" s="9">
        <v>4</v>
      </c>
      <c r="X172" s="9">
        <v>1</v>
      </c>
      <c r="Y172" s="9">
        <v>4</v>
      </c>
      <c r="Z172" s="9">
        <v>5</v>
      </c>
      <c r="AA172" s="9">
        <v>378</v>
      </c>
      <c r="AC172" s="9">
        <f t="shared" si="9"/>
        <v>22106</v>
      </c>
      <c r="AD172" s="9">
        <f t="shared" si="7"/>
        <v>191475</v>
      </c>
      <c r="AE172" s="10">
        <f t="shared" si="8"/>
        <v>8.6616755631955122</v>
      </c>
    </row>
    <row r="173" spans="1:31" x14ac:dyDescent="0.3">
      <c r="A173" s="87"/>
      <c r="B173" s="41" t="s">
        <v>175</v>
      </c>
      <c r="C173" s="9">
        <v>157</v>
      </c>
      <c r="D173" s="9">
        <v>90</v>
      </c>
      <c r="E173" s="9">
        <v>177</v>
      </c>
      <c r="F173" s="9">
        <v>160</v>
      </c>
      <c r="G173" s="9">
        <v>131</v>
      </c>
      <c r="H173" s="9">
        <v>216</v>
      </c>
      <c r="I173" s="9">
        <v>101</v>
      </c>
      <c r="J173" s="9">
        <v>75</v>
      </c>
      <c r="K173" s="9">
        <v>153</v>
      </c>
      <c r="L173" s="9">
        <v>86</v>
      </c>
      <c r="M173" s="9">
        <v>83</v>
      </c>
      <c r="N173" s="9">
        <v>72</v>
      </c>
      <c r="O173" s="9">
        <v>1078</v>
      </c>
      <c r="P173" s="9">
        <v>77</v>
      </c>
      <c r="Q173" s="9">
        <v>179</v>
      </c>
      <c r="R173" s="9">
        <v>217</v>
      </c>
      <c r="S173" s="9">
        <v>32</v>
      </c>
      <c r="T173" s="9">
        <v>343</v>
      </c>
      <c r="U173" s="9">
        <v>10</v>
      </c>
      <c r="V173" s="9">
        <v>21</v>
      </c>
      <c r="W173" s="9">
        <v>0</v>
      </c>
      <c r="X173" s="9">
        <v>0</v>
      </c>
      <c r="Y173" s="9">
        <v>0</v>
      </c>
      <c r="Z173" s="9">
        <v>1</v>
      </c>
      <c r="AA173" s="9">
        <v>109</v>
      </c>
      <c r="AC173" s="9">
        <f t="shared" si="9"/>
        <v>3568</v>
      </c>
      <c r="AD173" s="9">
        <f t="shared" si="7"/>
        <v>36538</v>
      </c>
      <c r="AE173" s="10">
        <f t="shared" si="8"/>
        <v>10.240470852017937</v>
      </c>
    </row>
    <row r="174" spans="1:31" x14ac:dyDescent="0.3">
      <c r="A174" s="87"/>
      <c r="B174" s="41" t="s">
        <v>176</v>
      </c>
      <c r="C174" s="9">
        <v>333</v>
      </c>
      <c r="D174" s="9">
        <v>195</v>
      </c>
      <c r="E174" s="9">
        <v>324</v>
      </c>
      <c r="F174" s="9">
        <v>335</v>
      </c>
      <c r="G174" s="9">
        <v>330</v>
      </c>
      <c r="H174" s="9">
        <v>700</v>
      </c>
      <c r="I174" s="9">
        <v>337</v>
      </c>
      <c r="J174" s="9">
        <v>267</v>
      </c>
      <c r="K174" s="9">
        <v>815</v>
      </c>
      <c r="L174" s="9">
        <v>279</v>
      </c>
      <c r="M174" s="9">
        <v>399</v>
      </c>
      <c r="N174" s="9">
        <v>277</v>
      </c>
      <c r="O174" s="9">
        <v>3544</v>
      </c>
      <c r="P174" s="9">
        <v>279</v>
      </c>
      <c r="Q174" s="9">
        <v>467</v>
      </c>
      <c r="R174" s="9">
        <v>514</v>
      </c>
      <c r="S174" s="9">
        <v>110</v>
      </c>
      <c r="T174" s="9">
        <v>875</v>
      </c>
      <c r="U174" s="9">
        <v>22</v>
      </c>
      <c r="V174" s="9">
        <v>54</v>
      </c>
      <c r="W174" s="9">
        <v>1</v>
      </c>
      <c r="X174" s="9">
        <v>4</v>
      </c>
      <c r="Y174" s="9">
        <v>1</v>
      </c>
      <c r="Z174" s="9">
        <v>10</v>
      </c>
      <c r="AA174" s="9">
        <v>340</v>
      </c>
      <c r="AC174" s="9">
        <f t="shared" si="9"/>
        <v>10812</v>
      </c>
      <c r="AD174" s="9">
        <f t="shared" si="7"/>
        <v>113603</v>
      </c>
      <c r="AE174" s="10">
        <f t="shared" si="8"/>
        <v>10.507121716611172</v>
      </c>
    </row>
    <row r="175" spans="1:31" x14ac:dyDescent="0.3">
      <c r="A175" s="87"/>
      <c r="B175" s="41" t="s">
        <v>177</v>
      </c>
      <c r="C175" s="9">
        <v>59</v>
      </c>
      <c r="D175" s="9">
        <v>24</v>
      </c>
      <c r="E175" s="9">
        <v>49</v>
      </c>
      <c r="F175" s="9">
        <v>65</v>
      </c>
      <c r="G175" s="9">
        <v>46</v>
      </c>
      <c r="H175" s="9">
        <v>95</v>
      </c>
      <c r="I175" s="9">
        <v>53</v>
      </c>
      <c r="J175" s="9">
        <v>31</v>
      </c>
      <c r="K175" s="9">
        <v>87</v>
      </c>
      <c r="L175" s="9">
        <v>29</v>
      </c>
      <c r="M175" s="9">
        <v>43</v>
      </c>
      <c r="N175" s="9">
        <v>36</v>
      </c>
      <c r="O175" s="9">
        <v>602</v>
      </c>
      <c r="P175" s="9">
        <v>43</v>
      </c>
      <c r="Q175" s="9">
        <v>84</v>
      </c>
      <c r="R175" s="9">
        <v>91</v>
      </c>
      <c r="S175" s="9">
        <v>10</v>
      </c>
      <c r="T175" s="9">
        <v>188</v>
      </c>
      <c r="U175" s="9">
        <v>2</v>
      </c>
      <c r="V175" s="9">
        <v>16</v>
      </c>
      <c r="W175" s="9">
        <v>0</v>
      </c>
      <c r="X175" s="9">
        <v>0</v>
      </c>
      <c r="Y175" s="9">
        <v>0</v>
      </c>
      <c r="Z175" s="9">
        <v>1</v>
      </c>
      <c r="AA175" s="9">
        <v>49</v>
      </c>
      <c r="AC175" s="9">
        <f t="shared" si="9"/>
        <v>1703</v>
      </c>
      <c r="AD175" s="9">
        <f t="shared" si="7"/>
        <v>18513</v>
      </c>
      <c r="AE175" s="10">
        <f t="shared" si="8"/>
        <v>10.870816206694069</v>
      </c>
    </row>
    <row r="176" spans="1:31" x14ac:dyDescent="0.3">
      <c r="A176" s="87"/>
      <c r="B176" s="41" t="s">
        <v>178</v>
      </c>
      <c r="C176" s="9">
        <v>211</v>
      </c>
      <c r="D176" s="9">
        <v>80</v>
      </c>
      <c r="E176" s="9">
        <v>164</v>
      </c>
      <c r="F176" s="9">
        <v>194</v>
      </c>
      <c r="G176" s="9">
        <v>222</v>
      </c>
      <c r="H176" s="9">
        <v>407</v>
      </c>
      <c r="I176" s="9">
        <v>151</v>
      </c>
      <c r="J176" s="9">
        <v>103</v>
      </c>
      <c r="K176" s="9">
        <v>250</v>
      </c>
      <c r="L176" s="9">
        <v>84</v>
      </c>
      <c r="M176" s="9">
        <v>141</v>
      </c>
      <c r="N176" s="9">
        <v>88</v>
      </c>
      <c r="O176" s="9">
        <v>1617</v>
      </c>
      <c r="P176" s="9">
        <v>103</v>
      </c>
      <c r="Q176" s="9">
        <v>159</v>
      </c>
      <c r="R176" s="9">
        <v>171</v>
      </c>
      <c r="S176" s="9">
        <v>34</v>
      </c>
      <c r="T176" s="9">
        <v>333</v>
      </c>
      <c r="U176" s="9">
        <v>13</v>
      </c>
      <c r="V176" s="9">
        <v>26</v>
      </c>
      <c r="W176" s="9">
        <v>0</v>
      </c>
      <c r="X176" s="9">
        <v>0</v>
      </c>
      <c r="Y176" s="9">
        <v>0</v>
      </c>
      <c r="Z176" s="9">
        <v>2</v>
      </c>
      <c r="AA176" s="9">
        <v>128</v>
      </c>
      <c r="AC176" s="9">
        <f t="shared" si="9"/>
        <v>4681</v>
      </c>
      <c r="AD176" s="9">
        <f t="shared" si="7"/>
        <v>46259</v>
      </c>
      <c r="AE176" s="10">
        <f t="shared" si="8"/>
        <v>9.8822901089510786</v>
      </c>
    </row>
    <row r="177" spans="1:31" x14ac:dyDescent="0.3">
      <c r="A177" s="87"/>
      <c r="B177" s="41" t="s">
        <v>179</v>
      </c>
      <c r="C177" s="9">
        <v>123</v>
      </c>
      <c r="D177" s="9">
        <v>65</v>
      </c>
      <c r="E177" s="9">
        <v>145</v>
      </c>
      <c r="F177" s="9">
        <v>188</v>
      </c>
      <c r="G177" s="9">
        <v>155</v>
      </c>
      <c r="H177" s="9">
        <v>274</v>
      </c>
      <c r="I177" s="9">
        <v>178</v>
      </c>
      <c r="J177" s="9">
        <v>127</v>
      </c>
      <c r="K177" s="9">
        <v>344</v>
      </c>
      <c r="L177" s="9">
        <v>72</v>
      </c>
      <c r="M177" s="9">
        <v>105</v>
      </c>
      <c r="N177" s="9">
        <v>109</v>
      </c>
      <c r="O177" s="9">
        <v>1268</v>
      </c>
      <c r="P177" s="9">
        <v>78</v>
      </c>
      <c r="Q177" s="9">
        <v>162</v>
      </c>
      <c r="R177" s="9">
        <v>201</v>
      </c>
      <c r="S177" s="9">
        <v>40</v>
      </c>
      <c r="T177" s="9">
        <v>332</v>
      </c>
      <c r="U177" s="9">
        <v>3</v>
      </c>
      <c r="V177" s="9">
        <v>29</v>
      </c>
      <c r="W177" s="9">
        <v>1</v>
      </c>
      <c r="X177" s="9">
        <v>0</v>
      </c>
      <c r="Y177" s="9">
        <v>0</v>
      </c>
      <c r="Z177" s="9">
        <v>5</v>
      </c>
      <c r="AA177" s="9">
        <v>71</v>
      </c>
      <c r="AC177" s="9">
        <f t="shared" si="9"/>
        <v>4075</v>
      </c>
      <c r="AD177" s="9">
        <f t="shared" si="7"/>
        <v>40756</v>
      </c>
      <c r="AE177" s="10">
        <f t="shared" si="8"/>
        <v>10.001472392638037</v>
      </c>
    </row>
    <row r="178" spans="1:31" x14ac:dyDescent="0.3">
      <c r="A178" s="87"/>
      <c r="B178" s="41" t="s">
        <v>180</v>
      </c>
      <c r="C178" s="9">
        <v>67</v>
      </c>
      <c r="D178" s="9">
        <v>27</v>
      </c>
      <c r="E178" s="9">
        <v>73</v>
      </c>
      <c r="F178" s="9">
        <v>80</v>
      </c>
      <c r="G178" s="9">
        <v>61</v>
      </c>
      <c r="H178" s="9">
        <v>142</v>
      </c>
      <c r="I178" s="9">
        <v>67</v>
      </c>
      <c r="J178" s="9">
        <v>47</v>
      </c>
      <c r="K178" s="9">
        <v>113</v>
      </c>
      <c r="L178" s="9">
        <v>65</v>
      </c>
      <c r="M178" s="9">
        <v>81</v>
      </c>
      <c r="N178" s="9">
        <v>87</v>
      </c>
      <c r="O178" s="9">
        <v>1034</v>
      </c>
      <c r="P178" s="9">
        <v>67</v>
      </c>
      <c r="Q178" s="9">
        <v>108</v>
      </c>
      <c r="R178" s="9">
        <v>162</v>
      </c>
      <c r="S178" s="9">
        <v>35</v>
      </c>
      <c r="T178" s="9">
        <v>274</v>
      </c>
      <c r="U178" s="9">
        <v>7</v>
      </c>
      <c r="V178" s="9">
        <v>25</v>
      </c>
      <c r="W178" s="9">
        <v>1</v>
      </c>
      <c r="X178" s="9">
        <v>0</v>
      </c>
      <c r="Y178" s="9">
        <v>1</v>
      </c>
      <c r="Z178" s="9">
        <v>1</v>
      </c>
      <c r="AA178" s="9">
        <v>47</v>
      </c>
      <c r="AC178" s="9">
        <f t="shared" si="9"/>
        <v>2672</v>
      </c>
      <c r="AD178" s="9">
        <f t="shared" si="7"/>
        <v>29587</v>
      </c>
      <c r="AE178" s="10">
        <f t="shared" si="8"/>
        <v>11.072979041916168</v>
      </c>
    </row>
    <row r="179" spans="1:31" x14ac:dyDescent="0.3">
      <c r="A179" s="87"/>
      <c r="B179" s="41" t="s">
        <v>181</v>
      </c>
      <c r="C179" s="9">
        <v>51</v>
      </c>
      <c r="D179" s="9">
        <v>21</v>
      </c>
      <c r="E179" s="9">
        <v>37</v>
      </c>
      <c r="F179" s="9">
        <v>49</v>
      </c>
      <c r="G179" s="9">
        <v>48</v>
      </c>
      <c r="H179" s="9">
        <v>122</v>
      </c>
      <c r="I179" s="9">
        <v>54</v>
      </c>
      <c r="J179" s="9">
        <v>54</v>
      </c>
      <c r="K179" s="9">
        <v>123</v>
      </c>
      <c r="L179" s="9">
        <v>42</v>
      </c>
      <c r="M179" s="9">
        <v>79</v>
      </c>
      <c r="N179" s="9">
        <v>93</v>
      </c>
      <c r="O179" s="9">
        <v>1120</v>
      </c>
      <c r="P179" s="9">
        <v>91</v>
      </c>
      <c r="Q179" s="9">
        <v>141</v>
      </c>
      <c r="R179" s="9">
        <v>135</v>
      </c>
      <c r="S179" s="9">
        <v>59</v>
      </c>
      <c r="T179" s="9">
        <v>375</v>
      </c>
      <c r="U179" s="9">
        <v>4</v>
      </c>
      <c r="V179" s="9">
        <v>27</v>
      </c>
      <c r="W179" s="9">
        <v>0</v>
      </c>
      <c r="X179" s="9">
        <v>0</v>
      </c>
      <c r="Y179" s="9">
        <v>0</v>
      </c>
      <c r="Z179" s="9">
        <v>3</v>
      </c>
      <c r="AA179" s="9">
        <v>33</v>
      </c>
      <c r="AC179" s="9">
        <f t="shared" si="9"/>
        <v>2761</v>
      </c>
      <c r="AD179" s="9">
        <f t="shared" si="7"/>
        <v>32308</v>
      </c>
      <c r="AE179" s="10">
        <f t="shared" si="8"/>
        <v>11.70155740673669</v>
      </c>
    </row>
    <row r="180" spans="1:31" x14ac:dyDescent="0.3">
      <c r="A180" s="87"/>
      <c r="B180" s="41" t="s">
        <v>182</v>
      </c>
      <c r="C180" s="9">
        <v>13</v>
      </c>
      <c r="D180" s="9">
        <v>7</v>
      </c>
      <c r="E180" s="9">
        <v>14</v>
      </c>
      <c r="F180" s="9">
        <v>22</v>
      </c>
      <c r="G180" s="9">
        <v>21</v>
      </c>
      <c r="H180" s="9">
        <v>55</v>
      </c>
      <c r="I180" s="9">
        <v>25</v>
      </c>
      <c r="J180" s="9">
        <v>19</v>
      </c>
      <c r="K180" s="9">
        <v>41</v>
      </c>
      <c r="L180" s="9">
        <v>12</v>
      </c>
      <c r="M180" s="9">
        <v>30</v>
      </c>
      <c r="N180" s="9">
        <v>21</v>
      </c>
      <c r="O180" s="9">
        <v>441</v>
      </c>
      <c r="P180" s="9">
        <v>22</v>
      </c>
      <c r="Q180" s="9">
        <v>45</v>
      </c>
      <c r="R180" s="9">
        <v>38</v>
      </c>
      <c r="S180" s="9">
        <v>8</v>
      </c>
      <c r="T180" s="9">
        <v>94</v>
      </c>
      <c r="U180" s="9">
        <v>0</v>
      </c>
      <c r="V180" s="9">
        <v>5</v>
      </c>
      <c r="W180" s="9">
        <v>0</v>
      </c>
      <c r="X180" s="9">
        <v>0</v>
      </c>
      <c r="Y180" s="9">
        <v>0</v>
      </c>
      <c r="Z180" s="9">
        <v>0</v>
      </c>
      <c r="AA180" s="9">
        <v>52</v>
      </c>
      <c r="AC180" s="9">
        <f t="shared" si="9"/>
        <v>985</v>
      </c>
      <c r="AD180" s="9">
        <f t="shared" si="7"/>
        <v>11557</v>
      </c>
      <c r="AE180" s="10">
        <f t="shared" si="8"/>
        <v>11.732994923857868</v>
      </c>
    </row>
    <row r="181" spans="1:31" x14ac:dyDescent="0.3">
      <c r="A181" s="87"/>
      <c r="B181" s="41" t="s">
        <v>183</v>
      </c>
      <c r="C181" s="9">
        <v>10</v>
      </c>
      <c r="D181" s="9">
        <v>7</v>
      </c>
      <c r="E181" s="9">
        <v>12</v>
      </c>
      <c r="F181" s="9">
        <v>23</v>
      </c>
      <c r="G181" s="9">
        <v>18</v>
      </c>
      <c r="H181" s="9">
        <v>51</v>
      </c>
      <c r="I181" s="9">
        <v>21</v>
      </c>
      <c r="J181" s="9">
        <v>10</v>
      </c>
      <c r="K181" s="9">
        <v>26</v>
      </c>
      <c r="L181" s="9">
        <v>20</v>
      </c>
      <c r="M181" s="9">
        <v>26</v>
      </c>
      <c r="N181" s="9">
        <v>20</v>
      </c>
      <c r="O181" s="9">
        <v>210</v>
      </c>
      <c r="P181" s="9">
        <v>14</v>
      </c>
      <c r="Q181" s="9">
        <v>20</v>
      </c>
      <c r="R181" s="9">
        <v>22</v>
      </c>
      <c r="S181" s="9">
        <v>4</v>
      </c>
      <c r="T181" s="9">
        <v>40</v>
      </c>
      <c r="U181" s="9">
        <v>0</v>
      </c>
      <c r="V181" s="9">
        <v>2</v>
      </c>
      <c r="W181" s="9">
        <v>0</v>
      </c>
      <c r="X181" s="9">
        <v>0</v>
      </c>
      <c r="Y181" s="9">
        <v>0</v>
      </c>
      <c r="Z181" s="9">
        <v>0</v>
      </c>
      <c r="AA181" s="9">
        <v>8</v>
      </c>
      <c r="AC181" s="9">
        <f t="shared" si="9"/>
        <v>564</v>
      </c>
      <c r="AD181" s="9">
        <f t="shared" si="7"/>
        <v>5777</v>
      </c>
      <c r="AE181" s="10">
        <f t="shared" si="8"/>
        <v>10.24290780141844</v>
      </c>
    </row>
    <row r="182" spans="1:31" x14ac:dyDescent="0.3">
      <c r="A182" s="87"/>
      <c r="B182" s="41" t="s">
        <v>184</v>
      </c>
      <c r="C182" s="9">
        <v>88</v>
      </c>
      <c r="D182" s="9">
        <v>16</v>
      </c>
      <c r="E182" s="9">
        <v>42</v>
      </c>
      <c r="F182" s="9">
        <v>69</v>
      </c>
      <c r="G182" s="9">
        <v>67</v>
      </c>
      <c r="H182" s="9">
        <v>162</v>
      </c>
      <c r="I182" s="9">
        <v>66</v>
      </c>
      <c r="J182" s="9">
        <v>65</v>
      </c>
      <c r="K182" s="9">
        <v>183</v>
      </c>
      <c r="L182" s="9">
        <v>79</v>
      </c>
      <c r="M182" s="9">
        <v>118</v>
      </c>
      <c r="N182" s="9">
        <v>103</v>
      </c>
      <c r="O182" s="9">
        <v>1054</v>
      </c>
      <c r="P182" s="9">
        <v>53</v>
      </c>
      <c r="Q182" s="9">
        <v>90</v>
      </c>
      <c r="R182" s="9">
        <v>77</v>
      </c>
      <c r="S182" s="9">
        <v>17</v>
      </c>
      <c r="T182" s="9">
        <v>121</v>
      </c>
      <c r="U182" s="9">
        <v>2</v>
      </c>
      <c r="V182" s="9">
        <v>9</v>
      </c>
      <c r="W182" s="9">
        <v>0</v>
      </c>
      <c r="X182" s="9">
        <v>0</v>
      </c>
      <c r="Y182" s="9">
        <v>1</v>
      </c>
      <c r="Z182" s="9">
        <v>1</v>
      </c>
      <c r="AA182" s="9">
        <v>48</v>
      </c>
      <c r="AC182" s="9">
        <f t="shared" si="9"/>
        <v>2531</v>
      </c>
      <c r="AD182" s="9">
        <f t="shared" si="7"/>
        <v>26209</v>
      </c>
      <c r="AE182" s="10">
        <f t="shared" si="8"/>
        <v>10.355195574871592</v>
      </c>
    </row>
    <row r="183" spans="1:31" x14ac:dyDescent="0.3">
      <c r="A183" s="87"/>
      <c r="B183" s="41" t="s">
        <v>185</v>
      </c>
      <c r="C183" s="9">
        <v>308</v>
      </c>
      <c r="D183" s="9">
        <v>178</v>
      </c>
      <c r="E183" s="9">
        <v>238</v>
      </c>
      <c r="F183" s="9">
        <v>304</v>
      </c>
      <c r="G183" s="9">
        <v>196</v>
      </c>
      <c r="H183" s="9">
        <v>305</v>
      </c>
      <c r="I183" s="9">
        <v>217</v>
      </c>
      <c r="J183" s="9">
        <v>139</v>
      </c>
      <c r="K183" s="9">
        <v>291</v>
      </c>
      <c r="L183" s="9">
        <v>161</v>
      </c>
      <c r="M183" s="9">
        <v>226</v>
      </c>
      <c r="N183" s="9">
        <v>212</v>
      </c>
      <c r="O183" s="9">
        <v>1738</v>
      </c>
      <c r="P183" s="9">
        <v>196</v>
      </c>
      <c r="Q183" s="9">
        <v>354</v>
      </c>
      <c r="R183" s="9">
        <v>397</v>
      </c>
      <c r="S183" s="9">
        <v>90</v>
      </c>
      <c r="T183" s="9">
        <v>503</v>
      </c>
      <c r="U183" s="9">
        <v>18</v>
      </c>
      <c r="V183" s="9">
        <v>37</v>
      </c>
      <c r="W183" s="9">
        <v>1</v>
      </c>
      <c r="X183" s="9">
        <v>1</v>
      </c>
      <c r="Y183" s="9">
        <v>2</v>
      </c>
      <c r="Z183" s="9">
        <v>3</v>
      </c>
      <c r="AA183" s="9">
        <v>142</v>
      </c>
      <c r="AC183" s="9">
        <f t="shared" si="9"/>
        <v>6257</v>
      </c>
      <c r="AD183" s="9">
        <f t="shared" si="7"/>
        <v>63414</v>
      </c>
      <c r="AE183" s="10">
        <f t="shared" si="8"/>
        <v>10.134888924404667</v>
      </c>
    </row>
    <row r="184" spans="1:31" x14ac:dyDescent="0.3">
      <c r="A184" s="87"/>
      <c r="B184" s="41" t="s">
        <v>186</v>
      </c>
      <c r="C184" s="9">
        <v>196</v>
      </c>
      <c r="D184" s="9">
        <v>79</v>
      </c>
      <c r="E184" s="9">
        <v>132</v>
      </c>
      <c r="F184" s="9">
        <v>146</v>
      </c>
      <c r="G184" s="9">
        <v>120</v>
      </c>
      <c r="H184" s="9">
        <v>195</v>
      </c>
      <c r="I184" s="9">
        <v>97</v>
      </c>
      <c r="J184" s="9">
        <v>77</v>
      </c>
      <c r="K184" s="9">
        <v>135</v>
      </c>
      <c r="L184" s="9">
        <v>68</v>
      </c>
      <c r="M184" s="9">
        <v>106</v>
      </c>
      <c r="N184" s="9">
        <v>79</v>
      </c>
      <c r="O184" s="9">
        <v>765</v>
      </c>
      <c r="P184" s="9">
        <v>101</v>
      </c>
      <c r="Q184" s="9">
        <v>141</v>
      </c>
      <c r="R184" s="9">
        <v>153</v>
      </c>
      <c r="S184" s="9">
        <v>25</v>
      </c>
      <c r="T184" s="9">
        <v>237</v>
      </c>
      <c r="U184" s="9">
        <v>12</v>
      </c>
      <c r="V184" s="9">
        <v>12</v>
      </c>
      <c r="W184" s="9">
        <v>1</v>
      </c>
      <c r="X184" s="9">
        <v>0</v>
      </c>
      <c r="Y184" s="9">
        <v>0</v>
      </c>
      <c r="Z184" s="9">
        <v>1</v>
      </c>
      <c r="AA184" s="9">
        <v>79</v>
      </c>
      <c r="AC184" s="9">
        <f t="shared" si="9"/>
        <v>2957</v>
      </c>
      <c r="AD184" s="9">
        <f t="shared" si="7"/>
        <v>28552</v>
      </c>
      <c r="AE184" s="10">
        <f t="shared" si="8"/>
        <v>9.6557321609739599</v>
      </c>
    </row>
    <row r="185" spans="1:31" x14ac:dyDescent="0.3">
      <c r="A185" s="87"/>
      <c r="B185" s="41" t="s">
        <v>187</v>
      </c>
      <c r="C185" s="9">
        <v>111</v>
      </c>
      <c r="D185" s="9">
        <v>59</v>
      </c>
      <c r="E185" s="9">
        <v>93</v>
      </c>
      <c r="F185" s="9">
        <v>109</v>
      </c>
      <c r="G185" s="9">
        <v>97</v>
      </c>
      <c r="H185" s="9">
        <v>139</v>
      </c>
      <c r="I185" s="9">
        <v>60</v>
      </c>
      <c r="J185" s="9">
        <v>67</v>
      </c>
      <c r="K185" s="9">
        <v>108</v>
      </c>
      <c r="L185" s="9">
        <v>52</v>
      </c>
      <c r="M185" s="9">
        <v>90</v>
      </c>
      <c r="N185" s="9">
        <v>56</v>
      </c>
      <c r="O185" s="9">
        <v>724</v>
      </c>
      <c r="P185" s="9">
        <v>73</v>
      </c>
      <c r="Q185" s="9">
        <v>179</v>
      </c>
      <c r="R185" s="9">
        <v>181</v>
      </c>
      <c r="S185" s="9">
        <v>12</v>
      </c>
      <c r="T185" s="9">
        <v>236</v>
      </c>
      <c r="U185" s="9">
        <v>4</v>
      </c>
      <c r="V185" s="9">
        <v>12</v>
      </c>
      <c r="W185" s="9">
        <v>0</v>
      </c>
      <c r="X185" s="9">
        <v>0</v>
      </c>
      <c r="Y185" s="9">
        <v>0</v>
      </c>
      <c r="Z185" s="9">
        <v>1</v>
      </c>
      <c r="AA185" s="9">
        <v>38</v>
      </c>
      <c r="AC185" s="9">
        <f t="shared" si="9"/>
        <v>2501</v>
      </c>
      <c r="AD185" s="9">
        <f t="shared" si="7"/>
        <v>25629</v>
      </c>
      <c r="AE185" s="10">
        <f t="shared" si="8"/>
        <v>10.24750099960016</v>
      </c>
    </row>
    <row r="186" spans="1:31" x14ac:dyDescent="0.3">
      <c r="A186" s="87"/>
      <c r="B186" s="41" t="s">
        <v>188</v>
      </c>
      <c r="C186" s="9">
        <v>498</v>
      </c>
      <c r="D186" s="9">
        <v>175</v>
      </c>
      <c r="E186" s="9">
        <v>310</v>
      </c>
      <c r="F186" s="9">
        <v>418</v>
      </c>
      <c r="G186" s="9">
        <v>336</v>
      </c>
      <c r="H186" s="9">
        <v>567</v>
      </c>
      <c r="I186" s="9">
        <v>326</v>
      </c>
      <c r="J186" s="9">
        <v>343</v>
      </c>
      <c r="K186" s="9">
        <v>563</v>
      </c>
      <c r="L186" s="9">
        <v>428</v>
      </c>
      <c r="M186" s="9">
        <v>546</v>
      </c>
      <c r="N186" s="9">
        <v>442</v>
      </c>
      <c r="O186" s="9">
        <v>3746</v>
      </c>
      <c r="P186" s="9">
        <v>538</v>
      </c>
      <c r="Q186" s="9">
        <v>897</v>
      </c>
      <c r="R186" s="9">
        <v>1012</v>
      </c>
      <c r="S186" s="9">
        <v>210</v>
      </c>
      <c r="T186" s="9">
        <v>1397</v>
      </c>
      <c r="U186" s="9">
        <v>38</v>
      </c>
      <c r="V186" s="9">
        <v>77</v>
      </c>
      <c r="W186" s="9">
        <v>4</v>
      </c>
      <c r="X186" s="9">
        <v>2</v>
      </c>
      <c r="Y186" s="9">
        <v>0</v>
      </c>
      <c r="Z186" s="9">
        <v>5</v>
      </c>
      <c r="AA186" s="9">
        <v>153</v>
      </c>
      <c r="AC186" s="9">
        <f t="shared" si="9"/>
        <v>13031</v>
      </c>
      <c r="AD186" s="9">
        <f t="shared" si="7"/>
        <v>142112</v>
      </c>
      <c r="AE186" s="10">
        <f t="shared" si="8"/>
        <v>10.905686440027626</v>
      </c>
    </row>
    <row r="187" spans="1:31" x14ac:dyDescent="0.3">
      <c r="A187" s="87"/>
      <c r="B187" s="41" t="s">
        <v>189</v>
      </c>
      <c r="C187" s="9">
        <v>137</v>
      </c>
      <c r="D187" s="9">
        <v>102</v>
      </c>
      <c r="E187" s="9">
        <v>156</v>
      </c>
      <c r="F187" s="9">
        <v>188</v>
      </c>
      <c r="G187" s="9">
        <v>123</v>
      </c>
      <c r="H187" s="9">
        <v>250</v>
      </c>
      <c r="I187" s="9">
        <v>104</v>
      </c>
      <c r="J187" s="9">
        <v>88</v>
      </c>
      <c r="K187" s="9">
        <v>167</v>
      </c>
      <c r="L187" s="9">
        <v>89</v>
      </c>
      <c r="M187" s="9">
        <v>92</v>
      </c>
      <c r="N187" s="9">
        <v>91</v>
      </c>
      <c r="O187" s="9">
        <v>1151</v>
      </c>
      <c r="P187" s="9">
        <v>131</v>
      </c>
      <c r="Q187" s="9">
        <v>260</v>
      </c>
      <c r="R187" s="9">
        <v>312</v>
      </c>
      <c r="S187" s="9">
        <v>62</v>
      </c>
      <c r="T187" s="9">
        <v>580</v>
      </c>
      <c r="U187" s="9">
        <v>16</v>
      </c>
      <c r="V187" s="9">
        <v>35</v>
      </c>
      <c r="W187" s="9">
        <v>1</v>
      </c>
      <c r="X187" s="9">
        <v>0</v>
      </c>
      <c r="Y187" s="9">
        <v>0</v>
      </c>
      <c r="Z187" s="9">
        <v>3</v>
      </c>
      <c r="AA187" s="9">
        <v>36</v>
      </c>
      <c r="AC187" s="9">
        <f t="shared" si="9"/>
        <v>4174</v>
      </c>
      <c r="AD187" s="9">
        <f t="shared" si="7"/>
        <v>44611</v>
      </c>
      <c r="AE187" s="10">
        <f t="shared" si="8"/>
        <v>10.687829420220412</v>
      </c>
    </row>
    <row r="188" spans="1:31" x14ac:dyDescent="0.3">
      <c r="A188" s="87"/>
      <c r="B188" s="41" t="s">
        <v>190</v>
      </c>
      <c r="C188" s="9">
        <v>296</v>
      </c>
      <c r="D188" s="9">
        <v>209</v>
      </c>
      <c r="E188" s="9">
        <v>331</v>
      </c>
      <c r="F188" s="9">
        <v>471</v>
      </c>
      <c r="G188" s="9">
        <v>413</v>
      </c>
      <c r="H188" s="9">
        <v>723</v>
      </c>
      <c r="I188" s="9">
        <v>413</v>
      </c>
      <c r="J188" s="9">
        <v>285</v>
      </c>
      <c r="K188" s="9">
        <v>570</v>
      </c>
      <c r="L188" s="9">
        <v>261</v>
      </c>
      <c r="M188" s="9">
        <v>317</v>
      </c>
      <c r="N188" s="9">
        <v>269</v>
      </c>
      <c r="O188" s="9">
        <v>3207</v>
      </c>
      <c r="P188" s="9">
        <v>295</v>
      </c>
      <c r="Q188" s="9">
        <v>487</v>
      </c>
      <c r="R188" s="9">
        <v>578</v>
      </c>
      <c r="S188" s="9">
        <v>92</v>
      </c>
      <c r="T188" s="9">
        <v>1037</v>
      </c>
      <c r="U188" s="9">
        <v>23</v>
      </c>
      <c r="V188" s="9">
        <v>77</v>
      </c>
      <c r="W188" s="9">
        <v>2</v>
      </c>
      <c r="X188" s="9">
        <v>0</v>
      </c>
      <c r="Y188" s="9">
        <v>1</v>
      </c>
      <c r="Z188" s="9">
        <v>12</v>
      </c>
      <c r="AA188" s="9">
        <v>196</v>
      </c>
      <c r="AC188" s="9">
        <f t="shared" si="9"/>
        <v>10565</v>
      </c>
      <c r="AD188" s="9">
        <f t="shared" si="7"/>
        <v>108889</v>
      </c>
      <c r="AE188" s="10">
        <f t="shared" si="8"/>
        <v>10.306578324656886</v>
      </c>
    </row>
    <row r="189" spans="1:31" x14ac:dyDescent="0.3">
      <c r="A189" s="87"/>
      <c r="B189" s="41" t="s">
        <v>191</v>
      </c>
      <c r="C189" s="9">
        <v>128</v>
      </c>
      <c r="D189" s="9">
        <v>90</v>
      </c>
      <c r="E189" s="9">
        <v>127</v>
      </c>
      <c r="F189" s="9">
        <v>140</v>
      </c>
      <c r="G189" s="9">
        <v>123</v>
      </c>
      <c r="H189" s="9">
        <v>185</v>
      </c>
      <c r="I189" s="9">
        <v>91</v>
      </c>
      <c r="J189" s="9">
        <v>54</v>
      </c>
      <c r="K189" s="9">
        <v>76</v>
      </c>
      <c r="L189" s="9">
        <v>37</v>
      </c>
      <c r="M189" s="9">
        <v>56</v>
      </c>
      <c r="N189" s="9">
        <v>36</v>
      </c>
      <c r="O189" s="9">
        <v>571</v>
      </c>
      <c r="P189" s="9">
        <v>47</v>
      </c>
      <c r="Q189" s="9">
        <v>71</v>
      </c>
      <c r="R189" s="9">
        <v>81</v>
      </c>
      <c r="S189" s="9">
        <v>18</v>
      </c>
      <c r="T189" s="9">
        <v>161</v>
      </c>
      <c r="U189" s="9">
        <v>3</v>
      </c>
      <c r="V189" s="9">
        <v>12</v>
      </c>
      <c r="W189" s="9">
        <v>1</v>
      </c>
      <c r="X189" s="9">
        <v>0</v>
      </c>
      <c r="Y189" s="9">
        <v>0</v>
      </c>
      <c r="Z189" s="9">
        <v>4</v>
      </c>
      <c r="AA189" s="9">
        <v>27</v>
      </c>
      <c r="AC189" s="9">
        <f t="shared" si="9"/>
        <v>2139</v>
      </c>
      <c r="AD189" s="9">
        <f t="shared" si="7"/>
        <v>18741</v>
      </c>
      <c r="AE189" s="10">
        <f t="shared" si="8"/>
        <v>8.7615708274894804</v>
      </c>
    </row>
    <row r="190" spans="1:31" x14ac:dyDescent="0.3">
      <c r="A190" s="87"/>
      <c r="B190" s="41" t="s">
        <v>192</v>
      </c>
      <c r="C190" s="9">
        <v>246</v>
      </c>
      <c r="D190" s="9">
        <v>96</v>
      </c>
      <c r="E190" s="9">
        <v>165</v>
      </c>
      <c r="F190" s="9">
        <v>258</v>
      </c>
      <c r="G190" s="9">
        <v>258</v>
      </c>
      <c r="H190" s="9">
        <v>507</v>
      </c>
      <c r="I190" s="9">
        <v>276</v>
      </c>
      <c r="J190" s="9">
        <v>216</v>
      </c>
      <c r="K190" s="9">
        <v>564</v>
      </c>
      <c r="L190" s="9">
        <v>294</v>
      </c>
      <c r="M190" s="9">
        <v>452</v>
      </c>
      <c r="N190" s="9">
        <v>333</v>
      </c>
      <c r="O190" s="9">
        <v>4006</v>
      </c>
      <c r="P190" s="9">
        <v>272</v>
      </c>
      <c r="Q190" s="9">
        <v>521</v>
      </c>
      <c r="R190" s="9">
        <v>567</v>
      </c>
      <c r="S190" s="9">
        <v>150</v>
      </c>
      <c r="T190" s="9">
        <v>762</v>
      </c>
      <c r="U190" s="9">
        <v>19</v>
      </c>
      <c r="V190" s="9">
        <v>44</v>
      </c>
      <c r="W190" s="9">
        <v>2</v>
      </c>
      <c r="X190" s="9">
        <v>0</v>
      </c>
      <c r="Y190" s="9">
        <v>1</v>
      </c>
      <c r="Z190" s="9">
        <v>9</v>
      </c>
      <c r="AA190" s="9">
        <v>152</v>
      </c>
      <c r="AC190" s="9">
        <f t="shared" si="9"/>
        <v>10170</v>
      </c>
      <c r="AD190" s="9">
        <f t="shared" si="7"/>
        <v>111132</v>
      </c>
      <c r="AE190" s="10">
        <f t="shared" si="8"/>
        <v>10.927433628318584</v>
      </c>
    </row>
    <row r="191" spans="1:31" x14ac:dyDescent="0.3">
      <c r="A191" s="87"/>
      <c r="B191" s="41" t="s">
        <v>193</v>
      </c>
      <c r="C191" s="9">
        <v>12</v>
      </c>
      <c r="D191" s="9">
        <v>2</v>
      </c>
      <c r="E191" s="9">
        <v>9</v>
      </c>
      <c r="F191" s="9">
        <v>10</v>
      </c>
      <c r="G191" s="9">
        <v>10</v>
      </c>
      <c r="H191" s="9">
        <v>23</v>
      </c>
      <c r="I191" s="9">
        <v>21</v>
      </c>
      <c r="J191" s="9">
        <v>17</v>
      </c>
      <c r="K191" s="9">
        <v>69</v>
      </c>
      <c r="L191" s="9">
        <v>30</v>
      </c>
      <c r="M191" s="9">
        <v>54</v>
      </c>
      <c r="N191" s="9">
        <v>28</v>
      </c>
      <c r="O191" s="9">
        <v>332</v>
      </c>
      <c r="P191" s="9">
        <v>19</v>
      </c>
      <c r="Q191" s="9">
        <v>46</v>
      </c>
      <c r="R191" s="9">
        <v>30</v>
      </c>
      <c r="S191" s="9">
        <v>12</v>
      </c>
      <c r="T191" s="9">
        <v>50</v>
      </c>
      <c r="U191" s="9">
        <v>3</v>
      </c>
      <c r="V191" s="9">
        <v>4</v>
      </c>
      <c r="W191" s="9">
        <v>0</v>
      </c>
      <c r="X191" s="9">
        <v>0</v>
      </c>
      <c r="Y191" s="9">
        <v>0</v>
      </c>
      <c r="Z191" s="9">
        <v>1</v>
      </c>
      <c r="AA191" s="9">
        <v>35</v>
      </c>
      <c r="AC191" s="9">
        <f t="shared" si="9"/>
        <v>817</v>
      </c>
      <c r="AD191" s="9">
        <f t="shared" si="7"/>
        <v>9480</v>
      </c>
      <c r="AE191" s="10">
        <f t="shared" si="8"/>
        <v>11.60342717258262</v>
      </c>
    </row>
    <row r="192" spans="1:31" x14ac:dyDescent="0.3">
      <c r="A192" s="87"/>
      <c r="B192" s="41" t="s">
        <v>194</v>
      </c>
      <c r="C192" s="9">
        <v>25</v>
      </c>
      <c r="D192" s="9">
        <v>11</v>
      </c>
      <c r="E192" s="9">
        <v>25</v>
      </c>
      <c r="F192" s="9">
        <v>50</v>
      </c>
      <c r="G192" s="9">
        <v>75</v>
      </c>
      <c r="H192" s="9">
        <v>146</v>
      </c>
      <c r="I192" s="9">
        <v>72</v>
      </c>
      <c r="J192" s="9">
        <v>70</v>
      </c>
      <c r="K192" s="9">
        <v>156</v>
      </c>
      <c r="L192" s="9">
        <v>44</v>
      </c>
      <c r="M192" s="9">
        <v>56</v>
      </c>
      <c r="N192" s="9">
        <v>53</v>
      </c>
      <c r="O192" s="9">
        <v>483</v>
      </c>
      <c r="P192" s="9">
        <v>18</v>
      </c>
      <c r="Q192" s="9">
        <v>33</v>
      </c>
      <c r="R192" s="9">
        <v>26</v>
      </c>
      <c r="S192" s="9">
        <v>5</v>
      </c>
      <c r="T192" s="9">
        <v>57</v>
      </c>
      <c r="U192" s="9">
        <v>2</v>
      </c>
      <c r="V192" s="9">
        <v>3</v>
      </c>
      <c r="W192" s="9">
        <v>3</v>
      </c>
      <c r="X192" s="9">
        <v>0</v>
      </c>
      <c r="Y192" s="9">
        <v>0</v>
      </c>
      <c r="Z192" s="9">
        <v>2</v>
      </c>
      <c r="AA192" s="9">
        <v>47</v>
      </c>
      <c r="AC192" s="9">
        <f t="shared" si="9"/>
        <v>1462</v>
      </c>
      <c r="AD192" s="9">
        <f t="shared" si="7"/>
        <v>14208</v>
      </c>
      <c r="AE192" s="10">
        <f t="shared" si="8"/>
        <v>9.7181942544459652</v>
      </c>
    </row>
    <row r="193" spans="1:31" x14ac:dyDescent="0.3">
      <c r="A193" s="87"/>
      <c r="B193" s="41" t="s">
        <v>195</v>
      </c>
      <c r="C193" s="9">
        <v>316</v>
      </c>
      <c r="D193" s="9">
        <v>191</v>
      </c>
      <c r="E193" s="9">
        <v>369</v>
      </c>
      <c r="F193" s="9">
        <v>436</v>
      </c>
      <c r="G193" s="9">
        <v>385</v>
      </c>
      <c r="H193" s="9">
        <v>692</v>
      </c>
      <c r="I193" s="9">
        <v>286</v>
      </c>
      <c r="J193" s="9">
        <v>242</v>
      </c>
      <c r="K193" s="9">
        <v>506</v>
      </c>
      <c r="L193" s="9">
        <v>249</v>
      </c>
      <c r="M193" s="9">
        <v>320</v>
      </c>
      <c r="N193" s="9">
        <v>302</v>
      </c>
      <c r="O193" s="9">
        <v>2651</v>
      </c>
      <c r="P193" s="9">
        <v>214</v>
      </c>
      <c r="Q193" s="9">
        <v>326</v>
      </c>
      <c r="R193" s="9">
        <v>385</v>
      </c>
      <c r="S193" s="9">
        <v>86</v>
      </c>
      <c r="T193" s="9">
        <v>592</v>
      </c>
      <c r="U193" s="9">
        <v>20</v>
      </c>
      <c r="V193" s="9">
        <v>50</v>
      </c>
      <c r="W193" s="9">
        <v>3</v>
      </c>
      <c r="X193" s="9">
        <v>2</v>
      </c>
      <c r="Y193" s="9">
        <v>0</v>
      </c>
      <c r="Z193" s="9">
        <v>7</v>
      </c>
      <c r="AA193" s="9">
        <v>248</v>
      </c>
      <c r="AC193" s="9">
        <f t="shared" si="9"/>
        <v>8878</v>
      </c>
      <c r="AD193" s="9">
        <f t="shared" si="7"/>
        <v>87356</v>
      </c>
      <c r="AE193" s="10">
        <f t="shared" si="8"/>
        <v>9.8396035143050238</v>
      </c>
    </row>
    <row r="194" spans="1:31" x14ac:dyDescent="0.3">
      <c r="A194" s="87"/>
      <c r="B194" s="41" t="s">
        <v>196</v>
      </c>
      <c r="C194" s="9">
        <v>204</v>
      </c>
      <c r="D194" s="9">
        <v>101</v>
      </c>
      <c r="E194" s="9">
        <v>155</v>
      </c>
      <c r="F194" s="9">
        <v>217</v>
      </c>
      <c r="G194" s="9">
        <v>157</v>
      </c>
      <c r="H194" s="9">
        <v>232</v>
      </c>
      <c r="I194" s="9">
        <v>146</v>
      </c>
      <c r="J194" s="9">
        <v>88</v>
      </c>
      <c r="K194" s="9">
        <v>187</v>
      </c>
      <c r="L194" s="9">
        <v>88</v>
      </c>
      <c r="M194" s="9">
        <v>117</v>
      </c>
      <c r="N194" s="9">
        <v>74</v>
      </c>
      <c r="O194" s="9">
        <v>961</v>
      </c>
      <c r="P194" s="9">
        <v>95</v>
      </c>
      <c r="Q194" s="9">
        <v>171</v>
      </c>
      <c r="R194" s="9">
        <v>171</v>
      </c>
      <c r="S194" s="9">
        <v>39</v>
      </c>
      <c r="T194" s="9">
        <v>229</v>
      </c>
      <c r="U194" s="9">
        <v>3</v>
      </c>
      <c r="V194" s="9">
        <v>15</v>
      </c>
      <c r="W194" s="9">
        <v>1</v>
      </c>
      <c r="X194" s="9">
        <v>0</v>
      </c>
      <c r="Y194" s="9">
        <v>0</v>
      </c>
      <c r="Z194" s="9">
        <v>2</v>
      </c>
      <c r="AA194" s="9">
        <v>57</v>
      </c>
      <c r="AC194" s="9">
        <f t="shared" si="9"/>
        <v>3510</v>
      </c>
      <c r="AD194" s="9">
        <f t="shared" si="7"/>
        <v>32630</v>
      </c>
      <c r="AE194" s="10">
        <f t="shared" si="8"/>
        <v>9.2962962962962958</v>
      </c>
    </row>
    <row r="195" spans="1:31" x14ac:dyDescent="0.3">
      <c r="A195" s="87"/>
      <c r="B195" s="41" t="s">
        <v>197</v>
      </c>
      <c r="C195" s="9">
        <v>176</v>
      </c>
      <c r="D195" s="9">
        <v>114</v>
      </c>
      <c r="E195" s="9">
        <v>168</v>
      </c>
      <c r="F195" s="9">
        <v>182</v>
      </c>
      <c r="G195" s="9">
        <v>170</v>
      </c>
      <c r="H195" s="9">
        <v>283</v>
      </c>
      <c r="I195" s="9">
        <v>174</v>
      </c>
      <c r="J195" s="9">
        <v>126</v>
      </c>
      <c r="K195" s="9">
        <v>238</v>
      </c>
      <c r="L195" s="9">
        <v>100</v>
      </c>
      <c r="M195" s="9">
        <v>135</v>
      </c>
      <c r="N195" s="9">
        <v>103</v>
      </c>
      <c r="O195" s="9">
        <v>1312</v>
      </c>
      <c r="P195" s="9">
        <v>96</v>
      </c>
      <c r="Q195" s="9">
        <v>204</v>
      </c>
      <c r="R195" s="9">
        <v>261</v>
      </c>
      <c r="S195" s="9">
        <v>65</v>
      </c>
      <c r="T195" s="9">
        <v>483</v>
      </c>
      <c r="U195" s="9">
        <v>12</v>
      </c>
      <c r="V195" s="9">
        <v>34</v>
      </c>
      <c r="W195" s="9">
        <v>1</v>
      </c>
      <c r="X195" s="9">
        <v>1</v>
      </c>
      <c r="Y195" s="9">
        <v>0</v>
      </c>
      <c r="Z195" s="9">
        <v>8</v>
      </c>
      <c r="AA195" s="9">
        <v>124</v>
      </c>
      <c r="AC195" s="9">
        <f t="shared" si="9"/>
        <v>4570</v>
      </c>
      <c r="AD195" s="9">
        <f t="shared" si="7"/>
        <v>47381</v>
      </c>
      <c r="AE195" s="10">
        <f t="shared" si="8"/>
        <v>10.367833698030635</v>
      </c>
    </row>
    <row r="196" spans="1:31" x14ac:dyDescent="0.3">
      <c r="A196" s="87"/>
      <c r="B196" s="41" t="s">
        <v>198</v>
      </c>
      <c r="C196" s="9">
        <v>65</v>
      </c>
      <c r="D196" s="9">
        <v>31</v>
      </c>
      <c r="E196" s="9">
        <v>65</v>
      </c>
      <c r="F196" s="9">
        <v>79</v>
      </c>
      <c r="G196" s="9">
        <v>71</v>
      </c>
      <c r="H196" s="9">
        <v>127</v>
      </c>
      <c r="I196" s="9">
        <v>67</v>
      </c>
      <c r="J196" s="9">
        <v>47</v>
      </c>
      <c r="K196" s="9">
        <v>119</v>
      </c>
      <c r="L196" s="9">
        <v>52</v>
      </c>
      <c r="M196" s="9">
        <v>71</v>
      </c>
      <c r="N196" s="9">
        <v>64</v>
      </c>
      <c r="O196" s="9">
        <v>744</v>
      </c>
      <c r="P196" s="9">
        <v>41</v>
      </c>
      <c r="Q196" s="9">
        <v>111</v>
      </c>
      <c r="R196" s="9">
        <v>70</v>
      </c>
      <c r="S196" s="9">
        <v>19</v>
      </c>
      <c r="T196" s="9">
        <v>178</v>
      </c>
      <c r="U196" s="9">
        <v>3</v>
      </c>
      <c r="V196" s="9">
        <v>15</v>
      </c>
      <c r="W196" s="9">
        <v>1</v>
      </c>
      <c r="X196" s="9">
        <v>0</v>
      </c>
      <c r="Y196" s="9">
        <v>1</v>
      </c>
      <c r="Z196" s="9">
        <v>1</v>
      </c>
      <c r="AA196" s="9">
        <v>84</v>
      </c>
      <c r="AC196" s="9">
        <f t="shared" si="9"/>
        <v>2126</v>
      </c>
      <c r="AD196" s="9">
        <f t="shared" si="7"/>
        <v>22697</v>
      </c>
      <c r="AE196" s="10">
        <f t="shared" si="8"/>
        <v>10.675917215428035</v>
      </c>
    </row>
    <row r="197" spans="1:31" x14ac:dyDescent="0.3">
      <c r="A197" s="87"/>
      <c r="B197" s="41" t="s">
        <v>199</v>
      </c>
      <c r="C197" s="9">
        <v>228</v>
      </c>
      <c r="D197" s="9">
        <v>120</v>
      </c>
      <c r="E197" s="9">
        <v>167</v>
      </c>
      <c r="F197" s="9">
        <v>182</v>
      </c>
      <c r="G197" s="9">
        <v>140</v>
      </c>
      <c r="H197" s="9">
        <v>332</v>
      </c>
      <c r="I197" s="9">
        <v>118</v>
      </c>
      <c r="J197" s="9">
        <v>113</v>
      </c>
      <c r="K197" s="9">
        <v>275</v>
      </c>
      <c r="L197" s="9">
        <v>119</v>
      </c>
      <c r="M197" s="9">
        <v>171</v>
      </c>
      <c r="N197" s="9">
        <v>111</v>
      </c>
      <c r="O197" s="9">
        <v>1571</v>
      </c>
      <c r="P197" s="9">
        <v>90</v>
      </c>
      <c r="Q197" s="9">
        <v>158</v>
      </c>
      <c r="R197" s="9">
        <v>160</v>
      </c>
      <c r="S197" s="9">
        <v>10</v>
      </c>
      <c r="T197" s="9">
        <v>313</v>
      </c>
      <c r="U197" s="9">
        <v>9</v>
      </c>
      <c r="V197" s="9">
        <v>26</v>
      </c>
      <c r="W197" s="9">
        <v>1</v>
      </c>
      <c r="X197" s="9">
        <v>0</v>
      </c>
      <c r="Y197" s="9">
        <v>0</v>
      </c>
      <c r="Z197" s="9">
        <v>3</v>
      </c>
      <c r="AA197" s="9">
        <v>205</v>
      </c>
      <c r="AC197" s="9">
        <f t="shared" si="9"/>
        <v>4622</v>
      </c>
      <c r="AD197" s="9">
        <f t="shared" ref="AD197:AD260" si="10">C$2*C197+D$2*D197+E$2*E197+F$2*F197+G$2*G197+H$2*H197+I$2*I197+J$2*J197+K$2*K197+L$2*L197+M$2*M197+N$2*N197+O$2*O197+P$2*P197+Q$2*Q197+R$2*R197+S$2*S197+T$2*T197+U$2*U197+V$2*V197+W$2*W197+X$2*X197+Y$2*Y197+Z$2*Z197+AA$2*AA197</f>
        <v>46701</v>
      </c>
      <c r="AE197" s="10">
        <f t="shared" ref="AE197:AE260" si="11">AD197/AC197</f>
        <v>10.104067503245348</v>
      </c>
    </row>
    <row r="198" spans="1:31" x14ac:dyDescent="0.3">
      <c r="A198" s="87"/>
      <c r="B198" s="41" t="s">
        <v>200</v>
      </c>
      <c r="C198" s="9">
        <v>660</v>
      </c>
      <c r="D198" s="9">
        <v>286</v>
      </c>
      <c r="E198" s="9">
        <v>473</v>
      </c>
      <c r="F198" s="9">
        <v>499</v>
      </c>
      <c r="G198" s="9">
        <v>409</v>
      </c>
      <c r="H198" s="9">
        <v>733</v>
      </c>
      <c r="I198" s="9">
        <v>352</v>
      </c>
      <c r="J198" s="9">
        <v>216</v>
      </c>
      <c r="K198" s="9">
        <v>505</v>
      </c>
      <c r="L198" s="9">
        <v>193</v>
      </c>
      <c r="M198" s="9">
        <v>234</v>
      </c>
      <c r="N198" s="9">
        <v>181</v>
      </c>
      <c r="O198" s="9">
        <v>2177</v>
      </c>
      <c r="P198" s="9">
        <v>279</v>
      </c>
      <c r="Q198" s="9">
        <v>441</v>
      </c>
      <c r="R198" s="9">
        <v>487</v>
      </c>
      <c r="S198" s="9">
        <v>93</v>
      </c>
      <c r="T198" s="9">
        <v>640</v>
      </c>
      <c r="U198" s="9">
        <v>19</v>
      </c>
      <c r="V198" s="9">
        <v>52</v>
      </c>
      <c r="W198" s="9">
        <v>2</v>
      </c>
      <c r="X198" s="9">
        <v>1</v>
      </c>
      <c r="Y198" s="9">
        <v>1</v>
      </c>
      <c r="Z198" s="9">
        <v>13</v>
      </c>
      <c r="AA198" s="9">
        <v>164</v>
      </c>
      <c r="AC198" s="9">
        <f t="shared" si="9"/>
        <v>9110</v>
      </c>
      <c r="AD198" s="9">
        <f t="shared" si="10"/>
        <v>83008</v>
      </c>
      <c r="AE198" s="10">
        <f t="shared" si="11"/>
        <v>9.1117453347969271</v>
      </c>
    </row>
    <row r="199" spans="1:31" x14ac:dyDescent="0.3">
      <c r="A199" s="87"/>
      <c r="B199" s="41" t="s">
        <v>201</v>
      </c>
      <c r="C199" s="9">
        <v>11</v>
      </c>
      <c r="D199" s="9">
        <v>11</v>
      </c>
      <c r="E199" s="9">
        <v>15</v>
      </c>
      <c r="F199" s="9">
        <v>13</v>
      </c>
      <c r="G199" s="9">
        <v>17</v>
      </c>
      <c r="H199" s="9">
        <v>45</v>
      </c>
      <c r="I199" s="9">
        <v>22</v>
      </c>
      <c r="J199" s="9">
        <v>20</v>
      </c>
      <c r="K199" s="9">
        <v>82</v>
      </c>
      <c r="L199" s="9">
        <v>24</v>
      </c>
      <c r="M199" s="9">
        <v>35</v>
      </c>
      <c r="N199" s="9">
        <v>28</v>
      </c>
      <c r="O199" s="9">
        <v>336</v>
      </c>
      <c r="P199" s="9">
        <v>17</v>
      </c>
      <c r="Q199" s="9">
        <v>26</v>
      </c>
      <c r="R199" s="9">
        <v>28</v>
      </c>
      <c r="S199" s="9">
        <v>6</v>
      </c>
      <c r="T199" s="9">
        <v>41</v>
      </c>
      <c r="U199" s="9">
        <v>0</v>
      </c>
      <c r="V199" s="9">
        <v>2</v>
      </c>
      <c r="W199" s="9">
        <v>1</v>
      </c>
      <c r="X199" s="9">
        <v>0</v>
      </c>
      <c r="Y199" s="9">
        <v>0</v>
      </c>
      <c r="Z199" s="9">
        <v>1</v>
      </c>
      <c r="AA199" s="9">
        <v>6</v>
      </c>
      <c r="AC199" s="9">
        <f t="shared" si="9"/>
        <v>787</v>
      </c>
      <c r="AD199" s="9">
        <f t="shared" si="10"/>
        <v>8230</v>
      </c>
      <c r="AE199" s="10">
        <f t="shared" si="11"/>
        <v>10.457433290978399</v>
      </c>
    </row>
    <row r="200" spans="1:31" x14ac:dyDescent="0.3">
      <c r="A200" s="87"/>
      <c r="B200" s="41" t="s">
        <v>202</v>
      </c>
      <c r="C200" s="9">
        <v>11</v>
      </c>
      <c r="D200" s="9">
        <v>4</v>
      </c>
      <c r="E200" s="9">
        <v>10</v>
      </c>
      <c r="F200" s="9">
        <v>19</v>
      </c>
      <c r="G200" s="9">
        <v>15</v>
      </c>
      <c r="H200" s="9">
        <v>24</v>
      </c>
      <c r="I200" s="9">
        <v>12</v>
      </c>
      <c r="J200" s="9">
        <v>19</v>
      </c>
      <c r="K200" s="9">
        <v>45</v>
      </c>
      <c r="L200" s="9">
        <v>19</v>
      </c>
      <c r="M200" s="9">
        <v>19</v>
      </c>
      <c r="N200" s="9">
        <v>19</v>
      </c>
      <c r="O200" s="9">
        <v>305</v>
      </c>
      <c r="P200" s="9">
        <v>20</v>
      </c>
      <c r="Q200" s="9">
        <v>30</v>
      </c>
      <c r="R200" s="9">
        <v>53</v>
      </c>
      <c r="S200" s="9">
        <v>9</v>
      </c>
      <c r="T200" s="9">
        <v>56</v>
      </c>
      <c r="U200" s="9">
        <v>0</v>
      </c>
      <c r="V200" s="9">
        <v>4</v>
      </c>
      <c r="W200" s="9">
        <v>0</v>
      </c>
      <c r="X200" s="9">
        <v>0</v>
      </c>
      <c r="Y200" s="9">
        <v>0</v>
      </c>
      <c r="Z200" s="9">
        <v>2</v>
      </c>
      <c r="AA200" s="9">
        <v>14</v>
      </c>
      <c r="AC200" s="9">
        <f t="shared" si="9"/>
        <v>709</v>
      </c>
      <c r="AD200" s="9">
        <f t="shared" si="10"/>
        <v>8085</v>
      </c>
      <c r="AE200" s="10">
        <f t="shared" si="11"/>
        <v>11.403385049365303</v>
      </c>
    </row>
    <row r="201" spans="1:31" x14ac:dyDescent="0.3">
      <c r="A201" s="87"/>
      <c r="B201" s="41" t="s">
        <v>203</v>
      </c>
      <c r="C201" s="9">
        <v>18</v>
      </c>
      <c r="D201" s="9">
        <v>6</v>
      </c>
      <c r="E201" s="9">
        <v>14</v>
      </c>
      <c r="F201" s="9">
        <v>23</v>
      </c>
      <c r="G201" s="9">
        <v>14</v>
      </c>
      <c r="H201" s="9">
        <v>36</v>
      </c>
      <c r="I201" s="9">
        <v>21</v>
      </c>
      <c r="J201" s="9">
        <v>23</v>
      </c>
      <c r="K201" s="9">
        <v>38</v>
      </c>
      <c r="L201" s="9">
        <v>12</v>
      </c>
      <c r="M201" s="9">
        <v>35</v>
      </c>
      <c r="N201" s="9">
        <v>27</v>
      </c>
      <c r="O201" s="9">
        <v>331</v>
      </c>
      <c r="P201" s="9">
        <v>20</v>
      </c>
      <c r="Q201" s="9">
        <v>15</v>
      </c>
      <c r="R201" s="9">
        <v>32</v>
      </c>
      <c r="S201" s="9">
        <v>1</v>
      </c>
      <c r="T201" s="9">
        <v>23</v>
      </c>
      <c r="U201" s="9">
        <v>1</v>
      </c>
      <c r="V201" s="9">
        <v>4</v>
      </c>
      <c r="W201" s="9">
        <v>0</v>
      </c>
      <c r="X201" s="9">
        <v>0</v>
      </c>
      <c r="Y201" s="9">
        <v>0</v>
      </c>
      <c r="Z201" s="9">
        <v>0</v>
      </c>
      <c r="AA201" s="9">
        <v>29</v>
      </c>
      <c r="AC201" s="9">
        <f t="shared" si="9"/>
        <v>723</v>
      </c>
      <c r="AD201" s="9">
        <f t="shared" si="10"/>
        <v>7804</v>
      </c>
      <c r="AE201" s="10">
        <f t="shared" si="11"/>
        <v>10.793914246196405</v>
      </c>
    </row>
    <row r="202" spans="1:31" x14ac:dyDescent="0.3">
      <c r="A202" s="87"/>
      <c r="B202" s="41" t="s">
        <v>204</v>
      </c>
      <c r="C202" s="9">
        <v>184</v>
      </c>
      <c r="D202" s="9">
        <v>115</v>
      </c>
      <c r="E202" s="9">
        <v>175</v>
      </c>
      <c r="F202" s="9">
        <v>227</v>
      </c>
      <c r="G202" s="9">
        <v>190</v>
      </c>
      <c r="H202" s="9">
        <v>321</v>
      </c>
      <c r="I202" s="9">
        <v>117</v>
      </c>
      <c r="J202" s="9">
        <v>120</v>
      </c>
      <c r="K202" s="9">
        <v>296</v>
      </c>
      <c r="L202" s="9">
        <v>105</v>
      </c>
      <c r="M202" s="9">
        <v>162</v>
      </c>
      <c r="N202" s="9">
        <v>113</v>
      </c>
      <c r="O202" s="9">
        <v>1389</v>
      </c>
      <c r="P202" s="9">
        <v>95</v>
      </c>
      <c r="Q202" s="9">
        <v>162</v>
      </c>
      <c r="R202" s="9">
        <v>214</v>
      </c>
      <c r="S202" s="9">
        <v>34</v>
      </c>
      <c r="T202" s="9">
        <v>365</v>
      </c>
      <c r="U202" s="9">
        <v>8</v>
      </c>
      <c r="V202" s="9">
        <v>32</v>
      </c>
      <c r="W202" s="9">
        <v>1</v>
      </c>
      <c r="X202" s="9">
        <v>1</v>
      </c>
      <c r="Y202" s="9">
        <v>2</v>
      </c>
      <c r="Z202" s="9">
        <v>2</v>
      </c>
      <c r="AA202" s="9">
        <v>113</v>
      </c>
      <c r="AC202" s="9">
        <f t="shared" si="9"/>
        <v>4543</v>
      </c>
      <c r="AD202" s="9">
        <f t="shared" si="10"/>
        <v>44954</v>
      </c>
      <c r="AE202" s="10">
        <f t="shared" si="11"/>
        <v>9.8952234206471488</v>
      </c>
    </row>
    <row r="203" spans="1:31" x14ac:dyDescent="0.3">
      <c r="A203" s="87"/>
      <c r="B203" s="41" t="s">
        <v>205</v>
      </c>
      <c r="C203" s="9">
        <v>5454</v>
      </c>
      <c r="D203" s="9">
        <v>1543</v>
      </c>
      <c r="E203" s="9">
        <v>2244</v>
      </c>
      <c r="F203" s="9">
        <v>4178</v>
      </c>
      <c r="G203" s="9">
        <v>2896</v>
      </c>
      <c r="H203" s="9">
        <v>4807</v>
      </c>
      <c r="I203" s="9">
        <v>2824</v>
      </c>
      <c r="J203" s="9">
        <v>2552</v>
      </c>
      <c r="K203" s="9">
        <v>5092</v>
      </c>
      <c r="L203" s="9">
        <v>2906</v>
      </c>
      <c r="M203" s="9">
        <v>3079</v>
      </c>
      <c r="N203" s="9">
        <v>3355</v>
      </c>
      <c r="O203" s="9">
        <v>29724</v>
      </c>
      <c r="P203" s="9">
        <v>6112</v>
      </c>
      <c r="Q203" s="9">
        <v>10389</v>
      </c>
      <c r="R203" s="9">
        <v>14033</v>
      </c>
      <c r="S203" s="9">
        <v>4301</v>
      </c>
      <c r="T203" s="9">
        <v>27421</v>
      </c>
      <c r="U203" s="9">
        <v>640</v>
      </c>
      <c r="V203" s="9">
        <v>2938</v>
      </c>
      <c r="W203" s="9">
        <v>57</v>
      </c>
      <c r="X203" s="9">
        <v>27</v>
      </c>
      <c r="Y203" s="9">
        <v>29</v>
      </c>
      <c r="Z203" s="9">
        <v>219</v>
      </c>
      <c r="AA203" s="9">
        <v>1350</v>
      </c>
      <c r="AC203" s="9">
        <f t="shared" si="9"/>
        <v>138170</v>
      </c>
      <c r="AD203" s="9">
        <f t="shared" si="10"/>
        <v>1657759</v>
      </c>
      <c r="AE203" s="10">
        <f t="shared" si="11"/>
        <v>11.997966273431281</v>
      </c>
    </row>
    <row r="204" spans="1:31" x14ac:dyDescent="0.3">
      <c r="A204" s="87"/>
      <c r="B204" s="41" t="s">
        <v>206</v>
      </c>
      <c r="C204" s="9">
        <v>3599</v>
      </c>
      <c r="D204" s="9">
        <v>483</v>
      </c>
      <c r="E204" s="9">
        <v>893</v>
      </c>
      <c r="F204" s="9">
        <v>2233</v>
      </c>
      <c r="G204" s="9">
        <v>1080</v>
      </c>
      <c r="H204" s="9">
        <v>1424</v>
      </c>
      <c r="I204" s="9">
        <v>841</v>
      </c>
      <c r="J204" s="9">
        <v>501</v>
      </c>
      <c r="K204" s="9">
        <v>870</v>
      </c>
      <c r="L204" s="9">
        <v>417</v>
      </c>
      <c r="M204" s="9">
        <v>381</v>
      </c>
      <c r="N204" s="9">
        <v>466</v>
      </c>
      <c r="O204" s="9">
        <v>2123</v>
      </c>
      <c r="P204" s="9">
        <v>190</v>
      </c>
      <c r="Q204" s="9">
        <v>215</v>
      </c>
      <c r="R204" s="9">
        <v>210</v>
      </c>
      <c r="S204" s="9">
        <v>54</v>
      </c>
      <c r="T204" s="9">
        <v>294</v>
      </c>
      <c r="U204" s="9">
        <v>15</v>
      </c>
      <c r="V204" s="9">
        <v>21</v>
      </c>
      <c r="W204" s="9">
        <v>0</v>
      </c>
      <c r="X204" s="9">
        <v>2</v>
      </c>
      <c r="Y204" s="9">
        <v>0</v>
      </c>
      <c r="Z204" s="9">
        <v>1</v>
      </c>
      <c r="AA204" s="9">
        <v>426</v>
      </c>
      <c r="AC204" s="9">
        <f t="shared" si="9"/>
        <v>16739</v>
      </c>
      <c r="AD204" s="9">
        <f t="shared" si="10"/>
        <v>99536</v>
      </c>
      <c r="AE204" s="10">
        <f t="shared" si="11"/>
        <v>5.9463528287233407</v>
      </c>
    </row>
    <row r="205" spans="1:31" x14ac:dyDescent="0.3">
      <c r="A205" s="87"/>
      <c r="B205" s="41" t="s">
        <v>207</v>
      </c>
      <c r="C205" s="9">
        <v>684</v>
      </c>
      <c r="D205" s="9">
        <v>163</v>
      </c>
      <c r="E205" s="9">
        <v>277</v>
      </c>
      <c r="F205" s="9">
        <v>548</v>
      </c>
      <c r="G205" s="9">
        <v>457</v>
      </c>
      <c r="H205" s="9">
        <v>787</v>
      </c>
      <c r="I205" s="9">
        <v>330</v>
      </c>
      <c r="J205" s="9">
        <v>240</v>
      </c>
      <c r="K205" s="9">
        <v>556</v>
      </c>
      <c r="L205" s="9">
        <v>226</v>
      </c>
      <c r="M205" s="9">
        <v>231</v>
      </c>
      <c r="N205" s="9">
        <v>188</v>
      </c>
      <c r="O205" s="9">
        <v>1948</v>
      </c>
      <c r="P205" s="9">
        <v>198</v>
      </c>
      <c r="Q205" s="9">
        <v>328</v>
      </c>
      <c r="R205" s="9">
        <v>384</v>
      </c>
      <c r="S205" s="9">
        <v>94</v>
      </c>
      <c r="T205" s="9">
        <v>598</v>
      </c>
      <c r="U205" s="9">
        <v>10</v>
      </c>
      <c r="V205" s="9">
        <v>56</v>
      </c>
      <c r="W205" s="9">
        <v>3</v>
      </c>
      <c r="X205" s="9">
        <v>0</v>
      </c>
      <c r="Y205" s="9">
        <v>0</v>
      </c>
      <c r="Z205" s="9">
        <v>5</v>
      </c>
      <c r="AA205" s="9">
        <v>188</v>
      </c>
      <c r="AC205" s="9">
        <f t="shared" si="9"/>
        <v>8499</v>
      </c>
      <c r="AD205" s="9">
        <f t="shared" si="10"/>
        <v>76547</v>
      </c>
      <c r="AE205" s="10">
        <f t="shared" si="11"/>
        <v>9.0065890104718207</v>
      </c>
    </row>
    <row r="206" spans="1:31" x14ac:dyDescent="0.3">
      <c r="A206" s="87"/>
      <c r="B206" s="41" t="s">
        <v>208</v>
      </c>
      <c r="C206" s="9">
        <v>157</v>
      </c>
      <c r="D206" s="9">
        <v>33</v>
      </c>
      <c r="E206" s="9">
        <v>89</v>
      </c>
      <c r="F206" s="9">
        <v>132</v>
      </c>
      <c r="G206" s="9">
        <v>124</v>
      </c>
      <c r="H206" s="9">
        <v>304</v>
      </c>
      <c r="I206" s="9">
        <v>70</v>
      </c>
      <c r="J206" s="9">
        <v>73</v>
      </c>
      <c r="K206" s="9">
        <v>187</v>
      </c>
      <c r="L206" s="9">
        <v>43</v>
      </c>
      <c r="M206" s="9">
        <v>50</v>
      </c>
      <c r="N206" s="9">
        <v>62</v>
      </c>
      <c r="O206" s="9">
        <v>616</v>
      </c>
      <c r="P206" s="9">
        <v>44</v>
      </c>
      <c r="Q206" s="9">
        <v>52</v>
      </c>
      <c r="R206" s="9">
        <v>46</v>
      </c>
      <c r="S206" s="9">
        <v>16</v>
      </c>
      <c r="T206" s="9">
        <v>66</v>
      </c>
      <c r="U206" s="9">
        <v>0</v>
      </c>
      <c r="V206" s="9">
        <v>4</v>
      </c>
      <c r="W206" s="9">
        <v>1</v>
      </c>
      <c r="X206" s="9">
        <v>0</v>
      </c>
      <c r="Y206" s="9">
        <v>0</v>
      </c>
      <c r="Z206" s="9">
        <v>1</v>
      </c>
      <c r="AA206" s="9">
        <v>19</v>
      </c>
      <c r="AC206" s="9">
        <f t="shared" ref="AC206:AC269" si="12">SUM(C206:AA206)</f>
        <v>2189</v>
      </c>
      <c r="AD206" s="9">
        <f t="shared" si="10"/>
        <v>17954</v>
      </c>
      <c r="AE206" s="10">
        <f t="shared" si="11"/>
        <v>8.2019186843307441</v>
      </c>
    </row>
    <row r="207" spans="1:31" x14ac:dyDescent="0.3">
      <c r="A207" s="87"/>
      <c r="B207" s="41" t="s">
        <v>209</v>
      </c>
      <c r="C207" s="9">
        <v>1900</v>
      </c>
      <c r="D207" s="9">
        <v>376</v>
      </c>
      <c r="E207" s="9">
        <v>625</v>
      </c>
      <c r="F207" s="9">
        <v>843</v>
      </c>
      <c r="G207" s="9">
        <v>521</v>
      </c>
      <c r="H207" s="9">
        <v>908</v>
      </c>
      <c r="I207" s="9">
        <v>338</v>
      </c>
      <c r="J207" s="9">
        <v>289</v>
      </c>
      <c r="K207" s="9">
        <v>538</v>
      </c>
      <c r="L207" s="9">
        <v>330</v>
      </c>
      <c r="M207" s="9">
        <v>367</v>
      </c>
      <c r="N207" s="9">
        <v>345</v>
      </c>
      <c r="O207" s="9">
        <v>2931</v>
      </c>
      <c r="P207" s="9">
        <v>398</v>
      </c>
      <c r="Q207" s="9">
        <v>580</v>
      </c>
      <c r="R207" s="9">
        <v>830</v>
      </c>
      <c r="S207" s="9">
        <v>204</v>
      </c>
      <c r="T207" s="9">
        <v>1591</v>
      </c>
      <c r="U207" s="9">
        <v>36</v>
      </c>
      <c r="V207" s="9">
        <v>82</v>
      </c>
      <c r="W207" s="9">
        <v>6</v>
      </c>
      <c r="X207" s="9">
        <v>1</v>
      </c>
      <c r="Y207" s="9">
        <v>1</v>
      </c>
      <c r="Z207" s="9">
        <v>7</v>
      </c>
      <c r="AA207" s="9">
        <v>355</v>
      </c>
      <c r="AC207" s="9">
        <f t="shared" si="12"/>
        <v>14402</v>
      </c>
      <c r="AD207" s="9">
        <f t="shared" si="10"/>
        <v>131846</v>
      </c>
      <c r="AE207" s="10">
        <f t="shared" si="11"/>
        <v>9.1547007360088877</v>
      </c>
    </row>
    <row r="208" spans="1:31" x14ac:dyDescent="0.3">
      <c r="A208" s="87"/>
      <c r="B208" s="41" t="s">
        <v>210</v>
      </c>
      <c r="C208" s="9">
        <v>1503</v>
      </c>
      <c r="D208" s="9">
        <v>313</v>
      </c>
      <c r="E208" s="9">
        <v>569</v>
      </c>
      <c r="F208" s="9">
        <v>657</v>
      </c>
      <c r="G208" s="9">
        <v>493</v>
      </c>
      <c r="H208" s="9">
        <v>683</v>
      </c>
      <c r="I208" s="9">
        <v>367</v>
      </c>
      <c r="J208" s="9">
        <v>272</v>
      </c>
      <c r="K208" s="9">
        <v>470</v>
      </c>
      <c r="L208" s="9">
        <v>237</v>
      </c>
      <c r="M208" s="9">
        <v>234</v>
      </c>
      <c r="N208" s="9">
        <v>249</v>
      </c>
      <c r="O208" s="9">
        <v>2004</v>
      </c>
      <c r="P208" s="9">
        <v>291</v>
      </c>
      <c r="Q208" s="9">
        <v>323</v>
      </c>
      <c r="R208" s="9">
        <v>381</v>
      </c>
      <c r="S208" s="9">
        <v>141</v>
      </c>
      <c r="T208" s="9">
        <v>740</v>
      </c>
      <c r="U208" s="9">
        <v>18</v>
      </c>
      <c r="V208" s="9">
        <v>39</v>
      </c>
      <c r="W208" s="9">
        <v>0</v>
      </c>
      <c r="X208" s="9">
        <v>0</v>
      </c>
      <c r="Y208" s="9">
        <v>0</v>
      </c>
      <c r="Z208" s="9">
        <v>2</v>
      </c>
      <c r="AA208" s="9">
        <v>354</v>
      </c>
      <c r="AC208" s="9">
        <f t="shared" si="12"/>
        <v>10340</v>
      </c>
      <c r="AD208" s="9">
        <f t="shared" si="10"/>
        <v>86398</v>
      </c>
      <c r="AE208" s="10">
        <f t="shared" si="11"/>
        <v>8.3557059961315279</v>
      </c>
    </row>
    <row r="209" spans="1:31" x14ac:dyDescent="0.3">
      <c r="A209" s="87"/>
      <c r="B209" s="41" t="s">
        <v>211</v>
      </c>
      <c r="C209" s="9">
        <v>1956</v>
      </c>
      <c r="D209" s="9">
        <v>467</v>
      </c>
      <c r="E209" s="9">
        <v>751</v>
      </c>
      <c r="F209" s="9">
        <v>877</v>
      </c>
      <c r="G209" s="9">
        <v>578</v>
      </c>
      <c r="H209" s="9">
        <v>1019</v>
      </c>
      <c r="I209" s="9">
        <v>493</v>
      </c>
      <c r="J209" s="9">
        <v>455</v>
      </c>
      <c r="K209" s="9">
        <v>836</v>
      </c>
      <c r="L209" s="9">
        <v>521</v>
      </c>
      <c r="M209" s="9">
        <v>603</v>
      </c>
      <c r="N209" s="9">
        <v>604</v>
      </c>
      <c r="O209" s="9">
        <v>4970</v>
      </c>
      <c r="P209" s="9">
        <v>1609</v>
      </c>
      <c r="Q209" s="9">
        <v>1962</v>
      </c>
      <c r="R209" s="9">
        <v>2361</v>
      </c>
      <c r="S209" s="9">
        <v>915</v>
      </c>
      <c r="T209" s="9">
        <v>4849</v>
      </c>
      <c r="U209" s="9">
        <v>128</v>
      </c>
      <c r="V209" s="9">
        <v>386</v>
      </c>
      <c r="W209" s="9">
        <v>15</v>
      </c>
      <c r="X209" s="9">
        <v>13</v>
      </c>
      <c r="Y209" s="9">
        <v>2</v>
      </c>
      <c r="Z209" s="9">
        <v>25</v>
      </c>
      <c r="AA209" s="9">
        <v>235</v>
      </c>
      <c r="AC209" s="9">
        <f t="shared" si="12"/>
        <v>26630</v>
      </c>
      <c r="AD209" s="9">
        <f t="shared" si="10"/>
        <v>299184</v>
      </c>
      <c r="AE209" s="10">
        <f t="shared" si="11"/>
        <v>11.234847915884341</v>
      </c>
    </row>
    <row r="210" spans="1:31" x14ac:dyDescent="0.3">
      <c r="A210" s="87"/>
      <c r="B210" s="41" t="s">
        <v>212</v>
      </c>
      <c r="C210" s="9">
        <v>863</v>
      </c>
      <c r="D210" s="9">
        <v>143</v>
      </c>
      <c r="E210" s="9">
        <v>302</v>
      </c>
      <c r="F210" s="9">
        <v>414</v>
      </c>
      <c r="G210" s="9">
        <v>243</v>
      </c>
      <c r="H210" s="9">
        <v>429</v>
      </c>
      <c r="I210" s="9">
        <v>176</v>
      </c>
      <c r="J210" s="9">
        <v>134</v>
      </c>
      <c r="K210" s="9">
        <v>192</v>
      </c>
      <c r="L210" s="9">
        <v>149</v>
      </c>
      <c r="M210" s="9">
        <v>162</v>
      </c>
      <c r="N210" s="9">
        <v>151</v>
      </c>
      <c r="O210" s="9">
        <v>922</v>
      </c>
      <c r="P210" s="9">
        <v>87</v>
      </c>
      <c r="Q210" s="9">
        <v>103</v>
      </c>
      <c r="R210" s="9">
        <v>110</v>
      </c>
      <c r="S210" s="9">
        <v>18</v>
      </c>
      <c r="T210" s="9">
        <v>180</v>
      </c>
      <c r="U210" s="9">
        <v>5</v>
      </c>
      <c r="V210" s="9">
        <v>15</v>
      </c>
      <c r="W210" s="9">
        <v>1</v>
      </c>
      <c r="X210" s="9">
        <v>0</v>
      </c>
      <c r="Y210" s="9">
        <v>1</v>
      </c>
      <c r="Z210" s="9">
        <v>3</v>
      </c>
      <c r="AA210" s="9">
        <v>86</v>
      </c>
      <c r="AC210" s="9">
        <f t="shared" si="12"/>
        <v>4889</v>
      </c>
      <c r="AD210" s="9">
        <f t="shared" si="10"/>
        <v>34443</v>
      </c>
      <c r="AE210" s="10">
        <f t="shared" si="11"/>
        <v>7.0449989772959709</v>
      </c>
    </row>
    <row r="211" spans="1:31" x14ac:dyDescent="0.3">
      <c r="A211" s="87"/>
      <c r="B211" s="41" t="s">
        <v>213</v>
      </c>
      <c r="C211" s="9">
        <v>3358</v>
      </c>
      <c r="D211" s="9">
        <v>701</v>
      </c>
      <c r="E211" s="9">
        <v>1077</v>
      </c>
      <c r="F211" s="9">
        <v>1638</v>
      </c>
      <c r="G211" s="9">
        <v>1292</v>
      </c>
      <c r="H211" s="9">
        <v>2137</v>
      </c>
      <c r="I211" s="9">
        <v>995</v>
      </c>
      <c r="J211" s="9">
        <v>704</v>
      </c>
      <c r="K211" s="9">
        <v>1209</v>
      </c>
      <c r="L211" s="9">
        <v>429</v>
      </c>
      <c r="M211" s="9">
        <v>457</v>
      </c>
      <c r="N211" s="9">
        <v>423</v>
      </c>
      <c r="O211" s="9">
        <v>3181</v>
      </c>
      <c r="P211" s="9">
        <v>350</v>
      </c>
      <c r="Q211" s="9">
        <v>491</v>
      </c>
      <c r="R211" s="9">
        <v>603</v>
      </c>
      <c r="S211" s="9">
        <v>130</v>
      </c>
      <c r="T211" s="9">
        <v>858</v>
      </c>
      <c r="U211" s="9">
        <v>19</v>
      </c>
      <c r="V211" s="9">
        <v>63</v>
      </c>
      <c r="W211" s="9">
        <v>4</v>
      </c>
      <c r="X211" s="9">
        <v>2</v>
      </c>
      <c r="Y211" s="9">
        <v>1</v>
      </c>
      <c r="Z211" s="9">
        <v>13</v>
      </c>
      <c r="AA211" s="9">
        <v>632</v>
      </c>
      <c r="AC211" s="9">
        <f t="shared" si="12"/>
        <v>20767</v>
      </c>
      <c r="AD211" s="9">
        <f t="shared" si="10"/>
        <v>149733</v>
      </c>
      <c r="AE211" s="10">
        <f t="shared" si="11"/>
        <v>7.2101410892281024</v>
      </c>
    </row>
    <row r="212" spans="1:31" x14ac:dyDescent="0.3">
      <c r="A212" s="87"/>
      <c r="B212" s="41" t="s">
        <v>214</v>
      </c>
      <c r="C212" s="9">
        <v>1055</v>
      </c>
      <c r="D212" s="9">
        <v>268</v>
      </c>
      <c r="E212" s="9">
        <v>395</v>
      </c>
      <c r="F212" s="9">
        <v>557</v>
      </c>
      <c r="G212" s="9">
        <v>385</v>
      </c>
      <c r="H212" s="9">
        <v>526</v>
      </c>
      <c r="I212" s="9">
        <v>248</v>
      </c>
      <c r="J212" s="9">
        <v>183</v>
      </c>
      <c r="K212" s="9">
        <v>398</v>
      </c>
      <c r="L212" s="9">
        <v>114</v>
      </c>
      <c r="M212" s="9">
        <v>108</v>
      </c>
      <c r="N212" s="9">
        <v>113</v>
      </c>
      <c r="O212" s="9">
        <v>1196</v>
      </c>
      <c r="P212" s="9">
        <v>89</v>
      </c>
      <c r="Q212" s="9">
        <v>174</v>
      </c>
      <c r="R212" s="9">
        <v>176</v>
      </c>
      <c r="S212" s="9">
        <v>36</v>
      </c>
      <c r="T212" s="9">
        <v>227</v>
      </c>
      <c r="U212" s="9">
        <v>10</v>
      </c>
      <c r="V212" s="9">
        <v>12</v>
      </c>
      <c r="W212" s="9">
        <v>1</v>
      </c>
      <c r="X212" s="9">
        <v>0</v>
      </c>
      <c r="Y212" s="9">
        <v>1</v>
      </c>
      <c r="Z212" s="9">
        <v>2</v>
      </c>
      <c r="AA212" s="9">
        <v>165</v>
      </c>
      <c r="AC212" s="9">
        <f t="shared" si="12"/>
        <v>6439</v>
      </c>
      <c r="AD212" s="9">
        <f t="shared" si="10"/>
        <v>45677</v>
      </c>
      <c r="AE212" s="10">
        <f t="shared" si="11"/>
        <v>7.0938033856188847</v>
      </c>
    </row>
    <row r="213" spans="1:31" x14ac:dyDescent="0.3">
      <c r="A213" s="87"/>
      <c r="B213" s="41" t="s">
        <v>215</v>
      </c>
      <c r="C213" s="9">
        <v>2072</v>
      </c>
      <c r="D213" s="9">
        <v>293</v>
      </c>
      <c r="E213" s="9">
        <v>488</v>
      </c>
      <c r="F213" s="9">
        <v>1005</v>
      </c>
      <c r="G213" s="9">
        <v>631</v>
      </c>
      <c r="H213" s="9">
        <v>700</v>
      </c>
      <c r="I213" s="9">
        <v>387</v>
      </c>
      <c r="J213" s="9">
        <v>232</v>
      </c>
      <c r="K213" s="9">
        <v>399</v>
      </c>
      <c r="L213" s="9">
        <v>199</v>
      </c>
      <c r="M213" s="9">
        <v>201</v>
      </c>
      <c r="N213" s="9">
        <v>234</v>
      </c>
      <c r="O213" s="9">
        <v>1267</v>
      </c>
      <c r="P213" s="9">
        <v>123</v>
      </c>
      <c r="Q213" s="9">
        <v>144</v>
      </c>
      <c r="R213" s="9">
        <v>123</v>
      </c>
      <c r="S213" s="9">
        <v>35</v>
      </c>
      <c r="T213" s="9">
        <v>200</v>
      </c>
      <c r="U213" s="9">
        <v>4</v>
      </c>
      <c r="V213" s="9">
        <v>13</v>
      </c>
      <c r="W213" s="9">
        <v>2</v>
      </c>
      <c r="X213" s="9">
        <v>1</v>
      </c>
      <c r="Y213" s="9">
        <v>2</v>
      </c>
      <c r="Z213" s="9">
        <v>6</v>
      </c>
      <c r="AA213" s="9">
        <v>232</v>
      </c>
      <c r="AC213" s="9">
        <f t="shared" si="12"/>
        <v>8993</v>
      </c>
      <c r="AD213" s="9">
        <f t="shared" si="10"/>
        <v>54575</v>
      </c>
      <c r="AE213" s="10">
        <f t="shared" si="11"/>
        <v>6.0686089180473699</v>
      </c>
    </row>
    <row r="214" spans="1:31" x14ac:dyDescent="0.3">
      <c r="A214" s="87"/>
      <c r="B214" s="41" t="s">
        <v>216</v>
      </c>
      <c r="C214" s="9">
        <v>2419</v>
      </c>
      <c r="D214" s="9">
        <v>309</v>
      </c>
      <c r="E214" s="9">
        <v>609</v>
      </c>
      <c r="F214" s="9">
        <v>698</v>
      </c>
      <c r="G214" s="9">
        <v>489</v>
      </c>
      <c r="H214" s="9">
        <v>795</v>
      </c>
      <c r="I214" s="9">
        <v>470</v>
      </c>
      <c r="J214" s="9">
        <v>242</v>
      </c>
      <c r="K214" s="9">
        <v>401</v>
      </c>
      <c r="L214" s="9">
        <v>231</v>
      </c>
      <c r="M214" s="9">
        <v>234</v>
      </c>
      <c r="N214" s="9">
        <v>219</v>
      </c>
      <c r="O214" s="9">
        <v>1307</v>
      </c>
      <c r="P214" s="9">
        <v>106</v>
      </c>
      <c r="Q214" s="9">
        <v>179</v>
      </c>
      <c r="R214" s="9">
        <v>177</v>
      </c>
      <c r="S214" s="9">
        <v>33</v>
      </c>
      <c r="T214" s="9">
        <v>332</v>
      </c>
      <c r="U214" s="9">
        <v>9</v>
      </c>
      <c r="V214" s="9">
        <v>15</v>
      </c>
      <c r="W214" s="9">
        <v>4</v>
      </c>
      <c r="X214" s="9">
        <v>1</v>
      </c>
      <c r="Y214" s="9">
        <v>0</v>
      </c>
      <c r="Z214" s="9">
        <v>6</v>
      </c>
      <c r="AA214" s="9">
        <v>566</v>
      </c>
      <c r="AC214" s="9">
        <f t="shared" si="12"/>
        <v>9851</v>
      </c>
      <c r="AD214" s="9">
        <f t="shared" si="10"/>
        <v>66767</v>
      </c>
      <c r="AE214" s="10">
        <f t="shared" si="11"/>
        <v>6.7776875444117346</v>
      </c>
    </row>
    <row r="215" spans="1:31" x14ac:dyDescent="0.3">
      <c r="A215" s="87"/>
      <c r="B215" s="41" t="s">
        <v>217</v>
      </c>
      <c r="C215" s="9">
        <v>3531</v>
      </c>
      <c r="D215" s="9">
        <v>466</v>
      </c>
      <c r="E215" s="9">
        <v>804</v>
      </c>
      <c r="F215" s="9">
        <v>1122</v>
      </c>
      <c r="G215" s="9">
        <v>845</v>
      </c>
      <c r="H215" s="9">
        <v>958</v>
      </c>
      <c r="I215" s="9">
        <v>390</v>
      </c>
      <c r="J215" s="9">
        <v>189</v>
      </c>
      <c r="K215" s="9">
        <v>306</v>
      </c>
      <c r="L215" s="9">
        <v>192</v>
      </c>
      <c r="M215" s="9">
        <v>159</v>
      </c>
      <c r="N215" s="9">
        <v>185</v>
      </c>
      <c r="O215" s="9">
        <v>1008</v>
      </c>
      <c r="P215" s="9">
        <v>81</v>
      </c>
      <c r="Q215" s="9">
        <v>141</v>
      </c>
      <c r="R215" s="9">
        <v>173</v>
      </c>
      <c r="S215" s="9">
        <v>25</v>
      </c>
      <c r="T215" s="9">
        <v>278</v>
      </c>
      <c r="U215" s="9">
        <v>9</v>
      </c>
      <c r="V215" s="9">
        <v>17</v>
      </c>
      <c r="W215" s="9">
        <v>1</v>
      </c>
      <c r="X215" s="9">
        <v>0</v>
      </c>
      <c r="Y215" s="9">
        <v>0</v>
      </c>
      <c r="Z215" s="9">
        <v>3</v>
      </c>
      <c r="AA215" s="9">
        <v>458</v>
      </c>
      <c r="AC215" s="9">
        <f t="shared" si="12"/>
        <v>11341</v>
      </c>
      <c r="AD215" s="9">
        <f t="shared" si="10"/>
        <v>59484</v>
      </c>
      <c r="AE215" s="10">
        <f t="shared" si="11"/>
        <v>5.2450401199188788</v>
      </c>
    </row>
    <row r="216" spans="1:31" x14ac:dyDescent="0.3">
      <c r="A216" s="87"/>
      <c r="B216" s="41" t="s">
        <v>218</v>
      </c>
      <c r="C216" s="9">
        <v>3029</v>
      </c>
      <c r="D216" s="9">
        <v>700</v>
      </c>
      <c r="E216" s="9">
        <v>1333</v>
      </c>
      <c r="F216" s="9">
        <v>1728</v>
      </c>
      <c r="G216" s="9">
        <v>1207</v>
      </c>
      <c r="H216" s="9">
        <v>2032</v>
      </c>
      <c r="I216" s="9">
        <v>786</v>
      </c>
      <c r="J216" s="9">
        <v>568</v>
      </c>
      <c r="K216" s="9">
        <v>919</v>
      </c>
      <c r="L216" s="9">
        <v>577</v>
      </c>
      <c r="M216" s="9">
        <v>558</v>
      </c>
      <c r="N216" s="9">
        <v>549</v>
      </c>
      <c r="O216" s="9">
        <v>3580</v>
      </c>
      <c r="P216" s="9">
        <v>333</v>
      </c>
      <c r="Q216" s="9">
        <v>430</v>
      </c>
      <c r="R216" s="9">
        <v>455</v>
      </c>
      <c r="S216" s="9">
        <v>72</v>
      </c>
      <c r="T216" s="9">
        <v>882</v>
      </c>
      <c r="U216" s="9">
        <v>23</v>
      </c>
      <c r="V216" s="9">
        <v>46</v>
      </c>
      <c r="W216" s="9">
        <v>5</v>
      </c>
      <c r="X216" s="9">
        <v>1</v>
      </c>
      <c r="Y216" s="9">
        <v>0</v>
      </c>
      <c r="Z216" s="9">
        <v>7</v>
      </c>
      <c r="AA216" s="9">
        <v>544</v>
      </c>
      <c r="AC216" s="9">
        <f t="shared" si="12"/>
        <v>20364</v>
      </c>
      <c r="AD216" s="9">
        <f t="shared" si="10"/>
        <v>147300</v>
      </c>
      <c r="AE216" s="10">
        <f t="shared" si="11"/>
        <v>7.2333529758397175</v>
      </c>
    </row>
    <row r="217" spans="1:31" x14ac:dyDescent="0.3">
      <c r="A217" s="87"/>
      <c r="B217" s="41" t="s">
        <v>219</v>
      </c>
      <c r="C217" s="9">
        <v>2642</v>
      </c>
      <c r="D217" s="9">
        <v>445</v>
      </c>
      <c r="E217" s="9">
        <v>610</v>
      </c>
      <c r="F217" s="9">
        <v>932</v>
      </c>
      <c r="G217" s="9">
        <v>559</v>
      </c>
      <c r="H217" s="9">
        <v>713</v>
      </c>
      <c r="I217" s="9">
        <v>384</v>
      </c>
      <c r="J217" s="9">
        <v>244</v>
      </c>
      <c r="K217" s="9">
        <v>311</v>
      </c>
      <c r="L217" s="9">
        <v>138</v>
      </c>
      <c r="M217" s="9">
        <v>149</v>
      </c>
      <c r="N217" s="9">
        <v>192</v>
      </c>
      <c r="O217" s="9">
        <v>887</v>
      </c>
      <c r="P217" s="9">
        <v>99</v>
      </c>
      <c r="Q217" s="9">
        <v>117</v>
      </c>
      <c r="R217" s="9">
        <v>96</v>
      </c>
      <c r="S217" s="9">
        <v>13</v>
      </c>
      <c r="T217" s="9">
        <v>167</v>
      </c>
      <c r="U217" s="9">
        <v>9</v>
      </c>
      <c r="V217" s="9">
        <v>11</v>
      </c>
      <c r="W217" s="9">
        <v>0</v>
      </c>
      <c r="X217" s="9">
        <v>0</v>
      </c>
      <c r="Y217" s="9">
        <v>0</v>
      </c>
      <c r="Z217" s="9">
        <v>3</v>
      </c>
      <c r="AA217" s="9">
        <v>483</v>
      </c>
      <c r="AC217" s="9">
        <f t="shared" si="12"/>
        <v>9204</v>
      </c>
      <c r="AD217" s="9">
        <f t="shared" si="10"/>
        <v>51694</v>
      </c>
      <c r="AE217" s="10">
        <f t="shared" si="11"/>
        <v>5.6164710995219469</v>
      </c>
    </row>
    <row r="218" spans="1:31" x14ac:dyDescent="0.3">
      <c r="A218" s="87"/>
      <c r="B218" s="41" t="s">
        <v>220</v>
      </c>
      <c r="C218" s="9">
        <v>3012</v>
      </c>
      <c r="D218" s="9">
        <v>470</v>
      </c>
      <c r="E218" s="9">
        <v>867</v>
      </c>
      <c r="F218" s="9">
        <v>1094</v>
      </c>
      <c r="G218" s="9">
        <v>846</v>
      </c>
      <c r="H218" s="9">
        <v>1519</v>
      </c>
      <c r="I218" s="9">
        <v>573</v>
      </c>
      <c r="J218" s="9">
        <v>344</v>
      </c>
      <c r="K218" s="9">
        <v>482</v>
      </c>
      <c r="L218" s="9">
        <v>287</v>
      </c>
      <c r="M218" s="9">
        <v>232</v>
      </c>
      <c r="N218" s="9">
        <v>317</v>
      </c>
      <c r="O218" s="9">
        <v>1697</v>
      </c>
      <c r="P218" s="9">
        <v>118</v>
      </c>
      <c r="Q218" s="9">
        <v>151</v>
      </c>
      <c r="R218" s="9">
        <v>142</v>
      </c>
      <c r="S218" s="9">
        <v>24</v>
      </c>
      <c r="T218" s="9">
        <v>216</v>
      </c>
      <c r="U218" s="9">
        <v>4</v>
      </c>
      <c r="V218" s="9">
        <v>9</v>
      </c>
      <c r="W218" s="9">
        <v>2</v>
      </c>
      <c r="X218" s="9">
        <v>1</v>
      </c>
      <c r="Y218" s="9">
        <v>0</v>
      </c>
      <c r="Z218" s="9">
        <v>2</v>
      </c>
      <c r="AA218" s="9">
        <v>561</v>
      </c>
      <c r="AC218" s="9">
        <f t="shared" si="12"/>
        <v>12970</v>
      </c>
      <c r="AD218" s="9">
        <f t="shared" si="10"/>
        <v>78569</v>
      </c>
      <c r="AE218" s="10">
        <f t="shared" si="11"/>
        <v>6.0577486507324592</v>
      </c>
    </row>
    <row r="219" spans="1:31" x14ac:dyDescent="0.3">
      <c r="A219" s="87"/>
      <c r="B219" s="41" t="s">
        <v>221</v>
      </c>
      <c r="C219" s="9">
        <v>3576</v>
      </c>
      <c r="D219" s="9">
        <v>615</v>
      </c>
      <c r="E219" s="9">
        <v>1473</v>
      </c>
      <c r="F219" s="9">
        <v>1611</v>
      </c>
      <c r="G219" s="9">
        <v>1017</v>
      </c>
      <c r="H219" s="9">
        <v>1645</v>
      </c>
      <c r="I219" s="9">
        <v>828</v>
      </c>
      <c r="J219" s="9">
        <v>475</v>
      </c>
      <c r="K219" s="9">
        <v>765</v>
      </c>
      <c r="L219" s="9">
        <v>368</v>
      </c>
      <c r="M219" s="9">
        <v>275</v>
      </c>
      <c r="N219" s="9">
        <v>364</v>
      </c>
      <c r="O219" s="9">
        <v>2018</v>
      </c>
      <c r="P219" s="9">
        <v>158</v>
      </c>
      <c r="Q219" s="9">
        <v>213</v>
      </c>
      <c r="R219" s="9">
        <v>291</v>
      </c>
      <c r="S219" s="9">
        <v>40</v>
      </c>
      <c r="T219" s="9">
        <v>598</v>
      </c>
      <c r="U219" s="9">
        <v>11</v>
      </c>
      <c r="V219" s="9">
        <v>27</v>
      </c>
      <c r="W219" s="9">
        <v>0</v>
      </c>
      <c r="X219" s="9">
        <v>0</v>
      </c>
      <c r="Y219" s="9">
        <v>3</v>
      </c>
      <c r="Z219" s="9">
        <v>5</v>
      </c>
      <c r="AA219" s="9">
        <v>365</v>
      </c>
      <c r="AC219" s="9">
        <f t="shared" si="12"/>
        <v>16741</v>
      </c>
      <c r="AD219" s="9">
        <f t="shared" si="10"/>
        <v>99241</v>
      </c>
      <c r="AE219" s="10">
        <f t="shared" si="11"/>
        <v>5.9280210262230453</v>
      </c>
    </row>
    <row r="220" spans="1:31" x14ac:dyDescent="0.3">
      <c r="A220" s="87"/>
      <c r="B220" s="41" t="s">
        <v>222</v>
      </c>
      <c r="C220" s="9">
        <v>1094</v>
      </c>
      <c r="D220" s="9">
        <v>227</v>
      </c>
      <c r="E220" s="9">
        <v>548</v>
      </c>
      <c r="F220" s="9">
        <v>592</v>
      </c>
      <c r="G220" s="9">
        <v>447</v>
      </c>
      <c r="H220" s="9">
        <v>693</v>
      </c>
      <c r="I220" s="9">
        <v>321</v>
      </c>
      <c r="J220" s="9">
        <v>238</v>
      </c>
      <c r="K220" s="9">
        <v>375</v>
      </c>
      <c r="L220" s="9">
        <v>133</v>
      </c>
      <c r="M220" s="9">
        <v>112</v>
      </c>
      <c r="N220" s="9">
        <v>135</v>
      </c>
      <c r="O220" s="9">
        <v>746</v>
      </c>
      <c r="P220" s="9">
        <v>72</v>
      </c>
      <c r="Q220" s="9">
        <v>123</v>
      </c>
      <c r="R220" s="9">
        <v>211</v>
      </c>
      <c r="S220" s="9">
        <v>24</v>
      </c>
      <c r="T220" s="9">
        <v>321</v>
      </c>
      <c r="U220" s="9">
        <v>7</v>
      </c>
      <c r="V220" s="9">
        <v>20</v>
      </c>
      <c r="W220" s="9">
        <v>1</v>
      </c>
      <c r="X220" s="9">
        <v>0</v>
      </c>
      <c r="Y220" s="9">
        <v>0</v>
      </c>
      <c r="Z220" s="9">
        <v>1</v>
      </c>
      <c r="AA220" s="9">
        <v>183</v>
      </c>
      <c r="AC220" s="9">
        <f t="shared" si="12"/>
        <v>6624</v>
      </c>
      <c r="AD220" s="9">
        <f t="shared" si="10"/>
        <v>44303</v>
      </c>
      <c r="AE220" s="10">
        <f t="shared" si="11"/>
        <v>6.6882548309178746</v>
      </c>
    </row>
    <row r="221" spans="1:31" x14ac:dyDescent="0.3">
      <c r="A221" s="87"/>
      <c r="B221" s="41" t="s">
        <v>223</v>
      </c>
      <c r="C221" s="9">
        <v>2017</v>
      </c>
      <c r="D221" s="9">
        <v>420</v>
      </c>
      <c r="E221" s="9">
        <v>636</v>
      </c>
      <c r="F221" s="9">
        <v>1138</v>
      </c>
      <c r="G221" s="9">
        <v>962</v>
      </c>
      <c r="H221" s="9">
        <v>2304</v>
      </c>
      <c r="I221" s="9">
        <v>688</v>
      </c>
      <c r="J221" s="9">
        <v>576</v>
      </c>
      <c r="K221" s="9">
        <v>1447</v>
      </c>
      <c r="L221" s="9">
        <v>419</v>
      </c>
      <c r="M221" s="9">
        <v>522</v>
      </c>
      <c r="N221" s="9">
        <v>482</v>
      </c>
      <c r="O221" s="9">
        <v>4458</v>
      </c>
      <c r="P221" s="9">
        <v>339</v>
      </c>
      <c r="Q221" s="9">
        <v>591</v>
      </c>
      <c r="R221" s="9">
        <v>799</v>
      </c>
      <c r="S221" s="9">
        <v>108</v>
      </c>
      <c r="T221" s="9">
        <v>1252</v>
      </c>
      <c r="U221" s="9">
        <v>28</v>
      </c>
      <c r="V221" s="9">
        <v>61</v>
      </c>
      <c r="W221" s="9">
        <v>5</v>
      </c>
      <c r="X221" s="9">
        <v>4</v>
      </c>
      <c r="Y221" s="9">
        <v>1</v>
      </c>
      <c r="Z221" s="9">
        <v>10</v>
      </c>
      <c r="AA221" s="9">
        <v>812</v>
      </c>
      <c r="AC221" s="9">
        <f t="shared" si="12"/>
        <v>20079</v>
      </c>
      <c r="AD221" s="9">
        <f t="shared" si="10"/>
        <v>177264</v>
      </c>
      <c r="AE221" s="10">
        <f t="shared" si="11"/>
        <v>8.8283281039892429</v>
      </c>
    </row>
    <row r="222" spans="1:31" x14ac:dyDescent="0.3">
      <c r="A222" s="87"/>
      <c r="B222" s="41" t="s">
        <v>224</v>
      </c>
      <c r="C222" s="9">
        <v>775</v>
      </c>
      <c r="D222" s="9">
        <v>159</v>
      </c>
      <c r="E222" s="9">
        <v>299</v>
      </c>
      <c r="F222" s="9">
        <v>551</v>
      </c>
      <c r="G222" s="9">
        <v>482</v>
      </c>
      <c r="H222" s="9">
        <v>709</v>
      </c>
      <c r="I222" s="9">
        <v>329</v>
      </c>
      <c r="J222" s="9">
        <v>264</v>
      </c>
      <c r="K222" s="9">
        <v>679</v>
      </c>
      <c r="L222" s="9">
        <v>136</v>
      </c>
      <c r="M222" s="9">
        <v>129</v>
      </c>
      <c r="N222" s="9">
        <v>117</v>
      </c>
      <c r="O222" s="9">
        <v>1372</v>
      </c>
      <c r="P222" s="9">
        <v>101</v>
      </c>
      <c r="Q222" s="9">
        <v>176</v>
      </c>
      <c r="R222" s="9">
        <v>174</v>
      </c>
      <c r="S222" s="9">
        <v>26</v>
      </c>
      <c r="T222" s="9">
        <v>324</v>
      </c>
      <c r="U222" s="9">
        <v>10</v>
      </c>
      <c r="V222" s="9">
        <v>32</v>
      </c>
      <c r="W222" s="9">
        <v>3</v>
      </c>
      <c r="X222" s="9">
        <v>0</v>
      </c>
      <c r="Y222" s="9">
        <v>1</v>
      </c>
      <c r="Z222" s="9">
        <v>5</v>
      </c>
      <c r="AA222" s="9">
        <v>447</v>
      </c>
      <c r="AC222" s="9">
        <f t="shared" si="12"/>
        <v>7300</v>
      </c>
      <c r="AD222" s="9">
        <f t="shared" si="10"/>
        <v>61426</v>
      </c>
      <c r="AE222" s="10">
        <f t="shared" si="11"/>
        <v>8.4145205479452052</v>
      </c>
    </row>
    <row r="223" spans="1:31" x14ac:dyDescent="0.3">
      <c r="A223" s="87"/>
      <c r="B223" s="41" t="s">
        <v>225</v>
      </c>
      <c r="C223" s="9">
        <v>1668</v>
      </c>
      <c r="D223" s="9">
        <v>450</v>
      </c>
      <c r="E223" s="9">
        <v>927</v>
      </c>
      <c r="F223" s="9">
        <v>898</v>
      </c>
      <c r="G223" s="9">
        <v>687</v>
      </c>
      <c r="H223" s="9">
        <v>1060</v>
      </c>
      <c r="I223" s="9">
        <v>563</v>
      </c>
      <c r="J223" s="9">
        <v>308</v>
      </c>
      <c r="K223" s="9">
        <v>388</v>
      </c>
      <c r="L223" s="9">
        <v>241</v>
      </c>
      <c r="M223" s="9">
        <v>194</v>
      </c>
      <c r="N223" s="9">
        <v>208</v>
      </c>
      <c r="O223" s="9">
        <v>1395</v>
      </c>
      <c r="P223" s="9">
        <v>130</v>
      </c>
      <c r="Q223" s="9">
        <v>180</v>
      </c>
      <c r="R223" s="9">
        <v>226</v>
      </c>
      <c r="S223" s="9">
        <v>37</v>
      </c>
      <c r="T223" s="9">
        <v>465</v>
      </c>
      <c r="U223" s="9">
        <v>11</v>
      </c>
      <c r="V223" s="9">
        <v>29</v>
      </c>
      <c r="W223" s="9">
        <v>4</v>
      </c>
      <c r="X223" s="9">
        <v>0</v>
      </c>
      <c r="Y223" s="9">
        <v>0</v>
      </c>
      <c r="Z223" s="9">
        <v>3</v>
      </c>
      <c r="AA223" s="9">
        <v>376</v>
      </c>
      <c r="AC223" s="9">
        <f t="shared" si="12"/>
        <v>10448</v>
      </c>
      <c r="AD223" s="9">
        <f t="shared" si="10"/>
        <v>70840</v>
      </c>
      <c r="AE223" s="10">
        <f t="shared" si="11"/>
        <v>6.7802450229709033</v>
      </c>
    </row>
    <row r="224" spans="1:31" x14ac:dyDescent="0.3">
      <c r="A224" s="87"/>
      <c r="B224" s="41" t="s">
        <v>226</v>
      </c>
      <c r="C224" s="9">
        <v>725</v>
      </c>
      <c r="D224" s="9">
        <v>197</v>
      </c>
      <c r="E224" s="9">
        <v>408</v>
      </c>
      <c r="F224" s="9">
        <v>487</v>
      </c>
      <c r="G224" s="9">
        <v>376</v>
      </c>
      <c r="H224" s="9">
        <v>575</v>
      </c>
      <c r="I224" s="9">
        <v>292</v>
      </c>
      <c r="J224" s="9">
        <v>193</v>
      </c>
      <c r="K224" s="9">
        <v>377</v>
      </c>
      <c r="L224" s="9">
        <v>141</v>
      </c>
      <c r="M224" s="9">
        <v>111</v>
      </c>
      <c r="N224" s="9">
        <v>100</v>
      </c>
      <c r="O224" s="9">
        <v>910</v>
      </c>
      <c r="P224" s="9">
        <v>61</v>
      </c>
      <c r="Q224" s="9">
        <v>95</v>
      </c>
      <c r="R224" s="9">
        <v>132</v>
      </c>
      <c r="S224" s="9">
        <v>13</v>
      </c>
      <c r="T224" s="9">
        <v>225</v>
      </c>
      <c r="U224" s="9">
        <v>4</v>
      </c>
      <c r="V224" s="9">
        <v>13</v>
      </c>
      <c r="W224" s="9">
        <v>0</v>
      </c>
      <c r="X224" s="9">
        <v>0</v>
      </c>
      <c r="Y224" s="9">
        <v>0</v>
      </c>
      <c r="Z224" s="9">
        <v>3</v>
      </c>
      <c r="AA224" s="9">
        <v>122</v>
      </c>
      <c r="AC224" s="9">
        <f t="shared" si="12"/>
        <v>5560</v>
      </c>
      <c r="AD224" s="9">
        <f t="shared" si="10"/>
        <v>38823</v>
      </c>
      <c r="AE224" s="10">
        <f t="shared" si="11"/>
        <v>6.9825539568345327</v>
      </c>
    </row>
    <row r="225" spans="1:31" x14ac:dyDescent="0.3">
      <c r="A225" s="87"/>
      <c r="B225" s="41" t="s">
        <v>227</v>
      </c>
      <c r="C225" s="9">
        <v>1961</v>
      </c>
      <c r="D225" s="9">
        <v>497</v>
      </c>
      <c r="E225" s="9">
        <v>858</v>
      </c>
      <c r="F225" s="9">
        <v>1145</v>
      </c>
      <c r="G225" s="9">
        <v>915</v>
      </c>
      <c r="H225" s="9">
        <v>2579</v>
      </c>
      <c r="I225" s="9">
        <v>864</v>
      </c>
      <c r="J225" s="9">
        <v>708</v>
      </c>
      <c r="K225" s="9">
        <v>1666</v>
      </c>
      <c r="L225" s="9">
        <v>614</v>
      </c>
      <c r="M225" s="9">
        <v>729</v>
      </c>
      <c r="N225" s="9">
        <v>665</v>
      </c>
      <c r="O225" s="9">
        <v>7008</v>
      </c>
      <c r="P225" s="9">
        <v>819</v>
      </c>
      <c r="Q225" s="9">
        <v>1605</v>
      </c>
      <c r="R225" s="9">
        <v>2238</v>
      </c>
      <c r="S225" s="9">
        <v>407</v>
      </c>
      <c r="T225" s="9">
        <v>3741</v>
      </c>
      <c r="U225" s="9">
        <v>89</v>
      </c>
      <c r="V225" s="9">
        <v>306</v>
      </c>
      <c r="W225" s="9">
        <v>6</v>
      </c>
      <c r="X225" s="9">
        <v>6</v>
      </c>
      <c r="Y225" s="9">
        <v>4</v>
      </c>
      <c r="Z225" s="9">
        <v>17</v>
      </c>
      <c r="AA225" s="9">
        <v>538</v>
      </c>
      <c r="AC225" s="9">
        <f t="shared" si="12"/>
        <v>29985</v>
      </c>
      <c r="AD225" s="9">
        <f t="shared" si="10"/>
        <v>307747</v>
      </c>
      <c r="AE225" s="10">
        <f t="shared" si="11"/>
        <v>10.263365015841254</v>
      </c>
    </row>
    <row r="226" spans="1:31" x14ac:dyDescent="0.3">
      <c r="A226" s="87"/>
      <c r="B226" s="41" t="s">
        <v>228</v>
      </c>
      <c r="C226" s="9">
        <v>234</v>
      </c>
      <c r="D226" s="9">
        <v>87</v>
      </c>
      <c r="E226" s="9">
        <v>121</v>
      </c>
      <c r="F226" s="9">
        <v>172</v>
      </c>
      <c r="G226" s="9">
        <v>147</v>
      </c>
      <c r="H226" s="9">
        <v>408</v>
      </c>
      <c r="I226" s="9">
        <v>169</v>
      </c>
      <c r="J226" s="9">
        <v>166</v>
      </c>
      <c r="K226" s="9">
        <v>329</v>
      </c>
      <c r="L226" s="9">
        <v>166</v>
      </c>
      <c r="M226" s="9">
        <v>200</v>
      </c>
      <c r="N226" s="9">
        <v>193</v>
      </c>
      <c r="O226" s="9">
        <v>1851</v>
      </c>
      <c r="P226" s="9">
        <v>171</v>
      </c>
      <c r="Q226" s="9">
        <v>367</v>
      </c>
      <c r="R226" s="9">
        <v>448</v>
      </c>
      <c r="S226" s="9">
        <v>54</v>
      </c>
      <c r="T226" s="9">
        <v>624</v>
      </c>
      <c r="U226" s="9">
        <v>24</v>
      </c>
      <c r="V226" s="9">
        <v>42</v>
      </c>
      <c r="W226" s="9">
        <v>1</v>
      </c>
      <c r="X226" s="9">
        <v>0</v>
      </c>
      <c r="Y226" s="9">
        <v>0</v>
      </c>
      <c r="Z226" s="9">
        <v>4</v>
      </c>
      <c r="AA226" s="9">
        <v>57</v>
      </c>
      <c r="AC226" s="9">
        <f t="shared" si="12"/>
        <v>6035</v>
      </c>
      <c r="AD226" s="9">
        <f t="shared" si="10"/>
        <v>64373</v>
      </c>
      <c r="AE226" s="10">
        <f t="shared" si="11"/>
        <v>10.666611433305716</v>
      </c>
    </row>
    <row r="227" spans="1:31" x14ac:dyDescent="0.3">
      <c r="A227" s="87"/>
      <c r="B227" s="41" t="s">
        <v>229</v>
      </c>
      <c r="C227" s="9">
        <v>242</v>
      </c>
      <c r="D227" s="9">
        <v>130</v>
      </c>
      <c r="E227" s="9">
        <v>226</v>
      </c>
      <c r="F227" s="9">
        <v>266</v>
      </c>
      <c r="G227" s="9">
        <v>283</v>
      </c>
      <c r="H227" s="9">
        <v>515</v>
      </c>
      <c r="I227" s="9">
        <v>248</v>
      </c>
      <c r="J227" s="9">
        <v>196</v>
      </c>
      <c r="K227" s="9">
        <v>727</v>
      </c>
      <c r="L227" s="9">
        <v>139</v>
      </c>
      <c r="M227" s="9">
        <v>281</v>
      </c>
      <c r="N227" s="9">
        <v>164</v>
      </c>
      <c r="O227" s="9">
        <v>2294</v>
      </c>
      <c r="P227" s="9">
        <v>203</v>
      </c>
      <c r="Q227" s="9">
        <v>388</v>
      </c>
      <c r="R227" s="9">
        <v>789</v>
      </c>
      <c r="S227" s="9">
        <v>64</v>
      </c>
      <c r="T227" s="9">
        <v>966</v>
      </c>
      <c r="U227" s="9">
        <v>30</v>
      </c>
      <c r="V227" s="9">
        <v>109</v>
      </c>
      <c r="W227" s="9">
        <v>2</v>
      </c>
      <c r="X227" s="9">
        <v>2</v>
      </c>
      <c r="Y227" s="9">
        <v>0</v>
      </c>
      <c r="Z227" s="9">
        <v>5</v>
      </c>
      <c r="AA227" s="9">
        <v>159</v>
      </c>
      <c r="AC227" s="9">
        <f t="shared" si="12"/>
        <v>8428</v>
      </c>
      <c r="AD227" s="9">
        <f t="shared" si="10"/>
        <v>91132</v>
      </c>
      <c r="AE227" s="10">
        <f t="shared" si="11"/>
        <v>10.813004271476032</v>
      </c>
    </row>
    <row r="228" spans="1:31" x14ac:dyDescent="0.3">
      <c r="A228" s="87"/>
      <c r="B228" s="41" t="s">
        <v>230</v>
      </c>
      <c r="C228" s="9">
        <v>24</v>
      </c>
      <c r="D228" s="9">
        <v>7</v>
      </c>
      <c r="E228" s="9">
        <v>17</v>
      </c>
      <c r="F228" s="9">
        <v>42</v>
      </c>
      <c r="G228" s="9">
        <v>45</v>
      </c>
      <c r="H228" s="9">
        <v>49</v>
      </c>
      <c r="I228" s="9">
        <v>18</v>
      </c>
      <c r="J228" s="9">
        <v>23</v>
      </c>
      <c r="K228" s="9">
        <v>133</v>
      </c>
      <c r="L228" s="9">
        <v>19</v>
      </c>
      <c r="M228" s="9">
        <v>42</v>
      </c>
      <c r="N228" s="9">
        <v>25</v>
      </c>
      <c r="O228" s="9">
        <v>377</v>
      </c>
      <c r="P228" s="9">
        <v>30</v>
      </c>
      <c r="Q228" s="9">
        <v>63</v>
      </c>
      <c r="R228" s="9">
        <v>94</v>
      </c>
      <c r="S228" s="9">
        <v>12</v>
      </c>
      <c r="T228" s="9">
        <v>97</v>
      </c>
      <c r="U228" s="9">
        <v>5</v>
      </c>
      <c r="V228" s="9">
        <v>12</v>
      </c>
      <c r="W228" s="9">
        <v>1</v>
      </c>
      <c r="X228" s="9">
        <v>0</v>
      </c>
      <c r="Y228" s="9">
        <v>0</v>
      </c>
      <c r="Z228" s="9">
        <v>3</v>
      </c>
      <c r="AA228" s="9">
        <v>35</v>
      </c>
      <c r="AC228" s="9">
        <f t="shared" si="12"/>
        <v>1173</v>
      </c>
      <c r="AD228" s="9">
        <f t="shared" si="10"/>
        <v>13085</v>
      </c>
      <c r="AE228" s="10">
        <f t="shared" si="11"/>
        <v>11.155157715260017</v>
      </c>
    </row>
    <row r="229" spans="1:31" x14ac:dyDescent="0.3">
      <c r="A229" s="87"/>
      <c r="B229" s="41" t="s">
        <v>231</v>
      </c>
      <c r="C229" s="9">
        <v>108</v>
      </c>
      <c r="D229" s="9">
        <v>32</v>
      </c>
      <c r="E229" s="9">
        <v>72</v>
      </c>
      <c r="F229" s="9">
        <v>99</v>
      </c>
      <c r="G229" s="9">
        <v>74</v>
      </c>
      <c r="H229" s="9">
        <v>231</v>
      </c>
      <c r="I229" s="9">
        <v>57</v>
      </c>
      <c r="J229" s="9">
        <v>52</v>
      </c>
      <c r="K229" s="9">
        <v>266</v>
      </c>
      <c r="L229" s="9">
        <v>45</v>
      </c>
      <c r="M229" s="9">
        <v>53</v>
      </c>
      <c r="N229" s="9">
        <v>46</v>
      </c>
      <c r="O229" s="9">
        <v>502</v>
      </c>
      <c r="P229" s="9">
        <v>21</v>
      </c>
      <c r="Q229" s="9">
        <v>46</v>
      </c>
      <c r="R229" s="9">
        <v>58</v>
      </c>
      <c r="S229" s="9">
        <v>10</v>
      </c>
      <c r="T229" s="9">
        <v>114</v>
      </c>
      <c r="U229" s="9">
        <v>4</v>
      </c>
      <c r="V229" s="9">
        <v>4</v>
      </c>
      <c r="W229" s="9">
        <v>1</v>
      </c>
      <c r="X229" s="9">
        <v>0</v>
      </c>
      <c r="Y229" s="9">
        <v>0</v>
      </c>
      <c r="Z229" s="9">
        <v>0</v>
      </c>
      <c r="AA229" s="9">
        <v>99</v>
      </c>
      <c r="AC229" s="9">
        <f t="shared" si="12"/>
        <v>1994</v>
      </c>
      <c r="AD229" s="9">
        <f t="shared" si="10"/>
        <v>18652</v>
      </c>
      <c r="AE229" s="10">
        <f t="shared" si="11"/>
        <v>9.3540621865596787</v>
      </c>
    </row>
    <row r="230" spans="1:31" x14ac:dyDescent="0.3">
      <c r="A230" s="87"/>
      <c r="B230" s="41" t="s">
        <v>232</v>
      </c>
      <c r="C230" s="9">
        <v>18</v>
      </c>
      <c r="D230" s="9">
        <v>9</v>
      </c>
      <c r="E230" s="9">
        <v>29</v>
      </c>
      <c r="F230" s="9">
        <v>35</v>
      </c>
      <c r="G230" s="9">
        <v>31</v>
      </c>
      <c r="H230" s="9">
        <v>92</v>
      </c>
      <c r="I230" s="9">
        <v>35</v>
      </c>
      <c r="J230" s="9">
        <v>25</v>
      </c>
      <c r="K230" s="9">
        <v>87</v>
      </c>
      <c r="L230" s="9">
        <v>9</v>
      </c>
      <c r="M230" s="9">
        <v>15</v>
      </c>
      <c r="N230" s="9">
        <v>16</v>
      </c>
      <c r="O230" s="9">
        <v>180</v>
      </c>
      <c r="P230" s="9">
        <v>2</v>
      </c>
      <c r="Q230" s="9">
        <v>25</v>
      </c>
      <c r="R230" s="9">
        <v>21</v>
      </c>
      <c r="S230" s="9">
        <v>3</v>
      </c>
      <c r="T230" s="9">
        <v>40</v>
      </c>
      <c r="U230" s="9">
        <v>0</v>
      </c>
      <c r="V230" s="9">
        <v>1</v>
      </c>
      <c r="W230" s="9">
        <v>0</v>
      </c>
      <c r="X230" s="9">
        <v>0</v>
      </c>
      <c r="Y230" s="9">
        <v>0</v>
      </c>
      <c r="Z230" s="9">
        <v>1</v>
      </c>
      <c r="AA230" s="9">
        <v>23</v>
      </c>
      <c r="AC230" s="9">
        <f t="shared" si="12"/>
        <v>697</v>
      </c>
      <c r="AD230" s="9">
        <f t="shared" si="10"/>
        <v>6417</v>
      </c>
      <c r="AE230" s="10">
        <f t="shared" si="11"/>
        <v>9.2065997130559545</v>
      </c>
    </row>
    <row r="231" spans="1:31" x14ac:dyDescent="0.3">
      <c r="A231" s="87"/>
      <c r="B231" s="41" t="s">
        <v>233</v>
      </c>
      <c r="C231" s="9">
        <v>83</v>
      </c>
      <c r="D231" s="9">
        <v>28</v>
      </c>
      <c r="E231" s="9">
        <v>57</v>
      </c>
      <c r="F231" s="9">
        <v>66</v>
      </c>
      <c r="G231" s="9">
        <v>56</v>
      </c>
      <c r="H231" s="9">
        <v>182</v>
      </c>
      <c r="I231" s="9">
        <v>44</v>
      </c>
      <c r="J231" s="9">
        <v>63</v>
      </c>
      <c r="K231" s="9">
        <v>153</v>
      </c>
      <c r="L231" s="9">
        <v>23</v>
      </c>
      <c r="M231" s="9">
        <v>28</v>
      </c>
      <c r="N231" s="9">
        <v>31</v>
      </c>
      <c r="O231" s="9">
        <v>225</v>
      </c>
      <c r="P231" s="9">
        <v>12</v>
      </c>
      <c r="Q231" s="9">
        <v>21</v>
      </c>
      <c r="R231" s="9">
        <v>18</v>
      </c>
      <c r="S231" s="9">
        <v>4</v>
      </c>
      <c r="T231" s="9">
        <v>65</v>
      </c>
      <c r="U231" s="9">
        <v>0</v>
      </c>
      <c r="V231" s="9">
        <v>0</v>
      </c>
      <c r="W231" s="9">
        <v>0</v>
      </c>
      <c r="X231" s="9">
        <v>0</v>
      </c>
      <c r="Y231" s="9">
        <v>1</v>
      </c>
      <c r="Z231" s="9">
        <v>0</v>
      </c>
      <c r="AA231" s="9">
        <v>25</v>
      </c>
      <c r="AC231" s="9">
        <f t="shared" si="12"/>
        <v>1185</v>
      </c>
      <c r="AD231" s="9">
        <f t="shared" si="10"/>
        <v>9442</v>
      </c>
      <c r="AE231" s="10">
        <f t="shared" si="11"/>
        <v>7.9679324894514769</v>
      </c>
    </row>
    <row r="232" spans="1:31" x14ac:dyDescent="0.3">
      <c r="A232" s="87"/>
      <c r="B232" s="41" t="s">
        <v>234</v>
      </c>
      <c r="C232" s="9">
        <v>1630</v>
      </c>
      <c r="D232" s="9">
        <v>394</v>
      </c>
      <c r="E232" s="9">
        <v>528</v>
      </c>
      <c r="F232" s="9">
        <v>891</v>
      </c>
      <c r="G232" s="9">
        <v>693</v>
      </c>
      <c r="H232" s="9">
        <v>938</v>
      </c>
      <c r="I232" s="9">
        <v>448</v>
      </c>
      <c r="J232" s="9">
        <v>358</v>
      </c>
      <c r="K232" s="9">
        <v>697</v>
      </c>
      <c r="L232" s="9">
        <v>186</v>
      </c>
      <c r="M232" s="9">
        <v>212</v>
      </c>
      <c r="N232" s="9">
        <v>206</v>
      </c>
      <c r="O232" s="9">
        <v>2046</v>
      </c>
      <c r="P232" s="9">
        <v>247</v>
      </c>
      <c r="Q232" s="9">
        <v>294</v>
      </c>
      <c r="R232" s="9">
        <v>323</v>
      </c>
      <c r="S232" s="9">
        <v>74</v>
      </c>
      <c r="T232" s="9">
        <v>726</v>
      </c>
      <c r="U232" s="9">
        <v>24</v>
      </c>
      <c r="V232" s="9">
        <v>54</v>
      </c>
      <c r="W232" s="9">
        <v>4</v>
      </c>
      <c r="X232" s="9">
        <v>2</v>
      </c>
      <c r="Y232" s="9">
        <v>1</v>
      </c>
      <c r="Z232" s="9">
        <v>5</v>
      </c>
      <c r="AA232" s="9">
        <v>441</v>
      </c>
      <c r="AC232" s="9">
        <f t="shared" si="12"/>
        <v>11422</v>
      </c>
      <c r="AD232" s="9">
        <f t="shared" si="10"/>
        <v>90966</v>
      </c>
      <c r="AE232" s="10">
        <f t="shared" si="11"/>
        <v>7.9641043600070036</v>
      </c>
    </row>
    <row r="233" spans="1:31" x14ac:dyDescent="0.3">
      <c r="A233" s="87"/>
      <c r="B233" s="41" t="s">
        <v>235</v>
      </c>
      <c r="C233" s="9">
        <v>704</v>
      </c>
      <c r="D233" s="9">
        <v>209</v>
      </c>
      <c r="E233" s="9">
        <v>298</v>
      </c>
      <c r="F233" s="9">
        <v>552</v>
      </c>
      <c r="G233" s="9">
        <v>418</v>
      </c>
      <c r="H233" s="9">
        <v>643</v>
      </c>
      <c r="I233" s="9">
        <v>351</v>
      </c>
      <c r="J233" s="9">
        <v>247</v>
      </c>
      <c r="K233" s="9">
        <v>535</v>
      </c>
      <c r="L233" s="9">
        <v>154</v>
      </c>
      <c r="M233" s="9">
        <v>197</v>
      </c>
      <c r="N233" s="9">
        <v>155</v>
      </c>
      <c r="O233" s="9">
        <v>1859</v>
      </c>
      <c r="P233" s="9">
        <v>199</v>
      </c>
      <c r="Q233" s="9">
        <v>328</v>
      </c>
      <c r="R233" s="9">
        <v>503</v>
      </c>
      <c r="S233" s="9">
        <v>89</v>
      </c>
      <c r="T233" s="9">
        <v>722</v>
      </c>
      <c r="U233" s="9">
        <v>15</v>
      </c>
      <c r="V233" s="9">
        <v>59</v>
      </c>
      <c r="W233" s="9">
        <v>1</v>
      </c>
      <c r="X233" s="9">
        <v>1</v>
      </c>
      <c r="Y233" s="9">
        <v>1</v>
      </c>
      <c r="Z233" s="9">
        <v>6</v>
      </c>
      <c r="AA233" s="9">
        <v>253</v>
      </c>
      <c r="AC233" s="9">
        <f t="shared" si="12"/>
        <v>8499</v>
      </c>
      <c r="AD233" s="9">
        <f t="shared" si="10"/>
        <v>78918</v>
      </c>
      <c r="AE233" s="10">
        <f t="shared" si="11"/>
        <v>9.2855630074126374</v>
      </c>
    </row>
    <row r="234" spans="1:31" x14ac:dyDescent="0.3">
      <c r="A234" s="87"/>
      <c r="B234" s="41" t="s">
        <v>236</v>
      </c>
      <c r="C234" s="9">
        <v>1570</v>
      </c>
      <c r="D234" s="9">
        <v>273</v>
      </c>
      <c r="E234" s="9">
        <v>483</v>
      </c>
      <c r="F234" s="9">
        <v>879</v>
      </c>
      <c r="G234" s="9">
        <v>612</v>
      </c>
      <c r="H234" s="9">
        <v>843</v>
      </c>
      <c r="I234" s="9">
        <v>518</v>
      </c>
      <c r="J234" s="9">
        <v>264</v>
      </c>
      <c r="K234" s="9">
        <v>490</v>
      </c>
      <c r="L234" s="9">
        <v>190</v>
      </c>
      <c r="M234" s="9">
        <v>194</v>
      </c>
      <c r="N234" s="9">
        <v>195</v>
      </c>
      <c r="O234" s="9">
        <v>1279</v>
      </c>
      <c r="P234" s="9">
        <v>92</v>
      </c>
      <c r="Q234" s="9">
        <v>123</v>
      </c>
      <c r="R234" s="9">
        <v>110</v>
      </c>
      <c r="S234" s="9">
        <v>28</v>
      </c>
      <c r="T234" s="9">
        <v>181</v>
      </c>
      <c r="U234" s="9">
        <v>6</v>
      </c>
      <c r="V234" s="9">
        <v>11</v>
      </c>
      <c r="W234" s="9">
        <v>1</v>
      </c>
      <c r="X234" s="9">
        <v>1</v>
      </c>
      <c r="Y234" s="9">
        <v>0</v>
      </c>
      <c r="Z234" s="9">
        <v>0</v>
      </c>
      <c r="AA234" s="9">
        <v>273</v>
      </c>
      <c r="AC234" s="9">
        <f t="shared" si="12"/>
        <v>8616</v>
      </c>
      <c r="AD234" s="9">
        <f t="shared" si="10"/>
        <v>55561</v>
      </c>
      <c r="AE234" s="10">
        <f t="shared" si="11"/>
        <v>6.4485840297121637</v>
      </c>
    </row>
    <row r="235" spans="1:31" x14ac:dyDescent="0.3">
      <c r="A235" s="87"/>
      <c r="B235" s="41" t="s">
        <v>237</v>
      </c>
      <c r="C235" s="9">
        <v>691</v>
      </c>
      <c r="D235" s="9">
        <v>359</v>
      </c>
      <c r="E235" s="9">
        <v>478</v>
      </c>
      <c r="F235" s="9">
        <v>834</v>
      </c>
      <c r="G235" s="9">
        <v>568</v>
      </c>
      <c r="H235" s="9">
        <v>1229</v>
      </c>
      <c r="I235" s="9">
        <v>568</v>
      </c>
      <c r="J235" s="9">
        <v>475</v>
      </c>
      <c r="K235" s="9">
        <v>1192</v>
      </c>
      <c r="L235" s="9">
        <v>469</v>
      </c>
      <c r="M235" s="9">
        <v>605</v>
      </c>
      <c r="N235" s="9">
        <v>537</v>
      </c>
      <c r="O235" s="9">
        <v>6066</v>
      </c>
      <c r="P235" s="9">
        <v>705</v>
      </c>
      <c r="Q235" s="9">
        <v>1344</v>
      </c>
      <c r="R235" s="9">
        <v>2071</v>
      </c>
      <c r="S235" s="9">
        <v>243</v>
      </c>
      <c r="T235" s="9">
        <v>3059</v>
      </c>
      <c r="U235" s="9">
        <v>72</v>
      </c>
      <c r="V235" s="9">
        <v>198</v>
      </c>
      <c r="W235" s="9">
        <v>9</v>
      </c>
      <c r="X235" s="9">
        <v>2</v>
      </c>
      <c r="Y235" s="9">
        <v>2</v>
      </c>
      <c r="Z235" s="9">
        <v>11</v>
      </c>
      <c r="AA235" s="9">
        <v>546</v>
      </c>
      <c r="AC235" s="9">
        <f t="shared" si="12"/>
        <v>22333</v>
      </c>
      <c r="AD235" s="9">
        <f t="shared" si="10"/>
        <v>251091</v>
      </c>
      <c r="AE235" s="10">
        <f t="shared" si="11"/>
        <v>11.243048403707519</v>
      </c>
    </row>
    <row r="236" spans="1:31" x14ac:dyDescent="0.3">
      <c r="A236" s="87"/>
      <c r="B236" s="41" t="s">
        <v>238</v>
      </c>
      <c r="C236" s="9">
        <v>386</v>
      </c>
      <c r="D236" s="9">
        <v>167</v>
      </c>
      <c r="E236" s="9">
        <v>211</v>
      </c>
      <c r="F236" s="9">
        <v>392</v>
      </c>
      <c r="G236" s="9">
        <v>283</v>
      </c>
      <c r="H236" s="9">
        <v>470</v>
      </c>
      <c r="I236" s="9">
        <v>215</v>
      </c>
      <c r="J236" s="9">
        <v>144</v>
      </c>
      <c r="K236" s="9">
        <v>337</v>
      </c>
      <c r="L236" s="9">
        <v>112</v>
      </c>
      <c r="M236" s="9">
        <v>120</v>
      </c>
      <c r="N236" s="9">
        <v>113</v>
      </c>
      <c r="O236" s="9">
        <v>1171</v>
      </c>
      <c r="P236" s="9">
        <v>99</v>
      </c>
      <c r="Q236" s="9">
        <v>195</v>
      </c>
      <c r="R236" s="9">
        <v>225</v>
      </c>
      <c r="S236" s="9">
        <v>39</v>
      </c>
      <c r="T236" s="9">
        <v>485</v>
      </c>
      <c r="U236" s="9">
        <v>18</v>
      </c>
      <c r="V236" s="9">
        <v>25</v>
      </c>
      <c r="W236" s="9">
        <v>0</v>
      </c>
      <c r="X236" s="9">
        <v>0</v>
      </c>
      <c r="Y236" s="9">
        <v>0</v>
      </c>
      <c r="Z236" s="9">
        <v>2</v>
      </c>
      <c r="AA236" s="9">
        <v>144</v>
      </c>
      <c r="AC236" s="9">
        <f t="shared" si="12"/>
        <v>5353</v>
      </c>
      <c r="AD236" s="9">
        <f t="shared" si="10"/>
        <v>48306</v>
      </c>
      <c r="AE236" s="10">
        <f t="shared" si="11"/>
        <v>9.0240986362787226</v>
      </c>
    </row>
    <row r="237" spans="1:31" x14ac:dyDescent="0.3">
      <c r="A237" s="87"/>
      <c r="B237" s="41" t="s">
        <v>239</v>
      </c>
      <c r="C237" s="9">
        <v>296</v>
      </c>
      <c r="D237" s="9">
        <v>144</v>
      </c>
      <c r="E237" s="9">
        <v>212</v>
      </c>
      <c r="F237" s="9">
        <v>443</v>
      </c>
      <c r="G237" s="9">
        <v>375</v>
      </c>
      <c r="H237" s="9">
        <v>594</v>
      </c>
      <c r="I237" s="9">
        <v>393</v>
      </c>
      <c r="J237" s="9">
        <v>321</v>
      </c>
      <c r="K237" s="9">
        <v>605</v>
      </c>
      <c r="L237" s="9">
        <v>302</v>
      </c>
      <c r="M237" s="9">
        <v>312</v>
      </c>
      <c r="N237" s="9">
        <v>307</v>
      </c>
      <c r="O237" s="9">
        <v>2681</v>
      </c>
      <c r="P237" s="9">
        <v>272</v>
      </c>
      <c r="Q237" s="9">
        <v>388</v>
      </c>
      <c r="R237" s="9">
        <v>513</v>
      </c>
      <c r="S237" s="9">
        <v>88</v>
      </c>
      <c r="T237" s="9">
        <v>716</v>
      </c>
      <c r="U237" s="9">
        <v>17</v>
      </c>
      <c r="V237" s="9">
        <v>33</v>
      </c>
      <c r="W237" s="9">
        <v>4</v>
      </c>
      <c r="X237" s="9">
        <v>1</v>
      </c>
      <c r="Y237" s="9">
        <v>1</v>
      </c>
      <c r="Z237" s="9">
        <v>3</v>
      </c>
      <c r="AA237" s="9">
        <v>111</v>
      </c>
      <c r="AC237" s="9">
        <f t="shared" si="12"/>
        <v>9132</v>
      </c>
      <c r="AD237" s="9">
        <f t="shared" si="10"/>
        <v>91231</v>
      </c>
      <c r="AE237" s="10">
        <f t="shared" si="11"/>
        <v>9.990254051686378</v>
      </c>
    </row>
    <row r="238" spans="1:31" x14ac:dyDescent="0.3">
      <c r="A238" s="87"/>
      <c r="B238" s="41" t="s">
        <v>240</v>
      </c>
      <c r="C238" s="9">
        <v>408</v>
      </c>
      <c r="D238" s="9">
        <v>113</v>
      </c>
      <c r="E238" s="9">
        <v>172</v>
      </c>
      <c r="F238" s="9">
        <v>307</v>
      </c>
      <c r="G238" s="9">
        <v>208</v>
      </c>
      <c r="H238" s="9">
        <v>309</v>
      </c>
      <c r="I238" s="9">
        <v>153</v>
      </c>
      <c r="J238" s="9">
        <v>119</v>
      </c>
      <c r="K238" s="9">
        <v>214</v>
      </c>
      <c r="L238" s="9">
        <v>80</v>
      </c>
      <c r="M238" s="9">
        <v>94</v>
      </c>
      <c r="N238" s="9">
        <v>84</v>
      </c>
      <c r="O238" s="9">
        <v>866</v>
      </c>
      <c r="P238" s="9">
        <v>78</v>
      </c>
      <c r="Q238" s="9">
        <v>99</v>
      </c>
      <c r="R238" s="9">
        <v>128</v>
      </c>
      <c r="S238" s="9">
        <v>29</v>
      </c>
      <c r="T238" s="9">
        <v>214</v>
      </c>
      <c r="U238" s="9">
        <v>8</v>
      </c>
      <c r="V238" s="9">
        <v>14</v>
      </c>
      <c r="W238" s="9">
        <v>0</v>
      </c>
      <c r="X238" s="9">
        <v>0</v>
      </c>
      <c r="Y238" s="9">
        <v>0</v>
      </c>
      <c r="Z238" s="9">
        <v>0</v>
      </c>
      <c r="AA238" s="9">
        <v>115</v>
      </c>
      <c r="AC238" s="9">
        <f t="shared" si="12"/>
        <v>3812</v>
      </c>
      <c r="AD238" s="9">
        <f t="shared" si="10"/>
        <v>31786</v>
      </c>
      <c r="AE238" s="10">
        <f t="shared" si="11"/>
        <v>8.3384050367261278</v>
      </c>
    </row>
    <row r="239" spans="1:31" x14ac:dyDescent="0.3">
      <c r="A239" s="87"/>
      <c r="B239" s="41" t="s">
        <v>241</v>
      </c>
      <c r="C239" s="9">
        <v>277</v>
      </c>
      <c r="D239" s="9">
        <v>89</v>
      </c>
      <c r="E239" s="9">
        <v>250</v>
      </c>
      <c r="F239" s="9">
        <v>243</v>
      </c>
      <c r="G239" s="9">
        <v>188</v>
      </c>
      <c r="H239" s="9">
        <v>287</v>
      </c>
      <c r="I239" s="9">
        <v>124</v>
      </c>
      <c r="J239" s="9">
        <v>92</v>
      </c>
      <c r="K239" s="9">
        <v>140</v>
      </c>
      <c r="L239" s="9">
        <v>41</v>
      </c>
      <c r="M239" s="9">
        <v>35</v>
      </c>
      <c r="N239" s="9">
        <v>31</v>
      </c>
      <c r="O239" s="9">
        <v>246</v>
      </c>
      <c r="P239" s="9">
        <v>23</v>
      </c>
      <c r="Q239" s="9">
        <v>23</v>
      </c>
      <c r="R239" s="9">
        <v>27</v>
      </c>
      <c r="S239" s="9">
        <v>2</v>
      </c>
      <c r="T239" s="9">
        <v>83</v>
      </c>
      <c r="U239" s="9">
        <v>6</v>
      </c>
      <c r="V239" s="9">
        <v>5</v>
      </c>
      <c r="W239" s="9">
        <v>0</v>
      </c>
      <c r="X239" s="9">
        <v>0</v>
      </c>
      <c r="Y239" s="9">
        <v>0</v>
      </c>
      <c r="Z239" s="9">
        <v>0</v>
      </c>
      <c r="AA239" s="9">
        <v>56</v>
      </c>
      <c r="AC239" s="9">
        <f t="shared" si="12"/>
        <v>2268</v>
      </c>
      <c r="AD239" s="9">
        <f t="shared" si="10"/>
        <v>14041</v>
      </c>
      <c r="AE239" s="10">
        <f t="shared" si="11"/>
        <v>6.1909171075837746</v>
      </c>
    </row>
    <row r="240" spans="1:31" x14ac:dyDescent="0.3">
      <c r="A240" s="87"/>
      <c r="B240" s="41" t="s">
        <v>242</v>
      </c>
      <c r="C240" s="9">
        <v>415</v>
      </c>
      <c r="D240" s="9">
        <v>113</v>
      </c>
      <c r="E240" s="9">
        <v>204</v>
      </c>
      <c r="F240" s="9">
        <v>267</v>
      </c>
      <c r="G240" s="9">
        <v>198</v>
      </c>
      <c r="H240" s="9">
        <v>295</v>
      </c>
      <c r="I240" s="9">
        <v>163</v>
      </c>
      <c r="J240" s="9">
        <v>116</v>
      </c>
      <c r="K240" s="9">
        <v>167</v>
      </c>
      <c r="L240" s="9">
        <v>52</v>
      </c>
      <c r="M240" s="9">
        <v>52</v>
      </c>
      <c r="N240" s="9">
        <v>52</v>
      </c>
      <c r="O240" s="9">
        <v>394</v>
      </c>
      <c r="P240" s="9">
        <v>30</v>
      </c>
      <c r="Q240" s="9">
        <v>48</v>
      </c>
      <c r="R240" s="9">
        <v>69</v>
      </c>
      <c r="S240" s="9">
        <v>8</v>
      </c>
      <c r="T240" s="9">
        <v>168</v>
      </c>
      <c r="U240" s="9">
        <v>2</v>
      </c>
      <c r="V240" s="9">
        <v>11</v>
      </c>
      <c r="W240" s="9">
        <v>1</v>
      </c>
      <c r="X240" s="9">
        <v>1</v>
      </c>
      <c r="Y240" s="9">
        <v>0</v>
      </c>
      <c r="Z240" s="9">
        <v>0</v>
      </c>
      <c r="AA240" s="9">
        <v>69</v>
      </c>
      <c r="AC240" s="9">
        <f t="shared" si="12"/>
        <v>2895</v>
      </c>
      <c r="AD240" s="9">
        <f t="shared" si="10"/>
        <v>20026</v>
      </c>
      <c r="AE240" s="10">
        <f t="shared" si="11"/>
        <v>6.9174438687392055</v>
      </c>
    </row>
    <row r="241" spans="1:31" x14ac:dyDescent="0.3">
      <c r="A241" s="87"/>
      <c r="B241" s="41" t="s">
        <v>243</v>
      </c>
      <c r="C241" s="9">
        <v>61</v>
      </c>
      <c r="D241" s="9">
        <v>16</v>
      </c>
      <c r="E241" s="9">
        <v>39</v>
      </c>
      <c r="F241" s="9">
        <v>60</v>
      </c>
      <c r="G241" s="9">
        <v>73</v>
      </c>
      <c r="H241" s="9">
        <v>147</v>
      </c>
      <c r="I241" s="9">
        <v>105</v>
      </c>
      <c r="J241" s="9">
        <v>46</v>
      </c>
      <c r="K241" s="9">
        <v>260</v>
      </c>
      <c r="L241" s="9">
        <v>47</v>
      </c>
      <c r="M241" s="9">
        <v>86</v>
      </c>
      <c r="N241" s="9">
        <v>52</v>
      </c>
      <c r="O241" s="9">
        <v>853</v>
      </c>
      <c r="P241" s="9">
        <v>105</v>
      </c>
      <c r="Q241" s="9">
        <v>143</v>
      </c>
      <c r="R241" s="9">
        <v>255</v>
      </c>
      <c r="S241" s="9">
        <v>32</v>
      </c>
      <c r="T241" s="9">
        <v>438</v>
      </c>
      <c r="U241" s="9">
        <v>12</v>
      </c>
      <c r="V241" s="9">
        <v>27</v>
      </c>
      <c r="W241" s="9">
        <v>1</v>
      </c>
      <c r="X241" s="9">
        <v>0</v>
      </c>
      <c r="Y241" s="9">
        <v>0</v>
      </c>
      <c r="Z241" s="9">
        <v>3</v>
      </c>
      <c r="AA241" s="9">
        <v>52</v>
      </c>
      <c r="AC241" s="9">
        <f t="shared" si="12"/>
        <v>2913</v>
      </c>
      <c r="AD241" s="9">
        <f t="shared" si="10"/>
        <v>33640</v>
      </c>
      <c r="AE241" s="10">
        <f t="shared" si="11"/>
        <v>11.548232063165122</v>
      </c>
    </row>
    <row r="242" spans="1:31" x14ac:dyDescent="0.3">
      <c r="A242" s="87"/>
      <c r="B242" s="41" t="s">
        <v>244</v>
      </c>
      <c r="C242" s="9">
        <v>14</v>
      </c>
      <c r="D242" s="9">
        <v>8</v>
      </c>
      <c r="E242" s="9">
        <v>21</v>
      </c>
      <c r="F242" s="9">
        <v>35</v>
      </c>
      <c r="G242" s="9">
        <v>35</v>
      </c>
      <c r="H242" s="9">
        <v>59</v>
      </c>
      <c r="I242" s="9">
        <v>35</v>
      </c>
      <c r="J242" s="9">
        <v>17</v>
      </c>
      <c r="K242" s="9">
        <v>88</v>
      </c>
      <c r="L242" s="9">
        <v>19</v>
      </c>
      <c r="M242" s="9">
        <v>44</v>
      </c>
      <c r="N242" s="9">
        <v>25</v>
      </c>
      <c r="O242" s="9">
        <v>377</v>
      </c>
      <c r="P242" s="9">
        <v>31</v>
      </c>
      <c r="Q242" s="9">
        <v>39</v>
      </c>
      <c r="R242" s="9">
        <v>66</v>
      </c>
      <c r="S242" s="9">
        <v>8</v>
      </c>
      <c r="T242" s="9">
        <v>123</v>
      </c>
      <c r="U242" s="9">
        <v>2</v>
      </c>
      <c r="V242" s="9">
        <v>9</v>
      </c>
      <c r="W242" s="9">
        <v>0</v>
      </c>
      <c r="X242" s="9">
        <v>0</v>
      </c>
      <c r="Y242" s="9">
        <v>0</v>
      </c>
      <c r="Z242" s="9">
        <v>0</v>
      </c>
      <c r="AA242" s="9">
        <v>41</v>
      </c>
      <c r="AC242" s="9">
        <f t="shared" si="12"/>
        <v>1096</v>
      </c>
      <c r="AD242" s="9">
        <f t="shared" si="10"/>
        <v>12382</v>
      </c>
      <c r="AE242" s="10">
        <f t="shared" si="11"/>
        <v>11.297445255474452</v>
      </c>
    </row>
    <row r="243" spans="1:31" x14ac:dyDescent="0.3">
      <c r="A243" s="87"/>
      <c r="B243" s="41" t="s">
        <v>245</v>
      </c>
      <c r="C243" s="9">
        <v>2182</v>
      </c>
      <c r="D243" s="9">
        <v>726</v>
      </c>
      <c r="E243" s="9">
        <v>1028</v>
      </c>
      <c r="F243" s="9">
        <v>1445</v>
      </c>
      <c r="G243" s="9">
        <v>1131</v>
      </c>
      <c r="H243" s="9">
        <v>2520</v>
      </c>
      <c r="I243" s="9">
        <v>996</v>
      </c>
      <c r="J243" s="9">
        <v>894</v>
      </c>
      <c r="K243" s="9">
        <v>1922</v>
      </c>
      <c r="L243" s="9">
        <v>782</v>
      </c>
      <c r="M243" s="9">
        <v>960</v>
      </c>
      <c r="N243" s="9">
        <v>860</v>
      </c>
      <c r="O243" s="9">
        <v>7650</v>
      </c>
      <c r="P243" s="9">
        <v>971</v>
      </c>
      <c r="Q243" s="9">
        <v>1568</v>
      </c>
      <c r="R243" s="9">
        <v>1744</v>
      </c>
      <c r="S243" s="9">
        <v>363</v>
      </c>
      <c r="T243" s="9">
        <v>3221</v>
      </c>
      <c r="U243" s="9">
        <v>70</v>
      </c>
      <c r="V243" s="9">
        <v>219</v>
      </c>
      <c r="W243" s="9">
        <v>5</v>
      </c>
      <c r="X243" s="9">
        <v>5</v>
      </c>
      <c r="Y243" s="9">
        <v>4</v>
      </c>
      <c r="Z243" s="9">
        <v>34</v>
      </c>
      <c r="AA243" s="9">
        <v>1011</v>
      </c>
      <c r="AC243" s="9">
        <f t="shared" si="12"/>
        <v>32311</v>
      </c>
      <c r="AD243" s="9">
        <f t="shared" si="10"/>
        <v>321809</v>
      </c>
      <c r="AE243" s="10">
        <f t="shared" si="11"/>
        <v>9.9597350747423476</v>
      </c>
    </row>
    <row r="244" spans="1:31" x14ac:dyDescent="0.3">
      <c r="A244" s="87"/>
      <c r="B244" s="41" t="s">
        <v>246</v>
      </c>
      <c r="C244" s="9">
        <v>55</v>
      </c>
      <c r="D244" s="9">
        <v>20</v>
      </c>
      <c r="E244" s="9">
        <v>49</v>
      </c>
      <c r="F244" s="9">
        <v>56</v>
      </c>
      <c r="G244" s="9">
        <v>61</v>
      </c>
      <c r="H244" s="9">
        <v>116</v>
      </c>
      <c r="I244" s="9">
        <v>53</v>
      </c>
      <c r="J244" s="9">
        <v>32</v>
      </c>
      <c r="K244" s="9">
        <v>182</v>
      </c>
      <c r="L244" s="9">
        <v>20</v>
      </c>
      <c r="M244" s="9">
        <v>34</v>
      </c>
      <c r="N244" s="9">
        <v>18</v>
      </c>
      <c r="O244" s="9">
        <v>388</v>
      </c>
      <c r="P244" s="9">
        <v>37</v>
      </c>
      <c r="Q244" s="9">
        <v>62</v>
      </c>
      <c r="R244" s="9">
        <v>56</v>
      </c>
      <c r="S244" s="9">
        <v>6</v>
      </c>
      <c r="T244" s="9">
        <v>120</v>
      </c>
      <c r="U244" s="9">
        <v>5</v>
      </c>
      <c r="V244" s="9">
        <v>8</v>
      </c>
      <c r="W244" s="9">
        <v>1</v>
      </c>
      <c r="X244" s="9">
        <v>0</v>
      </c>
      <c r="Y244" s="9">
        <v>0</v>
      </c>
      <c r="Z244" s="9">
        <v>2</v>
      </c>
      <c r="AA244" s="9">
        <v>63</v>
      </c>
      <c r="AC244" s="9">
        <f t="shared" si="12"/>
        <v>1444</v>
      </c>
      <c r="AD244" s="9">
        <f t="shared" si="10"/>
        <v>14627</v>
      </c>
      <c r="AE244" s="10">
        <f t="shared" si="11"/>
        <v>10.129501385041552</v>
      </c>
    </row>
    <row r="245" spans="1:31" x14ac:dyDescent="0.3">
      <c r="A245" s="87"/>
      <c r="B245" s="41" t="s">
        <v>247</v>
      </c>
      <c r="C245" s="9">
        <v>6345</v>
      </c>
      <c r="D245" s="9">
        <v>2115</v>
      </c>
      <c r="E245" s="9">
        <v>3448</v>
      </c>
      <c r="F245" s="9">
        <v>5790</v>
      </c>
      <c r="G245" s="9">
        <v>4052</v>
      </c>
      <c r="H245" s="9">
        <v>9087</v>
      </c>
      <c r="I245" s="9">
        <v>4132</v>
      </c>
      <c r="J245" s="9">
        <v>3430</v>
      </c>
      <c r="K245" s="9">
        <v>6611</v>
      </c>
      <c r="L245" s="9">
        <v>3151</v>
      </c>
      <c r="M245" s="9">
        <v>3553</v>
      </c>
      <c r="N245" s="9">
        <v>3708</v>
      </c>
      <c r="O245" s="9">
        <v>34214</v>
      </c>
      <c r="P245" s="9">
        <v>6315</v>
      </c>
      <c r="Q245" s="9">
        <v>10684</v>
      </c>
      <c r="R245" s="9">
        <v>15284</v>
      </c>
      <c r="S245" s="9">
        <v>4576</v>
      </c>
      <c r="T245" s="9">
        <v>33128</v>
      </c>
      <c r="U245" s="9">
        <v>961</v>
      </c>
      <c r="V245" s="9">
        <v>3577</v>
      </c>
      <c r="W245" s="9">
        <v>81</v>
      </c>
      <c r="X245" s="9">
        <v>31</v>
      </c>
      <c r="Y245" s="9">
        <v>33</v>
      </c>
      <c r="Z245" s="9">
        <v>265</v>
      </c>
      <c r="AA245" s="9">
        <v>1839</v>
      </c>
      <c r="AC245" s="9">
        <f t="shared" si="12"/>
        <v>166410</v>
      </c>
      <c r="AD245" s="9">
        <f t="shared" si="10"/>
        <v>1940771</v>
      </c>
      <c r="AE245" s="10">
        <f t="shared" si="11"/>
        <v>11.662586383029867</v>
      </c>
    </row>
    <row r="246" spans="1:31" x14ac:dyDescent="0.3">
      <c r="A246" s="87"/>
      <c r="B246" s="41" t="s">
        <v>248</v>
      </c>
      <c r="C246" s="9">
        <v>1098</v>
      </c>
      <c r="D246" s="9">
        <v>368</v>
      </c>
      <c r="E246" s="9">
        <v>773</v>
      </c>
      <c r="F246" s="9">
        <v>1312</v>
      </c>
      <c r="G246" s="9">
        <v>965</v>
      </c>
      <c r="H246" s="9">
        <v>1458</v>
      </c>
      <c r="I246" s="9">
        <v>783</v>
      </c>
      <c r="J246" s="9">
        <v>355</v>
      </c>
      <c r="K246" s="9">
        <v>780</v>
      </c>
      <c r="L246" s="9">
        <v>177</v>
      </c>
      <c r="M246" s="9">
        <v>177</v>
      </c>
      <c r="N246" s="9">
        <v>168</v>
      </c>
      <c r="O246" s="9">
        <v>1642</v>
      </c>
      <c r="P246" s="9">
        <v>230</v>
      </c>
      <c r="Q246" s="9">
        <v>482</v>
      </c>
      <c r="R246" s="9">
        <v>585</v>
      </c>
      <c r="S246" s="9">
        <v>110</v>
      </c>
      <c r="T246" s="9">
        <v>938</v>
      </c>
      <c r="U246" s="9">
        <v>17</v>
      </c>
      <c r="V246" s="9">
        <v>55</v>
      </c>
      <c r="W246" s="9">
        <v>0</v>
      </c>
      <c r="X246" s="9">
        <v>4</v>
      </c>
      <c r="Y246" s="9">
        <v>0</v>
      </c>
      <c r="Z246" s="9">
        <v>4</v>
      </c>
      <c r="AA246" s="9">
        <v>130</v>
      </c>
      <c r="AC246" s="9">
        <f t="shared" si="12"/>
        <v>12611</v>
      </c>
      <c r="AD246" s="9">
        <f t="shared" si="10"/>
        <v>96204</v>
      </c>
      <c r="AE246" s="10">
        <f t="shared" si="11"/>
        <v>7.6285782253588135</v>
      </c>
    </row>
    <row r="247" spans="1:31" x14ac:dyDescent="0.3">
      <c r="A247" s="87"/>
      <c r="B247" s="41" t="s">
        <v>249</v>
      </c>
      <c r="C247" s="9">
        <v>1408</v>
      </c>
      <c r="D247" s="9">
        <v>617</v>
      </c>
      <c r="E247" s="9">
        <v>865</v>
      </c>
      <c r="F247" s="9">
        <v>1281</v>
      </c>
      <c r="G247" s="9">
        <v>915</v>
      </c>
      <c r="H247" s="9">
        <v>1853</v>
      </c>
      <c r="I247" s="9">
        <v>870</v>
      </c>
      <c r="J247" s="9">
        <v>815</v>
      </c>
      <c r="K247" s="9">
        <v>1274</v>
      </c>
      <c r="L247" s="9">
        <v>700</v>
      </c>
      <c r="M247" s="9">
        <v>695</v>
      </c>
      <c r="N247" s="9">
        <v>722</v>
      </c>
      <c r="O247" s="9">
        <v>5700</v>
      </c>
      <c r="P247" s="9">
        <v>633</v>
      </c>
      <c r="Q247" s="9">
        <v>1228</v>
      </c>
      <c r="R247" s="9">
        <v>1511</v>
      </c>
      <c r="S247" s="9">
        <v>365</v>
      </c>
      <c r="T247" s="9">
        <v>3051</v>
      </c>
      <c r="U247" s="9">
        <v>57</v>
      </c>
      <c r="V247" s="9">
        <v>221</v>
      </c>
      <c r="W247" s="9">
        <v>4</v>
      </c>
      <c r="X247" s="9">
        <v>2</v>
      </c>
      <c r="Y247" s="9">
        <v>7</v>
      </c>
      <c r="Z247" s="9">
        <v>26</v>
      </c>
      <c r="AA247" s="9">
        <v>328</v>
      </c>
      <c r="AC247" s="9">
        <f t="shared" si="12"/>
        <v>25148</v>
      </c>
      <c r="AD247" s="9">
        <f t="shared" si="10"/>
        <v>249588</v>
      </c>
      <c r="AE247" s="10">
        <f t="shared" si="11"/>
        <v>9.9247653888977254</v>
      </c>
    </row>
    <row r="248" spans="1:31" x14ac:dyDescent="0.3">
      <c r="A248" s="87"/>
      <c r="B248" s="41" t="s">
        <v>250</v>
      </c>
      <c r="C248" s="9">
        <v>4068</v>
      </c>
      <c r="D248" s="9">
        <v>1237</v>
      </c>
      <c r="E248" s="9">
        <v>1820</v>
      </c>
      <c r="F248" s="9">
        <v>2882</v>
      </c>
      <c r="G248" s="9">
        <v>2394</v>
      </c>
      <c r="H248" s="9">
        <v>4733</v>
      </c>
      <c r="I248" s="9">
        <v>2403</v>
      </c>
      <c r="J248" s="9">
        <v>2177</v>
      </c>
      <c r="K248" s="9">
        <v>3609</v>
      </c>
      <c r="L248" s="9">
        <v>1807</v>
      </c>
      <c r="M248" s="9">
        <v>1860</v>
      </c>
      <c r="N248" s="9">
        <v>1908</v>
      </c>
      <c r="O248" s="9">
        <v>14179</v>
      </c>
      <c r="P248" s="9">
        <v>1547</v>
      </c>
      <c r="Q248" s="9">
        <v>2600</v>
      </c>
      <c r="R248" s="9">
        <v>3181</v>
      </c>
      <c r="S248" s="9">
        <v>1047</v>
      </c>
      <c r="T248" s="9">
        <v>8525</v>
      </c>
      <c r="U248" s="9">
        <v>160</v>
      </c>
      <c r="V248" s="9">
        <v>555</v>
      </c>
      <c r="W248" s="9">
        <v>11</v>
      </c>
      <c r="X248" s="9">
        <v>6</v>
      </c>
      <c r="Y248" s="9">
        <v>3</v>
      </c>
      <c r="Z248" s="9">
        <v>50</v>
      </c>
      <c r="AA248" s="9">
        <v>1056</v>
      </c>
      <c r="AC248" s="9">
        <f t="shared" si="12"/>
        <v>63818</v>
      </c>
      <c r="AD248" s="9">
        <f t="shared" si="10"/>
        <v>637526</v>
      </c>
      <c r="AE248" s="10">
        <f t="shared" si="11"/>
        <v>9.9897521075558622</v>
      </c>
    </row>
    <row r="249" spans="1:31" x14ac:dyDescent="0.3">
      <c r="A249" s="87"/>
      <c r="B249" s="41" t="s">
        <v>251</v>
      </c>
      <c r="C249" s="9">
        <v>683</v>
      </c>
      <c r="D249" s="9">
        <v>197</v>
      </c>
      <c r="E249" s="9">
        <v>399</v>
      </c>
      <c r="F249" s="9">
        <v>604</v>
      </c>
      <c r="G249" s="9">
        <v>468</v>
      </c>
      <c r="H249" s="9">
        <v>816</v>
      </c>
      <c r="I249" s="9">
        <v>431</v>
      </c>
      <c r="J249" s="9">
        <v>295</v>
      </c>
      <c r="K249" s="9">
        <v>569</v>
      </c>
      <c r="L249" s="9">
        <v>220</v>
      </c>
      <c r="M249" s="9">
        <v>269</v>
      </c>
      <c r="N249" s="9">
        <v>213</v>
      </c>
      <c r="O249" s="9">
        <v>2128</v>
      </c>
      <c r="P249" s="9">
        <v>185</v>
      </c>
      <c r="Q249" s="9">
        <v>441</v>
      </c>
      <c r="R249" s="9">
        <v>486</v>
      </c>
      <c r="S249" s="9">
        <v>128</v>
      </c>
      <c r="T249" s="9">
        <v>1241</v>
      </c>
      <c r="U249" s="9">
        <v>23</v>
      </c>
      <c r="V249" s="9">
        <v>78</v>
      </c>
      <c r="W249" s="9">
        <v>0</v>
      </c>
      <c r="X249" s="9">
        <v>0</v>
      </c>
      <c r="Y249" s="9">
        <v>0</v>
      </c>
      <c r="Z249" s="9">
        <v>2</v>
      </c>
      <c r="AA249" s="9">
        <v>88</v>
      </c>
      <c r="AC249" s="9">
        <f t="shared" si="12"/>
        <v>9964</v>
      </c>
      <c r="AD249" s="9">
        <f t="shared" si="10"/>
        <v>93579</v>
      </c>
      <c r="AE249" s="10">
        <f t="shared" si="11"/>
        <v>9.3917101565636294</v>
      </c>
    </row>
    <row r="250" spans="1:31" x14ac:dyDescent="0.3">
      <c r="A250" s="87"/>
      <c r="B250" s="41" t="s">
        <v>252</v>
      </c>
      <c r="C250" s="9">
        <v>1229</v>
      </c>
      <c r="D250" s="9">
        <v>552</v>
      </c>
      <c r="E250" s="9">
        <v>733</v>
      </c>
      <c r="F250" s="9">
        <v>1207</v>
      </c>
      <c r="G250" s="9">
        <v>873</v>
      </c>
      <c r="H250" s="9">
        <v>2177</v>
      </c>
      <c r="I250" s="9">
        <v>992</v>
      </c>
      <c r="J250" s="9">
        <v>935</v>
      </c>
      <c r="K250" s="9">
        <v>1803</v>
      </c>
      <c r="L250" s="9">
        <v>926</v>
      </c>
      <c r="M250" s="9">
        <v>995</v>
      </c>
      <c r="N250" s="9">
        <v>1046</v>
      </c>
      <c r="O250" s="9">
        <v>7259</v>
      </c>
      <c r="P250" s="9">
        <v>693</v>
      </c>
      <c r="Q250" s="9">
        <v>1553</v>
      </c>
      <c r="R250" s="9">
        <v>1598</v>
      </c>
      <c r="S250" s="9">
        <v>303</v>
      </c>
      <c r="T250" s="9">
        <v>3424</v>
      </c>
      <c r="U250" s="9">
        <v>75</v>
      </c>
      <c r="V250" s="9">
        <v>235</v>
      </c>
      <c r="W250" s="9">
        <v>9</v>
      </c>
      <c r="X250" s="9">
        <v>2</v>
      </c>
      <c r="Y250" s="9">
        <v>2</v>
      </c>
      <c r="Z250" s="9">
        <v>17</v>
      </c>
      <c r="AA250" s="9">
        <v>670</v>
      </c>
      <c r="AC250" s="9">
        <f t="shared" si="12"/>
        <v>29308</v>
      </c>
      <c r="AD250" s="9">
        <f t="shared" si="10"/>
        <v>304164</v>
      </c>
      <c r="AE250" s="10">
        <f t="shared" si="11"/>
        <v>10.378190255220417</v>
      </c>
    </row>
    <row r="251" spans="1:31" x14ac:dyDescent="0.3">
      <c r="A251" s="87"/>
      <c r="B251" s="41" t="s">
        <v>253</v>
      </c>
      <c r="C251" s="9">
        <v>899</v>
      </c>
      <c r="D251" s="9">
        <v>258</v>
      </c>
      <c r="E251" s="9">
        <v>481</v>
      </c>
      <c r="F251" s="9">
        <v>1075</v>
      </c>
      <c r="G251" s="9">
        <v>752</v>
      </c>
      <c r="H251" s="9">
        <v>1272</v>
      </c>
      <c r="I251" s="9">
        <v>649</v>
      </c>
      <c r="J251" s="9">
        <v>392</v>
      </c>
      <c r="K251" s="9">
        <v>580</v>
      </c>
      <c r="L251" s="9">
        <v>168</v>
      </c>
      <c r="M251" s="9">
        <v>167</v>
      </c>
      <c r="N251" s="9">
        <v>159</v>
      </c>
      <c r="O251" s="9">
        <v>1689</v>
      </c>
      <c r="P251" s="9">
        <v>215</v>
      </c>
      <c r="Q251" s="9">
        <v>470</v>
      </c>
      <c r="R251" s="9">
        <v>527</v>
      </c>
      <c r="S251" s="9">
        <v>125</v>
      </c>
      <c r="T251" s="9">
        <v>810</v>
      </c>
      <c r="U251" s="9">
        <v>15</v>
      </c>
      <c r="V251" s="9">
        <v>48</v>
      </c>
      <c r="W251" s="9">
        <v>1</v>
      </c>
      <c r="X251" s="9">
        <v>0</v>
      </c>
      <c r="Y251" s="9">
        <v>0</v>
      </c>
      <c r="Z251" s="9">
        <v>9</v>
      </c>
      <c r="AA251" s="9">
        <v>155</v>
      </c>
      <c r="AC251" s="9">
        <f t="shared" si="12"/>
        <v>10916</v>
      </c>
      <c r="AD251" s="9">
        <f t="shared" si="10"/>
        <v>88469</v>
      </c>
      <c r="AE251" s="10">
        <f t="shared" si="11"/>
        <v>8.1045254672041036</v>
      </c>
    </row>
    <row r="252" spans="1:31" x14ac:dyDescent="0.3">
      <c r="A252" s="87"/>
      <c r="B252" s="41" t="s">
        <v>254</v>
      </c>
      <c r="C252" s="9">
        <v>505</v>
      </c>
      <c r="D252" s="9">
        <v>105</v>
      </c>
      <c r="E252" s="9">
        <v>251</v>
      </c>
      <c r="F252" s="9">
        <v>365</v>
      </c>
      <c r="G252" s="9">
        <v>181</v>
      </c>
      <c r="H252" s="9">
        <v>279</v>
      </c>
      <c r="I252" s="9">
        <v>192</v>
      </c>
      <c r="J252" s="9">
        <v>83</v>
      </c>
      <c r="K252" s="9">
        <v>245</v>
      </c>
      <c r="L252" s="9">
        <v>33</v>
      </c>
      <c r="M252" s="9">
        <v>44</v>
      </c>
      <c r="N252" s="9">
        <v>52</v>
      </c>
      <c r="O252" s="9">
        <v>384</v>
      </c>
      <c r="P252" s="9">
        <v>37</v>
      </c>
      <c r="Q252" s="9">
        <v>67</v>
      </c>
      <c r="R252" s="9">
        <v>54</v>
      </c>
      <c r="S252" s="9">
        <v>14</v>
      </c>
      <c r="T252" s="9">
        <v>161</v>
      </c>
      <c r="U252" s="9">
        <v>2</v>
      </c>
      <c r="V252" s="9">
        <v>4</v>
      </c>
      <c r="W252" s="9">
        <v>0</v>
      </c>
      <c r="X252" s="9">
        <v>0</v>
      </c>
      <c r="Y252" s="9">
        <v>0</v>
      </c>
      <c r="Z252" s="9">
        <v>0</v>
      </c>
      <c r="AA252" s="9">
        <v>82</v>
      </c>
      <c r="AC252" s="9">
        <f t="shared" si="12"/>
        <v>3140</v>
      </c>
      <c r="AD252" s="9">
        <f t="shared" si="10"/>
        <v>20701</v>
      </c>
      <c r="AE252" s="10">
        <f t="shared" si="11"/>
        <v>6.5926751592356689</v>
      </c>
    </row>
    <row r="253" spans="1:31" x14ac:dyDescent="0.3">
      <c r="A253" s="87"/>
      <c r="B253" s="41" t="s">
        <v>255</v>
      </c>
      <c r="C253" s="9">
        <v>2233</v>
      </c>
      <c r="D253" s="9">
        <v>487</v>
      </c>
      <c r="E253" s="9">
        <v>909</v>
      </c>
      <c r="F253" s="9">
        <v>1579</v>
      </c>
      <c r="G253" s="9">
        <v>978</v>
      </c>
      <c r="H253" s="9">
        <v>1831</v>
      </c>
      <c r="I253" s="9">
        <v>880</v>
      </c>
      <c r="J253" s="9">
        <v>528</v>
      </c>
      <c r="K253" s="9">
        <v>1027</v>
      </c>
      <c r="L253" s="9">
        <v>416</v>
      </c>
      <c r="M253" s="9">
        <v>411</v>
      </c>
      <c r="N253" s="9">
        <v>425</v>
      </c>
      <c r="O253" s="9">
        <v>3370</v>
      </c>
      <c r="P253" s="9">
        <v>451</v>
      </c>
      <c r="Q253" s="9">
        <v>904</v>
      </c>
      <c r="R253" s="9">
        <v>1272</v>
      </c>
      <c r="S253" s="9">
        <v>290</v>
      </c>
      <c r="T253" s="9">
        <v>2347</v>
      </c>
      <c r="U253" s="9">
        <v>60</v>
      </c>
      <c r="V253" s="9">
        <v>181</v>
      </c>
      <c r="W253" s="9">
        <v>3</v>
      </c>
      <c r="X253" s="9">
        <v>3</v>
      </c>
      <c r="Y253" s="9">
        <v>0</v>
      </c>
      <c r="Z253" s="9">
        <v>13</v>
      </c>
      <c r="AA253" s="9">
        <v>300</v>
      </c>
      <c r="AC253" s="9">
        <f t="shared" si="12"/>
        <v>20898</v>
      </c>
      <c r="AD253" s="9">
        <f t="shared" si="10"/>
        <v>184549</v>
      </c>
      <c r="AE253" s="10">
        <f t="shared" si="11"/>
        <v>8.8309407598813277</v>
      </c>
    </row>
    <row r="254" spans="1:31" x14ac:dyDescent="0.3">
      <c r="A254" s="87"/>
      <c r="B254" s="41" t="s">
        <v>256</v>
      </c>
      <c r="C254" s="9">
        <v>896</v>
      </c>
      <c r="D254" s="9">
        <v>275</v>
      </c>
      <c r="E254" s="9">
        <v>475</v>
      </c>
      <c r="F254" s="9">
        <v>756</v>
      </c>
      <c r="G254" s="9">
        <v>449</v>
      </c>
      <c r="H254" s="9">
        <v>801</v>
      </c>
      <c r="I254" s="9">
        <v>395</v>
      </c>
      <c r="J254" s="9">
        <v>202</v>
      </c>
      <c r="K254" s="9">
        <v>355</v>
      </c>
      <c r="L254" s="9">
        <v>94</v>
      </c>
      <c r="M254" s="9">
        <v>130</v>
      </c>
      <c r="N254" s="9">
        <v>87</v>
      </c>
      <c r="O254" s="9">
        <v>692</v>
      </c>
      <c r="P254" s="9">
        <v>73</v>
      </c>
      <c r="Q254" s="9">
        <v>206</v>
      </c>
      <c r="R254" s="9">
        <v>258</v>
      </c>
      <c r="S254" s="9">
        <v>46</v>
      </c>
      <c r="T254" s="9">
        <v>338</v>
      </c>
      <c r="U254" s="9">
        <v>7</v>
      </c>
      <c r="V254" s="9">
        <v>17</v>
      </c>
      <c r="W254" s="9">
        <v>0</v>
      </c>
      <c r="X254" s="9">
        <v>0</v>
      </c>
      <c r="Y254" s="9">
        <v>0</v>
      </c>
      <c r="Z254" s="9">
        <v>1</v>
      </c>
      <c r="AA254" s="9">
        <v>77</v>
      </c>
      <c r="AC254" s="9">
        <f t="shared" si="12"/>
        <v>6630</v>
      </c>
      <c r="AD254" s="9">
        <f t="shared" si="10"/>
        <v>43830</v>
      </c>
      <c r="AE254" s="10">
        <f t="shared" si="11"/>
        <v>6.6108597285067869</v>
      </c>
    </row>
    <row r="255" spans="1:31" x14ac:dyDescent="0.3">
      <c r="A255" s="87"/>
      <c r="B255" s="41" t="s">
        <v>257</v>
      </c>
      <c r="C255" s="9">
        <v>1356</v>
      </c>
      <c r="D255" s="9">
        <v>418</v>
      </c>
      <c r="E255" s="9">
        <v>615</v>
      </c>
      <c r="F255" s="9">
        <v>1063</v>
      </c>
      <c r="G255" s="9">
        <v>823</v>
      </c>
      <c r="H255" s="9">
        <v>1405</v>
      </c>
      <c r="I255" s="9">
        <v>816</v>
      </c>
      <c r="J255" s="9">
        <v>463</v>
      </c>
      <c r="K255" s="9">
        <v>857</v>
      </c>
      <c r="L255" s="9">
        <v>301</v>
      </c>
      <c r="M255" s="9">
        <v>323</v>
      </c>
      <c r="N255" s="9">
        <v>311</v>
      </c>
      <c r="O255" s="9">
        <v>2149</v>
      </c>
      <c r="P255" s="9">
        <v>225</v>
      </c>
      <c r="Q255" s="9">
        <v>514</v>
      </c>
      <c r="R255" s="9">
        <v>597</v>
      </c>
      <c r="S255" s="9">
        <v>99</v>
      </c>
      <c r="T255" s="9">
        <v>1057</v>
      </c>
      <c r="U255" s="9">
        <v>29</v>
      </c>
      <c r="V255" s="9">
        <v>57</v>
      </c>
      <c r="W255" s="9">
        <v>1</v>
      </c>
      <c r="X255" s="9">
        <v>0</v>
      </c>
      <c r="Y255" s="9">
        <v>1</v>
      </c>
      <c r="Z255" s="9">
        <v>10</v>
      </c>
      <c r="AA255" s="9">
        <v>236</v>
      </c>
      <c r="AC255" s="9">
        <f t="shared" si="12"/>
        <v>13726</v>
      </c>
      <c r="AD255" s="9">
        <f t="shared" si="10"/>
        <v>111465</v>
      </c>
      <c r="AE255" s="10">
        <f t="shared" si="11"/>
        <v>8.1207198018359321</v>
      </c>
    </row>
    <row r="256" spans="1:31" x14ac:dyDescent="0.3">
      <c r="A256" s="87"/>
      <c r="B256" s="41" t="s">
        <v>258</v>
      </c>
      <c r="C256" s="9">
        <v>18487</v>
      </c>
      <c r="D256" s="9">
        <v>8883</v>
      </c>
      <c r="E256" s="9">
        <v>13359</v>
      </c>
      <c r="F256" s="9">
        <v>21244</v>
      </c>
      <c r="G256" s="9">
        <v>17303</v>
      </c>
      <c r="H256" s="9">
        <v>38121</v>
      </c>
      <c r="I256" s="9">
        <v>24832</v>
      </c>
      <c r="J256" s="9">
        <v>28114</v>
      </c>
      <c r="K256" s="9">
        <v>44446</v>
      </c>
      <c r="L256" s="9">
        <v>31122</v>
      </c>
      <c r="M256" s="9">
        <v>34639</v>
      </c>
      <c r="N256" s="9">
        <v>34407</v>
      </c>
      <c r="O256" s="9">
        <v>316492</v>
      </c>
      <c r="P256" s="9">
        <v>46544</v>
      </c>
      <c r="Q256" s="9">
        <v>71136</v>
      </c>
      <c r="R256" s="9">
        <v>71588</v>
      </c>
      <c r="S256" s="9">
        <v>23175</v>
      </c>
      <c r="T256" s="9">
        <v>182395</v>
      </c>
      <c r="U256" s="9">
        <v>7684</v>
      </c>
      <c r="V256" s="9">
        <v>26482</v>
      </c>
      <c r="W256" s="9">
        <v>549</v>
      </c>
      <c r="X256" s="9">
        <v>210</v>
      </c>
      <c r="Y256" s="9">
        <v>242</v>
      </c>
      <c r="Z256" s="9">
        <v>2243</v>
      </c>
      <c r="AA256" s="9">
        <v>22191</v>
      </c>
      <c r="AC256" s="9">
        <f t="shared" si="12"/>
        <v>1085888</v>
      </c>
      <c r="AD256" s="9">
        <f t="shared" si="10"/>
        <v>13256045</v>
      </c>
      <c r="AE256" s="10">
        <f t="shared" si="11"/>
        <v>12.207561921671481</v>
      </c>
    </row>
    <row r="257" spans="1:31" x14ac:dyDescent="0.3">
      <c r="A257" s="87"/>
      <c r="B257" s="41" t="s">
        <v>259</v>
      </c>
      <c r="C257" s="9">
        <v>1854</v>
      </c>
      <c r="D257" s="9">
        <v>890</v>
      </c>
      <c r="E257" s="9">
        <v>1319</v>
      </c>
      <c r="F257" s="9">
        <v>2124</v>
      </c>
      <c r="G257" s="9">
        <v>1845</v>
      </c>
      <c r="H257" s="9">
        <v>3661</v>
      </c>
      <c r="I257" s="9">
        <v>2512</v>
      </c>
      <c r="J257" s="9">
        <v>2636</v>
      </c>
      <c r="K257" s="9">
        <v>4093</v>
      </c>
      <c r="L257" s="9">
        <v>2767</v>
      </c>
      <c r="M257" s="9">
        <v>2784</v>
      </c>
      <c r="N257" s="9">
        <v>2738</v>
      </c>
      <c r="O257" s="9">
        <v>19514</v>
      </c>
      <c r="P257" s="9">
        <v>1946</v>
      </c>
      <c r="Q257" s="9">
        <v>2856</v>
      </c>
      <c r="R257" s="9">
        <v>2510</v>
      </c>
      <c r="S257" s="9">
        <v>680</v>
      </c>
      <c r="T257" s="9">
        <v>4873</v>
      </c>
      <c r="U257" s="9">
        <v>126</v>
      </c>
      <c r="V257" s="9">
        <v>350</v>
      </c>
      <c r="W257" s="9">
        <v>17</v>
      </c>
      <c r="X257" s="9">
        <v>5</v>
      </c>
      <c r="Y257" s="9">
        <v>4</v>
      </c>
      <c r="Z257" s="9">
        <v>54</v>
      </c>
      <c r="AA257" s="9">
        <v>1840</v>
      </c>
      <c r="AC257" s="9">
        <f t="shared" si="12"/>
        <v>63998</v>
      </c>
      <c r="AD257" s="9">
        <f t="shared" si="10"/>
        <v>670388</v>
      </c>
      <c r="AE257" s="10">
        <f t="shared" si="11"/>
        <v>10.475139848120254</v>
      </c>
    </row>
    <row r="258" spans="1:31" x14ac:dyDescent="0.3">
      <c r="A258" s="87"/>
      <c r="B258" s="41" t="s">
        <v>260</v>
      </c>
      <c r="C258" s="9">
        <v>386</v>
      </c>
      <c r="D258" s="9">
        <v>191</v>
      </c>
      <c r="E258" s="9">
        <v>330</v>
      </c>
      <c r="F258" s="9">
        <v>453</v>
      </c>
      <c r="G258" s="9">
        <v>360</v>
      </c>
      <c r="H258" s="9">
        <v>672</v>
      </c>
      <c r="I258" s="9">
        <v>394</v>
      </c>
      <c r="J258" s="9">
        <v>386</v>
      </c>
      <c r="K258" s="9">
        <v>621</v>
      </c>
      <c r="L258" s="9">
        <v>396</v>
      </c>
      <c r="M258" s="9">
        <v>390</v>
      </c>
      <c r="N258" s="9">
        <v>408</v>
      </c>
      <c r="O258" s="9">
        <v>3103</v>
      </c>
      <c r="P258" s="9">
        <v>564</v>
      </c>
      <c r="Q258" s="9">
        <v>700</v>
      </c>
      <c r="R258" s="9">
        <v>785</v>
      </c>
      <c r="S258" s="9">
        <v>303</v>
      </c>
      <c r="T258" s="9">
        <v>3181</v>
      </c>
      <c r="U258" s="9">
        <v>285</v>
      </c>
      <c r="V258" s="9">
        <v>1215</v>
      </c>
      <c r="W258" s="9">
        <v>16</v>
      </c>
      <c r="X258" s="9">
        <v>11</v>
      </c>
      <c r="Y258" s="9">
        <v>6</v>
      </c>
      <c r="Z258" s="9">
        <v>108</v>
      </c>
      <c r="AA258" s="9">
        <v>304</v>
      </c>
      <c r="AC258" s="9">
        <f t="shared" si="12"/>
        <v>15568</v>
      </c>
      <c r="AD258" s="9">
        <f t="shared" si="10"/>
        <v>192742</v>
      </c>
      <c r="AE258" s="10">
        <f t="shared" si="11"/>
        <v>12.380652620760534</v>
      </c>
    </row>
    <row r="259" spans="1:31" x14ac:dyDescent="0.3">
      <c r="A259" s="87"/>
      <c r="B259" s="41" t="s">
        <v>261</v>
      </c>
      <c r="C259" s="9">
        <v>2848</v>
      </c>
      <c r="D259" s="9">
        <v>1331</v>
      </c>
      <c r="E259" s="9">
        <v>2167</v>
      </c>
      <c r="F259" s="9">
        <v>3345</v>
      </c>
      <c r="G259" s="9">
        <v>2640</v>
      </c>
      <c r="H259" s="9">
        <v>5429</v>
      </c>
      <c r="I259" s="9">
        <v>3251</v>
      </c>
      <c r="J259" s="9">
        <v>3062</v>
      </c>
      <c r="K259" s="9">
        <v>4842</v>
      </c>
      <c r="L259" s="9">
        <v>2930</v>
      </c>
      <c r="M259" s="9">
        <v>3159</v>
      </c>
      <c r="N259" s="9">
        <v>3133</v>
      </c>
      <c r="O259" s="9">
        <v>26798</v>
      </c>
      <c r="P259" s="9">
        <v>3403</v>
      </c>
      <c r="Q259" s="9">
        <v>5423</v>
      </c>
      <c r="R259" s="9">
        <v>4965</v>
      </c>
      <c r="S259" s="9">
        <v>1396</v>
      </c>
      <c r="T259" s="9">
        <v>9877</v>
      </c>
      <c r="U259" s="9">
        <v>313</v>
      </c>
      <c r="V259" s="9">
        <v>828</v>
      </c>
      <c r="W259" s="9">
        <v>16</v>
      </c>
      <c r="X259" s="9">
        <v>3</v>
      </c>
      <c r="Y259" s="9">
        <v>7</v>
      </c>
      <c r="Z259" s="9">
        <v>78</v>
      </c>
      <c r="AA259" s="9">
        <v>1554</v>
      </c>
      <c r="AC259" s="9">
        <f t="shared" si="12"/>
        <v>92798</v>
      </c>
      <c r="AD259" s="9">
        <f t="shared" si="10"/>
        <v>992954</v>
      </c>
      <c r="AE259" s="10">
        <f t="shared" si="11"/>
        <v>10.70016595185241</v>
      </c>
    </row>
    <row r="260" spans="1:31" x14ac:dyDescent="0.3">
      <c r="A260" s="87"/>
      <c r="B260" s="41" t="s">
        <v>262</v>
      </c>
      <c r="C260" s="9">
        <v>2202</v>
      </c>
      <c r="D260" s="9">
        <v>903</v>
      </c>
      <c r="E260" s="9">
        <v>1525</v>
      </c>
      <c r="F260" s="9">
        <v>2022</v>
      </c>
      <c r="G260" s="9">
        <v>1484</v>
      </c>
      <c r="H260" s="9">
        <v>2649</v>
      </c>
      <c r="I260" s="9">
        <v>1467</v>
      </c>
      <c r="J260" s="9">
        <v>1132</v>
      </c>
      <c r="K260" s="9">
        <v>1715</v>
      </c>
      <c r="L260" s="9">
        <v>957</v>
      </c>
      <c r="M260" s="9">
        <v>1010</v>
      </c>
      <c r="N260" s="9">
        <v>972</v>
      </c>
      <c r="O260" s="9">
        <v>8777</v>
      </c>
      <c r="P260" s="9">
        <v>1096</v>
      </c>
      <c r="Q260" s="9">
        <v>1705</v>
      </c>
      <c r="R260" s="9">
        <v>1393</v>
      </c>
      <c r="S260" s="9">
        <v>387</v>
      </c>
      <c r="T260" s="9">
        <v>3028</v>
      </c>
      <c r="U260" s="9">
        <v>72</v>
      </c>
      <c r="V260" s="9">
        <v>188</v>
      </c>
      <c r="W260" s="9">
        <v>7</v>
      </c>
      <c r="X260" s="9">
        <v>1</v>
      </c>
      <c r="Y260" s="9">
        <v>1</v>
      </c>
      <c r="Z260" s="9">
        <v>34</v>
      </c>
      <c r="AA260" s="9">
        <v>636</v>
      </c>
      <c r="AC260" s="9">
        <f t="shared" si="12"/>
        <v>35363</v>
      </c>
      <c r="AD260" s="9">
        <f t="shared" si="10"/>
        <v>332153</v>
      </c>
      <c r="AE260" s="10">
        <f t="shared" si="11"/>
        <v>9.3926703051211717</v>
      </c>
    </row>
    <row r="261" spans="1:31" x14ac:dyDescent="0.3">
      <c r="A261" s="87"/>
      <c r="B261" s="41" t="s">
        <v>263</v>
      </c>
      <c r="C261" s="9">
        <v>3045</v>
      </c>
      <c r="D261" s="9">
        <v>1491</v>
      </c>
      <c r="E261" s="9">
        <v>2275</v>
      </c>
      <c r="F261" s="9">
        <v>3474</v>
      </c>
      <c r="G261" s="9">
        <v>2690</v>
      </c>
      <c r="H261" s="9">
        <v>5500</v>
      </c>
      <c r="I261" s="9">
        <v>3284</v>
      </c>
      <c r="J261" s="9">
        <v>3618</v>
      </c>
      <c r="K261" s="9">
        <v>5302</v>
      </c>
      <c r="L261" s="9">
        <v>3713</v>
      </c>
      <c r="M261" s="9">
        <v>3725</v>
      </c>
      <c r="N261" s="9">
        <v>3741</v>
      </c>
      <c r="O261" s="9">
        <v>26985</v>
      </c>
      <c r="P261" s="9">
        <v>3011</v>
      </c>
      <c r="Q261" s="9">
        <v>4643</v>
      </c>
      <c r="R261" s="9">
        <v>4048</v>
      </c>
      <c r="S261" s="9">
        <v>984</v>
      </c>
      <c r="T261" s="9">
        <v>6609</v>
      </c>
      <c r="U261" s="9">
        <v>217</v>
      </c>
      <c r="V261" s="9">
        <v>522</v>
      </c>
      <c r="W261" s="9">
        <v>18</v>
      </c>
      <c r="X261" s="9">
        <v>6</v>
      </c>
      <c r="Y261" s="9">
        <v>2</v>
      </c>
      <c r="Z261" s="9">
        <v>43</v>
      </c>
      <c r="AA261" s="9">
        <v>2420</v>
      </c>
      <c r="AC261" s="9">
        <f t="shared" si="12"/>
        <v>91366</v>
      </c>
      <c r="AD261" s="9">
        <f t="shared" ref="AD261:AD324" si="13">C$2*C261+D$2*D261+E$2*E261+F$2*F261+G$2*G261+H$2*H261+I$2*I261+J$2*J261+K$2*K261+L$2*L261+M$2*M261+N$2*N261+O$2*O261+P$2*P261+Q$2*Q261+R$2*R261+S$2*S261+T$2*T261+U$2*U261+V$2*V261+W$2*W261+X$2*X261+Y$2*Y261+Z$2*Z261+AA$2*AA261</f>
        <v>944192</v>
      </c>
      <c r="AE261" s="10">
        <f t="shared" ref="AE261:AE324" si="14">AD261/AC261</f>
        <v>10.334172449269969</v>
      </c>
    </row>
    <row r="262" spans="1:31" x14ac:dyDescent="0.3">
      <c r="A262" s="87"/>
      <c r="B262" s="41" t="s">
        <v>264</v>
      </c>
      <c r="C262" s="9">
        <v>288</v>
      </c>
      <c r="D262" s="9">
        <v>116</v>
      </c>
      <c r="E262" s="9">
        <v>209</v>
      </c>
      <c r="F262" s="9">
        <v>299</v>
      </c>
      <c r="G262" s="9">
        <v>260</v>
      </c>
      <c r="H262" s="9">
        <v>429</v>
      </c>
      <c r="I262" s="9">
        <v>288</v>
      </c>
      <c r="J262" s="9">
        <v>288</v>
      </c>
      <c r="K262" s="9">
        <v>462</v>
      </c>
      <c r="L262" s="9">
        <v>263</v>
      </c>
      <c r="M262" s="9">
        <v>255</v>
      </c>
      <c r="N262" s="9">
        <v>216</v>
      </c>
      <c r="O262" s="9">
        <v>1783</v>
      </c>
      <c r="P262" s="9">
        <v>149</v>
      </c>
      <c r="Q262" s="9">
        <v>285</v>
      </c>
      <c r="R262" s="9">
        <v>233</v>
      </c>
      <c r="S262" s="9">
        <v>54</v>
      </c>
      <c r="T262" s="9">
        <v>435</v>
      </c>
      <c r="U262" s="9">
        <v>8</v>
      </c>
      <c r="V262" s="9">
        <v>25</v>
      </c>
      <c r="W262" s="9">
        <v>0</v>
      </c>
      <c r="X262" s="9">
        <v>1</v>
      </c>
      <c r="Y262" s="9">
        <v>1</v>
      </c>
      <c r="Z262" s="9">
        <v>2</v>
      </c>
      <c r="AA262" s="9">
        <v>121</v>
      </c>
      <c r="AC262" s="9">
        <f t="shared" si="12"/>
        <v>6470</v>
      </c>
      <c r="AD262" s="9">
        <f t="shared" si="13"/>
        <v>62038</v>
      </c>
      <c r="AE262" s="10">
        <f t="shared" si="14"/>
        <v>9.5885625965996901</v>
      </c>
    </row>
    <row r="263" spans="1:31" x14ac:dyDescent="0.3">
      <c r="A263" s="87"/>
      <c r="B263" s="41" t="s">
        <v>265</v>
      </c>
      <c r="C263" s="9">
        <v>1692</v>
      </c>
      <c r="D263" s="9">
        <v>702</v>
      </c>
      <c r="E263" s="9">
        <v>1072</v>
      </c>
      <c r="F263" s="9">
        <v>1758</v>
      </c>
      <c r="G263" s="9">
        <v>2185</v>
      </c>
      <c r="H263" s="9">
        <v>3887</v>
      </c>
      <c r="I263" s="9">
        <v>2468</v>
      </c>
      <c r="J263" s="9">
        <v>2140</v>
      </c>
      <c r="K263" s="9">
        <v>2967</v>
      </c>
      <c r="L263" s="9">
        <v>1590</v>
      </c>
      <c r="M263" s="9">
        <v>1430</v>
      </c>
      <c r="N263" s="9">
        <v>1294</v>
      </c>
      <c r="O263" s="9">
        <v>8568</v>
      </c>
      <c r="P263" s="9">
        <v>798</v>
      </c>
      <c r="Q263" s="9">
        <v>1494</v>
      </c>
      <c r="R263" s="9">
        <v>1049</v>
      </c>
      <c r="S263" s="9">
        <v>225</v>
      </c>
      <c r="T263" s="9">
        <v>2311</v>
      </c>
      <c r="U263" s="9">
        <v>66</v>
      </c>
      <c r="V263" s="9">
        <v>114</v>
      </c>
      <c r="W263" s="9">
        <v>11</v>
      </c>
      <c r="X263" s="9">
        <v>1</v>
      </c>
      <c r="Y263" s="9">
        <v>4</v>
      </c>
      <c r="Z263" s="9">
        <v>21</v>
      </c>
      <c r="AA263" s="9">
        <v>1208</v>
      </c>
      <c r="AC263" s="9">
        <f t="shared" si="12"/>
        <v>39055</v>
      </c>
      <c r="AD263" s="9">
        <f t="shared" si="13"/>
        <v>358549</v>
      </c>
      <c r="AE263" s="10">
        <f t="shared" si="14"/>
        <v>9.1806170784790684</v>
      </c>
    </row>
    <row r="264" spans="1:31" x14ac:dyDescent="0.3">
      <c r="A264" s="87"/>
      <c r="B264" s="41" t="s">
        <v>266</v>
      </c>
      <c r="C264" s="9">
        <v>327</v>
      </c>
      <c r="D264" s="9">
        <v>162</v>
      </c>
      <c r="E264" s="9">
        <v>295</v>
      </c>
      <c r="F264" s="9">
        <v>508</v>
      </c>
      <c r="G264" s="9">
        <v>452</v>
      </c>
      <c r="H264" s="9">
        <v>1429</v>
      </c>
      <c r="I264" s="9">
        <v>471</v>
      </c>
      <c r="J264" s="9">
        <v>422</v>
      </c>
      <c r="K264" s="9">
        <v>679</v>
      </c>
      <c r="L264" s="9">
        <v>308</v>
      </c>
      <c r="M264" s="9">
        <v>316</v>
      </c>
      <c r="N264" s="9">
        <v>283</v>
      </c>
      <c r="O264" s="9">
        <v>2204</v>
      </c>
      <c r="P264" s="9">
        <v>210</v>
      </c>
      <c r="Q264" s="9">
        <v>302</v>
      </c>
      <c r="R264" s="9">
        <v>221</v>
      </c>
      <c r="S264" s="9">
        <v>40</v>
      </c>
      <c r="T264" s="9">
        <v>489</v>
      </c>
      <c r="U264" s="9">
        <v>9</v>
      </c>
      <c r="V264" s="9">
        <v>23</v>
      </c>
      <c r="W264" s="9">
        <v>2</v>
      </c>
      <c r="X264" s="9">
        <v>0</v>
      </c>
      <c r="Y264" s="9">
        <v>0</v>
      </c>
      <c r="Z264" s="9">
        <v>1</v>
      </c>
      <c r="AA264" s="9">
        <v>398</v>
      </c>
      <c r="AC264" s="9">
        <f t="shared" si="12"/>
        <v>9551</v>
      </c>
      <c r="AD264" s="9">
        <f t="shared" si="13"/>
        <v>87374</v>
      </c>
      <c r="AE264" s="10">
        <f t="shared" si="14"/>
        <v>9.1481520259658673</v>
      </c>
    </row>
    <row r="265" spans="1:31" x14ac:dyDescent="0.3">
      <c r="A265" s="87"/>
      <c r="B265" s="41" t="s">
        <v>267</v>
      </c>
      <c r="C265" s="9">
        <v>241</v>
      </c>
      <c r="D265" s="9">
        <v>99</v>
      </c>
      <c r="E265" s="9">
        <v>175</v>
      </c>
      <c r="F265" s="9">
        <v>290</v>
      </c>
      <c r="G265" s="9">
        <v>280</v>
      </c>
      <c r="H265" s="9">
        <v>505</v>
      </c>
      <c r="I265" s="9">
        <v>340</v>
      </c>
      <c r="J265" s="9">
        <v>293</v>
      </c>
      <c r="K265" s="9">
        <v>436</v>
      </c>
      <c r="L265" s="9">
        <v>244</v>
      </c>
      <c r="M265" s="9">
        <v>184</v>
      </c>
      <c r="N265" s="9">
        <v>205</v>
      </c>
      <c r="O265" s="9">
        <v>1421</v>
      </c>
      <c r="P265" s="9">
        <v>81</v>
      </c>
      <c r="Q265" s="9">
        <v>163</v>
      </c>
      <c r="R265" s="9">
        <v>119</v>
      </c>
      <c r="S265" s="9">
        <v>25</v>
      </c>
      <c r="T265" s="9">
        <v>274</v>
      </c>
      <c r="U265" s="9">
        <v>4</v>
      </c>
      <c r="V265" s="9">
        <v>16</v>
      </c>
      <c r="W265" s="9">
        <v>1</v>
      </c>
      <c r="X265" s="9">
        <v>0</v>
      </c>
      <c r="Y265" s="9">
        <v>0</v>
      </c>
      <c r="Z265" s="9">
        <v>3</v>
      </c>
      <c r="AA265" s="9">
        <v>177</v>
      </c>
      <c r="AC265" s="9">
        <f t="shared" si="12"/>
        <v>5576</v>
      </c>
      <c r="AD265" s="9">
        <f t="shared" si="13"/>
        <v>50777</v>
      </c>
      <c r="AE265" s="10">
        <f t="shared" si="14"/>
        <v>9.1063486370157811</v>
      </c>
    </row>
    <row r="266" spans="1:31" x14ac:dyDescent="0.3">
      <c r="A266" s="87"/>
      <c r="B266" s="41" t="s">
        <v>268</v>
      </c>
      <c r="C266" s="9">
        <v>480</v>
      </c>
      <c r="D266" s="9">
        <v>218</v>
      </c>
      <c r="E266" s="9">
        <v>344</v>
      </c>
      <c r="F266" s="9">
        <v>434</v>
      </c>
      <c r="G266" s="9">
        <v>353</v>
      </c>
      <c r="H266" s="9">
        <v>615</v>
      </c>
      <c r="I266" s="9">
        <v>338</v>
      </c>
      <c r="J266" s="9">
        <v>354</v>
      </c>
      <c r="K266" s="9">
        <v>452</v>
      </c>
      <c r="L266" s="9">
        <v>322</v>
      </c>
      <c r="M266" s="9">
        <v>354</v>
      </c>
      <c r="N266" s="9">
        <v>297</v>
      </c>
      <c r="O266" s="9">
        <v>2144</v>
      </c>
      <c r="P266" s="9">
        <v>216</v>
      </c>
      <c r="Q266" s="9">
        <v>379</v>
      </c>
      <c r="R266" s="9">
        <v>324</v>
      </c>
      <c r="S266" s="9">
        <v>71</v>
      </c>
      <c r="T266" s="9">
        <v>639</v>
      </c>
      <c r="U266" s="9">
        <v>20</v>
      </c>
      <c r="V266" s="9">
        <v>65</v>
      </c>
      <c r="W266" s="9">
        <v>2</v>
      </c>
      <c r="X266" s="9">
        <v>1</v>
      </c>
      <c r="Y266" s="9">
        <v>0</v>
      </c>
      <c r="Z266" s="9">
        <v>9</v>
      </c>
      <c r="AA266" s="9">
        <v>199</v>
      </c>
      <c r="AC266" s="9">
        <f t="shared" si="12"/>
        <v>8630</v>
      </c>
      <c r="AD266" s="9">
        <f t="shared" si="13"/>
        <v>81862</v>
      </c>
      <c r="AE266" s="10">
        <f t="shared" si="14"/>
        <v>9.4857473928157585</v>
      </c>
    </row>
    <row r="267" spans="1:31" x14ac:dyDescent="0.3">
      <c r="A267" s="87"/>
      <c r="B267" s="41" t="s">
        <v>269</v>
      </c>
      <c r="C267" s="9">
        <v>667</v>
      </c>
      <c r="D267" s="9">
        <v>317</v>
      </c>
      <c r="E267" s="9">
        <v>466</v>
      </c>
      <c r="F267" s="9">
        <v>663</v>
      </c>
      <c r="G267" s="9">
        <v>429</v>
      </c>
      <c r="H267" s="9">
        <v>852</v>
      </c>
      <c r="I267" s="9">
        <v>450</v>
      </c>
      <c r="J267" s="9">
        <v>461</v>
      </c>
      <c r="K267" s="9">
        <v>646</v>
      </c>
      <c r="L267" s="9">
        <v>353</v>
      </c>
      <c r="M267" s="9">
        <v>397</v>
      </c>
      <c r="N267" s="9">
        <v>372</v>
      </c>
      <c r="O267" s="9">
        <v>3025</v>
      </c>
      <c r="P267" s="9">
        <v>265</v>
      </c>
      <c r="Q267" s="9">
        <v>470</v>
      </c>
      <c r="R267" s="9">
        <v>394</v>
      </c>
      <c r="S267" s="9">
        <v>149</v>
      </c>
      <c r="T267" s="9">
        <v>1010</v>
      </c>
      <c r="U267" s="9">
        <v>34</v>
      </c>
      <c r="V267" s="9">
        <v>58</v>
      </c>
      <c r="W267" s="9">
        <v>1</v>
      </c>
      <c r="X267" s="9">
        <v>1</v>
      </c>
      <c r="Y267" s="9">
        <v>1</v>
      </c>
      <c r="Z267" s="9">
        <v>5</v>
      </c>
      <c r="AA267" s="9">
        <v>246</v>
      </c>
      <c r="AC267" s="9">
        <f t="shared" si="12"/>
        <v>11732</v>
      </c>
      <c r="AD267" s="9">
        <f t="shared" si="13"/>
        <v>111133</v>
      </c>
      <c r="AE267" s="10">
        <f t="shared" si="14"/>
        <v>9.4726389362427543</v>
      </c>
    </row>
    <row r="268" spans="1:31" x14ac:dyDescent="0.3">
      <c r="A268" s="87"/>
      <c r="B268" s="41" t="s">
        <v>270</v>
      </c>
      <c r="C268" s="9">
        <v>2174</v>
      </c>
      <c r="D268" s="9">
        <v>1015</v>
      </c>
      <c r="E268" s="9">
        <v>1568</v>
      </c>
      <c r="F268" s="9">
        <v>1982</v>
      </c>
      <c r="G268" s="9">
        <v>1507</v>
      </c>
      <c r="H268" s="9">
        <v>2536</v>
      </c>
      <c r="I268" s="9">
        <v>1404</v>
      </c>
      <c r="J268" s="9">
        <v>1387</v>
      </c>
      <c r="K268" s="9">
        <v>1883</v>
      </c>
      <c r="L268" s="9">
        <v>1139</v>
      </c>
      <c r="M268" s="9">
        <v>1110</v>
      </c>
      <c r="N268" s="9">
        <v>1109</v>
      </c>
      <c r="O268" s="9">
        <v>9114</v>
      </c>
      <c r="P268" s="9">
        <v>1002</v>
      </c>
      <c r="Q268" s="9">
        <v>1505</v>
      </c>
      <c r="R268" s="9">
        <v>1733</v>
      </c>
      <c r="S268" s="9">
        <v>427</v>
      </c>
      <c r="T268" s="9">
        <v>3573</v>
      </c>
      <c r="U268" s="9">
        <v>106</v>
      </c>
      <c r="V268" s="9">
        <v>239</v>
      </c>
      <c r="W268" s="9">
        <v>6</v>
      </c>
      <c r="X268" s="9">
        <v>1</v>
      </c>
      <c r="Y268" s="9">
        <v>2</v>
      </c>
      <c r="Z268" s="9">
        <v>15</v>
      </c>
      <c r="AA268" s="9">
        <v>615</v>
      </c>
      <c r="AC268" s="9">
        <f t="shared" si="12"/>
        <v>37152</v>
      </c>
      <c r="AD268" s="9">
        <f t="shared" si="13"/>
        <v>354323</v>
      </c>
      <c r="AE268" s="10">
        <f t="shared" si="14"/>
        <v>9.5371177863910415</v>
      </c>
    </row>
    <row r="269" spans="1:31" x14ac:dyDescent="0.3">
      <c r="A269" s="87"/>
      <c r="B269" s="41" t="s">
        <v>271</v>
      </c>
      <c r="C269" s="9">
        <v>270</v>
      </c>
      <c r="D269" s="9">
        <v>135</v>
      </c>
      <c r="E269" s="9">
        <v>222</v>
      </c>
      <c r="F269" s="9">
        <v>327</v>
      </c>
      <c r="G269" s="9">
        <v>217</v>
      </c>
      <c r="H269" s="9">
        <v>475</v>
      </c>
      <c r="I269" s="9">
        <v>276</v>
      </c>
      <c r="J269" s="9">
        <v>251</v>
      </c>
      <c r="K269" s="9">
        <v>399</v>
      </c>
      <c r="L269" s="9">
        <v>231</v>
      </c>
      <c r="M269" s="9">
        <v>210</v>
      </c>
      <c r="N269" s="9">
        <v>185</v>
      </c>
      <c r="O269" s="9">
        <v>1598</v>
      </c>
      <c r="P269" s="9">
        <v>203</v>
      </c>
      <c r="Q269" s="9">
        <v>297</v>
      </c>
      <c r="R269" s="9">
        <v>265</v>
      </c>
      <c r="S269" s="9">
        <v>64</v>
      </c>
      <c r="T269" s="9">
        <v>542</v>
      </c>
      <c r="U269" s="9">
        <v>8</v>
      </c>
      <c r="V269" s="9">
        <v>21</v>
      </c>
      <c r="W269" s="9">
        <v>0</v>
      </c>
      <c r="X269" s="9">
        <v>0</v>
      </c>
      <c r="Y269" s="9">
        <v>0</v>
      </c>
      <c r="Z269" s="9">
        <v>2</v>
      </c>
      <c r="AA269" s="9">
        <v>101</v>
      </c>
      <c r="AC269" s="9">
        <f t="shared" si="12"/>
        <v>6299</v>
      </c>
      <c r="AD269" s="9">
        <f t="shared" si="13"/>
        <v>60821</v>
      </c>
      <c r="AE269" s="10">
        <f t="shared" si="14"/>
        <v>9.6556596285124616</v>
      </c>
    </row>
    <row r="270" spans="1:31" x14ac:dyDescent="0.3">
      <c r="A270" s="87"/>
      <c r="B270" s="41" t="s">
        <v>272</v>
      </c>
      <c r="C270" s="9">
        <v>1645</v>
      </c>
      <c r="D270" s="9">
        <v>267</v>
      </c>
      <c r="E270" s="9">
        <v>411</v>
      </c>
      <c r="F270" s="9">
        <v>827</v>
      </c>
      <c r="G270" s="9">
        <v>1197</v>
      </c>
      <c r="H270" s="9">
        <v>3325</v>
      </c>
      <c r="I270" s="9">
        <v>1445</v>
      </c>
      <c r="J270" s="9">
        <v>1356</v>
      </c>
      <c r="K270" s="9">
        <v>1949</v>
      </c>
      <c r="L270" s="9">
        <v>699</v>
      </c>
      <c r="M270" s="9">
        <v>925</v>
      </c>
      <c r="N270" s="9">
        <v>726</v>
      </c>
      <c r="O270" s="9">
        <v>5146</v>
      </c>
      <c r="P270" s="9">
        <v>380</v>
      </c>
      <c r="Q270" s="9">
        <v>680</v>
      </c>
      <c r="R270" s="9">
        <v>677</v>
      </c>
      <c r="S270" s="9">
        <v>80</v>
      </c>
      <c r="T270" s="9">
        <v>1056</v>
      </c>
      <c r="U270" s="9">
        <v>29</v>
      </c>
      <c r="V270" s="9">
        <v>70</v>
      </c>
      <c r="W270" s="9">
        <v>3</v>
      </c>
      <c r="X270" s="9">
        <v>0</v>
      </c>
      <c r="Y270" s="9">
        <v>1</v>
      </c>
      <c r="Z270" s="9">
        <v>12</v>
      </c>
      <c r="AA270" s="9">
        <v>788</v>
      </c>
      <c r="AC270" s="9">
        <f t="shared" ref="AC270:AC333" si="15">SUM(C270:AA270)</f>
        <v>23694</v>
      </c>
      <c r="AD270" s="9">
        <f t="shared" si="13"/>
        <v>208985</v>
      </c>
      <c r="AE270" s="10">
        <f t="shared" si="14"/>
        <v>8.8201654427281166</v>
      </c>
    </row>
    <row r="271" spans="1:31" x14ac:dyDescent="0.3">
      <c r="A271" s="87"/>
      <c r="B271" s="41" t="s">
        <v>273</v>
      </c>
      <c r="C271" s="9">
        <v>1473</v>
      </c>
      <c r="D271" s="9">
        <v>456</v>
      </c>
      <c r="E271" s="9">
        <v>525</v>
      </c>
      <c r="F271" s="9">
        <v>879</v>
      </c>
      <c r="G271" s="9">
        <v>1506</v>
      </c>
      <c r="H271" s="9">
        <v>4911</v>
      </c>
      <c r="I271" s="9">
        <v>2388</v>
      </c>
      <c r="J271" s="9">
        <v>3385</v>
      </c>
      <c r="K271" s="9">
        <v>1748</v>
      </c>
      <c r="L271" s="9">
        <v>819</v>
      </c>
      <c r="M271" s="9">
        <v>895</v>
      </c>
      <c r="N271" s="9">
        <v>887</v>
      </c>
      <c r="O271" s="9">
        <v>5458</v>
      </c>
      <c r="P271" s="9">
        <v>524</v>
      </c>
      <c r="Q271" s="9">
        <v>737</v>
      </c>
      <c r="R271" s="9">
        <v>783</v>
      </c>
      <c r="S271" s="9">
        <v>141</v>
      </c>
      <c r="T271" s="9">
        <v>1232</v>
      </c>
      <c r="U271" s="9">
        <v>35</v>
      </c>
      <c r="V271" s="9">
        <v>58</v>
      </c>
      <c r="W271" s="9">
        <v>6</v>
      </c>
      <c r="X271" s="9">
        <v>1</v>
      </c>
      <c r="Y271" s="9">
        <v>1</v>
      </c>
      <c r="Z271" s="9">
        <v>11</v>
      </c>
      <c r="AA271" s="9">
        <v>863</v>
      </c>
      <c r="AC271" s="9">
        <f t="shared" si="15"/>
        <v>29722</v>
      </c>
      <c r="AD271" s="9">
        <f t="shared" si="13"/>
        <v>253238</v>
      </c>
      <c r="AE271" s="10">
        <f t="shared" si="14"/>
        <v>8.5202207119305573</v>
      </c>
    </row>
    <row r="272" spans="1:31" x14ac:dyDescent="0.3">
      <c r="A272" s="87"/>
      <c r="B272" s="41" t="s">
        <v>274</v>
      </c>
      <c r="C272" s="9">
        <v>252</v>
      </c>
      <c r="D272" s="9">
        <v>92</v>
      </c>
      <c r="E272" s="9">
        <v>139</v>
      </c>
      <c r="F272" s="9">
        <v>248</v>
      </c>
      <c r="G272" s="9">
        <v>248</v>
      </c>
      <c r="H272" s="9">
        <v>706</v>
      </c>
      <c r="I272" s="9">
        <v>754</v>
      </c>
      <c r="J272" s="9">
        <v>434</v>
      </c>
      <c r="K272" s="9">
        <v>712</v>
      </c>
      <c r="L272" s="9">
        <v>483</v>
      </c>
      <c r="M272" s="9">
        <v>573</v>
      </c>
      <c r="N272" s="9">
        <v>506</v>
      </c>
      <c r="O272" s="9">
        <v>3678</v>
      </c>
      <c r="P272" s="9">
        <v>274</v>
      </c>
      <c r="Q272" s="9">
        <v>479</v>
      </c>
      <c r="R272" s="9">
        <v>540</v>
      </c>
      <c r="S272" s="9">
        <v>61</v>
      </c>
      <c r="T272" s="9">
        <v>1036</v>
      </c>
      <c r="U272" s="9">
        <v>27</v>
      </c>
      <c r="V272" s="9">
        <v>79</v>
      </c>
      <c r="W272" s="9">
        <v>5</v>
      </c>
      <c r="X272" s="9">
        <v>1</v>
      </c>
      <c r="Y272" s="9">
        <v>0</v>
      </c>
      <c r="Z272" s="9">
        <v>5</v>
      </c>
      <c r="AA272" s="9">
        <v>259</v>
      </c>
      <c r="AC272" s="9">
        <f t="shared" si="15"/>
        <v>11591</v>
      </c>
      <c r="AD272" s="9">
        <f t="shared" si="13"/>
        <v>124068</v>
      </c>
      <c r="AE272" s="10">
        <f t="shared" si="14"/>
        <v>10.703821930808386</v>
      </c>
    </row>
    <row r="273" spans="1:31" x14ac:dyDescent="0.3">
      <c r="A273" s="87"/>
      <c r="B273" s="41" t="s">
        <v>275</v>
      </c>
      <c r="C273" s="9">
        <v>348</v>
      </c>
      <c r="D273" s="9">
        <v>214</v>
      </c>
      <c r="E273" s="9">
        <v>262</v>
      </c>
      <c r="F273" s="9">
        <v>457</v>
      </c>
      <c r="G273" s="9">
        <v>376</v>
      </c>
      <c r="H273" s="9">
        <v>729</v>
      </c>
      <c r="I273" s="9">
        <v>426</v>
      </c>
      <c r="J273" s="9">
        <v>411</v>
      </c>
      <c r="K273" s="9">
        <v>661</v>
      </c>
      <c r="L273" s="9">
        <v>479</v>
      </c>
      <c r="M273" s="9">
        <v>461</v>
      </c>
      <c r="N273" s="9">
        <v>445</v>
      </c>
      <c r="O273" s="9">
        <v>3097</v>
      </c>
      <c r="P273" s="9">
        <v>479</v>
      </c>
      <c r="Q273" s="9">
        <v>616</v>
      </c>
      <c r="R273" s="9">
        <v>919</v>
      </c>
      <c r="S273" s="9">
        <v>152</v>
      </c>
      <c r="T273" s="9">
        <v>2018</v>
      </c>
      <c r="U273" s="9">
        <v>28</v>
      </c>
      <c r="V273" s="9">
        <v>79</v>
      </c>
      <c r="W273" s="9">
        <v>3</v>
      </c>
      <c r="X273" s="9">
        <v>1</v>
      </c>
      <c r="Y273" s="9">
        <v>1</v>
      </c>
      <c r="Z273" s="9">
        <v>7</v>
      </c>
      <c r="AA273" s="9">
        <v>336</v>
      </c>
      <c r="AC273" s="9">
        <f t="shared" si="15"/>
        <v>13005</v>
      </c>
      <c r="AD273" s="9">
        <f t="shared" si="13"/>
        <v>144666</v>
      </c>
      <c r="AE273" s="10">
        <f t="shared" si="14"/>
        <v>11.123875432525951</v>
      </c>
    </row>
    <row r="274" spans="1:31" x14ac:dyDescent="0.3">
      <c r="A274" s="87"/>
      <c r="B274" s="41" t="s">
        <v>276</v>
      </c>
      <c r="C274" s="9">
        <v>782</v>
      </c>
      <c r="D274" s="9">
        <v>312</v>
      </c>
      <c r="E274" s="9">
        <v>543</v>
      </c>
      <c r="F274" s="9">
        <v>735</v>
      </c>
      <c r="G274" s="9">
        <v>636</v>
      </c>
      <c r="H274" s="9">
        <v>978</v>
      </c>
      <c r="I274" s="9">
        <v>605</v>
      </c>
      <c r="J274" s="9">
        <v>473</v>
      </c>
      <c r="K274" s="9">
        <v>716</v>
      </c>
      <c r="L274" s="9">
        <v>408</v>
      </c>
      <c r="M274" s="9">
        <v>440</v>
      </c>
      <c r="N274" s="9">
        <v>353</v>
      </c>
      <c r="O274" s="9">
        <v>2418</v>
      </c>
      <c r="P274" s="9">
        <v>248</v>
      </c>
      <c r="Q274" s="9">
        <v>381</v>
      </c>
      <c r="R274" s="9">
        <v>372</v>
      </c>
      <c r="S274" s="9">
        <v>57</v>
      </c>
      <c r="T274" s="9">
        <v>677</v>
      </c>
      <c r="U274" s="9">
        <v>18</v>
      </c>
      <c r="V274" s="9">
        <v>37</v>
      </c>
      <c r="W274" s="9">
        <v>2</v>
      </c>
      <c r="X274" s="9">
        <v>0</v>
      </c>
      <c r="Y274" s="9">
        <v>0</v>
      </c>
      <c r="Z274" s="9">
        <v>5</v>
      </c>
      <c r="AA274" s="9">
        <v>224</v>
      </c>
      <c r="AC274" s="9">
        <f t="shared" si="15"/>
        <v>11420</v>
      </c>
      <c r="AD274" s="9">
        <f t="shared" si="13"/>
        <v>97794</v>
      </c>
      <c r="AE274" s="10">
        <f t="shared" si="14"/>
        <v>8.5633975481611202</v>
      </c>
    </row>
    <row r="275" spans="1:31" x14ac:dyDescent="0.3">
      <c r="A275" s="87"/>
      <c r="B275" s="41" t="s">
        <v>277</v>
      </c>
      <c r="C275" s="9">
        <v>109</v>
      </c>
      <c r="D275" s="9">
        <v>59</v>
      </c>
      <c r="E275" s="9">
        <v>78</v>
      </c>
      <c r="F275" s="9">
        <v>139</v>
      </c>
      <c r="G275" s="9">
        <v>116</v>
      </c>
      <c r="H275" s="9">
        <v>217</v>
      </c>
      <c r="I275" s="9">
        <v>163</v>
      </c>
      <c r="J275" s="9">
        <v>176</v>
      </c>
      <c r="K275" s="9">
        <v>249</v>
      </c>
      <c r="L275" s="9">
        <v>214</v>
      </c>
      <c r="M275" s="9">
        <v>209</v>
      </c>
      <c r="N275" s="9">
        <v>191</v>
      </c>
      <c r="O275" s="9">
        <v>1243</v>
      </c>
      <c r="P275" s="9">
        <v>68</v>
      </c>
      <c r="Q275" s="9">
        <v>149</v>
      </c>
      <c r="R275" s="9">
        <v>106</v>
      </c>
      <c r="S275" s="9">
        <v>14</v>
      </c>
      <c r="T275" s="9">
        <v>190</v>
      </c>
      <c r="U275" s="9">
        <v>3</v>
      </c>
      <c r="V275" s="9">
        <v>13</v>
      </c>
      <c r="W275" s="9">
        <v>0</v>
      </c>
      <c r="X275" s="9">
        <v>0</v>
      </c>
      <c r="Y275" s="9">
        <v>0</v>
      </c>
      <c r="Z275" s="9">
        <v>2</v>
      </c>
      <c r="AA275" s="9">
        <v>74</v>
      </c>
      <c r="AC275" s="9">
        <f t="shared" si="15"/>
        <v>3782</v>
      </c>
      <c r="AD275" s="9">
        <f t="shared" si="13"/>
        <v>37553</v>
      </c>
      <c r="AE275" s="10">
        <f t="shared" si="14"/>
        <v>9.9294024325753565</v>
      </c>
    </row>
    <row r="276" spans="1:31" x14ac:dyDescent="0.3">
      <c r="A276" s="87"/>
      <c r="B276" s="41" t="s">
        <v>278</v>
      </c>
      <c r="C276" s="9">
        <v>201</v>
      </c>
      <c r="D276" s="9">
        <v>76</v>
      </c>
      <c r="E276" s="9">
        <v>137</v>
      </c>
      <c r="F276" s="9">
        <v>208</v>
      </c>
      <c r="G276" s="9">
        <v>126</v>
      </c>
      <c r="H276" s="9">
        <v>259</v>
      </c>
      <c r="I276" s="9">
        <v>160</v>
      </c>
      <c r="J276" s="9">
        <v>123</v>
      </c>
      <c r="K276" s="9">
        <v>243</v>
      </c>
      <c r="L276" s="9">
        <v>105</v>
      </c>
      <c r="M276" s="9">
        <v>140</v>
      </c>
      <c r="N276" s="9">
        <v>113</v>
      </c>
      <c r="O276" s="9">
        <v>856</v>
      </c>
      <c r="P276" s="9">
        <v>59</v>
      </c>
      <c r="Q276" s="9">
        <v>120</v>
      </c>
      <c r="R276" s="9">
        <v>116</v>
      </c>
      <c r="S276" s="9">
        <v>21</v>
      </c>
      <c r="T276" s="9">
        <v>306</v>
      </c>
      <c r="U276" s="9">
        <v>3</v>
      </c>
      <c r="V276" s="9">
        <v>26</v>
      </c>
      <c r="W276" s="9">
        <v>3</v>
      </c>
      <c r="X276" s="9">
        <v>0</v>
      </c>
      <c r="Y276" s="9">
        <v>0</v>
      </c>
      <c r="Z276" s="9">
        <v>1</v>
      </c>
      <c r="AA276" s="9">
        <v>97</v>
      </c>
      <c r="AC276" s="9">
        <f t="shared" si="15"/>
        <v>3499</v>
      </c>
      <c r="AD276" s="9">
        <f t="shared" si="13"/>
        <v>33082</v>
      </c>
      <c r="AE276" s="10">
        <f t="shared" si="14"/>
        <v>9.4547013432409255</v>
      </c>
    </row>
    <row r="277" spans="1:31" x14ac:dyDescent="0.3">
      <c r="A277" s="87"/>
      <c r="B277" s="41" t="s">
        <v>279</v>
      </c>
      <c r="C277" s="9">
        <v>1632</v>
      </c>
      <c r="D277" s="9">
        <v>411</v>
      </c>
      <c r="E277" s="9">
        <v>775</v>
      </c>
      <c r="F277" s="9">
        <v>1001</v>
      </c>
      <c r="G277" s="9">
        <v>1188</v>
      </c>
      <c r="H277" s="9">
        <v>1728</v>
      </c>
      <c r="I277" s="9">
        <v>1604</v>
      </c>
      <c r="J277" s="9">
        <v>1134</v>
      </c>
      <c r="K277" s="9">
        <v>1470</v>
      </c>
      <c r="L277" s="9">
        <v>565</v>
      </c>
      <c r="M277" s="9">
        <v>584</v>
      </c>
      <c r="N277" s="9">
        <v>669</v>
      </c>
      <c r="O277" s="9">
        <v>4300</v>
      </c>
      <c r="P277" s="9">
        <v>350</v>
      </c>
      <c r="Q277" s="9">
        <v>523</v>
      </c>
      <c r="R277" s="9">
        <v>577</v>
      </c>
      <c r="S277" s="9">
        <v>109</v>
      </c>
      <c r="T277" s="9">
        <v>1150</v>
      </c>
      <c r="U277" s="9">
        <v>18</v>
      </c>
      <c r="V277" s="9">
        <v>68</v>
      </c>
      <c r="W277" s="9">
        <v>6</v>
      </c>
      <c r="X277" s="9">
        <v>0</v>
      </c>
      <c r="Y277" s="9">
        <v>2</v>
      </c>
      <c r="Z277" s="9">
        <v>8</v>
      </c>
      <c r="AA277" s="9">
        <v>1049</v>
      </c>
      <c r="AC277" s="9">
        <f t="shared" si="15"/>
        <v>20921</v>
      </c>
      <c r="AD277" s="9">
        <f t="shared" si="13"/>
        <v>186523</v>
      </c>
      <c r="AE277" s="10">
        <f t="shared" si="14"/>
        <v>8.9155872090244248</v>
      </c>
    </row>
    <row r="278" spans="1:31" x14ac:dyDescent="0.3">
      <c r="A278" s="87"/>
      <c r="B278" s="41" t="s">
        <v>280</v>
      </c>
      <c r="C278" s="9">
        <v>1492</v>
      </c>
      <c r="D278" s="9">
        <v>428</v>
      </c>
      <c r="E278" s="9">
        <v>653</v>
      </c>
      <c r="F278" s="9">
        <v>917</v>
      </c>
      <c r="G278" s="9">
        <v>912</v>
      </c>
      <c r="H278" s="9">
        <v>2040</v>
      </c>
      <c r="I278" s="9">
        <v>1762</v>
      </c>
      <c r="J278" s="9">
        <v>1247</v>
      </c>
      <c r="K278" s="9">
        <v>1195</v>
      </c>
      <c r="L278" s="9">
        <v>599</v>
      </c>
      <c r="M278" s="9">
        <v>504</v>
      </c>
      <c r="N278" s="9">
        <v>535</v>
      </c>
      <c r="O278" s="9">
        <v>3730</v>
      </c>
      <c r="P278" s="9">
        <v>344</v>
      </c>
      <c r="Q278" s="9">
        <v>481</v>
      </c>
      <c r="R278" s="9">
        <v>502</v>
      </c>
      <c r="S278" s="9">
        <v>79</v>
      </c>
      <c r="T278" s="9">
        <v>971</v>
      </c>
      <c r="U278" s="9">
        <v>33</v>
      </c>
      <c r="V278" s="9">
        <v>78</v>
      </c>
      <c r="W278" s="9">
        <v>1</v>
      </c>
      <c r="X278" s="9">
        <v>0</v>
      </c>
      <c r="Y278" s="9">
        <v>1</v>
      </c>
      <c r="Z278" s="9">
        <v>9</v>
      </c>
      <c r="AA278" s="9">
        <v>655</v>
      </c>
      <c r="AC278" s="9">
        <f t="shared" si="15"/>
        <v>19168</v>
      </c>
      <c r="AD278" s="9">
        <f t="shared" si="13"/>
        <v>162822</v>
      </c>
      <c r="AE278" s="10">
        <f t="shared" si="14"/>
        <v>8.4944699499165282</v>
      </c>
    </row>
    <row r="279" spans="1:31" x14ac:dyDescent="0.3">
      <c r="A279" s="87"/>
      <c r="B279" s="41" t="s">
        <v>281</v>
      </c>
      <c r="C279" s="9">
        <v>154</v>
      </c>
      <c r="D279" s="9">
        <v>48</v>
      </c>
      <c r="E279" s="9">
        <v>95</v>
      </c>
      <c r="F279" s="9">
        <v>141</v>
      </c>
      <c r="G279" s="9">
        <v>115</v>
      </c>
      <c r="H279" s="9">
        <v>212</v>
      </c>
      <c r="I279" s="9">
        <v>112</v>
      </c>
      <c r="J279" s="9">
        <v>99</v>
      </c>
      <c r="K279" s="9">
        <v>182</v>
      </c>
      <c r="L279" s="9">
        <v>102</v>
      </c>
      <c r="M279" s="9">
        <v>111</v>
      </c>
      <c r="N279" s="9">
        <v>112</v>
      </c>
      <c r="O279" s="9">
        <v>933</v>
      </c>
      <c r="P279" s="9">
        <v>67</v>
      </c>
      <c r="Q279" s="9">
        <v>161</v>
      </c>
      <c r="R279" s="9">
        <v>227</v>
      </c>
      <c r="S279" s="9">
        <v>32</v>
      </c>
      <c r="T279" s="9">
        <v>375</v>
      </c>
      <c r="U279" s="9">
        <v>4</v>
      </c>
      <c r="V279" s="9">
        <v>20</v>
      </c>
      <c r="W279" s="9">
        <v>0</v>
      </c>
      <c r="X279" s="9">
        <v>1</v>
      </c>
      <c r="Y279" s="9">
        <v>0</v>
      </c>
      <c r="Z279" s="9">
        <v>3</v>
      </c>
      <c r="AA279" s="9">
        <v>109</v>
      </c>
      <c r="AC279" s="9">
        <f t="shared" si="15"/>
        <v>3415</v>
      </c>
      <c r="AD279" s="9">
        <f t="shared" si="13"/>
        <v>36033</v>
      </c>
      <c r="AE279" s="10">
        <f t="shared" si="14"/>
        <v>10.551390922401172</v>
      </c>
    </row>
    <row r="280" spans="1:31" x14ac:dyDescent="0.3">
      <c r="A280" s="87"/>
      <c r="B280" s="41" t="s">
        <v>282</v>
      </c>
      <c r="C280" s="9">
        <v>395</v>
      </c>
      <c r="D280" s="9">
        <v>165</v>
      </c>
      <c r="E280" s="9">
        <v>314</v>
      </c>
      <c r="F280" s="9">
        <v>349</v>
      </c>
      <c r="G280" s="9">
        <v>255</v>
      </c>
      <c r="H280" s="9">
        <v>497</v>
      </c>
      <c r="I280" s="9">
        <v>389</v>
      </c>
      <c r="J280" s="9">
        <v>346</v>
      </c>
      <c r="K280" s="9">
        <v>586</v>
      </c>
      <c r="L280" s="9">
        <v>265</v>
      </c>
      <c r="M280" s="9">
        <v>266</v>
      </c>
      <c r="N280" s="9">
        <v>284</v>
      </c>
      <c r="O280" s="9">
        <v>2299</v>
      </c>
      <c r="P280" s="9">
        <v>124</v>
      </c>
      <c r="Q280" s="9">
        <v>211</v>
      </c>
      <c r="R280" s="9">
        <v>189</v>
      </c>
      <c r="S280" s="9">
        <v>36</v>
      </c>
      <c r="T280" s="9">
        <v>457</v>
      </c>
      <c r="U280" s="9">
        <v>8</v>
      </c>
      <c r="V280" s="9">
        <v>18</v>
      </c>
      <c r="W280" s="9">
        <v>2</v>
      </c>
      <c r="X280" s="9">
        <v>0</v>
      </c>
      <c r="Y280" s="9">
        <v>0</v>
      </c>
      <c r="Z280" s="9">
        <v>4</v>
      </c>
      <c r="AA280" s="9">
        <v>409</v>
      </c>
      <c r="AC280" s="9">
        <f t="shared" si="15"/>
        <v>7868</v>
      </c>
      <c r="AD280" s="9">
        <f t="shared" si="13"/>
        <v>76726</v>
      </c>
      <c r="AE280" s="10">
        <f t="shared" si="14"/>
        <v>9.7516522623284185</v>
      </c>
    </row>
    <row r="281" spans="1:31" x14ac:dyDescent="0.3">
      <c r="A281" s="87"/>
      <c r="B281" s="41" t="s">
        <v>283</v>
      </c>
      <c r="C281" s="9">
        <v>652</v>
      </c>
      <c r="D281" s="9">
        <v>247</v>
      </c>
      <c r="E281" s="9">
        <v>391</v>
      </c>
      <c r="F281" s="9">
        <v>565</v>
      </c>
      <c r="G281" s="9">
        <v>435</v>
      </c>
      <c r="H281" s="9">
        <v>880</v>
      </c>
      <c r="I281" s="9">
        <v>539</v>
      </c>
      <c r="J281" s="9">
        <v>474</v>
      </c>
      <c r="K281" s="9">
        <v>963</v>
      </c>
      <c r="L281" s="9">
        <v>556</v>
      </c>
      <c r="M281" s="9">
        <v>605</v>
      </c>
      <c r="N281" s="9">
        <v>622</v>
      </c>
      <c r="O281" s="9">
        <v>5686</v>
      </c>
      <c r="P281" s="9">
        <v>932</v>
      </c>
      <c r="Q281" s="9">
        <v>1295</v>
      </c>
      <c r="R281" s="9">
        <v>1508</v>
      </c>
      <c r="S281" s="9">
        <v>452</v>
      </c>
      <c r="T281" s="9">
        <v>3568</v>
      </c>
      <c r="U281" s="9">
        <v>91</v>
      </c>
      <c r="V281" s="9">
        <v>305</v>
      </c>
      <c r="W281" s="9">
        <v>4</v>
      </c>
      <c r="X281" s="9">
        <v>3</v>
      </c>
      <c r="Y281" s="9">
        <v>5</v>
      </c>
      <c r="Z281" s="9">
        <v>30</v>
      </c>
      <c r="AA281" s="9">
        <v>386</v>
      </c>
      <c r="AC281" s="9">
        <f t="shared" si="15"/>
        <v>21194</v>
      </c>
      <c r="AD281" s="9">
        <f t="shared" si="13"/>
        <v>247642</v>
      </c>
      <c r="AE281" s="10">
        <f t="shared" si="14"/>
        <v>11.684533358497688</v>
      </c>
    </row>
    <row r="282" spans="1:31" x14ac:dyDescent="0.3">
      <c r="A282" s="87"/>
      <c r="B282" s="41" t="s">
        <v>284</v>
      </c>
      <c r="C282" s="9">
        <v>385</v>
      </c>
      <c r="D282" s="9">
        <v>51</v>
      </c>
      <c r="E282" s="9">
        <v>93</v>
      </c>
      <c r="F282" s="9">
        <v>121</v>
      </c>
      <c r="G282" s="9">
        <v>107</v>
      </c>
      <c r="H282" s="9">
        <v>161</v>
      </c>
      <c r="I282" s="9">
        <v>165</v>
      </c>
      <c r="J282" s="9">
        <v>122</v>
      </c>
      <c r="K282" s="9">
        <v>153</v>
      </c>
      <c r="L282" s="9">
        <v>102</v>
      </c>
      <c r="M282" s="9">
        <v>117</v>
      </c>
      <c r="N282" s="9">
        <v>130</v>
      </c>
      <c r="O282" s="9">
        <v>853</v>
      </c>
      <c r="P282" s="9">
        <v>68</v>
      </c>
      <c r="Q282" s="9">
        <v>100</v>
      </c>
      <c r="R282" s="9">
        <v>139</v>
      </c>
      <c r="S282" s="9">
        <v>27</v>
      </c>
      <c r="T282" s="9">
        <v>242</v>
      </c>
      <c r="U282" s="9">
        <v>6</v>
      </c>
      <c r="V282" s="9">
        <v>10</v>
      </c>
      <c r="W282" s="9">
        <v>0</v>
      </c>
      <c r="X282" s="9">
        <v>0</v>
      </c>
      <c r="Y282" s="9">
        <v>0</v>
      </c>
      <c r="Z282" s="9">
        <v>1</v>
      </c>
      <c r="AA282" s="9">
        <v>109</v>
      </c>
      <c r="AC282" s="9">
        <f t="shared" si="15"/>
        <v>3262</v>
      </c>
      <c r="AD282" s="9">
        <f t="shared" si="13"/>
        <v>30507</v>
      </c>
      <c r="AE282" s="10">
        <f t="shared" si="14"/>
        <v>9.352237890864501</v>
      </c>
    </row>
    <row r="283" spans="1:31" x14ac:dyDescent="0.3">
      <c r="A283" s="87"/>
      <c r="B283" s="41" t="s">
        <v>285</v>
      </c>
      <c r="C283" s="9">
        <v>622</v>
      </c>
      <c r="D283" s="9">
        <v>274</v>
      </c>
      <c r="E283" s="9">
        <v>550</v>
      </c>
      <c r="F283" s="9">
        <v>665</v>
      </c>
      <c r="G283" s="9">
        <v>494</v>
      </c>
      <c r="H283" s="9">
        <v>960</v>
      </c>
      <c r="I283" s="9">
        <v>440</v>
      </c>
      <c r="J283" s="9">
        <v>300</v>
      </c>
      <c r="K283" s="9">
        <v>671</v>
      </c>
      <c r="L283" s="9">
        <v>331</v>
      </c>
      <c r="M283" s="9">
        <v>297</v>
      </c>
      <c r="N283" s="9">
        <v>343</v>
      </c>
      <c r="O283" s="9">
        <v>2482</v>
      </c>
      <c r="P283" s="9">
        <v>342</v>
      </c>
      <c r="Q283" s="9">
        <v>529</v>
      </c>
      <c r="R283" s="9">
        <v>629</v>
      </c>
      <c r="S283" s="9">
        <v>171</v>
      </c>
      <c r="T283" s="9">
        <v>1543</v>
      </c>
      <c r="U283" s="9">
        <v>56</v>
      </c>
      <c r="V283" s="9">
        <v>129</v>
      </c>
      <c r="W283" s="9">
        <v>4</v>
      </c>
      <c r="X283" s="9">
        <v>0</v>
      </c>
      <c r="Y283" s="9">
        <v>0</v>
      </c>
      <c r="Z283" s="9">
        <v>14</v>
      </c>
      <c r="AA283" s="9">
        <v>240</v>
      </c>
      <c r="AC283" s="9">
        <f t="shared" si="15"/>
        <v>12086</v>
      </c>
      <c r="AD283" s="9">
        <f t="shared" si="13"/>
        <v>119634</v>
      </c>
      <c r="AE283" s="10">
        <f t="shared" si="14"/>
        <v>9.8985603177229855</v>
      </c>
    </row>
    <row r="284" spans="1:31" x14ac:dyDescent="0.3">
      <c r="A284" s="87"/>
      <c r="B284" s="41" t="s">
        <v>286</v>
      </c>
      <c r="C284" s="9">
        <v>51</v>
      </c>
      <c r="D284" s="9">
        <v>19</v>
      </c>
      <c r="E284" s="9">
        <v>59</v>
      </c>
      <c r="F284" s="9">
        <v>65</v>
      </c>
      <c r="G284" s="9">
        <v>58</v>
      </c>
      <c r="H284" s="9">
        <v>114</v>
      </c>
      <c r="I284" s="9">
        <v>73</v>
      </c>
      <c r="J284" s="9">
        <v>43</v>
      </c>
      <c r="K284" s="9">
        <v>129</v>
      </c>
      <c r="L284" s="9">
        <v>50</v>
      </c>
      <c r="M284" s="9">
        <v>66</v>
      </c>
      <c r="N284" s="9">
        <v>54</v>
      </c>
      <c r="O284" s="9">
        <v>463</v>
      </c>
      <c r="P284" s="9">
        <v>27</v>
      </c>
      <c r="Q284" s="9">
        <v>88</v>
      </c>
      <c r="R284" s="9">
        <v>85</v>
      </c>
      <c r="S284" s="9">
        <v>25</v>
      </c>
      <c r="T284" s="9">
        <v>177</v>
      </c>
      <c r="U284" s="9">
        <v>9</v>
      </c>
      <c r="V284" s="9">
        <v>15</v>
      </c>
      <c r="W284" s="9">
        <v>1</v>
      </c>
      <c r="X284" s="9">
        <v>0</v>
      </c>
      <c r="Y284" s="9">
        <v>0</v>
      </c>
      <c r="Z284" s="9">
        <v>2</v>
      </c>
      <c r="AA284" s="9">
        <v>18</v>
      </c>
      <c r="AC284" s="9">
        <f t="shared" si="15"/>
        <v>1691</v>
      </c>
      <c r="AD284" s="9">
        <f t="shared" si="13"/>
        <v>17377</v>
      </c>
      <c r="AE284" s="10">
        <f t="shared" si="14"/>
        <v>10.276167947959786</v>
      </c>
    </row>
    <row r="285" spans="1:31" x14ac:dyDescent="0.3">
      <c r="A285" s="87"/>
      <c r="B285" s="41" t="s">
        <v>287</v>
      </c>
      <c r="C285" s="9">
        <v>111</v>
      </c>
      <c r="D285" s="9">
        <v>56</v>
      </c>
      <c r="E285" s="9">
        <v>102</v>
      </c>
      <c r="F285" s="9">
        <v>136</v>
      </c>
      <c r="G285" s="9">
        <v>126</v>
      </c>
      <c r="H285" s="9">
        <v>215</v>
      </c>
      <c r="I285" s="9">
        <v>99</v>
      </c>
      <c r="J285" s="9">
        <v>86</v>
      </c>
      <c r="K285" s="9">
        <v>143</v>
      </c>
      <c r="L285" s="9">
        <v>80</v>
      </c>
      <c r="M285" s="9">
        <v>77</v>
      </c>
      <c r="N285" s="9">
        <v>65</v>
      </c>
      <c r="O285" s="9">
        <v>388</v>
      </c>
      <c r="P285" s="9">
        <v>31</v>
      </c>
      <c r="Q285" s="9">
        <v>40</v>
      </c>
      <c r="R285" s="9">
        <v>34</v>
      </c>
      <c r="S285" s="9">
        <v>10</v>
      </c>
      <c r="T285" s="9">
        <v>135</v>
      </c>
      <c r="U285" s="9">
        <v>2</v>
      </c>
      <c r="V285" s="9">
        <v>10</v>
      </c>
      <c r="W285" s="9">
        <v>0</v>
      </c>
      <c r="X285" s="9">
        <v>0</v>
      </c>
      <c r="Y285" s="9">
        <v>0</v>
      </c>
      <c r="Z285" s="9">
        <v>0</v>
      </c>
      <c r="AA285" s="9">
        <v>38</v>
      </c>
      <c r="AC285" s="9">
        <f t="shared" si="15"/>
        <v>1984</v>
      </c>
      <c r="AD285" s="9">
        <f t="shared" si="13"/>
        <v>16514</v>
      </c>
      <c r="AE285" s="10">
        <f t="shared" si="14"/>
        <v>8.3235887096774199</v>
      </c>
    </row>
    <row r="286" spans="1:31" x14ac:dyDescent="0.3">
      <c r="A286" s="87"/>
      <c r="B286" s="41" t="s">
        <v>288</v>
      </c>
      <c r="C286" s="9">
        <v>77</v>
      </c>
      <c r="D286" s="9">
        <v>33</v>
      </c>
      <c r="E286" s="9">
        <v>67</v>
      </c>
      <c r="F286" s="9">
        <v>88</v>
      </c>
      <c r="G286" s="9">
        <v>73</v>
      </c>
      <c r="H286" s="9">
        <v>112</v>
      </c>
      <c r="I286" s="9">
        <v>49</v>
      </c>
      <c r="J286" s="9">
        <v>38</v>
      </c>
      <c r="K286" s="9">
        <v>54</v>
      </c>
      <c r="L286" s="9">
        <v>27</v>
      </c>
      <c r="M286" s="9">
        <v>27</v>
      </c>
      <c r="N286" s="9">
        <v>24</v>
      </c>
      <c r="O286" s="9">
        <v>309</v>
      </c>
      <c r="P286" s="9">
        <v>38</v>
      </c>
      <c r="Q286" s="9">
        <v>44</v>
      </c>
      <c r="R286" s="9">
        <v>32</v>
      </c>
      <c r="S286" s="9">
        <v>7</v>
      </c>
      <c r="T286" s="9">
        <v>120</v>
      </c>
      <c r="U286" s="9">
        <v>5</v>
      </c>
      <c r="V286" s="9">
        <v>11</v>
      </c>
      <c r="W286" s="9">
        <v>1</v>
      </c>
      <c r="X286" s="9">
        <v>0</v>
      </c>
      <c r="Y286" s="9">
        <v>0</v>
      </c>
      <c r="Z286" s="9">
        <v>4</v>
      </c>
      <c r="AA286" s="9">
        <v>38</v>
      </c>
      <c r="AC286" s="9">
        <f t="shared" si="15"/>
        <v>1278</v>
      </c>
      <c r="AD286" s="9">
        <f t="shared" si="13"/>
        <v>11825</v>
      </c>
      <c r="AE286" s="10">
        <f t="shared" si="14"/>
        <v>9.2527386541471053</v>
      </c>
    </row>
    <row r="287" spans="1:31" x14ac:dyDescent="0.3">
      <c r="A287" s="87"/>
      <c r="B287" s="41" t="s">
        <v>289</v>
      </c>
      <c r="C287" s="9">
        <v>91</v>
      </c>
      <c r="D287" s="9">
        <v>23</v>
      </c>
      <c r="E287" s="9">
        <v>68</v>
      </c>
      <c r="F287" s="9">
        <v>104</v>
      </c>
      <c r="G287" s="9">
        <v>67</v>
      </c>
      <c r="H287" s="9">
        <v>109</v>
      </c>
      <c r="I287" s="9">
        <v>49</v>
      </c>
      <c r="J287" s="9">
        <v>55</v>
      </c>
      <c r="K287" s="9">
        <v>92</v>
      </c>
      <c r="L287" s="9">
        <v>41</v>
      </c>
      <c r="M287" s="9">
        <v>40</v>
      </c>
      <c r="N287" s="9">
        <v>37</v>
      </c>
      <c r="O287" s="9">
        <v>316</v>
      </c>
      <c r="P287" s="9">
        <v>29</v>
      </c>
      <c r="Q287" s="9">
        <v>57</v>
      </c>
      <c r="R287" s="9">
        <v>56</v>
      </c>
      <c r="S287" s="9">
        <v>13</v>
      </c>
      <c r="T287" s="9">
        <v>167</v>
      </c>
      <c r="U287" s="9">
        <v>4</v>
      </c>
      <c r="V287" s="9">
        <v>11</v>
      </c>
      <c r="W287" s="9">
        <v>0</v>
      </c>
      <c r="X287" s="9">
        <v>0</v>
      </c>
      <c r="Y287" s="9">
        <v>0</v>
      </c>
      <c r="Z287" s="9">
        <v>1</v>
      </c>
      <c r="AA287" s="9">
        <v>26</v>
      </c>
      <c r="AC287" s="9">
        <f t="shared" si="15"/>
        <v>1456</v>
      </c>
      <c r="AD287" s="9">
        <f t="shared" si="13"/>
        <v>13657</v>
      </c>
      <c r="AE287" s="10">
        <f t="shared" si="14"/>
        <v>9.3798076923076916</v>
      </c>
    </row>
    <row r="288" spans="1:31" x14ac:dyDescent="0.3">
      <c r="A288" s="87"/>
      <c r="B288" s="41" t="s">
        <v>290</v>
      </c>
      <c r="C288" s="9">
        <v>419</v>
      </c>
      <c r="D288" s="9">
        <v>165</v>
      </c>
      <c r="E288" s="9">
        <v>335</v>
      </c>
      <c r="F288" s="9">
        <v>484</v>
      </c>
      <c r="G288" s="9">
        <v>401</v>
      </c>
      <c r="H288" s="9">
        <v>608</v>
      </c>
      <c r="I288" s="9">
        <v>317</v>
      </c>
      <c r="J288" s="9">
        <v>251</v>
      </c>
      <c r="K288" s="9">
        <v>375</v>
      </c>
      <c r="L288" s="9">
        <v>231</v>
      </c>
      <c r="M288" s="9">
        <v>253</v>
      </c>
      <c r="N288" s="9">
        <v>208</v>
      </c>
      <c r="O288" s="9">
        <v>1847</v>
      </c>
      <c r="P288" s="9">
        <v>195</v>
      </c>
      <c r="Q288" s="9">
        <v>354</v>
      </c>
      <c r="R288" s="9">
        <v>367</v>
      </c>
      <c r="S288" s="9">
        <v>61</v>
      </c>
      <c r="T288" s="9">
        <v>798</v>
      </c>
      <c r="U288" s="9">
        <v>25</v>
      </c>
      <c r="V288" s="9">
        <v>94</v>
      </c>
      <c r="W288" s="9">
        <v>3</v>
      </c>
      <c r="X288" s="9">
        <v>1</v>
      </c>
      <c r="Y288" s="9">
        <v>1</v>
      </c>
      <c r="Z288" s="9">
        <v>19</v>
      </c>
      <c r="AA288" s="9">
        <v>203</v>
      </c>
      <c r="AC288" s="9">
        <f t="shared" si="15"/>
        <v>8015</v>
      </c>
      <c r="AD288" s="9">
        <f t="shared" si="13"/>
        <v>77837</v>
      </c>
      <c r="AE288" s="10">
        <f t="shared" si="14"/>
        <v>9.7114160948222086</v>
      </c>
    </row>
    <row r="289" spans="1:31" x14ac:dyDescent="0.3">
      <c r="A289" s="87"/>
      <c r="B289" s="41" t="s">
        <v>291</v>
      </c>
      <c r="C289" s="9">
        <v>479</v>
      </c>
      <c r="D289" s="9">
        <v>172</v>
      </c>
      <c r="E289" s="9">
        <v>332</v>
      </c>
      <c r="F289" s="9">
        <v>458</v>
      </c>
      <c r="G289" s="9">
        <v>359</v>
      </c>
      <c r="H289" s="9">
        <v>611</v>
      </c>
      <c r="I289" s="9">
        <v>360</v>
      </c>
      <c r="J289" s="9">
        <v>207</v>
      </c>
      <c r="K289" s="9">
        <v>349</v>
      </c>
      <c r="L289" s="9">
        <v>164</v>
      </c>
      <c r="M289" s="9">
        <v>159</v>
      </c>
      <c r="N289" s="9">
        <v>152</v>
      </c>
      <c r="O289" s="9">
        <v>1126</v>
      </c>
      <c r="P289" s="9">
        <v>107</v>
      </c>
      <c r="Q289" s="9">
        <v>227</v>
      </c>
      <c r="R289" s="9">
        <v>198</v>
      </c>
      <c r="S289" s="9">
        <v>33</v>
      </c>
      <c r="T289" s="9">
        <v>444</v>
      </c>
      <c r="U289" s="9">
        <v>10</v>
      </c>
      <c r="V289" s="9">
        <v>23</v>
      </c>
      <c r="W289" s="9">
        <v>1</v>
      </c>
      <c r="X289" s="9">
        <v>0</v>
      </c>
      <c r="Y289" s="9">
        <v>1</v>
      </c>
      <c r="Z289" s="9">
        <v>6</v>
      </c>
      <c r="AA289" s="9">
        <v>84</v>
      </c>
      <c r="AC289" s="9">
        <f t="shared" si="15"/>
        <v>6062</v>
      </c>
      <c r="AD289" s="9">
        <f t="shared" si="13"/>
        <v>49780</v>
      </c>
      <c r="AE289" s="10">
        <f t="shared" si="14"/>
        <v>8.2118112834048169</v>
      </c>
    </row>
    <row r="290" spans="1:31" x14ac:dyDescent="0.3">
      <c r="A290" s="87"/>
      <c r="B290" s="41" t="s">
        <v>292</v>
      </c>
      <c r="C290" s="9">
        <v>478</v>
      </c>
      <c r="D290" s="9">
        <v>218</v>
      </c>
      <c r="E290" s="9">
        <v>399</v>
      </c>
      <c r="F290" s="9">
        <v>488</v>
      </c>
      <c r="G290" s="9">
        <v>392</v>
      </c>
      <c r="H290" s="9">
        <v>645</v>
      </c>
      <c r="I290" s="9">
        <v>393</v>
      </c>
      <c r="J290" s="9">
        <v>279</v>
      </c>
      <c r="K290" s="9">
        <v>401</v>
      </c>
      <c r="L290" s="9">
        <v>251</v>
      </c>
      <c r="M290" s="9">
        <v>223</v>
      </c>
      <c r="N290" s="9">
        <v>237</v>
      </c>
      <c r="O290" s="9">
        <v>1618</v>
      </c>
      <c r="P290" s="9">
        <v>241</v>
      </c>
      <c r="Q290" s="9">
        <v>327</v>
      </c>
      <c r="R290" s="9">
        <v>382</v>
      </c>
      <c r="S290" s="9">
        <v>50</v>
      </c>
      <c r="T290" s="9">
        <v>676</v>
      </c>
      <c r="U290" s="9">
        <v>19</v>
      </c>
      <c r="V290" s="9">
        <v>52</v>
      </c>
      <c r="W290" s="9">
        <v>0</v>
      </c>
      <c r="X290" s="9">
        <v>0</v>
      </c>
      <c r="Y290" s="9">
        <v>2</v>
      </c>
      <c r="Z290" s="9">
        <v>4</v>
      </c>
      <c r="AA290" s="9">
        <v>172</v>
      </c>
      <c r="AC290" s="9">
        <f t="shared" si="15"/>
        <v>7947</v>
      </c>
      <c r="AD290" s="9">
        <f t="shared" si="13"/>
        <v>72631</v>
      </c>
      <c r="AE290" s="10">
        <f t="shared" si="14"/>
        <v>9.1394236818925378</v>
      </c>
    </row>
    <row r="291" spans="1:31" x14ac:dyDescent="0.3">
      <c r="A291" s="87"/>
      <c r="B291" s="41" t="s">
        <v>293</v>
      </c>
      <c r="C291" s="9">
        <v>94</v>
      </c>
      <c r="D291" s="9">
        <v>29</v>
      </c>
      <c r="E291" s="9">
        <v>71</v>
      </c>
      <c r="F291" s="9">
        <v>107</v>
      </c>
      <c r="G291" s="9">
        <v>124</v>
      </c>
      <c r="H291" s="9">
        <v>184</v>
      </c>
      <c r="I291" s="9">
        <v>128</v>
      </c>
      <c r="J291" s="9">
        <v>74</v>
      </c>
      <c r="K291" s="9">
        <v>126</v>
      </c>
      <c r="L291" s="9">
        <v>73</v>
      </c>
      <c r="M291" s="9">
        <v>83</v>
      </c>
      <c r="N291" s="9">
        <v>85</v>
      </c>
      <c r="O291" s="9">
        <v>646</v>
      </c>
      <c r="P291" s="9">
        <v>35</v>
      </c>
      <c r="Q291" s="9">
        <v>126</v>
      </c>
      <c r="R291" s="9">
        <v>81</v>
      </c>
      <c r="S291" s="9">
        <v>29</v>
      </c>
      <c r="T291" s="9">
        <v>182</v>
      </c>
      <c r="U291" s="9">
        <v>0</v>
      </c>
      <c r="V291" s="9">
        <v>9</v>
      </c>
      <c r="W291" s="9">
        <v>0</v>
      </c>
      <c r="X291" s="9">
        <v>0</v>
      </c>
      <c r="Y291" s="9">
        <v>0</v>
      </c>
      <c r="Z291" s="9">
        <v>5</v>
      </c>
      <c r="AA291" s="9">
        <v>29</v>
      </c>
      <c r="AC291" s="9">
        <f t="shared" si="15"/>
        <v>2320</v>
      </c>
      <c r="AD291" s="9">
        <f t="shared" si="13"/>
        <v>22350</v>
      </c>
      <c r="AE291" s="10">
        <f t="shared" si="14"/>
        <v>9.6336206896551726</v>
      </c>
    </row>
    <row r="292" spans="1:31" x14ac:dyDescent="0.3">
      <c r="A292" s="87"/>
      <c r="B292" s="41" t="s">
        <v>294</v>
      </c>
      <c r="C292" s="9">
        <v>2735</v>
      </c>
      <c r="D292" s="9">
        <v>1322</v>
      </c>
      <c r="E292" s="9">
        <v>1819</v>
      </c>
      <c r="F292" s="9">
        <v>2692</v>
      </c>
      <c r="G292" s="9">
        <v>2034</v>
      </c>
      <c r="H292" s="9">
        <v>4191</v>
      </c>
      <c r="I292" s="9">
        <v>2503</v>
      </c>
      <c r="J292" s="9">
        <v>2667</v>
      </c>
      <c r="K292" s="9">
        <v>4055</v>
      </c>
      <c r="L292" s="9">
        <v>2841</v>
      </c>
      <c r="M292" s="9">
        <v>2847</v>
      </c>
      <c r="N292" s="9">
        <v>2898</v>
      </c>
      <c r="O292" s="9">
        <v>21681</v>
      </c>
      <c r="P292" s="9">
        <v>2809</v>
      </c>
      <c r="Q292" s="9">
        <v>4926</v>
      </c>
      <c r="R292" s="9">
        <v>4577</v>
      </c>
      <c r="S292" s="9">
        <v>1108</v>
      </c>
      <c r="T292" s="9">
        <v>9747</v>
      </c>
      <c r="U292" s="9">
        <v>305</v>
      </c>
      <c r="V292" s="9">
        <v>675</v>
      </c>
      <c r="W292" s="9">
        <v>31</v>
      </c>
      <c r="X292" s="9">
        <v>7</v>
      </c>
      <c r="Y292" s="9">
        <v>13</v>
      </c>
      <c r="Z292" s="9">
        <v>86</v>
      </c>
      <c r="AA292" s="9">
        <v>1714</v>
      </c>
      <c r="AC292" s="9">
        <f t="shared" si="15"/>
        <v>80283</v>
      </c>
      <c r="AD292" s="9">
        <f t="shared" si="13"/>
        <v>874388</v>
      </c>
      <c r="AE292" s="10">
        <f t="shared" si="14"/>
        <v>10.891321948606803</v>
      </c>
    </row>
    <row r="293" spans="1:31" x14ac:dyDescent="0.3">
      <c r="A293" s="87"/>
      <c r="B293" s="41" t="s">
        <v>295</v>
      </c>
      <c r="C293" s="9">
        <v>636</v>
      </c>
      <c r="D293" s="9">
        <v>293</v>
      </c>
      <c r="E293" s="9">
        <v>483</v>
      </c>
      <c r="F293" s="9">
        <v>597</v>
      </c>
      <c r="G293" s="9">
        <v>432</v>
      </c>
      <c r="H293" s="9">
        <v>785</v>
      </c>
      <c r="I293" s="9">
        <v>498</v>
      </c>
      <c r="J293" s="9">
        <v>458</v>
      </c>
      <c r="K293" s="9">
        <v>602</v>
      </c>
      <c r="L293" s="9">
        <v>428</v>
      </c>
      <c r="M293" s="9">
        <v>357</v>
      </c>
      <c r="N293" s="9">
        <v>396</v>
      </c>
      <c r="O293" s="9">
        <v>2354</v>
      </c>
      <c r="P293" s="9">
        <v>271</v>
      </c>
      <c r="Q293" s="9">
        <v>334</v>
      </c>
      <c r="R293" s="9">
        <v>298</v>
      </c>
      <c r="S293" s="9">
        <v>47</v>
      </c>
      <c r="T293" s="9">
        <v>455</v>
      </c>
      <c r="U293" s="9">
        <v>13</v>
      </c>
      <c r="V293" s="9">
        <v>26</v>
      </c>
      <c r="W293" s="9">
        <v>2</v>
      </c>
      <c r="X293" s="9">
        <v>1</v>
      </c>
      <c r="Y293" s="9">
        <v>1</v>
      </c>
      <c r="Z293" s="9">
        <v>9</v>
      </c>
      <c r="AA293" s="9">
        <v>241</v>
      </c>
      <c r="AC293" s="9">
        <f t="shared" si="15"/>
        <v>10017</v>
      </c>
      <c r="AD293" s="9">
        <f t="shared" si="13"/>
        <v>87697</v>
      </c>
      <c r="AE293" s="10">
        <f t="shared" si="14"/>
        <v>8.7548168114205858</v>
      </c>
    </row>
    <row r="294" spans="1:31" x14ac:dyDescent="0.3">
      <c r="A294" s="87"/>
      <c r="B294" s="41" t="s">
        <v>296</v>
      </c>
      <c r="C294" s="9">
        <v>750</v>
      </c>
      <c r="D294" s="9">
        <v>287</v>
      </c>
      <c r="E294" s="9">
        <v>498</v>
      </c>
      <c r="F294" s="9">
        <v>681</v>
      </c>
      <c r="G294" s="9">
        <v>587</v>
      </c>
      <c r="H294" s="9">
        <v>975</v>
      </c>
      <c r="I294" s="9">
        <v>570</v>
      </c>
      <c r="J294" s="9">
        <v>511</v>
      </c>
      <c r="K294" s="9">
        <v>771</v>
      </c>
      <c r="L294" s="9">
        <v>541</v>
      </c>
      <c r="M294" s="9">
        <v>567</v>
      </c>
      <c r="N294" s="9">
        <v>525</v>
      </c>
      <c r="O294" s="9">
        <v>3565</v>
      </c>
      <c r="P294" s="9">
        <v>386</v>
      </c>
      <c r="Q294" s="9">
        <v>646</v>
      </c>
      <c r="R294" s="9">
        <v>527</v>
      </c>
      <c r="S294" s="9">
        <v>92</v>
      </c>
      <c r="T294" s="9">
        <v>899</v>
      </c>
      <c r="U294" s="9">
        <v>9</v>
      </c>
      <c r="V294" s="9">
        <v>51</v>
      </c>
      <c r="W294" s="9">
        <v>4</v>
      </c>
      <c r="X294" s="9">
        <v>0</v>
      </c>
      <c r="Y294" s="9">
        <v>0</v>
      </c>
      <c r="Z294" s="9">
        <v>2</v>
      </c>
      <c r="AA294" s="9">
        <v>256</v>
      </c>
      <c r="AC294" s="9">
        <f t="shared" si="15"/>
        <v>13700</v>
      </c>
      <c r="AD294" s="9">
        <f t="shared" si="13"/>
        <v>128931</v>
      </c>
      <c r="AE294" s="10">
        <f t="shared" si="14"/>
        <v>9.4110218978102189</v>
      </c>
    </row>
    <row r="295" spans="1:31" x14ac:dyDescent="0.3">
      <c r="A295" s="87"/>
      <c r="B295" s="41" t="s">
        <v>297</v>
      </c>
      <c r="C295" s="9">
        <v>783</v>
      </c>
      <c r="D295" s="9">
        <v>249</v>
      </c>
      <c r="E295" s="9">
        <v>429</v>
      </c>
      <c r="F295" s="9">
        <v>543</v>
      </c>
      <c r="G295" s="9">
        <v>480</v>
      </c>
      <c r="H295" s="9">
        <v>739</v>
      </c>
      <c r="I295" s="9">
        <v>411</v>
      </c>
      <c r="J295" s="9">
        <v>364</v>
      </c>
      <c r="K295" s="9">
        <v>561</v>
      </c>
      <c r="L295" s="9">
        <v>311</v>
      </c>
      <c r="M295" s="9">
        <v>344</v>
      </c>
      <c r="N295" s="9">
        <v>338</v>
      </c>
      <c r="O295" s="9">
        <v>2142</v>
      </c>
      <c r="P295" s="9">
        <v>191</v>
      </c>
      <c r="Q295" s="9">
        <v>353</v>
      </c>
      <c r="R295" s="9">
        <v>326</v>
      </c>
      <c r="S295" s="9">
        <v>77</v>
      </c>
      <c r="T295" s="9">
        <v>714</v>
      </c>
      <c r="U295" s="9">
        <v>10</v>
      </c>
      <c r="V295" s="9">
        <v>31</v>
      </c>
      <c r="W295" s="9">
        <v>2</v>
      </c>
      <c r="X295" s="9">
        <v>0</v>
      </c>
      <c r="Y295" s="9">
        <v>0</v>
      </c>
      <c r="Z295" s="9">
        <v>0</v>
      </c>
      <c r="AA295" s="9">
        <v>148</v>
      </c>
      <c r="AC295" s="9">
        <f t="shared" si="15"/>
        <v>9546</v>
      </c>
      <c r="AD295" s="9">
        <f t="shared" si="13"/>
        <v>83560</v>
      </c>
      <c r="AE295" s="10">
        <f t="shared" si="14"/>
        <v>8.7534045673580554</v>
      </c>
    </row>
    <row r="296" spans="1:31" x14ac:dyDescent="0.3">
      <c r="A296" s="87"/>
      <c r="B296" s="41" t="s">
        <v>298</v>
      </c>
      <c r="C296" s="9">
        <v>529</v>
      </c>
      <c r="D296" s="9">
        <v>204</v>
      </c>
      <c r="E296" s="9">
        <v>303</v>
      </c>
      <c r="F296" s="9">
        <v>437</v>
      </c>
      <c r="G296" s="9">
        <v>334</v>
      </c>
      <c r="H296" s="9">
        <v>557</v>
      </c>
      <c r="I296" s="9">
        <v>377</v>
      </c>
      <c r="J296" s="9">
        <v>408</v>
      </c>
      <c r="K296" s="9">
        <v>602</v>
      </c>
      <c r="L296" s="9">
        <v>350</v>
      </c>
      <c r="M296" s="9">
        <v>298</v>
      </c>
      <c r="N296" s="9">
        <v>282</v>
      </c>
      <c r="O296" s="9">
        <v>2742</v>
      </c>
      <c r="P296" s="9">
        <v>286</v>
      </c>
      <c r="Q296" s="9">
        <v>519</v>
      </c>
      <c r="R296" s="9">
        <v>555</v>
      </c>
      <c r="S296" s="9">
        <v>78</v>
      </c>
      <c r="T296" s="9">
        <v>884</v>
      </c>
      <c r="U296" s="9">
        <v>20</v>
      </c>
      <c r="V296" s="9">
        <v>30</v>
      </c>
      <c r="W296" s="9">
        <v>0</v>
      </c>
      <c r="X296" s="9">
        <v>0</v>
      </c>
      <c r="Y296" s="9">
        <v>0</v>
      </c>
      <c r="Z296" s="9">
        <v>6</v>
      </c>
      <c r="AA296" s="9">
        <v>171</v>
      </c>
      <c r="AC296" s="9">
        <f t="shared" si="15"/>
        <v>9972</v>
      </c>
      <c r="AD296" s="9">
        <f t="shared" si="13"/>
        <v>99069</v>
      </c>
      <c r="AE296" s="10">
        <f t="shared" si="14"/>
        <v>9.9347172081829118</v>
      </c>
    </row>
    <row r="297" spans="1:31" x14ac:dyDescent="0.3">
      <c r="A297" s="87"/>
      <c r="B297" s="41" t="s">
        <v>299</v>
      </c>
      <c r="C297" s="9">
        <v>1074</v>
      </c>
      <c r="D297" s="9">
        <v>350</v>
      </c>
      <c r="E297" s="9">
        <v>641</v>
      </c>
      <c r="F297" s="9">
        <v>901</v>
      </c>
      <c r="G297" s="9">
        <v>748</v>
      </c>
      <c r="H297" s="9">
        <v>1512</v>
      </c>
      <c r="I297" s="9">
        <v>817</v>
      </c>
      <c r="J297" s="9">
        <v>860</v>
      </c>
      <c r="K297" s="9">
        <v>1226</v>
      </c>
      <c r="L297" s="9">
        <v>740</v>
      </c>
      <c r="M297" s="9">
        <v>697</v>
      </c>
      <c r="N297" s="9">
        <v>702</v>
      </c>
      <c r="O297" s="9">
        <v>4640</v>
      </c>
      <c r="P297" s="9">
        <v>395</v>
      </c>
      <c r="Q297" s="9">
        <v>665</v>
      </c>
      <c r="R297" s="9">
        <v>480</v>
      </c>
      <c r="S297" s="9">
        <v>115</v>
      </c>
      <c r="T297" s="9">
        <v>1123</v>
      </c>
      <c r="U297" s="9">
        <v>29</v>
      </c>
      <c r="V297" s="9">
        <v>65</v>
      </c>
      <c r="W297" s="9">
        <v>1</v>
      </c>
      <c r="X297" s="9">
        <v>0</v>
      </c>
      <c r="Y297" s="9">
        <v>0</v>
      </c>
      <c r="Z297" s="9">
        <v>13</v>
      </c>
      <c r="AA297" s="9">
        <v>491</v>
      </c>
      <c r="AC297" s="9">
        <f t="shared" si="15"/>
        <v>18285</v>
      </c>
      <c r="AD297" s="9">
        <f t="shared" si="13"/>
        <v>169085</v>
      </c>
      <c r="AE297" s="10">
        <f t="shared" si="14"/>
        <v>9.2471971561389115</v>
      </c>
    </row>
    <row r="298" spans="1:31" x14ac:dyDescent="0.3">
      <c r="A298" s="87"/>
      <c r="B298" s="41" t="s">
        <v>300</v>
      </c>
      <c r="C298" s="9">
        <v>543</v>
      </c>
      <c r="D298" s="9">
        <v>160</v>
      </c>
      <c r="E298" s="9">
        <v>245</v>
      </c>
      <c r="F298" s="9">
        <v>370</v>
      </c>
      <c r="G298" s="9">
        <v>337</v>
      </c>
      <c r="H298" s="9">
        <v>644</v>
      </c>
      <c r="I298" s="9">
        <v>390</v>
      </c>
      <c r="J298" s="9">
        <v>424</v>
      </c>
      <c r="K298" s="9">
        <v>577</v>
      </c>
      <c r="L298" s="9">
        <v>350</v>
      </c>
      <c r="M298" s="9">
        <v>338</v>
      </c>
      <c r="N298" s="9">
        <v>382</v>
      </c>
      <c r="O298" s="9">
        <v>2158</v>
      </c>
      <c r="P298" s="9">
        <v>202</v>
      </c>
      <c r="Q298" s="9">
        <v>337</v>
      </c>
      <c r="R298" s="9">
        <v>208</v>
      </c>
      <c r="S298" s="9">
        <v>44</v>
      </c>
      <c r="T298" s="9">
        <v>514</v>
      </c>
      <c r="U298" s="9">
        <v>6</v>
      </c>
      <c r="V298" s="9">
        <v>17</v>
      </c>
      <c r="W298" s="9">
        <v>3</v>
      </c>
      <c r="X298" s="9">
        <v>0</v>
      </c>
      <c r="Y298" s="9">
        <v>0</v>
      </c>
      <c r="Z298" s="9">
        <v>2</v>
      </c>
      <c r="AA298" s="9">
        <v>607</v>
      </c>
      <c r="AC298" s="9">
        <f t="shared" si="15"/>
        <v>8858</v>
      </c>
      <c r="AD298" s="9">
        <f t="shared" si="13"/>
        <v>87891</v>
      </c>
      <c r="AE298" s="10">
        <f t="shared" si="14"/>
        <v>9.9222172047866337</v>
      </c>
    </row>
    <row r="299" spans="1:31" x14ac:dyDescent="0.3">
      <c r="A299" s="87"/>
      <c r="B299" s="41" t="s">
        <v>301</v>
      </c>
      <c r="C299" s="9">
        <v>243</v>
      </c>
      <c r="D299" s="9">
        <v>98</v>
      </c>
      <c r="E299" s="9">
        <v>154</v>
      </c>
      <c r="F299" s="9">
        <v>313</v>
      </c>
      <c r="G299" s="9">
        <v>233</v>
      </c>
      <c r="H299" s="9">
        <v>354</v>
      </c>
      <c r="I299" s="9">
        <v>218</v>
      </c>
      <c r="J299" s="9">
        <v>231</v>
      </c>
      <c r="K299" s="9">
        <v>320</v>
      </c>
      <c r="L299" s="9">
        <v>204</v>
      </c>
      <c r="M299" s="9">
        <v>184</v>
      </c>
      <c r="N299" s="9">
        <v>203</v>
      </c>
      <c r="O299" s="9">
        <v>1359</v>
      </c>
      <c r="P299" s="9">
        <v>125</v>
      </c>
      <c r="Q299" s="9">
        <v>188</v>
      </c>
      <c r="R299" s="9">
        <v>152</v>
      </c>
      <c r="S299" s="9">
        <v>44</v>
      </c>
      <c r="T299" s="9">
        <v>311</v>
      </c>
      <c r="U299" s="9">
        <v>13</v>
      </c>
      <c r="V299" s="9">
        <v>25</v>
      </c>
      <c r="W299" s="9">
        <v>3</v>
      </c>
      <c r="X299" s="9">
        <v>0</v>
      </c>
      <c r="Y299" s="9">
        <v>0</v>
      </c>
      <c r="Z299" s="9">
        <v>5</v>
      </c>
      <c r="AA299" s="9">
        <v>255</v>
      </c>
      <c r="AC299" s="9">
        <f t="shared" si="15"/>
        <v>5235</v>
      </c>
      <c r="AD299" s="9">
        <f t="shared" si="13"/>
        <v>51281</v>
      </c>
      <c r="AE299" s="10">
        <f t="shared" si="14"/>
        <v>9.7957975167144227</v>
      </c>
    </row>
    <row r="300" spans="1:31" x14ac:dyDescent="0.3">
      <c r="A300" s="87"/>
      <c r="B300" s="41" t="s">
        <v>302</v>
      </c>
      <c r="C300" s="9">
        <v>1937</v>
      </c>
      <c r="D300" s="9">
        <v>763</v>
      </c>
      <c r="E300" s="9">
        <v>1186</v>
      </c>
      <c r="F300" s="9">
        <v>1578</v>
      </c>
      <c r="G300" s="9">
        <v>1194</v>
      </c>
      <c r="H300" s="9">
        <v>2240</v>
      </c>
      <c r="I300" s="9">
        <v>1070</v>
      </c>
      <c r="J300" s="9">
        <v>1070</v>
      </c>
      <c r="K300" s="9">
        <v>1370</v>
      </c>
      <c r="L300" s="9">
        <v>766</v>
      </c>
      <c r="M300" s="9">
        <v>735</v>
      </c>
      <c r="N300" s="9">
        <v>658</v>
      </c>
      <c r="O300" s="9">
        <v>6182</v>
      </c>
      <c r="P300" s="9">
        <v>806</v>
      </c>
      <c r="Q300" s="9">
        <v>993</v>
      </c>
      <c r="R300" s="9">
        <v>912</v>
      </c>
      <c r="S300" s="9">
        <v>315</v>
      </c>
      <c r="T300" s="9">
        <v>2498</v>
      </c>
      <c r="U300" s="9">
        <v>71</v>
      </c>
      <c r="V300" s="9">
        <v>116</v>
      </c>
      <c r="W300" s="9">
        <v>2</v>
      </c>
      <c r="X300" s="9">
        <v>3</v>
      </c>
      <c r="Y300" s="9">
        <v>3</v>
      </c>
      <c r="Z300" s="9">
        <v>10</v>
      </c>
      <c r="AA300" s="9">
        <v>422</v>
      </c>
      <c r="AC300" s="9">
        <f t="shared" si="15"/>
        <v>26900</v>
      </c>
      <c r="AD300" s="9">
        <f t="shared" si="13"/>
        <v>243956</v>
      </c>
      <c r="AE300" s="10">
        <f t="shared" si="14"/>
        <v>9.0689962825278805</v>
      </c>
    </row>
    <row r="301" spans="1:31" x14ac:dyDescent="0.3">
      <c r="A301" s="87"/>
      <c r="B301" s="41" t="s">
        <v>303</v>
      </c>
      <c r="C301" s="9">
        <v>250</v>
      </c>
      <c r="D301" s="9">
        <v>65</v>
      </c>
      <c r="E301" s="9">
        <v>137</v>
      </c>
      <c r="F301" s="9">
        <v>155</v>
      </c>
      <c r="G301" s="9">
        <v>120</v>
      </c>
      <c r="H301" s="9">
        <v>259</v>
      </c>
      <c r="I301" s="9">
        <v>146</v>
      </c>
      <c r="J301" s="9">
        <v>159</v>
      </c>
      <c r="K301" s="9">
        <v>277</v>
      </c>
      <c r="L301" s="9">
        <v>100</v>
      </c>
      <c r="M301" s="9">
        <v>155</v>
      </c>
      <c r="N301" s="9">
        <v>121</v>
      </c>
      <c r="O301" s="9">
        <v>937</v>
      </c>
      <c r="P301" s="9">
        <v>54</v>
      </c>
      <c r="Q301" s="9">
        <v>165</v>
      </c>
      <c r="R301" s="9">
        <v>137</v>
      </c>
      <c r="S301" s="9">
        <v>22</v>
      </c>
      <c r="T301" s="9">
        <v>283</v>
      </c>
      <c r="U301" s="9">
        <v>1</v>
      </c>
      <c r="V301" s="9">
        <v>14</v>
      </c>
      <c r="W301" s="9">
        <v>0</v>
      </c>
      <c r="X301" s="9">
        <v>0</v>
      </c>
      <c r="Y301" s="9">
        <v>0</v>
      </c>
      <c r="Z301" s="9">
        <v>0</v>
      </c>
      <c r="AA301" s="9">
        <v>158</v>
      </c>
      <c r="AC301" s="9">
        <f t="shared" si="15"/>
        <v>3715</v>
      </c>
      <c r="AD301" s="9">
        <f t="shared" si="13"/>
        <v>36115</v>
      </c>
      <c r="AE301" s="10">
        <f t="shared" si="14"/>
        <v>9.7213997308209965</v>
      </c>
    </row>
    <row r="302" spans="1:31" x14ac:dyDescent="0.3">
      <c r="A302" s="87"/>
      <c r="B302" s="41" t="s">
        <v>304</v>
      </c>
      <c r="C302" s="9">
        <v>981</v>
      </c>
      <c r="D302" s="9">
        <v>419</v>
      </c>
      <c r="E302" s="9">
        <v>508</v>
      </c>
      <c r="F302" s="9">
        <v>730</v>
      </c>
      <c r="G302" s="9">
        <v>757</v>
      </c>
      <c r="H302" s="9">
        <v>1531</v>
      </c>
      <c r="I302" s="9">
        <v>947</v>
      </c>
      <c r="J302" s="9">
        <v>770</v>
      </c>
      <c r="K302" s="9">
        <v>892</v>
      </c>
      <c r="L302" s="9">
        <v>398</v>
      </c>
      <c r="M302" s="9">
        <v>334</v>
      </c>
      <c r="N302" s="9">
        <v>422</v>
      </c>
      <c r="O302" s="9">
        <v>3251</v>
      </c>
      <c r="P302" s="9">
        <v>343</v>
      </c>
      <c r="Q302" s="9">
        <v>457</v>
      </c>
      <c r="R302" s="9">
        <v>385</v>
      </c>
      <c r="S302" s="9">
        <v>115</v>
      </c>
      <c r="T302" s="9">
        <v>1008</v>
      </c>
      <c r="U302" s="9">
        <v>27</v>
      </c>
      <c r="V302" s="9">
        <v>36</v>
      </c>
      <c r="W302" s="9">
        <v>1</v>
      </c>
      <c r="X302" s="9">
        <v>0</v>
      </c>
      <c r="Y302" s="9">
        <v>1</v>
      </c>
      <c r="Z302" s="9">
        <v>6</v>
      </c>
      <c r="AA302" s="9">
        <v>226</v>
      </c>
      <c r="AC302" s="9">
        <f t="shared" si="15"/>
        <v>14545</v>
      </c>
      <c r="AD302" s="9">
        <f t="shared" si="13"/>
        <v>125474</v>
      </c>
      <c r="AE302" s="10">
        <f t="shared" si="14"/>
        <v>8.6266070814712954</v>
      </c>
    </row>
    <row r="303" spans="1:31" x14ac:dyDescent="0.3">
      <c r="A303" s="87"/>
      <c r="B303" s="41" t="s">
        <v>305</v>
      </c>
      <c r="C303" s="9">
        <v>321</v>
      </c>
      <c r="D303" s="9">
        <v>99</v>
      </c>
      <c r="E303" s="9">
        <v>191</v>
      </c>
      <c r="F303" s="9">
        <v>445</v>
      </c>
      <c r="G303" s="9">
        <v>384</v>
      </c>
      <c r="H303" s="9">
        <v>853</v>
      </c>
      <c r="I303" s="9">
        <v>638</v>
      </c>
      <c r="J303" s="9">
        <v>485</v>
      </c>
      <c r="K303" s="9">
        <v>788</v>
      </c>
      <c r="L303" s="9">
        <v>423</v>
      </c>
      <c r="M303" s="9">
        <v>352</v>
      </c>
      <c r="N303" s="9">
        <v>356</v>
      </c>
      <c r="O303" s="9">
        <v>2331</v>
      </c>
      <c r="P303" s="9">
        <v>95</v>
      </c>
      <c r="Q303" s="9">
        <v>200</v>
      </c>
      <c r="R303" s="9">
        <v>271</v>
      </c>
      <c r="S303" s="9">
        <v>27</v>
      </c>
      <c r="T303" s="9">
        <v>558</v>
      </c>
      <c r="U303" s="9">
        <v>9</v>
      </c>
      <c r="V303" s="9">
        <v>37</v>
      </c>
      <c r="W303" s="9">
        <v>2</v>
      </c>
      <c r="X303" s="9">
        <v>3</v>
      </c>
      <c r="Y303" s="9">
        <v>0</v>
      </c>
      <c r="Z303" s="9">
        <v>8</v>
      </c>
      <c r="AA303" s="9">
        <v>285</v>
      </c>
      <c r="AC303" s="9">
        <f t="shared" si="15"/>
        <v>9161</v>
      </c>
      <c r="AD303" s="9">
        <f t="shared" si="13"/>
        <v>86369</v>
      </c>
      <c r="AE303" s="10">
        <f t="shared" si="14"/>
        <v>9.4279008841829501</v>
      </c>
    </row>
    <row r="304" spans="1:31" x14ac:dyDescent="0.3">
      <c r="A304" s="87"/>
      <c r="B304" s="41" t="s">
        <v>306</v>
      </c>
      <c r="C304" s="9">
        <v>858</v>
      </c>
      <c r="D304" s="9">
        <v>324</v>
      </c>
      <c r="E304" s="9">
        <v>661</v>
      </c>
      <c r="F304" s="9">
        <v>791</v>
      </c>
      <c r="G304" s="9">
        <v>578</v>
      </c>
      <c r="H304" s="9">
        <v>900</v>
      </c>
      <c r="I304" s="9">
        <v>547</v>
      </c>
      <c r="J304" s="9">
        <v>353</v>
      </c>
      <c r="K304" s="9">
        <v>536</v>
      </c>
      <c r="L304" s="9">
        <v>286</v>
      </c>
      <c r="M304" s="9">
        <v>297</v>
      </c>
      <c r="N304" s="9">
        <v>258</v>
      </c>
      <c r="O304" s="9">
        <v>1850</v>
      </c>
      <c r="P304" s="9">
        <v>241</v>
      </c>
      <c r="Q304" s="9">
        <v>441</v>
      </c>
      <c r="R304" s="9">
        <v>449</v>
      </c>
      <c r="S304" s="9">
        <v>74</v>
      </c>
      <c r="T304" s="9">
        <v>954</v>
      </c>
      <c r="U304" s="9">
        <v>23</v>
      </c>
      <c r="V304" s="9">
        <v>63</v>
      </c>
      <c r="W304" s="9">
        <v>0</v>
      </c>
      <c r="X304" s="9">
        <v>0</v>
      </c>
      <c r="Y304" s="9">
        <v>0</v>
      </c>
      <c r="Z304" s="9">
        <v>3</v>
      </c>
      <c r="AA304" s="9">
        <v>167</v>
      </c>
      <c r="AC304" s="9">
        <f t="shared" si="15"/>
        <v>10654</v>
      </c>
      <c r="AD304" s="9">
        <f t="shared" si="13"/>
        <v>90586</v>
      </c>
      <c r="AE304" s="10">
        <f t="shared" si="14"/>
        <v>8.5025342594330766</v>
      </c>
    </row>
    <row r="305" spans="1:31" x14ac:dyDescent="0.3">
      <c r="A305" s="87"/>
      <c r="B305" s="41" t="s">
        <v>307</v>
      </c>
      <c r="C305" s="9">
        <v>249</v>
      </c>
      <c r="D305" s="9">
        <v>114</v>
      </c>
      <c r="E305" s="9">
        <v>163</v>
      </c>
      <c r="F305" s="9">
        <v>313</v>
      </c>
      <c r="G305" s="9">
        <v>227</v>
      </c>
      <c r="H305" s="9">
        <v>372</v>
      </c>
      <c r="I305" s="9">
        <v>211</v>
      </c>
      <c r="J305" s="9">
        <v>121</v>
      </c>
      <c r="K305" s="9">
        <v>176</v>
      </c>
      <c r="L305" s="9">
        <v>90</v>
      </c>
      <c r="M305" s="9">
        <v>80</v>
      </c>
      <c r="N305" s="9">
        <v>113</v>
      </c>
      <c r="O305" s="9">
        <v>765</v>
      </c>
      <c r="P305" s="9">
        <v>76</v>
      </c>
      <c r="Q305" s="9">
        <v>136</v>
      </c>
      <c r="R305" s="9">
        <v>116</v>
      </c>
      <c r="S305" s="9">
        <v>23</v>
      </c>
      <c r="T305" s="9">
        <v>316</v>
      </c>
      <c r="U305" s="9">
        <v>1</v>
      </c>
      <c r="V305" s="9">
        <v>21</v>
      </c>
      <c r="W305" s="9">
        <v>1</v>
      </c>
      <c r="X305" s="9">
        <v>0</v>
      </c>
      <c r="Y305" s="9">
        <v>0</v>
      </c>
      <c r="Z305" s="9">
        <v>0</v>
      </c>
      <c r="AA305" s="9">
        <v>71</v>
      </c>
      <c r="AC305" s="9">
        <f t="shared" si="15"/>
        <v>3755</v>
      </c>
      <c r="AD305" s="9">
        <f t="shared" si="13"/>
        <v>32214</v>
      </c>
      <c r="AE305" s="10">
        <f t="shared" si="14"/>
        <v>8.5789613848202393</v>
      </c>
    </row>
    <row r="306" spans="1:31" x14ac:dyDescent="0.3">
      <c r="A306" s="87"/>
      <c r="B306" s="41" t="s">
        <v>308</v>
      </c>
      <c r="C306" s="9">
        <v>216</v>
      </c>
      <c r="D306" s="9">
        <v>106</v>
      </c>
      <c r="E306" s="9">
        <v>155</v>
      </c>
      <c r="F306" s="9">
        <v>394</v>
      </c>
      <c r="G306" s="9">
        <v>254</v>
      </c>
      <c r="H306" s="9">
        <v>628</v>
      </c>
      <c r="I306" s="9">
        <v>401</v>
      </c>
      <c r="J306" s="9">
        <v>397</v>
      </c>
      <c r="K306" s="9">
        <v>713</v>
      </c>
      <c r="L306" s="9">
        <v>462</v>
      </c>
      <c r="M306" s="9">
        <v>498</v>
      </c>
      <c r="N306" s="9">
        <v>507</v>
      </c>
      <c r="O306" s="9">
        <v>3888</v>
      </c>
      <c r="P306" s="9">
        <v>295</v>
      </c>
      <c r="Q306" s="9">
        <v>513</v>
      </c>
      <c r="R306" s="9">
        <v>506</v>
      </c>
      <c r="S306" s="9">
        <v>61</v>
      </c>
      <c r="T306" s="9">
        <v>890</v>
      </c>
      <c r="U306" s="9">
        <v>18</v>
      </c>
      <c r="V306" s="9">
        <v>66</v>
      </c>
      <c r="W306" s="9">
        <v>7</v>
      </c>
      <c r="X306" s="9">
        <v>1</v>
      </c>
      <c r="Y306" s="9">
        <v>0</v>
      </c>
      <c r="Z306" s="9">
        <v>13</v>
      </c>
      <c r="AA306" s="9">
        <v>443</v>
      </c>
      <c r="AC306" s="9">
        <f t="shared" si="15"/>
        <v>11432</v>
      </c>
      <c r="AD306" s="9">
        <f t="shared" si="13"/>
        <v>125397</v>
      </c>
      <c r="AE306" s="10">
        <f t="shared" si="14"/>
        <v>10.968946815955213</v>
      </c>
    </row>
    <row r="307" spans="1:31" x14ac:dyDescent="0.3">
      <c r="A307" s="87"/>
      <c r="B307" s="41" t="s">
        <v>309</v>
      </c>
      <c r="C307" s="9">
        <v>236</v>
      </c>
      <c r="D307" s="9">
        <v>104</v>
      </c>
      <c r="E307" s="9">
        <v>161</v>
      </c>
      <c r="F307" s="9">
        <v>262</v>
      </c>
      <c r="G307" s="9">
        <v>225</v>
      </c>
      <c r="H307" s="9">
        <v>588</v>
      </c>
      <c r="I307" s="9">
        <v>329</v>
      </c>
      <c r="J307" s="9">
        <v>415</v>
      </c>
      <c r="K307" s="9">
        <v>550</v>
      </c>
      <c r="L307" s="9">
        <v>442</v>
      </c>
      <c r="M307" s="9">
        <v>482</v>
      </c>
      <c r="N307" s="9">
        <v>436</v>
      </c>
      <c r="O307" s="9">
        <v>4181</v>
      </c>
      <c r="P307" s="9">
        <v>303</v>
      </c>
      <c r="Q307" s="9">
        <v>460</v>
      </c>
      <c r="R307" s="9">
        <v>512</v>
      </c>
      <c r="S307" s="9">
        <v>104</v>
      </c>
      <c r="T307" s="9">
        <v>817</v>
      </c>
      <c r="U307" s="9">
        <v>29</v>
      </c>
      <c r="V307" s="9">
        <v>63</v>
      </c>
      <c r="W307" s="9">
        <v>6</v>
      </c>
      <c r="X307" s="9">
        <v>0</v>
      </c>
      <c r="Y307" s="9">
        <v>0</v>
      </c>
      <c r="Z307" s="9">
        <v>3</v>
      </c>
      <c r="AA307" s="9">
        <v>924</v>
      </c>
      <c r="AC307" s="9">
        <f t="shared" si="15"/>
        <v>11632</v>
      </c>
      <c r="AD307" s="9">
        <f t="shared" si="13"/>
        <v>135793</v>
      </c>
      <c r="AE307" s="10">
        <f t="shared" si="14"/>
        <v>11.674088720770289</v>
      </c>
    </row>
    <row r="308" spans="1:31" x14ac:dyDescent="0.3">
      <c r="A308" s="87"/>
      <c r="B308" s="41" t="s">
        <v>310</v>
      </c>
      <c r="C308" s="9">
        <v>134</v>
      </c>
      <c r="D308" s="9">
        <v>77</v>
      </c>
      <c r="E308" s="9">
        <v>82</v>
      </c>
      <c r="F308" s="9">
        <v>497</v>
      </c>
      <c r="G308" s="9">
        <v>202</v>
      </c>
      <c r="H308" s="9">
        <v>348</v>
      </c>
      <c r="I308" s="9">
        <v>381</v>
      </c>
      <c r="J308" s="9">
        <v>333</v>
      </c>
      <c r="K308" s="9">
        <v>464</v>
      </c>
      <c r="L308" s="9">
        <v>209</v>
      </c>
      <c r="M308" s="9">
        <v>208</v>
      </c>
      <c r="N308" s="9">
        <v>226</v>
      </c>
      <c r="O308" s="9">
        <v>1272</v>
      </c>
      <c r="P308" s="9">
        <v>98</v>
      </c>
      <c r="Q308" s="9">
        <v>120</v>
      </c>
      <c r="R308" s="9">
        <v>98</v>
      </c>
      <c r="S308" s="9">
        <v>12</v>
      </c>
      <c r="T308" s="9">
        <v>255</v>
      </c>
      <c r="U308" s="9">
        <v>7</v>
      </c>
      <c r="V308" s="9">
        <v>6</v>
      </c>
      <c r="W308" s="9">
        <v>0</v>
      </c>
      <c r="X308" s="9">
        <v>1</v>
      </c>
      <c r="Y308" s="9">
        <v>0</v>
      </c>
      <c r="Z308" s="9">
        <v>5</v>
      </c>
      <c r="AA308" s="9">
        <v>138</v>
      </c>
      <c r="AC308" s="9">
        <f t="shared" si="15"/>
        <v>5173</v>
      </c>
      <c r="AD308" s="9">
        <f t="shared" si="13"/>
        <v>46959</v>
      </c>
      <c r="AE308" s="10">
        <f t="shared" si="14"/>
        <v>9.0777111927314902</v>
      </c>
    </row>
    <row r="309" spans="1:31" x14ac:dyDescent="0.3">
      <c r="A309" s="87"/>
      <c r="B309" s="41" t="s">
        <v>311</v>
      </c>
      <c r="C309" s="9">
        <v>846</v>
      </c>
      <c r="D309" s="9">
        <v>480</v>
      </c>
      <c r="E309" s="9">
        <v>733</v>
      </c>
      <c r="F309" s="9">
        <v>1189</v>
      </c>
      <c r="G309" s="9">
        <v>1010</v>
      </c>
      <c r="H309" s="9">
        <v>1698</v>
      </c>
      <c r="I309" s="9">
        <v>1012</v>
      </c>
      <c r="J309" s="9">
        <v>1018</v>
      </c>
      <c r="K309" s="9">
        <v>1423</v>
      </c>
      <c r="L309" s="9">
        <v>860</v>
      </c>
      <c r="M309" s="9">
        <v>797</v>
      </c>
      <c r="N309" s="9">
        <v>793</v>
      </c>
      <c r="O309" s="9">
        <v>4884</v>
      </c>
      <c r="P309" s="9">
        <v>473</v>
      </c>
      <c r="Q309" s="9">
        <v>672</v>
      </c>
      <c r="R309" s="9">
        <v>553</v>
      </c>
      <c r="S309" s="9">
        <v>97</v>
      </c>
      <c r="T309" s="9">
        <v>1148</v>
      </c>
      <c r="U309" s="9">
        <v>33</v>
      </c>
      <c r="V309" s="9">
        <v>59</v>
      </c>
      <c r="W309" s="9">
        <v>2</v>
      </c>
      <c r="X309" s="9">
        <v>1</v>
      </c>
      <c r="Y309" s="9">
        <v>1</v>
      </c>
      <c r="Z309" s="9">
        <v>7</v>
      </c>
      <c r="AA309" s="9">
        <v>565</v>
      </c>
      <c r="AC309" s="9">
        <f t="shared" si="15"/>
        <v>20354</v>
      </c>
      <c r="AD309" s="9">
        <f t="shared" si="13"/>
        <v>186105</v>
      </c>
      <c r="AE309" s="10">
        <f t="shared" si="14"/>
        <v>9.143411614424684</v>
      </c>
    </row>
    <row r="310" spans="1:31" x14ac:dyDescent="0.3">
      <c r="A310" s="87"/>
      <c r="B310" s="41" t="s">
        <v>312</v>
      </c>
      <c r="C310" s="9">
        <v>110</v>
      </c>
      <c r="D310" s="9">
        <v>56</v>
      </c>
      <c r="E310" s="9">
        <v>106</v>
      </c>
      <c r="F310" s="9">
        <v>206</v>
      </c>
      <c r="G310" s="9">
        <v>249</v>
      </c>
      <c r="H310" s="9">
        <v>366</v>
      </c>
      <c r="I310" s="9">
        <v>187</v>
      </c>
      <c r="J310" s="9">
        <v>185</v>
      </c>
      <c r="K310" s="9">
        <v>273</v>
      </c>
      <c r="L310" s="9">
        <v>121</v>
      </c>
      <c r="M310" s="9">
        <v>158</v>
      </c>
      <c r="N310" s="9">
        <v>102</v>
      </c>
      <c r="O310" s="9">
        <v>1176</v>
      </c>
      <c r="P310" s="9">
        <v>46</v>
      </c>
      <c r="Q310" s="9">
        <v>117</v>
      </c>
      <c r="R310" s="9">
        <v>88</v>
      </c>
      <c r="S310" s="9">
        <v>12</v>
      </c>
      <c r="T310" s="9">
        <v>220</v>
      </c>
      <c r="U310" s="9">
        <v>3</v>
      </c>
      <c r="V310" s="9">
        <v>8</v>
      </c>
      <c r="W310" s="9">
        <v>0</v>
      </c>
      <c r="X310" s="9">
        <v>0</v>
      </c>
      <c r="Y310" s="9">
        <v>0</v>
      </c>
      <c r="Z310" s="9">
        <v>3</v>
      </c>
      <c r="AA310" s="9">
        <v>125</v>
      </c>
      <c r="AC310" s="9">
        <f t="shared" si="15"/>
        <v>3917</v>
      </c>
      <c r="AD310" s="9">
        <f t="shared" si="13"/>
        <v>36979</v>
      </c>
      <c r="AE310" s="10">
        <f t="shared" si="14"/>
        <v>9.4406433495021709</v>
      </c>
    </row>
    <row r="311" spans="1:31" x14ac:dyDescent="0.3">
      <c r="A311" s="87"/>
      <c r="B311" s="41" t="s">
        <v>313</v>
      </c>
      <c r="C311" s="9">
        <v>710</v>
      </c>
      <c r="D311" s="9">
        <v>334</v>
      </c>
      <c r="E311" s="9">
        <v>522</v>
      </c>
      <c r="F311" s="9">
        <v>762</v>
      </c>
      <c r="G311" s="9">
        <v>581</v>
      </c>
      <c r="H311" s="9">
        <v>1073</v>
      </c>
      <c r="I311" s="9">
        <v>627</v>
      </c>
      <c r="J311" s="9">
        <v>536</v>
      </c>
      <c r="K311" s="9">
        <v>724</v>
      </c>
      <c r="L311" s="9">
        <v>413</v>
      </c>
      <c r="M311" s="9">
        <v>364</v>
      </c>
      <c r="N311" s="9">
        <v>301</v>
      </c>
      <c r="O311" s="9">
        <v>2627</v>
      </c>
      <c r="P311" s="9">
        <v>223</v>
      </c>
      <c r="Q311" s="9">
        <v>287</v>
      </c>
      <c r="R311" s="9">
        <v>275</v>
      </c>
      <c r="S311" s="9">
        <v>53</v>
      </c>
      <c r="T311" s="9">
        <v>655</v>
      </c>
      <c r="U311" s="9">
        <v>24</v>
      </c>
      <c r="V311" s="9">
        <v>26</v>
      </c>
      <c r="W311" s="9">
        <v>2</v>
      </c>
      <c r="X311" s="9">
        <v>0</v>
      </c>
      <c r="Y311" s="9">
        <v>1</v>
      </c>
      <c r="Z311" s="9">
        <v>2</v>
      </c>
      <c r="AA311" s="9">
        <v>178</v>
      </c>
      <c r="AC311" s="9">
        <f t="shared" si="15"/>
        <v>11300</v>
      </c>
      <c r="AD311" s="9">
        <f t="shared" si="13"/>
        <v>95182</v>
      </c>
      <c r="AE311" s="10">
        <f t="shared" si="14"/>
        <v>8.4231858407079638</v>
      </c>
    </row>
    <row r="312" spans="1:31" x14ac:dyDescent="0.3">
      <c r="A312" s="87"/>
      <c r="B312" s="41" t="s">
        <v>314</v>
      </c>
      <c r="C312" s="9">
        <v>1418</v>
      </c>
      <c r="D312" s="9">
        <v>641</v>
      </c>
      <c r="E312" s="9">
        <v>945</v>
      </c>
      <c r="F312" s="9">
        <v>1553</v>
      </c>
      <c r="G312" s="9">
        <v>1140</v>
      </c>
      <c r="H312" s="9">
        <v>2583</v>
      </c>
      <c r="I312" s="9">
        <v>1758</v>
      </c>
      <c r="J312" s="9">
        <v>2148</v>
      </c>
      <c r="K312" s="9">
        <v>3159</v>
      </c>
      <c r="L312" s="9">
        <v>2373</v>
      </c>
      <c r="M312" s="9">
        <v>2613</v>
      </c>
      <c r="N312" s="9">
        <v>2547</v>
      </c>
      <c r="O312" s="9">
        <v>23763</v>
      </c>
      <c r="P312" s="9">
        <v>3803</v>
      </c>
      <c r="Q312" s="9">
        <v>5909</v>
      </c>
      <c r="R312" s="9">
        <v>5752</v>
      </c>
      <c r="S312" s="9">
        <v>1858</v>
      </c>
      <c r="T312" s="9">
        <v>12433</v>
      </c>
      <c r="U312" s="9">
        <v>448</v>
      </c>
      <c r="V312" s="9">
        <v>1250</v>
      </c>
      <c r="W312" s="9">
        <v>47</v>
      </c>
      <c r="X312" s="9">
        <v>16</v>
      </c>
      <c r="Y312" s="9">
        <v>14</v>
      </c>
      <c r="Z312" s="9">
        <v>160</v>
      </c>
      <c r="AA312" s="9">
        <v>2196</v>
      </c>
      <c r="AC312" s="9">
        <f t="shared" si="15"/>
        <v>80527</v>
      </c>
      <c r="AD312" s="9">
        <f t="shared" si="13"/>
        <v>985497</v>
      </c>
      <c r="AE312" s="10">
        <f t="shared" si="14"/>
        <v>12.238094055409986</v>
      </c>
    </row>
    <row r="313" spans="1:31" x14ac:dyDescent="0.3">
      <c r="A313" s="87"/>
      <c r="B313" s="41" t="s">
        <v>315</v>
      </c>
      <c r="C313" s="9">
        <v>186</v>
      </c>
      <c r="D313" s="9">
        <v>67</v>
      </c>
      <c r="E313" s="9">
        <v>90</v>
      </c>
      <c r="F313" s="9">
        <v>165</v>
      </c>
      <c r="G313" s="9">
        <v>126</v>
      </c>
      <c r="H313" s="9">
        <v>332</v>
      </c>
      <c r="I313" s="9">
        <v>470</v>
      </c>
      <c r="J313" s="9">
        <v>458</v>
      </c>
      <c r="K313" s="9">
        <v>290</v>
      </c>
      <c r="L313" s="9">
        <v>181</v>
      </c>
      <c r="M313" s="9">
        <v>189</v>
      </c>
      <c r="N313" s="9">
        <v>161</v>
      </c>
      <c r="O313" s="9">
        <v>1243</v>
      </c>
      <c r="P313" s="9">
        <v>110</v>
      </c>
      <c r="Q313" s="9">
        <v>139</v>
      </c>
      <c r="R313" s="9">
        <v>134</v>
      </c>
      <c r="S313" s="9">
        <v>19</v>
      </c>
      <c r="T313" s="9">
        <v>192</v>
      </c>
      <c r="U313" s="9">
        <v>6</v>
      </c>
      <c r="V313" s="9">
        <v>14</v>
      </c>
      <c r="W313" s="9">
        <v>1</v>
      </c>
      <c r="X313" s="9">
        <v>0</v>
      </c>
      <c r="Y313" s="9">
        <v>0</v>
      </c>
      <c r="Z313" s="9">
        <v>2</v>
      </c>
      <c r="AA313" s="9">
        <v>188</v>
      </c>
      <c r="AC313" s="9">
        <f t="shared" si="15"/>
        <v>4763</v>
      </c>
      <c r="AD313" s="9">
        <f t="shared" si="13"/>
        <v>45364</v>
      </c>
      <c r="AE313" s="10">
        <f t="shared" si="14"/>
        <v>9.5242494226327938</v>
      </c>
    </row>
    <row r="314" spans="1:31" x14ac:dyDescent="0.3">
      <c r="A314" s="87"/>
      <c r="B314" s="41" t="s">
        <v>316</v>
      </c>
      <c r="C314" s="9">
        <v>1614</v>
      </c>
      <c r="D314" s="9">
        <v>643</v>
      </c>
      <c r="E314" s="9">
        <v>964</v>
      </c>
      <c r="F314" s="9">
        <v>1799</v>
      </c>
      <c r="G314" s="9">
        <v>1423</v>
      </c>
      <c r="H314" s="9">
        <v>3048</v>
      </c>
      <c r="I314" s="9">
        <v>1962</v>
      </c>
      <c r="J314" s="9">
        <v>2420</v>
      </c>
      <c r="K314" s="9">
        <v>3734</v>
      </c>
      <c r="L314" s="9">
        <v>2689</v>
      </c>
      <c r="M314" s="9">
        <v>2554</v>
      </c>
      <c r="N314" s="9">
        <v>2816</v>
      </c>
      <c r="O314" s="9">
        <v>17501</v>
      </c>
      <c r="P314" s="9">
        <v>2584</v>
      </c>
      <c r="Q314" s="9">
        <v>3393</v>
      </c>
      <c r="R314" s="9">
        <v>3238</v>
      </c>
      <c r="S314" s="9">
        <v>866</v>
      </c>
      <c r="T314" s="9">
        <v>6363</v>
      </c>
      <c r="U314" s="9">
        <v>167</v>
      </c>
      <c r="V314" s="9">
        <v>485</v>
      </c>
      <c r="W314" s="9">
        <v>22</v>
      </c>
      <c r="X314" s="9">
        <v>8</v>
      </c>
      <c r="Y314" s="9">
        <v>10</v>
      </c>
      <c r="Z314" s="9">
        <v>59</v>
      </c>
      <c r="AA314" s="9">
        <v>2097</v>
      </c>
      <c r="AC314" s="9">
        <f t="shared" si="15"/>
        <v>62459</v>
      </c>
      <c r="AD314" s="9">
        <f t="shared" si="13"/>
        <v>694638</v>
      </c>
      <c r="AE314" s="10">
        <f t="shared" si="14"/>
        <v>11.121503706431419</v>
      </c>
    </row>
    <row r="315" spans="1:31" x14ac:dyDescent="0.3">
      <c r="A315" s="87"/>
      <c r="B315" s="41" t="s">
        <v>317</v>
      </c>
      <c r="C315" s="9">
        <v>638</v>
      </c>
      <c r="D315" s="9">
        <v>259</v>
      </c>
      <c r="E315" s="9">
        <v>353</v>
      </c>
      <c r="F315" s="9">
        <v>683</v>
      </c>
      <c r="G315" s="9">
        <v>567</v>
      </c>
      <c r="H315" s="9">
        <v>1199</v>
      </c>
      <c r="I315" s="9">
        <v>758</v>
      </c>
      <c r="J315" s="9">
        <v>881</v>
      </c>
      <c r="K315" s="9">
        <v>1303</v>
      </c>
      <c r="L315" s="9">
        <v>945</v>
      </c>
      <c r="M315" s="9">
        <v>986</v>
      </c>
      <c r="N315" s="9">
        <v>1141</v>
      </c>
      <c r="O315" s="9">
        <v>8162</v>
      </c>
      <c r="P315" s="9">
        <v>809</v>
      </c>
      <c r="Q315" s="9">
        <v>1348</v>
      </c>
      <c r="R315" s="9">
        <v>1497</v>
      </c>
      <c r="S315" s="9">
        <v>224</v>
      </c>
      <c r="T315" s="9">
        <v>2079</v>
      </c>
      <c r="U315" s="9">
        <v>64</v>
      </c>
      <c r="V315" s="9">
        <v>166</v>
      </c>
      <c r="W315" s="9">
        <v>12</v>
      </c>
      <c r="X315" s="9">
        <v>3</v>
      </c>
      <c r="Y315" s="9">
        <v>6</v>
      </c>
      <c r="Z315" s="9">
        <v>39</v>
      </c>
      <c r="AA315" s="9">
        <v>1292</v>
      </c>
      <c r="AC315" s="9">
        <f t="shared" si="15"/>
        <v>25414</v>
      </c>
      <c r="AD315" s="9">
        <f t="shared" si="13"/>
        <v>288693</v>
      </c>
      <c r="AE315" s="10">
        <f t="shared" si="14"/>
        <v>11.359604942157866</v>
      </c>
    </row>
    <row r="316" spans="1:31" x14ac:dyDescent="0.3">
      <c r="A316" s="87"/>
      <c r="B316" s="41" t="s">
        <v>318</v>
      </c>
      <c r="C316" s="9">
        <v>232</v>
      </c>
      <c r="D316" s="9">
        <v>90</v>
      </c>
      <c r="E316" s="9">
        <v>159</v>
      </c>
      <c r="F316" s="9">
        <v>250</v>
      </c>
      <c r="G316" s="9">
        <v>190</v>
      </c>
      <c r="H316" s="9">
        <v>455</v>
      </c>
      <c r="I316" s="9">
        <v>302</v>
      </c>
      <c r="J316" s="9">
        <v>306</v>
      </c>
      <c r="K316" s="9">
        <v>472</v>
      </c>
      <c r="L316" s="9">
        <v>318</v>
      </c>
      <c r="M316" s="9">
        <v>338</v>
      </c>
      <c r="N316" s="9">
        <v>301</v>
      </c>
      <c r="O316" s="9">
        <v>1759</v>
      </c>
      <c r="P316" s="9">
        <v>138</v>
      </c>
      <c r="Q316" s="9">
        <v>278</v>
      </c>
      <c r="R316" s="9">
        <v>222</v>
      </c>
      <c r="S316" s="9">
        <v>25</v>
      </c>
      <c r="T316" s="9">
        <v>453</v>
      </c>
      <c r="U316" s="9">
        <v>13</v>
      </c>
      <c r="V316" s="9">
        <v>36</v>
      </c>
      <c r="W316" s="9">
        <v>0</v>
      </c>
      <c r="X316" s="9">
        <v>1</v>
      </c>
      <c r="Y316" s="9">
        <v>0</v>
      </c>
      <c r="Z316" s="9">
        <v>5</v>
      </c>
      <c r="AA316" s="9">
        <v>145</v>
      </c>
      <c r="AC316" s="9">
        <f t="shared" si="15"/>
        <v>6488</v>
      </c>
      <c r="AD316" s="9">
        <f t="shared" si="13"/>
        <v>64235</v>
      </c>
      <c r="AE316" s="10">
        <f t="shared" si="14"/>
        <v>9.9005856966707775</v>
      </c>
    </row>
    <row r="317" spans="1:31" x14ac:dyDescent="0.3">
      <c r="A317" s="87"/>
      <c r="B317" s="41" t="s">
        <v>319</v>
      </c>
      <c r="C317" s="9">
        <v>2613</v>
      </c>
      <c r="D317" s="9">
        <v>566</v>
      </c>
      <c r="E317" s="9">
        <v>842</v>
      </c>
      <c r="F317" s="9">
        <v>1241</v>
      </c>
      <c r="G317" s="9">
        <v>925</v>
      </c>
      <c r="H317" s="9">
        <v>1596</v>
      </c>
      <c r="I317" s="9">
        <v>929</v>
      </c>
      <c r="J317" s="9">
        <v>848</v>
      </c>
      <c r="K317" s="9">
        <v>1292</v>
      </c>
      <c r="L317" s="9">
        <v>816</v>
      </c>
      <c r="M317" s="9">
        <v>866</v>
      </c>
      <c r="N317" s="9">
        <v>1054</v>
      </c>
      <c r="O317" s="9">
        <v>6008</v>
      </c>
      <c r="P317" s="9">
        <v>539</v>
      </c>
      <c r="Q317" s="9">
        <v>993</v>
      </c>
      <c r="R317" s="9">
        <v>822</v>
      </c>
      <c r="S317" s="9">
        <v>92</v>
      </c>
      <c r="T317" s="9">
        <v>1569</v>
      </c>
      <c r="U317" s="9">
        <v>44</v>
      </c>
      <c r="V317" s="9">
        <v>89</v>
      </c>
      <c r="W317" s="9">
        <v>4</v>
      </c>
      <c r="X317" s="9">
        <v>2</v>
      </c>
      <c r="Y317" s="9">
        <v>4</v>
      </c>
      <c r="Z317" s="9">
        <v>10</v>
      </c>
      <c r="AA317" s="9">
        <v>821</v>
      </c>
      <c r="AC317" s="9">
        <f t="shared" si="15"/>
        <v>24585</v>
      </c>
      <c r="AD317" s="9">
        <f t="shared" si="13"/>
        <v>223204</v>
      </c>
      <c r="AE317" s="10">
        <f t="shared" si="14"/>
        <v>9.0788692292048001</v>
      </c>
    </row>
    <row r="318" spans="1:31" x14ac:dyDescent="0.3">
      <c r="A318" s="87"/>
      <c r="B318" s="41" t="s">
        <v>320</v>
      </c>
      <c r="C318" s="9">
        <v>229</v>
      </c>
      <c r="D318" s="9">
        <v>135</v>
      </c>
      <c r="E318" s="9">
        <v>125</v>
      </c>
      <c r="F318" s="9">
        <v>247</v>
      </c>
      <c r="G318" s="9">
        <v>207</v>
      </c>
      <c r="H318" s="9">
        <v>505</v>
      </c>
      <c r="I318" s="9">
        <v>273</v>
      </c>
      <c r="J318" s="9">
        <v>293</v>
      </c>
      <c r="K318" s="9">
        <v>494</v>
      </c>
      <c r="L318" s="9">
        <v>308</v>
      </c>
      <c r="M318" s="9">
        <v>292</v>
      </c>
      <c r="N318" s="9">
        <v>295</v>
      </c>
      <c r="O318" s="9">
        <v>1621</v>
      </c>
      <c r="P318" s="9">
        <v>116</v>
      </c>
      <c r="Q318" s="9">
        <v>205</v>
      </c>
      <c r="R318" s="9">
        <v>141</v>
      </c>
      <c r="S318" s="9">
        <v>23</v>
      </c>
      <c r="T318" s="9">
        <v>324</v>
      </c>
      <c r="U318" s="9">
        <v>10</v>
      </c>
      <c r="V318" s="9">
        <v>25</v>
      </c>
      <c r="W318" s="9">
        <v>2</v>
      </c>
      <c r="X318" s="9">
        <v>0</v>
      </c>
      <c r="Y318" s="9">
        <v>0</v>
      </c>
      <c r="Z318" s="9">
        <v>5</v>
      </c>
      <c r="AA318" s="9">
        <v>208</v>
      </c>
      <c r="AC318" s="9">
        <f t="shared" si="15"/>
        <v>6083</v>
      </c>
      <c r="AD318" s="9">
        <f t="shared" si="13"/>
        <v>58680</v>
      </c>
      <c r="AE318" s="10">
        <f t="shared" si="14"/>
        <v>9.6465559756698998</v>
      </c>
    </row>
    <row r="319" spans="1:31" x14ac:dyDescent="0.3">
      <c r="A319" s="87"/>
      <c r="B319" s="41" t="s">
        <v>321</v>
      </c>
      <c r="C319" s="9">
        <v>510</v>
      </c>
      <c r="D319" s="9">
        <v>163</v>
      </c>
      <c r="E319" s="9">
        <v>287</v>
      </c>
      <c r="F319" s="9">
        <v>485</v>
      </c>
      <c r="G319" s="9">
        <v>365</v>
      </c>
      <c r="H319" s="9">
        <v>746</v>
      </c>
      <c r="I319" s="9">
        <v>429</v>
      </c>
      <c r="J319" s="9">
        <v>440</v>
      </c>
      <c r="K319" s="9">
        <v>690</v>
      </c>
      <c r="L319" s="9">
        <v>443</v>
      </c>
      <c r="M319" s="9">
        <v>462</v>
      </c>
      <c r="N319" s="9">
        <v>490</v>
      </c>
      <c r="O319" s="9">
        <v>3939</v>
      </c>
      <c r="P319" s="9">
        <v>353</v>
      </c>
      <c r="Q319" s="9">
        <v>496</v>
      </c>
      <c r="R319" s="9">
        <v>506</v>
      </c>
      <c r="S319" s="9">
        <v>108</v>
      </c>
      <c r="T319" s="9">
        <v>1025</v>
      </c>
      <c r="U319" s="9">
        <v>28</v>
      </c>
      <c r="V319" s="9">
        <v>65</v>
      </c>
      <c r="W319" s="9">
        <v>3</v>
      </c>
      <c r="X319" s="9">
        <v>0</v>
      </c>
      <c r="Y319" s="9">
        <v>1</v>
      </c>
      <c r="Z319" s="9">
        <v>7</v>
      </c>
      <c r="AA319" s="9">
        <v>293</v>
      </c>
      <c r="AC319" s="9">
        <f t="shared" si="15"/>
        <v>12334</v>
      </c>
      <c r="AD319" s="9">
        <f t="shared" si="13"/>
        <v>127111</v>
      </c>
      <c r="AE319" s="10">
        <f t="shared" si="14"/>
        <v>10.305740230257824</v>
      </c>
    </row>
    <row r="320" spans="1:31" x14ac:dyDescent="0.3">
      <c r="A320" s="87"/>
      <c r="B320" s="41" t="s">
        <v>322</v>
      </c>
      <c r="C320" s="9">
        <v>742</v>
      </c>
      <c r="D320" s="9">
        <v>157</v>
      </c>
      <c r="E320" s="9">
        <v>248</v>
      </c>
      <c r="F320" s="9">
        <v>416</v>
      </c>
      <c r="G320" s="9">
        <v>330</v>
      </c>
      <c r="H320" s="9">
        <v>710</v>
      </c>
      <c r="I320" s="9">
        <v>403</v>
      </c>
      <c r="J320" s="9">
        <v>373</v>
      </c>
      <c r="K320" s="9">
        <v>613</v>
      </c>
      <c r="L320" s="9">
        <v>377</v>
      </c>
      <c r="M320" s="9">
        <v>400</v>
      </c>
      <c r="N320" s="9">
        <v>396</v>
      </c>
      <c r="O320" s="9">
        <v>2658</v>
      </c>
      <c r="P320" s="9">
        <v>201</v>
      </c>
      <c r="Q320" s="9">
        <v>420</v>
      </c>
      <c r="R320" s="9">
        <v>613</v>
      </c>
      <c r="S320" s="9">
        <v>33</v>
      </c>
      <c r="T320" s="9">
        <v>638</v>
      </c>
      <c r="U320" s="9">
        <v>24</v>
      </c>
      <c r="V320" s="9">
        <v>41</v>
      </c>
      <c r="W320" s="9">
        <v>3</v>
      </c>
      <c r="X320" s="9">
        <v>1</v>
      </c>
      <c r="Y320" s="9">
        <v>2</v>
      </c>
      <c r="Z320" s="9">
        <v>8</v>
      </c>
      <c r="AA320" s="9">
        <v>329</v>
      </c>
      <c r="AC320" s="9">
        <f t="shared" si="15"/>
        <v>10136</v>
      </c>
      <c r="AD320" s="9">
        <f t="shared" si="13"/>
        <v>98827</v>
      </c>
      <c r="AE320" s="10">
        <f t="shared" si="14"/>
        <v>9.7500986582478291</v>
      </c>
    </row>
    <row r="321" spans="1:31" x14ac:dyDescent="0.3">
      <c r="A321" s="87"/>
      <c r="B321" s="41" t="s">
        <v>323</v>
      </c>
      <c r="C321" s="9">
        <v>234</v>
      </c>
      <c r="D321" s="9">
        <v>67</v>
      </c>
      <c r="E321" s="9">
        <v>86</v>
      </c>
      <c r="F321" s="9">
        <v>150</v>
      </c>
      <c r="G321" s="9">
        <v>170</v>
      </c>
      <c r="H321" s="9">
        <v>321</v>
      </c>
      <c r="I321" s="9">
        <v>176</v>
      </c>
      <c r="J321" s="9">
        <v>174</v>
      </c>
      <c r="K321" s="9">
        <v>437</v>
      </c>
      <c r="L321" s="9">
        <v>183</v>
      </c>
      <c r="M321" s="9">
        <v>236</v>
      </c>
      <c r="N321" s="9">
        <v>279</v>
      </c>
      <c r="O321" s="9">
        <v>1856</v>
      </c>
      <c r="P321" s="9">
        <v>66</v>
      </c>
      <c r="Q321" s="9">
        <v>95</v>
      </c>
      <c r="R321" s="9">
        <v>84</v>
      </c>
      <c r="S321" s="9">
        <v>13</v>
      </c>
      <c r="T321" s="9">
        <v>146</v>
      </c>
      <c r="U321" s="9">
        <v>2</v>
      </c>
      <c r="V321" s="9">
        <v>1</v>
      </c>
      <c r="W321" s="9">
        <v>0</v>
      </c>
      <c r="X321" s="9">
        <v>0</v>
      </c>
      <c r="Y321" s="9">
        <v>0</v>
      </c>
      <c r="Z321" s="9">
        <v>1</v>
      </c>
      <c r="AA321" s="9">
        <v>123</v>
      </c>
      <c r="AC321" s="9">
        <f t="shared" si="15"/>
        <v>4900</v>
      </c>
      <c r="AD321" s="9">
        <f t="shared" si="13"/>
        <v>47260</v>
      </c>
      <c r="AE321" s="10">
        <f t="shared" si="14"/>
        <v>9.6448979591836732</v>
      </c>
    </row>
    <row r="322" spans="1:31" x14ac:dyDescent="0.3">
      <c r="A322" s="87"/>
      <c r="B322" s="41" t="s">
        <v>324</v>
      </c>
      <c r="C322" s="9">
        <v>760</v>
      </c>
      <c r="D322" s="9">
        <v>245</v>
      </c>
      <c r="E322" s="9">
        <v>409</v>
      </c>
      <c r="F322" s="9">
        <v>566</v>
      </c>
      <c r="G322" s="9">
        <v>472</v>
      </c>
      <c r="H322" s="9">
        <v>836</v>
      </c>
      <c r="I322" s="9">
        <v>571</v>
      </c>
      <c r="J322" s="9">
        <v>498</v>
      </c>
      <c r="K322" s="9">
        <v>700</v>
      </c>
      <c r="L322" s="9">
        <v>443</v>
      </c>
      <c r="M322" s="9">
        <v>459</v>
      </c>
      <c r="N322" s="9">
        <v>431</v>
      </c>
      <c r="O322" s="9">
        <v>2780</v>
      </c>
      <c r="P322" s="9">
        <v>291</v>
      </c>
      <c r="Q322" s="9">
        <v>448</v>
      </c>
      <c r="R322" s="9">
        <v>320</v>
      </c>
      <c r="S322" s="9">
        <v>84</v>
      </c>
      <c r="T322" s="9">
        <v>947</v>
      </c>
      <c r="U322" s="9">
        <v>25</v>
      </c>
      <c r="V322" s="9">
        <v>48</v>
      </c>
      <c r="W322" s="9">
        <v>2</v>
      </c>
      <c r="X322" s="9">
        <v>3</v>
      </c>
      <c r="Y322" s="9">
        <v>1</v>
      </c>
      <c r="Z322" s="9">
        <v>8</v>
      </c>
      <c r="AA322" s="9">
        <v>309</v>
      </c>
      <c r="AC322" s="9">
        <f t="shared" si="15"/>
        <v>11656</v>
      </c>
      <c r="AD322" s="9">
        <f t="shared" si="13"/>
        <v>109404</v>
      </c>
      <c r="AE322" s="10">
        <f t="shared" si="14"/>
        <v>9.3860672614962244</v>
      </c>
    </row>
    <row r="323" spans="1:31" x14ac:dyDescent="0.3">
      <c r="A323" s="87"/>
      <c r="B323" s="41" t="s">
        <v>325</v>
      </c>
      <c r="C323" s="9">
        <v>136</v>
      </c>
      <c r="D323" s="9">
        <v>50</v>
      </c>
      <c r="E323" s="9">
        <v>79</v>
      </c>
      <c r="F323" s="9">
        <v>124</v>
      </c>
      <c r="G323" s="9">
        <v>125</v>
      </c>
      <c r="H323" s="9">
        <v>156</v>
      </c>
      <c r="I323" s="9">
        <v>115</v>
      </c>
      <c r="J323" s="9">
        <v>109</v>
      </c>
      <c r="K323" s="9">
        <v>171</v>
      </c>
      <c r="L323" s="9">
        <v>134</v>
      </c>
      <c r="M323" s="9">
        <v>122</v>
      </c>
      <c r="N323" s="9">
        <v>123</v>
      </c>
      <c r="O323" s="9">
        <v>529</v>
      </c>
      <c r="P323" s="9">
        <v>33</v>
      </c>
      <c r="Q323" s="9">
        <v>60</v>
      </c>
      <c r="R323" s="9">
        <v>63</v>
      </c>
      <c r="S323" s="9">
        <v>8</v>
      </c>
      <c r="T323" s="9">
        <v>126</v>
      </c>
      <c r="U323" s="9">
        <v>3</v>
      </c>
      <c r="V323" s="9">
        <v>6</v>
      </c>
      <c r="W323" s="9">
        <v>0</v>
      </c>
      <c r="X323" s="9">
        <v>0</v>
      </c>
      <c r="Y323" s="9">
        <v>0</v>
      </c>
      <c r="Z323" s="9">
        <v>2</v>
      </c>
      <c r="AA323" s="9">
        <v>70</v>
      </c>
      <c r="AC323" s="9">
        <f t="shared" si="15"/>
        <v>2344</v>
      </c>
      <c r="AD323" s="9">
        <f t="shared" si="13"/>
        <v>21186</v>
      </c>
      <c r="AE323" s="10">
        <f t="shared" si="14"/>
        <v>9.0383959044368609</v>
      </c>
    </row>
    <row r="324" spans="1:31" x14ac:dyDescent="0.3">
      <c r="A324" s="87"/>
      <c r="B324" s="41" t="s">
        <v>326</v>
      </c>
      <c r="C324" s="9">
        <v>369</v>
      </c>
      <c r="D324" s="9">
        <v>207</v>
      </c>
      <c r="E324" s="9">
        <v>354</v>
      </c>
      <c r="F324" s="9">
        <v>600</v>
      </c>
      <c r="G324" s="9">
        <v>444</v>
      </c>
      <c r="H324" s="9">
        <v>790</v>
      </c>
      <c r="I324" s="9">
        <v>434</v>
      </c>
      <c r="J324" s="9">
        <v>499</v>
      </c>
      <c r="K324" s="9">
        <v>684</v>
      </c>
      <c r="L324" s="9">
        <v>455</v>
      </c>
      <c r="M324" s="9">
        <v>400</v>
      </c>
      <c r="N324" s="9">
        <v>403</v>
      </c>
      <c r="O324" s="9">
        <v>2727</v>
      </c>
      <c r="P324" s="9">
        <v>201</v>
      </c>
      <c r="Q324" s="9">
        <v>252</v>
      </c>
      <c r="R324" s="9">
        <v>216</v>
      </c>
      <c r="S324" s="9">
        <v>43</v>
      </c>
      <c r="T324" s="9">
        <v>439</v>
      </c>
      <c r="U324" s="9">
        <v>16</v>
      </c>
      <c r="V324" s="9">
        <v>21</v>
      </c>
      <c r="W324" s="9">
        <v>2</v>
      </c>
      <c r="X324" s="9">
        <v>0</v>
      </c>
      <c r="Y324" s="9">
        <v>0</v>
      </c>
      <c r="Z324" s="9">
        <v>5</v>
      </c>
      <c r="AA324" s="9">
        <v>457</v>
      </c>
      <c r="AC324" s="9">
        <f t="shared" si="15"/>
        <v>10018</v>
      </c>
      <c r="AD324" s="9">
        <f t="shared" si="13"/>
        <v>94604</v>
      </c>
      <c r="AE324" s="10">
        <f t="shared" si="14"/>
        <v>9.4434018766220795</v>
      </c>
    </row>
    <row r="325" spans="1:31" x14ac:dyDescent="0.3">
      <c r="A325" s="87"/>
      <c r="B325" s="41" t="s">
        <v>327</v>
      </c>
      <c r="C325" s="9">
        <v>129</v>
      </c>
      <c r="D325" s="9">
        <v>61</v>
      </c>
      <c r="E325" s="9">
        <v>81</v>
      </c>
      <c r="F325" s="9">
        <v>163</v>
      </c>
      <c r="G325" s="9">
        <v>148</v>
      </c>
      <c r="H325" s="9">
        <v>294</v>
      </c>
      <c r="I325" s="9">
        <v>188</v>
      </c>
      <c r="J325" s="9">
        <v>125</v>
      </c>
      <c r="K325" s="9">
        <v>255</v>
      </c>
      <c r="L325" s="9">
        <v>125</v>
      </c>
      <c r="M325" s="9">
        <v>176</v>
      </c>
      <c r="N325" s="9">
        <v>142</v>
      </c>
      <c r="O325" s="9">
        <v>1192</v>
      </c>
      <c r="P325" s="9">
        <v>73</v>
      </c>
      <c r="Q325" s="9">
        <v>171</v>
      </c>
      <c r="R325" s="9">
        <v>154</v>
      </c>
      <c r="S325" s="9">
        <v>12</v>
      </c>
      <c r="T325" s="9">
        <v>270</v>
      </c>
      <c r="U325" s="9">
        <v>10</v>
      </c>
      <c r="V325" s="9">
        <v>23</v>
      </c>
      <c r="W325" s="9">
        <v>1</v>
      </c>
      <c r="X325" s="9">
        <v>0</v>
      </c>
      <c r="Y325" s="9">
        <v>0</v>
      </c>
      <c r="Z325" s="9">
        <v>4</v>
      </c>
      <c r="AA325" s="9">
        <v>175</v>
      </c>
      <c r="AC325" s="9">
        <f t="shared" si="15"/>
        <v>3972</v>
      </c>
      <c r="AD325" s="9">
        <f t="shared" ref="AD325:AD345" si="16">C$2*C325+D$2*D325+E$2*E325+F$2*F325+G$2*G325+H$2*H325+I$2*I325+J$2*J325+K$2*K325+L$2*L325+M$2*M325+N$2*N325+O$2*O325+P$2*P325+Q$2*Q325+R$2*R325+S$2*S325+T$2*T325+U$2*U325+V$2*V325+W$2*W325+X$2*X325+Y$2*Y325+Z$2*Z325+AA$2*AA325</f>
        <v>40932</v>
      </c>
      <c r="AE325" s="10">
        <f t="shared" ref="AE325:AE345" si="17">AD325/AC325</f>
        <v>10.305135951661631</v>
      </c>
    </row>
    <row r="326" spans="1:31" x14ac:dyDescent="0.3">
      <c r="A326" s="87"/>
      <c r="B326" s="41" t="s">
        <v>328</v>
      </c>
      <c r="C326" s="9">
        <v>111</v>
      </c>
      <c r="D326" s="9">
        <v>43</v>
      </c>
      <c r="E326" s="9">
        <v>45</v>
      </c>
      <c r="F326" s="9">
        <v>131</v>
      </c>
      <c r="G326" s="9">
        <v>109</v>
      </c>
      <c r="H326" s="9">
        <v>197</v>
      </c>
      <c r="I326" s="9">
        <v>130</v>
      </c>
      <c r="J326" s="9">
        <v>142</v>
      </c>
      <c r="K326" s="9">
        <v>216</v>
      </c>
      <c r="L326" s="9">
        <v>146</v>
      </c>
      <c r="M326" s="9">
        <v>147</v>
      </c>
      <c r="N326" s="9">
        <v>114</v>
      </c>
      <c r="O326" s="9">
        <v>1009</v>
      </c>
      <c r="P326" s="9">
        <v>72</v>
      </c>
      <c r="Q326" s="9">
        <v>128</v>
      </c>
      <c r="R326" s="9">
        <v>99</v>
      </c>
      <c r="S326" s="9">
        <v>12</v>
      </c>
      <c r="T326" s="9">
        <v>241</v>
      </c>
      <c r="U326" s="9">
        <v>5</v>
      </c>
      <c r="V326" s="9">
        <v>12</v>
      </c>
      <c r="W326" s="9">
        <v>0</v>
      </c>
      <c r="X326" s="9">
        <v>1</v>
      </c>
      <c r="Y326" s="9">
        <v>0</v>
      </c>
      <c r="Z326" s="9">
        <v>2</v>
      </c>
      <c r="AA326" s="9">
        <v>162</v>
      </c>
      <c r="AC326" s="9">
        <f t="shared" si="15"/>
        <v>3274</v>
      </c>
      <c r="AD326" s="9">
        <f t="shared" si="16"/>
        <v>34370</v>
      </c>
      <c r="AE326" s="10">
        <f t="shared" si="17"/>
        <v>10.497861942577886</v>
      </c>
    </row>
    <row r="327" spans="1:31" x14ac:dyDescent="0.3">
      <c r="A327" s="87"/>
      <c r="B327" s="41" t="s">
        <v>329</v>
      </c>
      <c r="C327" s="9">
        <v>19</v>
      </c>
      <c r="D327" s="9">
        <v>3</v>
      </c>
      <c r="E327" s="9">
        <v>14</v>
      </c>
      <c r="F327" s="9">
        <v>29</v>
      </c>
      <c r="G327" s="9">
        <v>22</v>
      </c>
      <c r="H327" s="9">
        <v>60</v>
      </c>
      <c r="I327" s="9">
        <v>24</v>
      </c>
      <c r="J327" s="9">
        <v>35</v>
      </c>
      <c r="K327" s="9">
        <v>54</v>
      </c>
      <c r="L327" s="9">
        <v>30</v>
      </c>
      <c r="M327" s="9">
        <v>33</v>
      </c>
      <c r="N327" s="9">
        <v>33</v>
      </c>
      <c r="O327" s="9">
        <v>161</v>
      </c>
      <c r="P327" s="9">
        <v>15</v>
      </c>
      <c r="Q327" s="9">
        <v>12</v>
      </c>
      <c r="R327" s="9">
        <v>10</v>
      </c>
      <c r="S327" s="9">
        <v>3</v>
      </c>
      <c r="T327" s="9">
        <v>41</v>
      </c>
      <c r="U327" s="9">
        <v>0</v>
      </c>
      <c r="V327" s="9">
        <v>3</v>
      </c>
      <c r="W327" s="9">
        <v>0</v>
      </c>
      <c r="X327" s="9">
        <v>0</v>
      </c>
      <c r="Y327" s="9">
        <v>0</v>
      </c>
      <c r="Z327" s="9">
        <v>0</v>
      </c>
      <c r="AA327" s="9">
        <v>25</v>
      </c>
      <c r="AC327" s="9">
        <f t="shared" si="15"/>
        <v>626</v>
      </c>
      <c r="AD327" s="9">
        <f t="shared" si="16"/>
        <v>6137</v>
      </c>
      <c r="AE327" s="10">
        <f t="shared" si="17"/>
        <v>9.8035143769968052</v>
      </c>
    </row>
    <row r="328" spans="1:31" x14ac:dyDescent="0.3">
      <c r="A328" s="87"/>
      <c r="B328" s="41" t="s">
        <v>330</v>
      </c>
      <c r="C328" s="9">
        <v>190</v>
      </c>
      <c r="D328" s="9">
        <v>62</v>
      </c>
      <c r="E328" s="9">
        <v>127</v>
      </c>
      <c r="F328" s="9">
        <v>214</v>
      </c>
      <c r="G328" s="9">
        <v>220</v>
      </c>
      <c r="H328" s="9">
        <v>386</v>
      </c>
      <c r="I328" s="9">
        <v>230</v>
      </c>
      <c r="J328" s="9">
        <v>236</v>
      </c>
      <c r="K328" s="9">
        <v>453</v>
      </c>
      <c r="L328" s="9">
        <v>289</v>
      </c>
      <c r="M328" s="9">
        <v>347</v>
      </c>
      <c r="N328" s="9">
        <v>366</v>
      </c>
      <c r="O328" s="9">
        <v>2465</v>
      </c>
      <c r="P328" s="9">
        <v>175</v>
      </c>
      <c r="Q328" s="9">
        <v>241</v>
      </c>
      <c r="R328" s="9">
        <v>242</v>
      </c>
      <c r="S328" s="9">
        <v>33</v>
      </c>
      <c r="T328" s="9">
        <v>526</v>
      </c>
      <c r="U328" s="9">
        <v>15</v>
      </c>
      <c r="V328" s="9">
        <v>39</v>
      </c>
      <c r="W328" s="9">
        <v>2</v>
      </c>
      <c r="X328" s="9">
        <v>0</v>
      </c>
      <c r="Y328" s="9">
        <v>0</v>
      </c>
      <c r="Z328" s="9">
        <v>7</v>
      </c>
      <c r="AA328" s="9">
        <v>480</v>
      </c>
      <c r="AC328" s="9">
        <f t="shared" si="15"/>
        <v>7345</v>
      </c>
      <c r="AD328" s="9">
        <f t="shared" si="16"/>
        <v>81582</v>
      </c>
      <c r="AE328" s="10">
        <f t="shared" si="17"/>
        <v>11.1071477195371</v>
      </c>
    </row>
    <row r="329" spans="1:31" x14ac:dyDescent="0.3">
      <c r="A329" s="87"/>
      <c r="B329" s="41" t="s">
        <v>331</v>
      </c>
      <c r="C329" s="9">
        <v>172</v>
      </c>
      <c r="D329" s="9">
        <v>55</v>
      </c>
      <c r="E329" s="9">
        <v>95</v>
      </c>
      <c r="F329" s="9">
        <v>170</v>
      </c>
      <c r="G329" s="9">
        <v>166</v>
      </c>
      <c r="H329" s="9">
        <v>364</v>
      </c>
      <c r="I329" s="9">
        <v>228</v>
      </c>
      <c r="J329" s="9">
        <v>221</v>
      </c>
      <c r="K329" s="9">
        <v>379</v>
      </c>
      <c r="L329" s="9">
        <v>197</v>
      </c>
      <c r="M329" s="9">
        <v>228</v>
      </c>
      <c r="N329" s="9">
        <v>196</v>
      </c>
      <c r="O329" s="9">
        <v>1658</v>
      </c>
      <c r="P329" s="9">
        <v>65</v>
      </c>
      <c r="Q329" s="9">
        <v>134</v>
      </c>
      <c r="R329" s="9">
        <v>155</v>
      </c>
      <c r="S329" s="9">
        <v>31</v>
      </c>
      <c r="T329" s="9">
        <v>327</v>
      </c>
      <c r="U329" s="9">
        <v>7</v>
      </c>
      <c r="V329" s="9">
        <v>13</v>
      </c>
      <c r="W329" s="9">
        <v>1</v>
      </c>
      <c r="X329" s="9">
        <v>0</v>
      </c>
      <c r="Y329" s="9">
        <v>0</v>
      </c>
      <c r="Z329" s="9">
        <v>5</v>
      </c>
      <c r="AA329" s="9">
        <v>141</v>
      </c>
      <c r="AC329" s="9">
        <f t="shared" si="15"/>
        <v>5008</v>
      </c>
      <c r="AD329" s="9">
        <f t="shared" si="16"/>
        <v>50284</v>
      </c>
      <c r="AE329" s="10">
        <f t="shared" si="17"/>
        <v>10.04073482428115</v>
      </c>
    </row>
    <row r="330" spans="1:31" x14ac:dyDescent="0.3">
      <c r="A330" s="87"/>
      <c r="B330" s="41" t="s">
        <v>332</v>
      </c>
      <c r="C330" s="9">
        <v>106</v>
      </c>
      <c r="D330" s="9">
        <v>37</v>
      </c>
      <c r="E330" s="9">
        <v>37</v>
      </c>
      <c r="F330" s="9">
        <v>110</v>
      </c>
      <c r="G330" s="9">
        <v>112</v>
      </c>
      <c r="H330" s="9">
        <v>184</v>
      </c>
      <c r="I330" s="9">
        <v>122</v>
      </c>
      <c r="J330" s="9">
        <v>96</v>
      </c>
      <c r="K330" s="9">
        <v>189</v>
      </c>
      <c r="L330" s="9">
        <v>131</v>
      </c>
      <c r="M330" s="9">
        <v>130</v>
      </c>
      <c r="N330" s="9">
        <v>137</v>
      </c>
      <c r="O330" s="9">
        <v>1120</v>
      </c>
      <c r="P330" s="9">
        <v>48</v>
      </c>
      <c r="Q330" s="9">
        <v>87</v>
      </c>
      <c r="R330" s="9">
        <v>51</v>
      </c>
      <c r="S330" s="9">
        <v>19</v>
      </c>
      <c r="T330" s="9">
        <v>152</v>
      </c>
      <c r="U330" s="9">
        <v>6</v>
      </c>
      <c r="V330" s="9">
        <v>18</v>
      </c>
      <c r="W330" s="9">
        <v>3</v>
      </c>
      <c r="X330" s="9">
        <v>0</v>
      </c>
      <c r="Y330" s="9">
        <v>0</v>
      </c>
      <c r="Z330" s="9">
        <v>3</v>
      </c>
      <c r="AA330" s="9">
        <v>132</v>
      </c>
      <c r="AC330" s="9">
        <f t="shared" si="15"/>
        <v>3030</v>
      </c>
      <c r="AD330" s="9">
        <f t="shared" si="16"/>
        <v>31393</v>
      </c>
      <c r="AE330" s="10">
        <f t="shared" si="17"/>
        <v>10.36072607260726</v>
      </c>
    </row>
    <row r="331" spans="1:31" x14ac:dyDescent="0.3">
      <c r="A331" s="87"/>
      <c r="B331" s="41" t="s">
        <v>333</v>
      </c>
      <c r="C331" s="9">
        <v>298</v>
      </c>
      <c r="D331" s="9">
        <v>60</v>
      </c>
      <c r="E331" s="9">
        <v>93</v>
      </c>
      <c r="F331" s="9">
        <v>125</v>
      </c>
      <c r="G331" s="9">
        <v>77</v>
      </c>
      <c r="H331" s="9">
        <v>148</v>
      </c>
      <c r="I331" s="9">
        <v>94</v>
      </c>
      <c r="J331" s="9">
        <v>95</v>
      </c>
      <c r="K331" s="9">
        <v>123</v>
      </c>
      <c r="L331" s="9">
        <v>81</v>
      </c>
      <c r="M331" s="9">
        <v>61</v>
      </c>
      <c r="N331" s="9">
        <v>53</v>
      </c>
      <c r="O331" s="9">
        <v>395</v>
      </c>
      <c r="P331" s="9">
        <v>19</v>
      </c>
      <c r="Q331" s="9">
        <v>47</v>
      </c>
      <c r="R331" s="9">
        <v>33</v>
      </c>
      <c r="S331" s="9">
        <v>4</v>
      </c>
      <c r="T331" s="9">
        <v>114</v>
      </c>
      <c r="U331" s="9">
        <v>2</v>
      </c>
      <c r="V331" s="9">
        <v>2</v>
      </c>
      <c r="W331" s="9">
        <v>0</v>
      </c>
      <c r="X331" s="9">
        <v>0</v>
      </c>
      <c r="Y331" s="9">
        <v>0</v>
      </c>
      <c r="Z331" s="9">
        <v>1</v>
      </c>
      <c r="AA331" s="9">
        <v>80</v>
      </c>
      <c r="AC331" s="9">
        <f t="shared" si="15"/>
        <v>2005</v>
      </c>
      <c r="AD331" s="9">
        <f t="shared" si="16"/>
        <v>15963</v>
      </c>
      <c r="AE331" s="10">
        <f t="shared" si="17"/>
        <v>7.9615960099750627</v>
      </c>
    </row>
    <row r="332" spans="1:31" x14ac:dyDescent="0.3">
      <c r="A332" s="87"/>
      <c r="B332" s="41" t="s">
        <v>334</v>
      </c>
      <c r="C332" s="9">
        <v>514</v>
      </c>
      <c r="D332" s="9">
        <v>272</v>
      </c>
      <c r="E332" s="9">
        <v>311</v>
      </c>
      <c r="F332" s="9">
        <v>553</v>
      </c>
      <c r="G332" s="9">
        <v>456</v>
      </c>
      <c r="H332" s="9">
        <v>1099</v>
      </c>
      <c r="I332" s="9">
        <v>690</v>
      </c>
      <c r="J332" s="9">
        <v>886</v>
      </c>
      <c r="K332" s="9">
        <v>1369</v>
      </c>
      <c r="L332" s="9">
        <v>960</v>
      </c>
      <c r="M332" s="9">
        <v>1039</v>
      </c>
      <c r="N332" s="9">
        <v>1219</v>
      </c>
      <c r="O332" s="9">
        <v>9639</v>
      </c>
      <c r="P332" s="9">
        <v>1757</v>
      </c>
      <c r="Q332" s="9">
        <v>2480</v>
      </c>
      <c r="R332" s="9">
        <v>2874</v>
      </c>
      <c r="S332" s="9">
        <v>864</v>
      </c>
      <c r="T332" s="9">
        <v>5919</v>
      </c>
      <c r="U332" s="9">
        <v>249</v>
      </c>
      <c r="V332" s="9">
        <v>622</v>
      </c>
      <c r="W332" s="9">
        <v>9</v>
      </c>
      <c r="X332" s="9">
        <v>6</v>
      </c>
      <c r="Y332" s="9">
        <v>9</v>
      </c>
      <c r="Z332" s="9">
        <v>66</v>
      </c>
      <c r="AA332" s="9">
        <v>574</v>
      </c>
      <c r="AC332" s="9">
        <f t="shared" si="15"/>
        <v>34436</v>
      </c>
      <c r="AD332" s="9">
        <f t="shared" si="16"/>
        <v>426489</v>
      </c>
      <c r="AE332" s="10">
        <f t="shared" si="17"/>
        <v>12.384975026135439</v>
      </c>
    </row>
    <row r="333" spans="1:31" x14ac:dyDescent="0.3">
      <c r="A333" s="87"/>
      <c r="B333" s="41" t="s">
        <v>335</v>
      </c>
      <c r="C333" s="9">
        <v>251</v>
      </c>
      <c r="D333" s="9">
        <v>92</v>
      </c>
      <c r="E333" s="9">
        <v>92</v>
      </c>
      <c r="F333" s="9">
        <v>143</v>
      </c>
      <c r="G333" s="9">
        <v>113</v>
      </c>
      <c r="H333" s="9">
        <v>300</v>
      </c>
      <c r="I333" s="9">
        <v>146</v>
      </c>
      <c r="J333" s="9">
        <v>202</v>
      </c>
      <c r="K333" s="9">
        <v>342</v>
      </c>
      <c r="L333" s="9">
        <v>189</v>
      </c>
      <c r="M333" s="9">
        <v>222</v>
      </c>
      <c r="N333" s="9">
        <v>234</v>
      </c>
      <c r="O333" s="9">
        <v>1628</v>
      </c>
      <c r="P333" s="9">
        <v>197</v>
      </c>
      <c r="Q333" s="9">
        <v>336</v>
      </c>
      <c r="R333" s="9">
        <v>280</v>
      </c>
      <c r="S333" s="9">
        <v>69</v>
      </c>
      <c r="T333" s="9">
        <v>347</v>
      </c>
      <c r="U333" s="9">
        <v>13</v>
      </c>
      <c r="V333" s="9">
        <v>31</v>
      </c>
      <c r="W333" s="9">
        <v>1</v>
      </c>
      <c r="X333" s="9">
        <v>1</v>
      </c>
      <c r="Y333" s="9">
        <v>2</v>
      </c>
      <c r="Z333" s="9">
        <v>5</v>
      </c>
      <c r="AA333" s="9">
        <v>299</v>
      </c>
      <c r="AC333" s="9">
        <f t="shared" si="15"/>
        <v>5535</v>
      </c>
      <c r="AD333" s="9">
        <f t="shared" si="16"/>
        <v>60381</v>
      </c>
      <c r="AE333" s="10">
        <f t="shared" si="17"/>
        <v>10.908943089430894</v>
      </c>
    </row>
    <row r="334" spans="1:31" x14ac:dyDescent="0.3">
      <c r="A334" s="87"/>
      <c r="B334" s="41" t="s">
        <v>336</v>
      </c>
      <c r="C334" s="9">
        <v>89</v>
      </c>
      <c r="D334" s="9">
        <v>31</v>
      </c>
      <c r="E334" s="9">
        <v>47</v>
      </c>
      <c r="F334" s="9">
        <v>67</v>
      </c>
      <c r="G334" s="9">
        <v>33</v>
      </c>
      <c r="H334" s="9">
        <v>106</v>
      </c>
      <c r="I334" s="9">
        <v>67</v>
      </c>
      <c r="J334" s="9">
        <v>74</v>
      </c>
      <c r="K334" s="9">
        <v>63</v>
      </c>
      <c r="L334" s="9">
        <v>56</v>
      </c>
      <c r="M334" s="9">
        <v>46</v>
      </c>
      <c r="N334" s="9">
        <v>72</v>
      </c>
      <c r="O334" s="9">
        <v>426</v>
      </c>
      <c r="P334" s="9">
        <v>70</v>
      </c>
      <c r="Q334" s="9">
        <v>52</v>
      </c>
      <c r="R334" s="9">
        <v>56</v>
      </c>
      <c r="S334" s="9">
        <v>17</v>
      </c>
      <c r="T334" s="9">
        <v>128</v>
      </c>
      <c r="U334" s="9">
        <v>3</v>
      </c>
      <c r="V334" s="9">
        <v>11</v>
      </c>
      <c r="W334" s="9">
        <v>0</v>
      </c>
      <c r="X334" s="9">
        <v>0</v>
      </c>
      <c r="Y334" s="9">
        <v>0</v>
      </c>
      <c r="Z334" s="9">
        <v>0</v>
      </c>
      <c r="AA334" s="9">
        <v>42</v>
      </c>
      <c r="AC334" s="9">
        <f t="shared" ref="AC334:AC346" si="18">SUM(C334:AA334)</f>
        <v>1556</v>
      </c>
      <c r="AD334" s="9">
        <f t="shared" si="16"/>
        <v>15477</v>
      </c>
      <c r="AE334" s="10">
        <f t="shared" si="17"/>
        <v>9.9466580976863757</v>
      </c>
    </row>
    <row r="335" spans="1:31" x14ac:dyDescent="0.3">
      <c r="A335" s="87"/>
      <c r="B335" s="41" t="s">
        <v>337</v>
      </c>
      <c r="C335" s="9">
        <v>120</v>
      </c>
      <c r="D335" s="9">
        <v>45</v>
      </c>
      <c r="E335" s="9">
        <v>55</v>
      </c>
      <c r="F335" s="9">
        <v>91</v>
      </c>
      <c r="G335" s="9">
        <v>82</v>
      </c>
      <c r="H335" s="9">
        <v>159</v>
      </c>
      <c r="I335" s="9">
        <v>89</v>
      </c>
      <c r="J335" s="9">
        <v>99</v>
      </c>
      <c r="K335" s="9">
        <v>163</v>
      </c>
      <c r="L335" s="9">
        <v>106</v>
      </c>
      <c r="M335" s="9">
        <v>110</v>
      </c>
      <c r="N335" s="9">
        <v>115</v>
      </c>
      <c r="O335" s="9">
        <v>574</v>
      </c>
      <c r="P335" s="9">
        <v>57</v>
      </c>
      <c r="Q335" s="9">
        <v>53</v>
      </c>
      <c r="R335" s="9">
        <v>98</v>
      </c>
      <c r="S335" s="9">
        <v>27</v>
      </c>
      <c r="T335" s="9">
        <v>184</v>
      </c>
      <c r="U335" s="9">
        <v>5</v>
      </c>
      <c r="V335" s="9">
        <v>6</v>
      </c>
      <c r="W335" s="9">
        <v>0</v>
      </c>
      <c r="X335" s="9">
        <v>0</v>
      </c>
      <c r="Y335" s="9">
        <v>0</v>
      </c>
      <c r="Z335" s="9">
        <v>3</v>
      </c>
      <c r="AA335" s="9">
        <v>88</v>
      </c>
      <c r="AC335" s="9">
        <f t="shared" si="18"/>
        <v>2329</v>
      </c>
      <c r="AD335" s="9">
        <f t="shared" si="16"/>
        <v>23187</v>
      </c>
      <c r="AE335" s="10">
        <f t="shared" si="17"/>
        <v>9.9557750107342216</v>
      </c>
    </row>
    <row r="336" spans="1:31" x14ac:dyDescent="0.3">
      <c r="A336" s="87"/>
      <c r="B336" s="41" t="s">
        <v>338</v>
      </c>
      <c r="C336" s="9">
        <v>133</v>
      </c>
      <c r="D336" s="9">
        <v>56</v>
      </c>
      <c r="E336" s="9">
        <v>119</v>
      </c>
      <c r="F336" s="9">
        <v>177</v>
      </c>
      <c r="G336" s="9">
        <v>138</v>
      </c>
      <c r="H336" s="9">
        <v>235</v>
      </c>
      <c r="I336" s="9">
        <v>154</v>
      </c>
      <c r="J336" s="9">
        <v>160</v>
      </c>
      <c r="K336" s="9">
        <v>235</v>
      </c>
      <c r="L336" s="9">
        <v>193</v>
      </c>
      <c r="M336" s="9">
        <v>182</v>
      </c>
      <c r="N336" s="9">
        <v>199</v>
      </c>
      <c r="O336" s="9">
        <v>1130</v>
      </c>
      <c r="P336" s="9">
        <v>163</v>
      </c>
      <c r="Q336" s="9">
        <v>168</v>
      </c>
      <c r="R336" s="9">
        <v>231</v>
      </c>
      <c r="S336" s="9">
        <v>86</v>
      </c>
      <c r="T336" s="9">
        <v>411</v>
      </c>
      <c r="U336" s="9">
        <v>14</v>
      </c>
      <c r="V336" s="9">
        <v>17</v>
      </c>
      <c r="W336" s="9">
        <v>0</v>
      </c>
      <c r="X336" s="9">
        <v>0</v>
      </c>
      <c r="Y336" s="9">
        <v>2</v>
      </c>
      <c r="Z336" s="9">
        <v>0</v>
      </c>
      <c r="AA336" s="9">
        <v>79</v>
      </c>
      <c r="AC336" s="9">
        <f t="shared" si="18"/>
        <v>4282</v>
      </c>
      <c r="AD336" s="9">
        <f t="shared" si="16"/>
        <v>44596</v>
      </c>
      <c r="AE336" s="10">
        <f t="shared" si="17"/>
        <v>10.414759458197103</v>
      </c>
    </row>
    <row r="337" spans="1:31" x14ac:dyDescent="0.3">
      <c r="A337" s="87"/>
      <c r="B337" s="41" t="s">
        <v>339</v>
      </c>
      <c r="C337" s="9">
        <v>62</v>
      </c>
      <c r="D337" s="9">
        <v>15</v>
      </c>
      <c r="E337" s="9">
        <v>30</v>
      </c>
      <c r="F337" s="9">
        <v>66</v>
      </c>
      <c r="G337" s="9">
        <v>72</v>
      </c>
      <c r="H337" s="9">
        <v>118</v>
      </c>
      <c r="I337" s="9">
        <v>59</v>
      </c>
      <c r="J337" s="9">
        <v>76</v>
      </c>
      <c r="K337" s="9">
        <v>186</v>
      </c>
      <c r="L337" s="9">
        <v>106</v>
      </c>
      <c r="M337" s="9">
        <v>156</v>
      </c>
      <c r="N337" s="9">
        <v>197</v>
      </c>
      <c r="O337" s="9">
        <v>450</v>
      </c>
      <c r="P337" s="9">
        <v>22</v>
      </c>
      <c r="Q337" s="9">
        <v>36</v>
      </c>
      <c r="R337" s="9">
        <v>29</v>
      </c>
      <c r="S337" s="9">
        <v>5</v>
      </c>
      <c r="T337" s="9">
        <v>46</v>
      </c>
      <c r="U337" s="9">
        <v>1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163</v>
      </c>
      <c r="AC337" s="9">
        <f t="shared" si="18"/>
        <v>1895</v>
      </c>
      <c r="AD337" s="9">
        <f t="shared" si="16"/>
        <v>19623</v>
      </c>
      <c r="AE337" s="10">
        <f t="shared" si="17"/>
        <v>10.355145118733509</v>
      </c>
    </row>
    <row r="338" spans="1:31" x14ac:dyDescent="0.3">
      <c r="A338" s="87"/>
      <c r="B338" s="41" t="s">
        <v>340</v>
      </c>
      <c r="C338" s="9">
        <v>173</v>
      </c>
      <c r="D338" s="9">
        <v>71</v>
      </c>
      <c r="E338" s="9">
        <v>143</v>
      </c>
      <c r="F338" s="9">
        <v>240</v>
      </c>
      <c r="G338" s="9">
        <v>155</v>
      </c>
      <c r="H338" s="9">
        <v>377</v>
      </c>
      <c r="I338" s="9">
        <v>213</v>
      </c>
      <c r="J338" s="9">
        <v>229</v>
      </c>
      <c r="K338" s="9">
        <v>361</v>
      </c>
      <c r="L338" s="9">
        <v>261</v>
      </c>
      <c r="M338" s="9">
        <v>247</v>
      </c>
      <c r="N338" s="9">
        <v>223</v>
      </c>
      <c r="O338" s="9">
        <v>1434</v>
      </c>
      <c r="P338" s="9">
        <v>78</v>
      </c>
      <c r="Q338" s="9">
        <v>127</v>
      </c>
      <c r="R338" s="9">
        <v>145</v>
      </c>
      <c r="S338" s="9">
        <v>31</v>
      </c>
      <c r="T338" s="9">
        <v>233</v>
      </c>
      <c r="U338" s="9">
        <v>7</v>
      </c>
      <c r="V338" s="9">
        <v>12</v>
      </c>
      <c r="W338" s="9">
        <v>2</v>
      </c>
      <c r="X338" s="9">
        <v>0</v>
      </c>
      <c r="Y338" s="9">
        <v>1</v>
      </c>
      <c r="Z338" s="9">
        <v>2</v>
      </c>
      <c r="AA338" s="9">
        <v>87</v>
      </c>
      <c r="AC338" s="9">
        <f t="shared" si="18"/>
        <v>4852</v>
      </c>
      <c r="AD338" s="9">
        <f t="shared" si="16"/>
        <v>45805</v>
      </c>
      <c r="AE338" s="10">
        <f t="shared" si="17"/>
        <v>9.4404369332234133</v>
      </c>
    </row>
    <row r="339" spans="1:31" x14ac:dyDescent="0.3">
      <c r="A339" s="87"/>
      <c r="B339" s="41" t="s">
        <v>341</v>
      </c>
      <c r="C339" s="9">
        <v>367</v>
      </c>
      <c r="D339" s="9">
        <v>51</v>
      </c>
      <c r="E339" s="9">
        <v>60</v>
      </c>
      <c r="F339" s="9">
        <v>147</v>
      </c>
      <c r="G339" s="9">
        <v>159</v>
      </c>
      <c r="H339" s="9">
        <v>295</v>
      </c>
      <c r="I339" s="9">
        <v>204</v>
      </c>
      <c r="J339" s="9">
        <v>185</v>
      </c>
      <c r="K339" s="9">
        <v>538</v>
      </c>
      <c r="L339" s="9">
        <v>275</v>
      </c>
      <c r="M339" s="9">
        <v>314</v>
      </c>
      <c r="N339" s="9">
        <v>396</v>
      </c>
      <c r="O339" s="9">
        <v>2696</v>
      </c>
      <c r="P339" s="9">
        <v>198</v>
      </c>
      <c r="Q339" s="9">
        <v>328</v>
      </c>
      <c r="R339" s="9">
        <v>305</v>
      </c>
      <c r="S339" s="9">
        <v>98</v>
      </c>
      <c r="T339" s="9">
        <v>360</v>
      </c>
      <c r="U339" s="9">
        <v>7</v>
      </c>
      <c r="V339" s="9">
        <v>14</v>
      </c>
      <c r="W339" s="9">
        <v>0</v>
      </c>
      <c r="X339" s="9">
        <v>0</v>
      </c>
      <c r="Y339" s="9">
        <v>0</v>
      </c>
      <c r="Z339" s="9">
        <v>1</v>
      </c>
      <c r="AA339" s="9">
        <v>361</v>
      </c>
      <c r="AC339" s="9">
        <f t="shared" si="18"/>
        <v>7359</v>
      </c>
      <c r="AD339" s="9">
        <f t="shared" si="16"/>
        <v>80377</v>
      </c>
      <c r="AE339" s="10">
        <f t="shared" si="17"/>
        <v>10.922272047832585</v>
      </c>
    </row>
    <row r="340" spans="1:31" x14ac:dyDescent="0.3">
      <c r="A340" s="87"/>
      <c r="B340" s="41" t="s">
        <v>342</v>
      </c>
      <c r="C340" s="9">
        <v>167</v>
      </c>
      <c r="D340" s="9">
        <v>58</v>
      </c>
      <c r="E340" s="9">
        <v>94</v>
      </c>
      <c r="F340" s="9">
        <v>147</v>
      </c>
      <c r="G340" s="9">
        <v>153</v>
      </c>
      <c r="H340" s="9">
        <v>362</v>
      </c>
      <c r="I340" s="9">
        <v>205</v>
      </c>
      <c r="J340" s="9">
        <v>203</v>
      </c>
      <c r="K340" s="9">
        <v>317</v>
      </c>
      <c r="L340" s="9">
        <v>223</v>
      </c>
      <c r="M340" s="9">
        <v>271</v>
      </c>
      <c r="N340" s="9">
        <v>316</v>
      </c>
      <c r="O340" s="9">
        <v>1863</v>
      </c>
      <c r="P340" s="9">
        <v>122</v>
      </c>
      <c r="Q340" s="9">
        <v>165</v>
      </c>
      <c r="R340" s="9">
        <v>117</v>
      </c>
      <c r="S340" s="9">
        <v>34</v>
      </c>
      <c r="T340" s="9">
        <v>255</v>
      </c>
      <c r="U340" s="9">
        <v>4</v>
      </c>
      <c r="V340" s="9">
        <v>7</v>
      </c>
      <c r="W340" s="9">
        <v>0</v>
      </c>
      <c r="X340" s="9">
        <v>0</v>
      </c>
      <c r="Y340" s="9">
        <v>0</v>
      </c>
      <c r="Z340" s="9">
        <v>0</v>
      </c>
      <c r="AA340" s="9">
        <v>135</v>
      </c>
      <c r="AC340" s="9">
        <f t="shared" si="18"/>
        <v>5218</v>
      </c>
      <c r="AD340" s="9">
        <f t="shared" si="16"/>
        <v>52820</v>
      </c>
      <c r="AE340" s="10">
        <f t="shared" si="17"/>
        <v>10.12265235722499</v>
      </c>
    </row>
    <row r="341" spans="1:31" x14ac:dyDescent="0.3">
      <c r="A341" s="87"/>
      <c r="B341" s="41" t="s">
        <v>343</v>
      </c>
      <c r="C341" s="9">
        <v>150</v>
      </c>
      <c r="D341" s="9">
        <v>69</v>
      </c>
      <c r="E341" s="9">
        <v>143</v>
      </c>
      <c r="F341" s="9">
        <v>238</v>
      </c>
      <c r="G341" s="9">
        <v>196</v>
      </c>
      <c r="H341" s="9">
        <v>427</v>
      </c>
      <c r="I341" s="9">
        <v>292</v>
      </c>
      <c r="J341" s="9">
        <v>325</v>
      </c>
      <c r="K341" s="9">
        <v>443</v>
      </c>
      <c r="L341" s="9">
        <v>342</v>
      </c>
      <c r="M341" s="9">
        <v>318</v>
      </c>
      <c r="N341" s="9">
        <v>328</v>
      </c>
      <c r="O341" s="9">
        <v>1425</v>
      </c>
      <c r="P341" s="9">
        <v>146</v>
      </c>
      <c r="Q341" s="9">
        <v>116</v>
      </c>
      <c r="R341" s="9">
        <v>165</v>
      </c>
      <c r="S341" s="9">
        <v>40</v>
      </c>
      <c r="T341" s="9">
        <v>302</v>
      </c>
      <c r="U341" s="9">
        <v>13</v>
      </c>
      <c r="V341" s="9">
        <v>11</v>
      </c>
      <c r="W341" s="9">
        <v>1</v>
      </c>
      <c r="X341" s="9">
        <v>0</v>
      </c>
      <c r="Y341" s="9">
        <v>0</v>
      </c>
      <c r="Z341" s="9">
        <v>4</v>
      </c>
      <c r="AA341" s="9">
        <v>229</v>
      </c>
      <c r="AC341" s="9">
        <f t="shared" si="18"/>
        <v>5723</v>
      </c>
      <c r="AD341" s="9">
        <f t="shared" si="16"/>
        <v>56347</v>
      </c>
      <c r="AE341" s="10">
        <f t="shared" si="17"/>
        <v>9.8457102918049966</v>
      </c>
    </row>
    <row r="342" spans="1:31" x14ac:dyDescent="0.3">
      <c r="A342" s="87"/>
      <c r="B342" s="41" t="s">
        <v>344</v>
      </c>
      <c r="C342" s="9">
        <v>87</v>
      </c>
      <c r="D342" s="9">
        <v>26</v>
      </c>
      <c r="E342" s="9">
        <v>44</v>
      </c>
      <c r="F342" s="9">
        <v>63</v>
      </c>
      <c r="G342" s="9">
        <v>67</v>
      </c>
      <c r="H342" s="9">
        <v>133</v>
      </c>
      <c r="I342" s="9">
        <v>71</v>
      </c>
      <c r="J342" s="9">
        <v>83</v>
      </c>
      <c r="K342" s="9">
        <v>97</v>
      </c>
      <c r="L342" s="9">
        <v>74</v>
      </c>
      <c r="M342" s="9">
        <v>74</v>
      </c>
      <c r="N342" s="9">
        <v>82</v>
      </c>
      <c r="O342" s="9">
        <v>457</v>
      </c>
      <c r="P342" s="9">
        <v>26</v>
      </c>
      <c r="Q342" s="9">
        <v>72</v>
      </c>
      <c r="R342" s="9">
        <v>54</v>
      </c>
      <c r="S342" s="9">
        <v>11</v>
      </c>
      <c r="T342" s="9">
        <v>99</v>
      </c>
      <c r="U342" s="9">
        <v>1</v>
      </c>
      <c r="V342" s="9">
        <v>8</v>
      </c>
      <c r="W342" s="9">
        <v>0</v>
      </c>
      <c r="X342" s="9">
        <v>0</v>
      </c>
      <c r="Y342" s="9">
        <v>0</v>
      </c>
      <c r="Z342" s="9">
        <v>0</v>
      </c>
      <c r="AA342" s="9">
        <v>59</v>
      </c>
      <c r="AC342" s="9">
        <f t="shared" si="18"/>
        <v>1688</v>
      </c>
      <c r="AD342" s="9">
        <f t="shared" si="16"/>
        <v>16412</v>
      </c>
      <c r="AE342" s="10">
        <f t="shared" si="17"/>
        <v>9.7227488151658772</v>
      </c>
    </row>
    <row r="343" spans="1:31" x14ac:dyDescent="0.3">
      <c r="A343" s="87"/>
      <c r="B343" s="41" t="s">
        <v>345</v>
      </c>
      <c r="C343" s="9">
        <v>46</v>
      </c>
      <c r="D343" s="9">
        <v>20</v>
      </c>
      <c r="E343" s="9">
        <v>32</v>
      </c>
      <c r="F343" s="9">
        <v>59</v>
      </c>
      <c r="G343" s="9">
        <v>70</v>
      </c>
      <c r="H343" s="9">
        <v>145</v>
      </c>
      <c r="I343" s="9">
        <v>69</v>
      </c>
      <c r="J343" s="9">
        <v>87</v>
      </c>
      <c r="K343" s="9">
        <v>113</v>
      </c>
      <c r="L343" s="9">
        <v>85</v>
      </c>
      <c r="M343" s="9">
        <v>114</v>
      </c>
      <c r="N343" s="9">
        <v>89</v>
      </c>
      <c r="O343" s="9">
        <v>393</v>
      </c>
      <c r="P343" s="9">
        <v>23</v>
      </c>
      <c r="Q343" s="9">
        <v>32</v>
      </c>
      <c r="R343" s="9">
        <v>23</v>
      </c>
      <c r="S343" s="9">
        <v>8</v>
      </c>
      <c r="T343" s="9">
        <v>57</v>
      </c>
      <c r="U343" s="9">
        <v>0</v>
      </c>
      <c r="V343" s="9">
        <v>3</v>
      </c>
      <c r="W343" s="9">
        <v>0</v>
      </c>
      <c r="X343" s="9">
        <v>1</v>
      </c>
      <c r="Y343" s="9">
        <v>0</v>
      </c>
      <c r="Z343" s="9">
        <v>0</v>
      </c>
      <c r="AA343" s="9">
        <v>23</v>
      </c>
      <c r="AC343" s="9">
        <f t="shared" si="18"/>
        <v>1492</v>
      </c>
      <c r="AD343" s="9">
        <f t="shared" si="16"/>
        <v>13612</v>
      </c>
      <c r="AE343" s="10">
        <f t="shared" si="17"/>
        <v>9.1233243967828415</v>
      </c>
    </row>
    <row r="344" spans="1:31" x14ac:dyDescent="0.3">
      <c r="A344" s="87"/>
      <c r="B344" s="41" t="s">
        <v>346</v>
      </c>
      <c r="C344" s="9">
        <v>44</v>
      </c>
      <c r="D344" s="9">
        <v>23</v>
      </c>
      <c r="E344" s="9">
        <v>21</v>
      </c>
      <c r="F344" s="9">
        <v>32</v>
      </c>
      <c r="G344" s="9">
        <v>35</v>
      </c>
      <c r="H344" s="9">
        <v>62</v>
      </c>
      <c r="I344" s="9">
        <v>31</v>
      </c>
      <c r="J344" s="9">
        <v>34</v>
      </c>
      <c r="K344" s="9">
        <v>60</v>
      </c>
      <c r="L344" s="9">
        <v>45</v>
      </c>
      <c r="M344" s="9">
        <v>34</v>
      </c>
      <c r="N344" s="9">
        <v>54</v>
      </c>
      <c r="O344" s="9">
        <v>267</v>
      </c>
      <c r="P344" s="9">
        <v>17</v>
      </c>
      <c r="Q344" s="9">
        <v>27</v>
      </c>
      <c r="R344" s="9">
        <v>23</v>
      </c>
      <c r="S344" s="9">
        <v>1</v>
      </c>
      <c r="T344" s="9">
        <v>48</v>
      </c>
      <c r="U344" s="9">
        <v>0</v>
      </c>
      <c r="V344" s="9">
        <v>1</v>
      </c>
      <c r="W344" s="9">
        <v>0</v>
      </c>
      <c r="X344" s="9">
        <v>0</v>
      </c>
      <c r="Y344" s="9">
        <v>0</v>
      </c>
      <c r="Z344" s="9">
        <v>0</v>
      </c>
      <c r="AA344" s="9">
        <v>52</v>
      </c>
      <c r="AC344" s="9">
        <f t="shared" si="18"/>
        <v>911</v>
      </c>
      <c r="AD344" s="9">
        <f t="shared" si="16"/>
        <v>9101</v>
      </c>
      <c r="AE344" s="10">
        <f t="shared" si="17"/>
        <v>9.9901207464324919</v>
      </c>
    </row>
    <row r="345" spans="1:31" x14ac:dyDescent="0.3">
      <c r="A345" s="87"/>
      <c r="B345" s="41" t="s">
        <v>347</v>
      </c>
      <c r="C345" s="9">
        <v>43</v>
      </c>
      <c r="D345" s="9">
        <v>20</v>
      </c>
      <c r="E345" s="9">
        <v>33</v>
      </c>
      <c r="F345" s="9">
        <v>77</v>
      </c>
      <c r="G345" s="9">
        <v>45</v>
      </c>
      <c r="H345" s="9">
        <v>90</v>
      </c>
      <c r="I345" s="9">
        <v>53</v>
      </c>
      <c r="J345" s="9">
        <v>79</v>
      </c>
      <c r="K345" s="9">
        <v>103</v>
      </c>
      <c r="L345" s="9">
        <v>87</v>
      </c>
      <c r="M345" s="9">
        <v>72</v>
      </c>
      <c r="N345" s="9">
        <v>95</v>
      </c>
      <c r="O345" s="9">
        <v>393</v>
      </c>
      <c r="P345" s="9">
        <v>28</v>
      </c>
      <c r="Q345" s="9">
        <v>37</v>
      </c>
      <c r="R345" s="9">
        <v>33</v>
      </c>
      <c r="S345" s="9">
        <v>4</v>
      </c>
      <c r="T345" s="9">
        <v>48</v>
      </c>
      <c r="U345" s="9">
        <v>4</v>
      </c>
      <c r="V345" s="9">
        <v>3</v>
      </c>
      <c r="W345" s="9">
        <v>0</v>
      </c>
      <c r="X345" s="9">
        <v>0</v>
      </c>
      <c r="Y345" s="9">
        <v>0</v>
      </c>
      <c r="Z345" s="9">
        <v>0</v>
      </c>
      <c r="AA345" s="9">
        <v>35</v>
      </c>
      <c r="AC345" s="9">
        <f t="shared" si="18"/>
        <v>1382</v>
      </c>
      <c r="AD345" s="9">
        <f t="shared" si="16"/>
        <v>13132</v>
      </c>
      <c r="AE345" s="10">
        <f t="shared" si="17"/>
        <v>9.5021707670043423</v>
      </c>
    </row>
    <row r="346" spans="1:31" x14ac:dyDescent="0.3">
      <c r="A346" s="87"/>
      <c r="B346" s="41" t="s">
        <v>348</v>
      </c>
      <c r="C346" s="15">
        <v>53</v>
      </c>
      <c r="D346" s="14">
        <v>15</v>
      </c>
      <c r="E346" s="14">
        <v>22</v>
      </c>
      <c r="F346" s="14">
        <v>52</v>
      </c>
      <c r="G346" s="14">
        <v>55</v>
      </c>
      <c r="H346" s="14">
        <v>129</v>
      </c>
      <c r="I346" s="14">
        <v>71</v>
      </c>
      <c r="J346" s="14">
        <v>80</v>
      </c>
      <c r="K346" s="14">
        <v>129</v>
      </c>
      <c r="L346" s="14">
        <v>103</v>
      </c>
      <c r="M346" s="14">
        <v>89</v>
      </c>
      <c r="N346" s="14">
        <v>81</v>
      </c>
      <c r="O346" s="14">
        <v>361</v>
      </c>
      <c r="P346" s="14">
        <v>31</v>
      </c>
      <c r="Q346" s="14">
        <v>17</v>
      </c>
      <c r="R346" s="14">
        <v>26</v>
      </c>
      <c r="S346" s="14">
        <v>1</v>
      </c>
      <c r="T346" s="14">
        <v>29</v>
      </c>
      <c r="U346" s="14">
        <v>0</v>
      </c>
      <c r="V346" s="14">
        <v>0</v>
      </c>
      <c r="W346" s="14">
        <v>0</v>
      </c>
      <c r="X346" s="14">
        <v>0</v>
      </c>
      <c r="Y346" s="14">
        <v>0</v>
      </c>
      <c r="Z346" s="14">
        <v>1</v>
      </c>
      <c r="AA346" s="14">
        <v>96</v>
      </c>
      <c r="AC346" s="14">
        <f t="shared" si="18"/>
        <v>1441</v>
      </c>
      <c r="AD346" s="14">
        <f>C$2*C346+D$2*D346+E$2*E346+F$2*F346+G$2*G346+H$2*H346+I$2*I346+J$2*J346+K$2*K346+L$2*L346+M$2*M346+N$2*N346+O$2*O346+P$2*P346+Q$2*Q346+R$2*R346+S$2*S346+T$2*T346+U$2*U346+V$2*V346+W$2*W346+X$2*X346+Y$2*Y346+Z$2*Z346+AA$2*AA346</f>
        <v>14005</v>
      </c>
      <c r="AE346" s="16">
        <f>AD346/AC346</f>
        <v>9.7189451769604442</v>
      </c>
    </row>
    <row r="347" spans="1:31" x14ac:dyDescent="0.3">
      <c r="A347" s="11"/>
      <c r="C347" s="17">
        <f>SUM(C4:C346)</f>
        <v>362260</v>
      </c>
      <c r="D347" s="17">
        <f t="shared" ref="D347:AA347" si="19">SUM(D4:D346)</f>
        <v>122421</v>
      </c>
      <c r="E347" s="17">
        <f t="shared" si="19"/>
        <v>197009</v>
      </c>
      <c r="F347" s="17">
        <f t="shared" si="19"/>
        <v>290759</v>
      </c>
      <c r="G347" s="17">
        <f t="shared" si="19"/>
        <v>221181</v>
      </c>
      <c r="H347" s="17">
        <f t="shared" si="19"/>
        <v>414954</v>
      </c>
      <c r="I347" s="17">
        <f t="shared" si="19"/>
        <v>226090</v>
      </c>
      <c r="J347" s="17">
        <f t="shared" si="19"/>
        <v>200615</v>
      </c>
      <c r="K347" s="17">
        <f t="shared" si="19"/>
        <v>330179</v>
      </c>
      <c r="L347" s="17">
        <f t="shared" si="19"/>
        <v>188798</v>
      </c>
      <c r="M347" s="17">
        <f t="shared" si="19"/>
        <v>214418</v>
      </c>
      <c r="N347" s="17">
        <f t="shared" si="19"/>
        <v>205575</v>
      </c>
      <c r="O347" s="17">
        <f t="shared" si="19"/>
        <v>1922144</v>
      </c>
      <c r="P347" s="17">
        <f t="shared" si="19"/>
        <v>242025</v>
      </c>
      <c r="Q347" s="17">
        <f t="shared" si="19"/>
        <v>412349</v>
      </c>
      <c r="R347" s="17">
        <f t="shared" si="19"/>
        <v>502739</v>
      </c>
      <c r="S347" s="17">
        <f t="shared" si="19"/>
        <v>130530</v>
      </c>
      <c r="T347" s="17">
        <f t="shared" si="19"/>
        <v>999366</v>
      </c>
      <c r="U347" s="17">
        <f t="shared" si="19"/>
        <v>32525</v>
      </c>
      <c r="V347" s="17">
        <f t="shared" si="19"/>
        <v>118817</v>
      </c>
      <c r="W347" s="17">
        <f t="shared" si="19"/>
        <v>2456</v>
      </c>
      <c r="X347" s="17">
        <f t="shared" si="19"/>
        <v>1120</v>
      </c>
      <c r="Y347" s="17">
        <f t="shared" si="19"/>
        <v>1314</v>
      </c>
      <c r="Z347" s="17">
        <f t="shared" si="19"/>
        <v>10638</v>
      </c>
      <c r="AA347" s="17">
        <f t="shared" si="19"/>
        <v>134118</v>
      </c>
      <c r="AC347" s="17">
        <f t="shared" ref="AC347:AD347" si="20">SUM(AC4:AC346)</f>
        <v>7484400</v>
      </c>
      <c r="AD347" s="17">
        <f t="shared" si="20"/>
        <v>80866927</v>
      </c>
      <c r="AE347" s="18">
        <f>AD347/AC347</f>
        <v>10.804730773341884</v>
      </c>
    </row>
    <row r="348" spans="1:31" x14ac:dyDescent="0.3">
      <c r="A348" s="11"/>
    </row>
    <row r="349" spans="1:31" x14ac:dyDescent="0.3">
      <c r="A349" s="11"/>
    </row>
    <row r="350" spans="1:31" x14ac:dyDescent="0.3">
      <c r="A350" s="11"/>
    </row>
    <row r="351" spans="1:31" x14ac:dyDescent="0.3">
      <c r="A351" s="11"/>
    </row>
    <row r="352" spans="1:31" x14ac:dyDescent="0.3">
      <c r="A352" s="11"/>
    </row>
    <row r="353" spans="1:1" x14ac:dyDescent="0.3">
      <c r="A353" s="11"/>
    </row>
    <row r="354" spans="1:1" x14ac:dyDescent="0.3">
      <c r="A354" s="11"/>
    </row>
    <row r="355" spans="1:1" x14ac:dyDescent="0.3">
      <c r="A355" s="11"/>
    </row>
    <row r="356" spans="1:1" x14ac:dyDescent="0.3">
      <c r="A356" s="11"/>
    </row>
    <row r="357" spans="1:1" x14ac:dyDescent="0.3">
      <c r="A357" s="11"/>
    </row>
    <row r="358" spans="1:1" x14ac:dyDescent="0.3">
      <c r="A358" s="11"/>
    </row>
    <row r="359" spans="1:1" x14ac:dyDescent="0.3">
      <c r="A359" s="11"/>
    </row>
    <row r="360" spans="1:1" x14ac:dyDescent="0.3">
      <c r="A360" s="11"/>
    </row>
    <row r="361" spans="1:1" x14ac:dyDescent="0.3">
      <c r="A361" s="11"/>
    </row>
    <row r="362" spans="1:1" x14ac:dyDescent="0.3">
      <c r="A362" s="11"/>
    </row>
    <row r="363" spans="1:1" x14ac:dyDescent="0.3">
      <c r="A363" s="11"/>
    </row>
    <row r="364" spans="1:1" x14ac:dyDescent="0.3">
      <c r="A364" s="11"/>
    </row>
    <row r="365" spans="1:1" x14ac:dyDescent="0.3">
      <c r="A365" s="11"/>
    </row>
    <row r="366" spans="1:1" x14ac:dyDescent="0.3">
      <c r="A366" s="11"/>
    </row>
    <row r="367" spans="1:1" x14ac:dyDescent="0.3">
      <c r="A367" s="11"/>
    </row>
    <row r="368" spans="1:1" x14ac:dyDescent="0.3">
      <c r="A368" s="11"/>
    </row>
    <row r="369" spans="1:1" x14ac:dyDescent="0.3">
      <c r="A369" s="11"/>
    </row>
    <row r="370" spans="1:1" x14ac:dyDescent="0.3">
      <c r="A370" s="11"/>
    </row>
    <row r="371" spans="1:1" x14ac:dyDescent="0.3">
      <c r="A371" s="11"/>
    </row>
    <row r="372" spans="1:1" x14ac:dyDescent="0.3">
      <c r="A372" s="11"/>
    </row>
    <row r="373" spans="1:1" x14ac:dyDescent="0.3">
      <c r="A373" s="11"/>
    </row>
    <row r="374" spans="1:1" x14ac:dyDescent="0.3">
      <c r="A374" s="11"/>
    </row>
    <row r="375" spans="1:1" x14ac:dyDescent="0.3">
      <c r="A375" s="11"/>
    </row>
    <row r="376" spans="1:1" x14ac:dyDescent="0.3">
      <c r="A376" s="11"/>
    </row>
    <row r="377" spans="1:1" x14ac:dyDescent="0.3">
      <c r="A377" s="11"/>
    </row>
    <row r="378" spans="1:1" x14ac:dyDescent="0.3">
      <c r="A378" s="11"/>
    </row>
    <row r="379" spans="1:1" x14ac:dyDescent="0.3">
      <c r="A379" s="11"/>
    </row>
    <row r="380" spans="1:1" x14ac:dyDescent="0.3">
      <c r="A380" s="11"/>
    </row>
    <row r="381" spans="1:1" x14ac:dyDescent="0.3">
      <c r="A381" s="11"/>
    </row>
    <row r="382" spans="1:1" x14ac:dyDescent="0.3">
      <c r="A382" s="11"/>
    </row>
    <row r="383" spans="1:1" x14ac:dyDescent="0.3">
      <c r="A383" s="11"/>
    </row>
    <row r="384" spans="1:1" x14ac:dyDescent="0.3">
      <c r="A384" s="11"/>
    </row>
    <row r="385" spans="1:1" x14ac:dyDescent="0.3">
      <c r="A385" s="11"/>
    </row>
    <row r="386" spans="1:1" x14ac:dyDescent="0.3">
      <c r="A386" s="11"/>
    </row>
    <row r="387" spans="1:1" x14ac:dyDescent="0.3">
      <c r="A387" s="11"/>
    </row>
    <row r="388" spans="1:1" x14ac:dyDescent="0.3">
      <c r="A388" s="11"/>
    </row>
    <row r="389" spans="1:1" x14ac:dyDescent="0.3">
      <c r="A389" s="11"/>
    </row>
    <row r="390" spans="1:1" x14ac:dyDescent="0.3">
      <c r="A390" s="11"/>
    </row>
    <row r="391" spans="1:1" x14ac:dyDescent="0.3">
      <c r="A391" s="11"/>
    </row>
    <row r="392" spans="1:1" x14ac:dyDescent="0.3">
      <c r="A392" s="11"/>
    </row>
    <row r="393" spans="1:1" x14ac:dyDescent="0.3">
      <c r="A393" s="11"/>
    </row>
    <row r="394" spans="1:1" x14ac:dyDescent="0.3">
      <c r="A394" s="11"/>
    </row>
    <row r="395" spans="1:1" x14ac:dyDescent="0.3">
      <c r="A395" s="11"/>
    </row>
    <row r="396" spans="1:1" x14ac:dyDescent="0.3">
      <c r="A396" s="11"/>
    </row>
    <row r="397" spans="1:1" x14ac:dyDescent="0.3">
      <c r="A397" s="11"/>
    </row>
    <row r="398" spans="1:1" x14ac:dyDescent="0.3">
      <c r="A398" s="11"/>
    </row>
    <row r="399" spans="1:1" x14ac:dyDescent="0.3">
      <c r="A399" s="11"/>
    </row>
    <row r="400" spans="1:1" x14ac:dyDescent="0.3">
      <c r="A400" s="11"/>
    </row>
    <row r="401" spans="1:1" x14ac:dyDescent="0.3">
      <c r="A401" s="11"/>
    </row>
    <row r="402" spans="1:1" x14ac:dyDescent="0.3">
      <c r="A402" s="11"/>
    </row>
    <row r="403" spans="1:1" x14ac:dyDescent="0.3">
      <c r="A403" s="11"/>
    </row>
    <row r="404" spans="1:1" x14ac:dyDescent="0.3">
      <c r="A404" s="11"/>
    </row>
    <row r="405" spans="1:1" x14ac:dyDescent="0.3">
      <c r="A405" s="11"/>
    </row>
    <row r="406" spans="1:1" x14ac:dyDescent="0.3">
      <c r="A406" s="11"/>
    </row>
    <row r="407" spans="1:1" x14ac:dyDescent="0.3">
      <c r="A407" s="11"/>
    </row>
    <row r="408" spans="1:1" x14ac:dyDescent="0.3">
      <c r="A408" s="11"/>
    </row>
    <row r="409" spans="1:1" x14ac:dyDescent="0.3">
      <c r="A409" s="11"/>
    </row>
    <row r="410" spans="1:1" x14ac:dyDescent="0.3">
      <c r="A410" s="11"/>
    </row>
    <row r="411" spans="1:1" x14ac:dyDescent="0.3">
      <c r="A411" s="11"/>
    </row>
    <row r="412" spans="1:1" x14ac:dyDescent="0.3">
      <c r="A412" s="11"/>
    </row>
    <row r="413" spans="1:1" x14ac:dyDescent="0.3">
      <c r="A413" s="11"/>
    </row>
    <row r="414" spans="1:1" x14ac:dyDescent="0.3">
      <c r="A414" s="11"/>
    </row>
    <row r="415" spans="1:1" x14ac:dyDescent="0.3">
      <c r="A415" s="11"/>
    </row>
    <row r="416" spans="1:1" x14ac:dyDescent="0.3">
      <c r="A416" s="11"/>
    </row>
    <row r="417" spans="1:1" x14ac:dyDescent="0.3">
      <c r="A417" s="11"/>
    </row>
    <row r="418" spans="1:1" x14ac:dyDescent="0.3">
      <c r="A418" s="11"/>
    </row>
    <row r="419" spans="1:1" x14ac:dyDescent="0.3">
      <c r="A419" s="11"/>
    </row>
    <row r="420" spans="1:1" x14ac:dyDescent="0.3">
      <c r="A420" s="11"/>
    </row>
    <row r="421" spans="1:1" x14ac:dyDescent="0.3">
      <c r="A421" s="11"/>
    </row>
    <row r="422" spans="1:1" x14ac:dyDescent="0.3">
      <c r="A422" s="11"/>
    </row>
    <row r="423" spans="1:1" x14ac:dyDescent="0.3">
      <c r="A423" s="11"/>
    </row>
    <row r="424" spans="1:1" x14ac:dyDescent="0.3">
      <c r="A424" s="11"/>
    </row>
    <row r="425" spans="1:1" x14ac:dyDescent="0.3">
      <c r="A425" s="11"/>
    </row>
    <row r="426" spans="1:1" x14ac:dyDescent="0.3">
      <c r="A426" s="11"/>
    </row>
    <row r="427" spans="1:1" x14ac:dyDescent="0.3">
      <c r="A427" s="11"/>
    </row>
    <row r="428" spans="1:1" x14ac:dyDescent="0.3">
      <c r="A428" s="11"/>
    </row>
    <row r="429" spans="1:1" x14ac:dyDescent="0.3">
      <c r="A429" s="11"/>
    </row>
    <row r="430" spans="1:1" x14ac:dyDescent="0.3">
      <c r="A430" s="11"/>
    </row>
    <row r="431" spans="1:1" x14ac:dyDescent="0.3">
      <c r="A431" s="11"/>
    </row>
    <row r="432" spans="1:1" x14ac:dyDescent="0.3">
      <c r="A432" s="11"/>
    </row>
    <row r="433" spans="1:1" x14ac:dyDescent="0.3">
      <c r="A433" s="11"/>
    </row>
    <row r="434" spans="1:1" x14ac:dyDescent="0.3">
      <c r="A434" s="11"/>
    </row>
    <row r="435" spans="1:1" x14ac:dyDescent="0.3">
      <c r="A435" s="11"/>
    </row>
    <row r="436" spans="1:1" x14ac:dyDescent="0.3">
      <c r="A436" s="11"/>
    </row>
    <row r="437" spans="1:1" x14ac:dyDescent="0.3">
      <c r="A437" s="11"/>
    </row>
    <row r="438" spans="1:1" x14ac:dyDescent="0.3">
      <c r="A438" s="11"/>
    </row>
    <row r="439" spans="1:1" x14ac:dyDescent="0.3">
      <c r="A439" s="11"/>
    </row>
    <row r="440" spans="1:1" x14ac:dyDescent="0.3">
      <c r="A440" s="11"/>
    </row>
    <row r="441" spans="1:1" x14ac:dyDescent="0.3">
      <c r="A441" s="11"/>
    </row>
    <row r="442" spans="1:1" x14ac:dyDescent="0.3">
      <c r="A442" s="11"/>
    </row>
    <row r="443" spans="1:1" x14ac:dyDescent="0.3">
      <c r="A443" s="11"/>
    </row>
    <row r="444" spans="1:1" x14ac:dyDescent="0.3">
      <c r="A444" s="11"/>
    </row>
    <row r="445" spans="1:1" x14ac:dyDescent="0.3">
      <c r="A445" s="11"/>
    </row>
    <row r="446" spans="1:1" x14ac:dyDescent="0.3">
      <c r="A446" s="11"/>
    </row>
    <row r="447" spans="1:1" x14ac:dyDescent="0.3">
      <c r="A447" s="11"/>
    </row>
    <row r="448" spans="1:1" x14ac:dyDescent="0.3">
      <c r="A448" s="11"/>
    </row>
    <row r="449" spans="1:1" x14ac:dyDescent="0.3">
      <c r="A449" s="11"/>
    </row>
    <row r="450" spans="1:1" x14ac:dyDescent="0.3">
      <c r="A450" s="11"/>
    </row>
    <row r="451" spans="1:1" x14ac:dyDescent="0.3">
      <c r="A451" s="11"/>
    </row>
    <row r="452" spans="1:1" x14ac:dyDescent="0.3">
      <c r="A452" s="11"/>
    </row>
    <row r="453" spans="1:1" x14ac:dyDescent="0.3">
      <c r="A453" s="11"/>
    </row>
    <row r="454" spans="1:1" x14ac:dyDescent="0.3">
      <c r="A454" s="11"/>
    </row>
    <row r="455" spans="1:1" x14ac:dyDescent="0.3">
      <c r="A455" s="11"/>
    </row>
    <row r="456" spans="1:1" x14ac:dyDescent="0.3">
      <c r="A456" s="11"/>
    </row>
    <row r="457" spans="1:1" x14ac:dyDescent="0.3">
      <c r="A457" s="11"/>
    </row>
    <row r="458" spans="1:1" x14ac:dyDescent="0.3">
      <c r="A458" s="11"/>
    </row>
    <row r="459" spans="1:1" x14ac:dyDescent="0.3">
      <c r="A459" s="11"/>
    </row>
    <row r="460" spans="1:1" x14ac:dyDescent="0.3">
      <c r="A460" s="11"/>
    </row>
    <row r="461" spans="1:1" x14ac:dyDescent="0.3">
      <c r="A461" s="11"/>
    </row>
    <row r="462" spans="1:1" x14ac:dyDescent="0.3">
      <c r="A462" s="11"/>
    </row>
    <row r="463" spans="1:1" x14ac:dyDescent="0.3">
      <c r="A463" s="11"/>
    </row>
    <row r="464" spans="1:1" x14ac:dyDescent="0.3">
      <c r="A464" s="11"/>
    </row>
    <row r="465" spans="1:1" x14ac:dyDescent="0.3">
      <c r="A465" s="11"/>
    </row>
    <row r="466" spans="1:1" x14ac:dyDescent="0.3">
      <c r="A466" s="11"/>
    </row>
    <row r="467" spans="1:1" x14ac:dyDescent="0.3">
      <c r="A467" s="11"/>
    </row>
    <row r="468" spans="1:1" x14ac:dyDescent="0.3">
      <c r="A468" s="11"/>
    </row>
    <row r="469" spans="1:1" x14ac:dyDescent="0.3">
      <c r="A469" s="11"/>
    </row>
    <row r="470" spans="1:1" x14ac:dyDescent="0.3">
      <c r="A470" s="11"/>
    </row>
    <row r="471" spans="1:1" x14ac:dyDescent="0.3">
      <c r="A471" s="11"/>
    </row>
    <row r="472" spans="1:1" x14ac:dyDescent="0.3">
      <c r="A472" s="11"/>
    </row>
    <row r="473" spans="1:1" x14ac:dyDescent="0.3">
      <c r="A473" s="11"/>
    </row>
    <row r="474" spans="1:1" x14ac:dyDescent="0.3">
      <c r="A474" s="11"/>
    </row>
    <row r="475" spans="1:1" x14ac:dyDescent="0.3">
      <c r="A475" s="11"/>
    </row>
    <row r="476" spans="1:1" x14ac:dyDescent="0.3">
      <c r="A476" s="11"/>
    </row>
    <row r="477" spans="1:1" x14ac:dyDescent="0.3">
      <c r="A477" s="11"/>
    </row>
    <row r="478" spans="1:1" x14ac:dyDescent="0.3">
      <c r="A478" s="11"/>
    </row>
    <row r="479" spans="1:1" x14ac:dyDescent="0.3">
      <c r="A479" s="11"/>
    </row>
    <row r="480" spans="1:1" x14ac:dyDescent="0.3">
      <c r="A480" s="11"/>
    </row>
    <row r="481" spans="1:1" x14ac:dyDescent="0.3">
      <c r="A481" s="11"/>
    </row>
    <row r="482" spans="1:1" x14ac:dyDescent="0.3">
      <c r="A482" s="11"/>
    </row>
    <row r="483" spans="1:1" x14ac:dyDescent="0.3">
      <c r="A483" s="11"/>
    </row>
    <row r="484" spans="1:1" x14ac:dyDescent="0.3">
      <c r="A484" s="11"/>
    </row>
    <row r="485" spans="1:1" x14ac:dyDescent="0.3">
      <c r="A485" s="11"/>
    </row>
    <row r="486" spans="1:1" x14ac:dyDescent="0.3">
      <c r="A486" s="11"/>
    </row>
    <row r="487" spans="1:1" x14ac:dyDescent="0.3">
      <c r="A487" s="11"/>
    </row>
    <row r="488" spans="1:1" x14ac:dyDescent="0.3">
      <c r="A488" s="11"/>
    </row>
    <row r="489" spans="1:1" x14ac:dyDescent="0.3">
      <c r="A489" s="11"/>
    </row>
    <row r="490" spans="1:1" x14ac:dyDescent="0.3">
      <c r="A490" s="11"/>
    </row>
    <row r="491" spans="1:1" x14ac:dyDescent="0.3">
      <c r="A491" s="11"/>
    </row>
    <row r="492" spans="1:1" x14ac:dyDescent="0.3">
      <c r="A492" s="11"/>
    </row>
    <row r="493" spans="1:1" x14ac:dyDescent="0.3">
      <c r="A493" s="11"/>
    </row>
    <row r="494" spans="1:1" x14ac:dyDescent="0.3">
      <c r="A494" s="11"/>
    </row>
    <row r="495" spans="1:1" x14ac:dyDescent="0.3">
      <c r="A495" s="11"/>
    </row>
    <row r="496" spans="1:1" x14ac:dyDescent="0.3">
      <c r="A496" s="11"/>
    </row>
    <row r="497" spans="1:1" x14ac:dyDescent="0.3">
      <c r="A497" s="11"/>
    </row>
    <row r="498" spans="1:1" x14ac:dyDescent="0.3">
      <c r="A498" s="11"/>
    </row>
    <row r="499" spans="1:1" x14ac:dyDescent="0.3">
      <c r="A499" s="11"/>
    </row>
    <row r="500" spans="1:1" x14ac:dyDescent="0.3">
      <c r="A500" s="11"/>
    </row>
    <row r="501" spans="1:1" x14ac:dyDescent="0.3">
      <c r="A501" s="11"/>
    </row>
    <row r="502" spans="1:1" x14ac:dyDescent="0.3">
      <c r="A502" s="11"/>
    </row>
    <row r="503" spans="1:1" x14ac:dyDescent="0.3">
      <c r="A503" s="11"/>
    </row>
    <row r="504" spans="1:1" x14ac:dyDescent="0.3">
      <c r="A504" s="11"/>
    </row>
    <row r="505" spans="1:1" x14ac:dyDescent="0.3">
      <c r="A505" s="11"/>
    </row>
    <row r="506" spans="1:1" x14ac:dyDescent="0.3">
      <c r="A506" s="11"/>
    </row>
    <row r="507" spans="1:1" x14ac:dyDescent="0.3">
      <c r="A507" s="11"/>
    </row>
    <row r="508" spans="1:1" x14ac:dyDescent="0.3">
      <c r="A508" s="11"/>
    </row>
    <row r="509" spans="1:1" x14ac:dyDescent="0.3">
      <c r="A509" s="11"/>
    </row>
    <row r="510" spans="1:1" x14ac:dyDescent="0.3">
      <c r="A510" s="11"/>
    </row>
    <row r="511" spans="1:1" x14ac:dyDescent="0.3">
      <c r="A511" s="11"/>
    </row>
    <row r="512" spans="1:1" x14ac:dyDescent="0.3">
      <c r="A512" s="11"/>
    </row>
    <row r="513" spans="1:1" x14ac:dyDescent="0.3">
      <c r="A513" s="11"/>
    </row>
    <row r="514" spans="1:1" x14ac:dyDescent="0.3">
      <c r="A514" s="11"/>
    </row>
    <row r="515" spans="1:1" x14ac:dyDescent="0.3">
      <c r="A515" s="11"/>
    </row>
    <row r="516" spans="1:1" x14ac:dyDescent="0.3">
      <c r="A516" s="11"/>
    </row>
    <row r="517" spans="1:1" x14ac:dyDescent="0.3">
      <c r="A517" s="11"/>
    </row>
    <row r="518" spans="1:1" x14ac:dyDescent="0.3">
      <c r="A518" s="11"/>
    </row>
    <row r="519" spans="1:1" x14ac:dyDescent="0.3">
      <c r="A519" s="11"/>
    </row>
    <row r="520" spans="1:1" x14ac:dyDescent="0.3">
      <c r="A520" s="11"/>
    </row>
    <row r="521" spans="1:1" x14ac:dyDescent="0.3">
      <c r="A521" s="11"/>
    </row>
    <row r="522" spans="1:1" x14ac:dyDescent="0.3">
      <c r="A522" s="11"/>
    </row>
    <row r="523" spans="1:1" x14ac:dyDescent="0.3">
      <c r="A523" s="11"/>
    </row>
    <row r="524" spans="1:1" x14ac:dyDescent="0.3">
      <c r="A524" s="11"/>
    </row>
    <row r="525" spans="1:1" x14ac:dyDescent="0.3">
      <c r="A525" s="11"/>
    </row>
    <row r="526" spans="1:1" x14ac:dyDescent="0.3">
      <c r="A526" s="11"/>
    </row>
    <row r="527" spans="1:1" x14ac:dyDescent="0.3">
      <c r="A527" s="11"/>
    </row>
    <row r="528" spans="1:1" x14ac:dyDescent="0.3">
      <c r="A528" s="11"/>
    </row>
    <row r="529" spans="1:1" x14ac:dyDescent="0.3">
      <c r="A529" s="11"/>
    </row>
    <row r="530" spans="1:1" x14ac:dyDescent="0.3">
      <c r="A530" s="11"/>
    </row>
    <row r="531" spans="1:1" x14ac:dyDescent="0.3">
      <c r="A531" s="11"/>
    </row>
    <row r="532" spans="1:1" x14ac:dyDescent="0.3">
      <c r="A532" s="11"/>
    </row>
    <row r="533" spans="1:1" x14ac:dyDescent="0.3">
      <c r="A533" s="11"/>
    </row>
    <row r="534" spans="1:1" x14ac:dyDescent="0.3">
      <c r="A534" s="11"/>
    </row>
    <row r="535" spans="1:1" x14ac:dyDescent="0.3">
      <c r="A535" s="11"/>
    </row>
    <row r="536" spans="1:1" x14ac:dyDescent="0.3">
      <c r="A536" s="11"/>
    </row>
    <row r="537" spans="1:1" x14ac:dyDescent="0.3">
      <c r="A537" s="11"/>
    </row>
    <row r="538" spans="1:1" x14ac:dyDescent="0.3">
      <c r="A538" s="11"/>
    </row>
    <row r="539" spans="1:1" x14ac:dyDescent="0.3">
      <c r="A539" s="11"/>
    </row>
    <row r="540" spans="1:1" x14ac:dyDescent="0.3">
      <c r="A540" s="11"/>
    </row>
    <row r="541" spans="1:1" x14ac:dyDescent="0.3">
      <c r="A541" s="11"/>
    </row>
    <row r="542" spans="1:1" x14ac:dyDescent="0.3">
      <c r="A542" s="11"/>
    </row>
    <row r="543" spans="1:1" x14ac:dyDescent="0.3">
      <c r="A543" s="11"/>
    </row>
    <row r="544" spans="1:1" x14ac:dyDescent="0.3">
      <c r="A544" s="11"/>
    </row>
    <row r="545" spans="1:1" x14ac:dyDescent="0.3">
      <c r="A545" s="11"/>
    </row>
    <row r="546" spans="1:1" x14ac:dyDescent="0.3">
      <c r="A546" s="11"/>
    </row>
    <row r="547" spans="1:1" x14ac:dyDescent="0.3">
      <c r="A547" s="11"/>
    </row>
    <row r="548" spans="1:1" x14ac:dyDescent="0.3">
      <c r="A548" s="11"/>
    </row>
    <row r="549" spans="1:1" x14ac:dyDescent="0.3">
      <c r="A549" s="11"/>
    </row>
    <row r="550" spans="1:1" x14ac:dyDescent="0.3">
      <c r="A550" s="11"/>
    </row>
    <row r="551" spans="1:1" x14ac:dyDescent="0.3">
      <c r="A551" s="11"/>
    </row>
    <row r="552" spans="1:1" x14ac:dyDescent="0.3">
      <c r="A552" s="11"/>
    </row>
    <row r="553" spans="1:1" x14ac:dyDescent="0.3">
      <c r="A553" s="11"/>
    </row>
    <row r="554" spans="1:1" x14ac:dyDescent="0.3">
      <c r="A554" s="11"/>
    </row>
    <row r="555" spans="1:1" x14ac:dyDescent="0.3">
      <c r="A555" s="11"/>
    </row>
    <row r="556" spans="1:1" x14ac:dyDescent="0.3">
      <c r="A556" s="11"/>
    </row>
    <row r="557" spans="1:1" x14ac:dyDescent="0.3">
      <c r="A557" s="11"/>
    </row>
    <row r="558" spans="1:1" x14ac:dyDescent="0.3">
      <c r="A558" s="11"/>
    </row>
    <row r="559" spans="1:1" x14ac:dyDescent="0.3">
      <c r="A559" s="11"/>
    </row>
    <row r="560" spans="1:1" x14ac:dyDescent="0.3">
      <c r="A560" s="11"/>
    </row>
    <row r="561" spans="1:1" x14ac:dyDescent="0.3">
      <c r="A561" s="11"/>
    </row>
    <row r="562" spans="1:1" x14ac:dyDescent="0.3">
      <c r="A562" s="11"/>
    </row>
    <row r="563" spans="1:1" x14ac:dyDescent="0.3">
      <c r="A563" s="11"/>
    </row>
    <row r="564" spans="1:1" x14ac:dyDescent="0.3">
      <c r="A564" s="11"/>
    </row>
    <row r="565" spans="1:1" x14ac:dyDescent="0.3">
      <c r="A565" s="11"/>
    </row>
    <row r="566" spans="1:1" x14ac:dyDescent="0.3">
      <c r="A566" s="11"/>
    </row>
    <row r="567" spans="1:1" x14ac:dyDescent="0.3">
      <c r="A567" s="11"/>
    </row>
    <row r="568" spans="1:1" x14ac:dyDescent="0.3">
      <c r="A568" s="11"/>
    </row>
    <row r="569" spans="1:1" x14ac:dyDescent="0.3">
      <c r="A569" s="11"/>
    </row>
    <row r="570" spans="1:1" x14ac:dyDescent="0.3">
      <c r="A570" s="11"/>
    </row>
    <row r="571" spans="1:1" x14ac:dyDescent="0.3">
      <c r="A571" s="11"/>
    </row>
    <row r="572" spans="1:1" x14ac:dyDescent="0.3">
      <c r="A572" s="11"/>
    </row>
    <row r="573" spans="1:1" x14ac:dyDescent="0.3">
      <c r="A573" s="11"/>
    </row>
    <row r="574" spans="1:1" x14ac:dyDescent="0.3">
      <c r="A574" s="11"/>
    </row>
    <row r="575" spans="1:1" x14ac:dyDescent="0.3">
      <c r="A575" s="11"/>
    </row>
    <row r="576" spans="1:1" x14ac:dyDescent="0.3">
      <c r="A576" s="11"/>
    </row>
    <row r="577" spans="1:1" x14ac:dyDescent="0.3">
      <c r="A577" s="11"/>
    </row>
    <row r="578" spans="1:1" x14ac:dyDescent="0.3">
      <c r="A578" s="11"/>
    </row>
    <row r="579" spans="1:1" x14ac:dyDescent="0.3">
      <c r="A579" s="11"/>
    </row>
    <row r="580" spans="1:1" x14ac:dyDescent="0.3">
      <c r="A580" s="11"/>
    </row>
    <row r="581" spans="1:1" x14ac:dyDescent="0.3">
      <c r="A581" s="11"/>
    </row>
    <row r="582" spans="1:1" x14ac:dyDescent="0.3">
      <c r="A582" s="11"/>
    </row>
    <row r="583" spans="1:1" x14ac:dyDescent="0.3">
      <c r="A583" s="11"/>
    </row>
    <row r="584" spans="1:1" x14ac:dyDescent="0.3">
      <c r="A584" s="11"/>
    </row>
    <row r="585" spans="1:1" x14ac:dyDescent="0.3">
      <c r="A585" s="11"/>
    </row>
    <row r="586" spans="1:1" x14ac:dyDescent="0.3">
      <c r="A586" s="11"/>
    </row>
    <row r="587" spans="1:1" x14ac:dyDescent="0.3">
      <c r="A587" s="11"/>
    </row>
    <row r="588" spans="1:1" x14ac:dyDescent="0.3">
      <c r="A588" s="11"/>
    </row>
    <row r="589" spans="1:1" x14ac:dyDescent="0.3">
      <c r="A589" s="11"/>
    </row>
    <row r="590" spans="1:1" x14ac:dyDescent="0.3">
      <c r="A590" s="11"/>
    </row>
    <row r="591" spans="1:1" x14ac:dyDescent="0.3">
      <c r="A591" s="11"/>
    </row>
    <row r="592" spans="1:1" x14ac:dyDescent="0.3">
      <c r="A592" s="11"/>
    </row>
    <row r="593" spans="1:1" x14ac:dyDescent="0.3">
      <c r="A593" s="11"/>
    </row>
    <row r="594" spans="1:1" x14ac:dyDescent="0.3">
      <c r="A594" s="11"/>
    </row>
    <row r="595" spans="1:1" x14ac:dyDescent="0.3">
      <c r="A595" s="11"/>
    </row>
    <row r="596" spans="1:1" x14ac:dyDescent="0.3">
      <c r="A596" s="11"/>
    </row>
    <row r="597" spans="1:1" x14ac:dyDescent="0.3">
      <c r="A597" s="11"/>
    </row>
    <row r="598" spans="1:1" x14ac:dyDescent="0.3">
      <c r="A598" s="11"/>
    </row>
    <row r="599" spans="1:1" x14ac:dyDescent="0.3">
      <c r="A599" s="11"/>
    </row>
    <row r="600" spans="1:1" x14ac:dyDescent="0.3">
      <c r="A600" s="11"/>
    </row>
    <row r="601" spans="1:1" x14ac:dyDescent="0.3">
      <c r="A601" s="11"/>
    </row>
    <row r="602" spans="1:1" x14ac:dyDescent="0.3">
      <c r="A602" s="11"/>
    </row>
    <row r="603" spans="1:1" x14ac:dyDescent="0.3">
      <c r="A603" s="11"/>
    </row>
    <row r="604" spans="1:1" x14ac:dyDescent="0.3">
      <c r="A604" s="11"/>
    </row>
    <row r="605" spans="1:1" x14ac:dyDescent="0.3">
      <c r="A605" s="11"/>
    </row>
    <row r="606" spans="1:1" x14ac:dyDescent="0.3">
      <c r="A606" s="11"/>
    </row>
    <row r="607" spans="1:1" x14ac:dyDescent="0.3">
      <c r="A607" s="11"/>
    </row>
    <row r="608" spans="1:1" x14ac:dyDescent="0.3">
      <c r="A608" s="11"/>
    </row>
    <row r="609" spans="1:1" x14ac:dyDescent="0.3">
      <c r="A609" s="11"/>
    </row>
    <row r="610" spans="1:1" x14ac:dyDescent="0.3">
      <c r="A610" s="11"/>
    </row>
    <row r="611" spans="1:1" x14ac:dyDescent="0.3">
      <c r="A611" s="11"/>
    </row>
    <row r="612" spans="1:1" x14ac:dyDescent="0.3">
      <c r="A612" s="11"/>
    </row>
    <row r="613" spans="1:1" x14ac:dyDescent="0.3">
      <c r="A613" s="11"/>
    </row>
    <row r="614" spans="1:1" x14ac:dyDescent="0.3">
      <c r="A614" s="11"/>
    </row>
    <row r="615" spans="1:1" x14ac:dyDescent="0.3">
      <c r="A615" s="11"/>
    </row>
    <row r="616" spans="1:1" x14ac:dyDescent="0.3">
      <c r="A616" s="11"/>
    </row>
    <row r="617" spans="1:1" x14ac:dyDescent="0.3">
      <c r="A617" s="11"/>
    </row>
    <row r="618" spans="1:1" x14ac:dyDescent="0.3">
      <c r="A618" s="11"/>
    </row>
    <row r="619" spans="1:1" x14ac:dyDescent="0.3">
      <c r="A619" s="11"/>
    </row>
    <row r="620" spans="1:1" x14ac:dyDescent="0.3">
      <c r="A620" s="11"/>
    </row>
    <row r="621" spans="1:1" x14ac:dyDescent="0.3">
      <c r="A621" s="11"/>
    </row>
    <row r="622" spans="1:1" x14ac:dyDescent="0.3">
      <c r="A622" s="11"/>
    </row>
    <row r="623" spans="1:1" x14ac:dyDescent="0.3">
      <c r="A623" s="11"/>
    </row>
    <row r="624" spans="1:1" x14ac:dyDescent="0.3">
      <c r="A624" s="11"/>
    </row>
    <row r="625" spans="1:1" x14ac:dyDescent="0.3">
      <c r="A625" s="11"/>
    </row>
    <row r="626" spans="1:1" x14ac:dyDescent="0.3">
      <c r="A626" s="11"/>
    </row>
    <row r="627" spans="1:1" x14ac:dyDescent="0.3">
      <c r="A627" s="11"/>
    </row>
    <row r="628" spans="1:1" x14ac:dyDescent="0.3">
      <c r="A628" s="11"/>
    </row>
    <row r="629" spans="1:1" x14ac:dyDescent="0.3">
      <c r="A629" s="11"/>
    </row>
    <row r="630" spans="1:1" x14ac:dyDescent="0.3">
      <c r="A630" s="11"/>
    </row>
    <row r="631" spans="1:1" x14ac:dyDescent="0.3">
      <c r="A631" s="11"/>
    </row>
    <row r="632" spans="1:1" x14ac:dyDescent="0.3">
      <c r="A632" s="11"/>
    </row>
    <row r="633" spans="1:1" x14ac:dyDescent="0.3">
      <c r="A633" s="11"/>
    </row>
    <row r="634" spans="1:1" x14ac:dyDescent="0.3">
      <c r="A634" s="11"/>
    </row>
    <row r="635" spans="1:1" x14ac:dyDescent="0.3">
      <c r="A635" s="11"/>
    </row>
    <row r="636" spans="1:1" x14ac:dyDescent="0.3">
      <c r="A636" s="11"/>
    </row>
    <row r="637" spans="1:1" x14ac:dyDescent="0.3">
      <c r="A637" s="11"/>
    </row>
    <row r="638" spans="1:1" x14ac:dyDescent="0.3">
      <c r="A638" s="11"/>
    </row>
    <row r="639" spans="1:1" x14ac:dyDescent="0.3">
      <c r="A639" s="11"/>
    </row>
    <row r="640" spans="1:1" x14ac:dyDescent="0.3">
      <c r="A640" s="11"/>
    </row>
    <row r="641" spans="1:1" x14ac:dyDescent="0.3">
      <c r="A641" s="11"/>
    </row>
    <row r="642" spans="1:1" x14ac:dyDescent="0.3">
      <c r="A642" s="11"/>
    </row>
    <row r="643" spans="1:1" x14ac:dyDescent="0.3">
      <c r="A643" s="11"/>
    </row>
    <row r="644" spans="1:1" x14ac:dyDescent="0.3">
      <c r="A644" s="11"/>
    </row>
    <row r="645" spans="1:1" x14ac:dyDescent="0.3">
      <c r="A645" s="11"/>
    </row>
    <row r="646" spans="1:1" x14ac:dyDescent="0.3">
      <c r="A646" s="11"/>
    </row>
    <row r="647" spans="1:1" x14ac:dyDescent="0.3">
      <c r="A647" s="11"/>
    </row>
    <row r="648" spans="1:1" x14ac:dyDescent="0.3">
      <c r="A648" s="11"/>
    </row>
    <row r="649" spans="1:1" x14ac:dyDescent="0.3">
      <c r="A649" s="11"/>
    </row>
    <row r="650" spans="1:1" x14ac:dyDescent="0.3">
      <c r="A650" s="11"/>
    </row>
    <row r="651" spans="1:1" x14ac:dyDescent="0.3">
      <c r="A651" s="11"/>
    </row>
    <row r="652" spans="1:1" x14ac:dyDescent="0.3">
      <c r="A652" s="11"/>
    </row>
    <row r="653" spans="1:1" x14ac:dyDescent="0.3">
      <c r="A653" s="11"/>
    </row>
    <row r="654" spans="1:1" x14ac:dyDescent="0.3">
      <c r="A654" s="11"/>
    </row>
    <row r="655" spans="1:1" x14ac:dyDescent="0.3">
      <c r="A655" s="11"/>
    </row>
    <row r="656" spans="1:1" x14ac:dyDescent="0.3">
      <c r="A656" s="11"/>
    </row>
    <row r="657" spans="1:1" x14ac:dyDescent="0.3">
      <c r="A657" s="11"/>
    </row>
    <row r="658" spans="1:1" x14ac:dyDescent="0.3">
      <c r="A658" s="11"/>
    </row>
    <row r="659" spans="1:1" x14ac:dyDescent="0.3">
      <c r="A659" s="11"/>
    </row>
    <row r="660" spans="1:1" x14ac:dyDescent="0.3">
      <c r="A660" s="11"/>
    </row>
    <row r="661" spans="1:1" x14ac:dyDescent="0.3">
      <c r="A661" s="11"/>
    </row>
    <row r="662" spans="1:1" x14ac:dyDescent="0.3">
      <c r="A662" s="11"/>
    </row>
    <row r="663" spans="1:1" x14ac:dyDescent="0.3">
      <c r="A663" s="11"/>
    </row>
    <row r="664" spans="1:1" x14ac:dyDescent="0.3">
      <c r="A664" s="11"/>
    </row>
    <row r="665" spans="1:1" x14ac:dyDescent="0.3">
      <c r="A665" s="11"/>
    </row>
    <row r="666" spans="1:1" x14ac:dyDescent="0.3">
      <c r="A666" s="11"/>
    </row>
    <row r="667" spans="1:1" x14ac:dyDescent="0.3">
      <c r="A667" s="11"/>
    </row>
    <row r="668" spans="1:1" x14ac:dyDescent="0.3">
      <c r="A668" s="11"/>
    </row>
    <row r="669" spans="1:1" x14ac:dyDescent="0.3">
      <c r="A669" s="11"/>
    </row>
    <row r="670" spans="1:1" x14ac:dyDescent="0.3">
      <c r="A670" s="11"/>
    </row>
    <row r="671" spans="1:1" x14ac:dyDescent="0.3">
      <c r="A671" s="11"/>
    </row>
    <row r="672" spans="1:1" x14ac:dyDescent="0.3">
      <c r="A672" s="11"/>
    </row>
    <row r="673" spans="1:1" x14ac:dyDescent="0.3">
      <c r="A673" s="11"/>
    </row>
    <row r="674" spans="1:1" x14ac:dyDescent="0.3">
      <c r="A674" s="11"/>
    </row>
    <row r="675" spans="1:1" x14ac:dyDescent="0.3">
      <c r="A675" s="11"/>
    </row>
    <row r="676" spans="1:1" x14ac:dyDescent="0.3">
      <c r="A676" s="11"/>
    </row>
    <row r="677" spans="1:1" x14ac:dyDescent="0.3">
      <c r="A677" s="11"/>
    </row>
    <row r="678" spans="1:1" x14ac:dyDescent="0.3">
      <c r="A678" s="11"/>
    </row>
    <row r="679" spans="1:1" x14ac:dyDescent="0.3">
      <c r="A679" s="11"/>
    </row>
    <row r="680" spans="1:1" x14ac:dyDescent="0.3">
      <c r="A680" s="11"/>
    </row>
    <row r="681" spans="1:1" x14ac:dyDescent="0.3">
      <c r="A681" s="11"/>
    </row>
  </sheetData>
  <mergeCells count="3">
    <mergeCell ref="C1:AA1"/>
    <mergeCell ref="A4:A346"/>
    <mergeCell ref="A1:B3"/>
  </mergeCells>
  <pageMargins left="0.7" right="0.7" top="0.75" bottom="0.75" header="0.3" footer="0.3"/>
  <ignoredErrors>
    <ignoredError sqref="B4:B34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8F5C6-7FC0-4113-A561-7815EB8F3552}">
  <dimension ref="A1:AE681"/>
  <sheetViews>
    <sheetView workbookViewId="0">
      <selection activeCell="E12" sqref="E12"/>
    </sheetView>
  </sheetViews>
  <sheetFormatPr baseColWidth="10" defaultColWidth="11.5546875" defaultRowHeight="14.4" x14ac:dyDescent="0.3"/>
  <cols>
    <col min="1" max="1" width="5.5546875" style="1" bestFit="1" customWidth="1"/>
    <col min="2" max="2" width="8.33203125" style="1" bestFit="1" customWidth="1"/>
    <col min="3" max="3" width="9.5546875" style="1" bestFit="1" customWidth="1"/>
    <col min="4" max="4" width="8.44140625" style="1" bestFit="1" customWidth="1"/>
    <col min="5" max="9" width="9.5546875" style="1" bestFit="1" customWidth="1"/>
    <col min="10" max="10" width="8.44140625" style="1" bestFit="1" customWidth="1"/>
    <col min="11" max="11" width="9.5546875" style="1" bestFit="1" customWidth="1"/>
    <col min="12" max="14" width="8.44140625" style="1" bestFit="1" customWidth="1"/>
    <col min="15" max="18" width="9.5546875" style="1" bestFit="1" customWidth="1"/>
    <col min="19" max="19" width="8.44140625" style="1" bestFit="1" customWidth="1"/>
    <col min="20" max="20" width="9.5546875" style="1" bestFit="1" customWidth="1"/>
    <col min="21" max="22" width="8.44140625" style="1" bestFit="1" customWidth="1"/>
    <col min="23" max="23" width="7.33203125" style="1" bestFit="1" customWidth="1"/>
    <col min="24" max="25" width="6.44140625" style="1" bestFit="1" customWidth="1"/>
    <col min="26" max="26" width="7.33203125" style="1" bestFit="1" customWidth="1"/>
    <col min="27" max="27" width="8.44140625" style="1" bestFit="1" customWidth="1"/>
    <col min="28" max="28" width="11.5546875" style="1"/>
    <col min="29" max="30" width="12.33203125" style="1" bestFit="1" customWidth="1"/>
    <col min="31" max="31" width="10.109375" style="1" bestFit="1" customWidth="1"/>
    <col min="32" max="16384" width="11.5546875" style="1"/>
  </cols>
  <sheetData>
    <row r="1" spans="1:31" x14ac:dyDescent="0.3">
      <c r="A1" s="88"/>
      <c r="B1" s="88"/>
      <c r="C1" s="83" t="s">
        <v>0</v>
      </c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5"/>
      <c r="AA1" s="85"/>
    </row>
    <row r="2" spans="1:31" x14ac:dyDescent="0.3">
      <c r="A2" s="88"/>
      <c r="B2" s="88"/>
      <c r="C2" s="2">
        <v>0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12">
        <v>23</v>
      </c>
      <c r="AA2" s="12">
        <v>24</v>
      </c>
    </row>
    <row r="3" spans="1:31" ht="43.8" thickBot="1" x14ac:dyDescent="0.35">
      <c r="A3" s="89"/>
      <c r="B3" s="89"/>
      <c r="C3" s="4" t="s">
        <v>1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1</v>
      </c>
      <c r="M3" s="5" t="s">
        <v>1</v>
      </c>
      <c r="N3" s="5" t="s">
        <v>1</v>
      </c>
      <c r="O3" s="5" t="s">
        <v>1</v>
      </c>
      <c r="P3" s="5" t="s">
        <v>1</v>
      </c>
      <c r="Q3" s="5" t="s">
        <v>1</v>
      </c>
      <c r="R3" s="5" t="s">
        <v>1</v>
      </c>
      <c r="S3" s="5" t="s">
        <v>1</v>
      </c>
      <c r="T3" s="5" t="s">
        <v>1</v>
      </c>
      <c r="U3" s="5" t="s">
        <v>1</v>
      </c>
      <c r="V3" s="5" t="s">
        <v>1</v>
      </c>
      <c r="W3" s="5" t="s">
        <v>1</v>
      </c>
      <c r="X3" s="5" t="s">
        <v>1</v>
      </c>
      <c r="Y3" s="5" t="s">
        <v>1</v>
      </c>
      <c r="Z3" s="5" t="s">
        <v>1</v>
      </c>
      <c r="AA3" s="13" t="s">
        <v>1</v>
      </c>
      <c r="AC3" s="6" t="s">
        <v>2</v>
      </c>
      <c r="AD3" s="7" t="s">
        <v>3</v>
      </c>
      <c r="AE3" s="8" t="s">
        <v>4</v>
      </c>
    </row>
    <row r="4" spans="1:31" x14ac:dyDescent="0.3">
      <c r="A4" s="86" t="s">
        <v>5</v>
      </c>
      <c r="B4" s="21" t="s">
        <v>6</v>
      </c>
      <c r="C4" s="55">
        <v>7645</v>
      </c>
      <c r="D4" s="55">
        <v>1613</v>
      </c>
      <c r="E4" s="55">
        <v>2463</v>
      </c>
      <c r="F4" s="55">
        <v>3522</v>
      </c>
      <c r="G4" s="55">
        <v>2447</v>
      </c>
      <c r="H4" s="55">
        <v>4524</v>
      </c>
      <c r="I4" s="55">
        <v>2254</v>
      </c>
      <c r="J4" s="55">
        <v>1424</v>
      </c>
      <c r="K4" s="55">
        <v>2380</v>
      </c>
      <c r="L4" s="55">
        <v>1560</v>
      </c>
      <c r="M4" s="55">
        <v>1515</v>
      </c>
      <c r="N4" s="55">
        <v>1781</v>
      </c>
      <c r="O4" s="55">
        <v>15689</v>
      </c>
      <c r="P4" s="55">
        <v>4843</v>
      </c>
      <c r="Q4" s="55">
        <v>6852</v>
      </c>
      <c r="R4" s="55">
        <v>9981</v>
      </c>
      <c r="S4" s="55">
        <v>3666</v>
      </c>
      <c r="T4" s="55">
        <v>26742</v>
      </c>
      <c r="U4">
        <v>704</v>
      </c>
      <c r="V4" s="55">
        <v>2960</v>
      </c>
      <c r="W4">
        <v>45</v>
      </c>
      <c r="X4">
        <v>23</v>
      </c>
      <c r="Y4">
        <v>41</v>
      </c>
      <c r="Z4">
        <v>191</v>
      </c>
      <c r="AA4" s="55">
        <v>1419</v>
      </c>
      <c r="AC4" s="9">
        <f>SUM(C4:AA4)</f>
        <v>106284</v>
      </c>
      <c r="AD4" s="9">
        <f>C$2*C4+D$2*D4+E$2*E4+F$2*F4+G$2*G4+H$2*H4+I$2*I4+J$2*J4+K$2*K4+L$2*L4+M$2*M4+N$2*N4+O$2*O4+P$2*P4+Q$2*Q4+R$2*R4+S$2*S4+T$2*T4+U$2*U4+V$2*V4+W$2*W4+X$2*X4+Y$2*Y4+Z$2*Z4+AA$2*AA4</f>
        <v>1260612</v>
      </c>
      <c r="AE4" s="10">
        <f>AD4/AC4</f>
        <v>11.860788077227053</v>
      </c>
    </row>
    <row r="5" spans="1:31" x14ac:dyDescent="0.3">
      <c r="A5" s="87"/>
      <c r="B5" s="41" t="s">
        <v>7</v>
      </c>
      <c r="C5">
        <v>559</v>
      </c>
      <c r="D5">
        <v>107</v>
      </c>
      <c r="E5">
        <v>146</v>
      </c>
      <c r="F5">
        <v>228</v>
      </c>
      <c r="G5" s="55">
        <v>164</v>
      </c>
      <c r="H5">
        <v>258</v>
      </c>
      <c r="I5">
        <v>104</v>
      </c>
      <c r="J5">
        <v>61</v>
      </c>
      <c r="K5">
        <v>89</v>
      </c>
      <c r="L5">
        <v>44</v>
      </c>
      <c r="M5">
        <v>56</v>
      </c>
      <c r="N5">
        <v>62</v>
      </c>
      <c r="O5">
        <v>504</v>
      </c>
      <c r="P5">
        <v>95</v>
      </c>
      <c r="Q5">
        <v>129</v>
      </c>
      <c r="R5">
        <v>129</v>
      </c>
      <c r="S5">
        <v>42</v>
      </c>
      <c r="T5">
        <v>346</v>
      </c>
      <c r="U5">
        <v>6</v>
      </c>
      <c r="V5">
        <v>28</v>
      </c>
      <c r="W5">
        <v>0</v>
      </c>
      <c r="X5">
        <v>0</v>
      </c>
      <c r="Y5">
        <v>1</v>
      </c>
      <c r="Z5">
        <v>3</v>
      </c>
      <c r="AA5">
        <v>44</v>
      </c>
      <c r="AC5" s="9">
        <f t="shared" ref="AC5:AC13" si="0">SUM(C5:AA5)</f>
        <v>3205</v>
      </c>
      <c r="AD5" s="9">
        <f t="shared" ref="AD5:AD68" si="1">C$2*C5+D$2*D5+E$2*E5+F$2*F5+G$2*G5+H$2*H5+I$2*I5+J$2*J5+K$2*K5+L$2*L5+M$2*M5+N$2*N5+O$2*O5+P$2*P5+Q$2*Q5+R$2*R5+S$2*S5+T$2*T5+U$2*U5+V$2*V5+W$2*W5+X$2*X5+Y$2*Y5+Z$2*Z5+AA$2*AA5</f>
        <v>25795</v>
      </c>
      <c r="AE5" s="10">
        <f t="shared" ref="AE5:AE68" si="2">AD5/AC5</f>
        <v>8.0483619344773789</v>
      </c>
    </row>
    <row r="6" spans="1:31" x14ac:dyDescent="0.3">
      <c r="A6" s="87"/>
      <c r="B6" s="41" t="s">
        <v>8</v>
      </c>
      <c r="C6" s="55">
        <v>1258</v>
      </c>
      <c r="D6">
        <v>191</v>
      </c>
      <c r="E6">
        <v>361</v>
      </c>
      <c r="F6">
        <v>446</v>
      </c>
      <c r="G6">
        <v>275</v>
      </c>
      <c r="H6">
        <v>360</v>
      </c>
      <c r="I6">
        <v>241</v>
      </c>
      <c r="J6">
        <v>61</v>
      </c>
      <c r="K6">
        <v>147</v>
      </c>
      <c r="L6">
        <v>42</v>
      </c>
      <c r="M6">
        <v>55</v>
      </c>
      <c r="N6">
        <v>63</v>
      </c>
      <c r="O6">
        <v>298</v>
      </c>
      <c r="P6">
        <v>21</v>
      </c>
      <c r="Q6">
        <v>51</v>
      </c>
      <c r="R6">
        <v>25</v>
      </c>
      <c r="S6">
        <v>11</v>
      </c>
      <c r="T6">
        <v>100</v>
      </c>
      <c r="U6">
        <v>0</v>
      </c>
      <c r="V6">
        <v>7</v>
      </c>
      <c r="W6">
        <v>1</v>
      </c>
      <c r="X6">
        <v>0</v>
      </c>
      <c r="Y6">
        <v>0</v>
      </c>
      <c r="Z6">
        <v>2</v>
      </c>
      <c r="AA6">
        <v>88</v>
      </c>
      <c r="AC6" s="9">
        <f t="shared" si="0"/>
        <v>4104</v>
      </c>
      <c r="AD6" s="9">
        <f t="shared" si="1"/>
        <v>18946</v>
      </c>
      <c r="AE6" s="10">
        <f t="shared" si="2"/>
        <v>4.6164717348927873</v>
      </c>
    </row>
    <row r="7" spans="1:31" x14ac:dyDescent="0.3">
      <c r="A7" s="87"/>
      <c r="B7" s="41" t="s">
        <v>9</v>
      </c>
      <c r="C7">
        <v>704</v>
      </c>
      <c r="D7">
        <v>85</v>
      </c>
      <c r="E7">
        <v>157</v>
      </c>
      <c r="F7">
        <v>178</v>
      </c>
      <c r="G7">
        <v>101</v>
      </c>
      <c r="H7">
        <v>236</v>
      </c>
      <c r="I7">
        <v>164</v>
      </c>
      <c r="J7">
        <v>37</v>
      </c>
      <c r="K7">
        <v>57</v>
      </c>
      <c r="L7">
        <v>31</v>
      </c>
      <c r="M7">
        <v>23</v>
      </c>
      <c r="N7">
        <v>21</v>
      </c>
      <c r="O7">
        <v>164</v>
      </c>
      <c r="P7">
        <v>23</v>
      </c>
      <c r="Q7">
        <v>50</v>
      </c>
      <c r="R7">
        <v>59</v>
      </c>
      <c r="S7">
        <v>2</v>
      </c>
      <c r="T7">
        <v>177</v>
      </c>
      <c r="U7">
        <v>5</v>
      </c>
      <c r="V7">
        <v>13</v>
      </c>
      <c r="W7">
        <v>0</v>
      </c>
      <c r="X7">
        <v>0</v>
      </c>
      <c r="Y7">
        <v>1</v>
      </c>
      <c r="Z7">
        <v>1</v>
      </c>
      <c r="AA7">
        <v>135</v>
      </c>
      <c r="AC7" s="9">
        <f t="shared" si="0"/>
        <v>2424</v>
      </c>
      <c r="AD7" s="9">
        <f t="shared" si="1"/>
        <v>15471</v>
      </c>
      <c r="AE7" s="10">
        <f t="shared" si="2"/>
        <v>6.3824257425742577</v>
      </c>
    </row>
    <row r="8" spans="1:31" x14ac:dyDescent="0.3">
      <c r="A8" s="87"/>
      <c r="B8" s="41" t="s">
        <v>10</v>
      </c>
      <c r="C8" s="55">
        <v>1638</v>
      </c>
      <c r="D8">
        <v>178</v>
      </c>
      <c r="E8">
        <v>320</v>
      </c>
      <c r="F8">
        <v>270</v>
      </c>
      <c r="G8" s="55">
        <v>186</v>
      </c>
      <c r="H8">
        <v>366</v>
      </c>
      <c r="I8">
        <v>174</v>
      </c>
      <c r="J8">
        <v>142</v>
      </c>
      <c r="K8">
        <v>238</v>
      </c>
      <c r="L8">
        <v>122</v>
      </c>
      <c r="M8">
        <v>130</v>
      </c>
      <c r="N8">
        <v>125</v>
      </c>
      <c r="O8">
        <v>655</v>
      </c>
      <c r="P8">
        <v>78</v>
      </c>
      <c r="Q8">
        <v>134</v>
      </c>
      <c r="R8">
        <v>109</v>
      </c>
      <c r="S8">
        <v>36</v>
      </c>
      <c r="T8">
        <v>263</v>
      </c>
      <c r="U8">
        <v>3</v>
      </c>
      <c r="V8">
        <v>16</v>
      </c>
      <c r="W8">
        <v>0</v>
      </c>
      <c r="X8">
        <v>1</v>
      </c>
      <c r="Y8">
        <v>0</v>
      </c>
      <c r="Z8">
        <v>1</v>
      </c>
      <c r="AA8">
        <v>195</v>
      </c>
      <c r="AC8" s="9">
        <f t="shared" si="0"/>
        <v>5380</v>
      </c>
      <c r="AD8" s="9">
        <f t="shared" si="1"/>
        <v>34431</v>
      </c>
      <c r="AE8" s="10">
        <f t="shared" si="2"/>
        <v>6.3998141263940518</v>
      </c>
    </row>
    <row r="9" spans="1:31" x14ac:dyDescent="0.3">
      <c r="A9" s="87"/>
      <c r="B9" s="41" t="s">
        <v>11</v>
      </c>
      <c r="C9">
        <v>671</v>
      </c>
      <c r="D9">
        <v>103</v>
      </c>
      <c r="E9">
        <v>254</v>
      </c>
      <c r="F9">
        <v>350</v>
      </c>
      <c r="G9" s="55">
        <v>287</v>
      </c>
      <c r="H9">
        <v>400</v>
      </c>
      <c r="I9">
        <v>356</v>
      </c>
      <c r="J9">
        <v>83</v>
      </c>
      <c r="K9">
        <v>156</v>
      </c>
      <c r="L9">
        <v>77</v>
      </c>
      <c r="M9">
        <v>76</v>
      </c>
      <c r="N9">
        <v>85</v>
      </c>
      <c r="O9">
        <v>619</v>
      </c>
      <c r="P9">
        <v>91</v>
      </c>
      <c r="Q9">
        <v>141</v>
      </c>
      <c r="R9">
        <v>156</v>
      </c>
      <c r="S9">
        <v>38</v>
      </c>
      <c r="T9">
        <v>351</v>
      </c>
      <c r="U9">
        <v>7</v>
      </c>
      <c r="V9">
        <v>24</v>
      </c>
      <c r="W9">
        <v>1</v>
      </c>
      <c r="X9">
        <v>0</v>
      </c>
      <c r="Y9">
        <v>0</v>
      </c>
      <c r="Z9">
        <v>3</v>
      </c>
      <c r="AA9">
        <v>108</v>
      </c>
      <c r="AC9" s="9">
        <f t="shared" si="0"/>
        <v>4437</v>
      </c>
      <c r="AD9" s="9">
        <f t="shared" si="1"/>
        <v>33925</v>
      </c>
      <c r="AE9" s="10">
        <f t="shared" si="2"/>
        <v>7.6459319359927882</v>
      </c>
    </row>
    <row r="10" spans="1:31" x14ac:dyDescent="0.3">
      <c r="A10" s="87"/>
      <c r="B10" s="41" t="s">
        <v>12</v>
      </c>
      <c r="C10" s="55">
        <v>1089</v>
      </c>
      <c r="D10">
        <v>77</v>
      </c>
      <c r="E10">
        <v>152</v>
      </c>
      <c r="F10">
        <v>209</v>
      </c>
      <c r="G10" s="55">
        <v>204</v>
      </c>
      <c r="H10">
        <v>291</v>
      </c>
      <c r="I10">
        <v>297</v>
      </c>
      <c r="J10">
        <v>82</v>
      </c>
      <c r="K10">
        <v>158</v>
      </c>
      <c r="L10">
        <v>74</v>
      </c>
      <c r="M10">
        <v>81</v>
      </c>
      <c r="N10">
        <v>111</v>
      </c>
      <c r="O10">
        <v>473</v>
      </c>
      <c r="P10">
        <v>35</v>
      </c>
      <c r="Q10">
        <v>65</v>
      </c>
      <c r="R10">
        <v>80</v>
      </c>
      <c r="S10">
        <v>17</v>
      </c>
      <c r="T10">
        <v>163</v>
      </c>
      <c r="U10">
        <v>1</v>
      </c>
      <c r="V10">
        <v>8</v>
      </c>
      <c r="W10">
        <v>1</v>
      </c>
      <c r="X10">
        <v>1</v>
      </c>
      <c r="Y10">
        <v>0</v>
      </c>
      <c r="Z10">
        <v>0</v>
      </c>
      <c r="AA10">
        <v>108</v>
      </c>
      <c r="AC10" s="9">
        <f t="shared" si="0"/>
        <v>3777</v>
      </c>
      <c r="AD10" s="9">
        <f t="shared" si="1"/>
        <v>23683</v>
      </c>
      <c r="AE10" s="10">
        <f t="shared" si="2"/>
        <v>6.2703203600741331</v>
      </c>
    </row>
    <row r="11" spans="1:31" x14ac:dyDescent="0.3">
      <c r="A11" s="87"/>
      <c r="B11" s="41" t="s">
        <v>13</v>
      </c>
      <c r="C11">
        <v>516</v>
      </c>
      <c r="D11">
        <v>77</v>
      </c>
      <c r="E11">
        <v>165</v>
      </c>
      <c r="F11">
        <v>200</v>
      </c>
      <c r="G11" s="55">
        <v>159</v>
      </c>
      <c r="H11">
        <v>269</v>
      </c>
      <c r="I11">
        <v>102</v>
      </c>
      <c r="J11">
        <v>75</v>
      </c>
      <c r="K11">
        <v>113</v>
      </c>
      <c r="L11">
        <v>63</v>
      </c>
      <c r="M11">
        <v>64</v>
      </c>
      <c r="N11">
        <v>73</v>
      </c>
      <c r="O11">
        <v>538</v>
      </c>
      <c r="P11">
        <v>52</v>
      </c>
      <c r="Q11">
        <v>95</v>
      </c>
      <c r="R11">
        <v>136</v>
      </c>
      <c r="S11">
        <v>36</v>
      </c>
      <c r="T11">
        <v>188</v>
      </c>
      <c r="U11">
        <v>2</v>
      </c>
      <c r="V11">
        <v>9</v>
      </c>
      <c r="W11">
        <v>0</v>
      </c>
      <c r="X11">
        <v>0</v>
      </c>
      <c r="Y11">
        <v>0</v>
      </c>
      <c r="Z11">
        <v>2</v>
      </c>
      <c r="AA11">
        <v>33</v>
      </c>
      <c r="AC11" s="9">
        <f t="shared" si="0"/>
        <v>2967</v>
      </c>
      <c r="AD11" s="9">
        <f t="shared" si="1"/>
        <v>22358</v>
      </c>
      <c r="AE11" s="10">
        <f t="shared" si="2"/>
        <v>7.5355578024941021</v>
      </c>
    </row>
    <row r="12" spans="1:31" x14ac:dyDescent="0.3">
      <c r="A12" s="87"/>
      <c r="B12" s="41" t="s">
        <v>14</v>
      </c>
      <c r="C12">
        <v>877</v>
      </c>
      <c r="D12">
        <v>107</v>
      </c>
      <c r="E12">
        <v>136</v>
      </c>
      <c r="F12">
        <v>183</v>
      </c>
      <c r="G12" s="55">
        <v>135</v>
      </c>
      <c r="H12">
        <v>200</v>
      </c>
      <c r="I12">
        <v>141</v>
      </c>
      <c r="J12">
        <v>76</v>
      </c>
      <c r="K12">
        <v>129</v>
      </c>
      <c r="L12">
        <v>55</v>
      </c>
      <c r="M12">
        <v>40</v>
      </c>
      <c r="N12">
        <v>66</v>
      </c>
      <c r="O12">
        <v>513</v>
      </c>
      <c r="P12">
        <v>26</v>
      </c>
      <c r="Q12">
        <v>47</v>
      </c>
      <c r="R12">
        <v>55</v>
      </c>
      <c r="S12">
        <v>10</v>
      </c>
      <c r="T12">
        <v>119</v>
      </c>
      <c r="U12">
        <v>3</v>
      </c>
      <c r="V12">
        <v>13</v>
      </c>
      <c r="W12">
        <v>0</v>
      </c>
      <c r="X12">
        <v>0</v>
      </c>
      <c r="Y12">
        <v>0</v>
      </c>
      <c r="Z12">
        <v>3</v>
      </c>
      <c r="AA12">
        <v>90</v>
      </c>
      <c r="AC12" s="9">
        <f t="shared" si="0"/>
        <v>3024</v>
      </c>
      <c r="AD12" s="9">
        <f t="shared" si="1"/>
        <v>19189</v>
      </c>
      <c r="AE12" s="10">
        <f t="shared" si="2"/>
        <v>6.3455687830687832</v>
      </c>
    </row>
    <row r="13" spans="1:31" x14ac:dyDescent="0.3">
      <c r="A13" s="87"/>
      <c r="B13" s="41" t="s">
        <v>15</v>
      </c>
      <c r="C13">
        <v>452</v>
      </c>
      <c r="D13">
        <v>118</v>
      </c>
      <c r="E13">
        <v>202</v>
      </c>
      <c r="F13">
        <v>267</v>
      </c>
      <c r="G13">
        <v>221</v>
      </c>
      <c r="H13">
        <v>319</v>
      </c>
      <c r="I13">
        <v>134</v>
      </c>
      <c r="J13">
        <v>54</v>
      </c>
      <c r="K13">
        <v>112</v>
      </c>
      <c r="L13">
        <v>44</v>
      </c>
      <c r="M13">
        <v>43</v>
      </c>
      <c r="N13">
        <v>42</v>
      </c>
      <c r="O13">
        <v>273</v>
      </c>
      <c r="P13">
        <v>77</v>
      </c>
      <c r="Q13">
        <v>91</v>
      </c>
      <c r="R13">
        <v>133</v>
      </c>
      <c r="S13">
        <v>78</v>
      </c>
      <c r="T13">
        <v>392</v>
      </c>
      <c r="U13">
        <v>7</v>
      </c>
      <c r="V13">
        <v>16</v>
      </c>
      <c r="W13">
        <v>1</v>
      </c>
      <c r="X13">
        <v>0</v>
      </c>
      <c r="Y13">
        <v>1</v>
      </c>
      <c r="Z13">
        <v>2</v>
      </c>
      <c r="AA13">
        <v>48</v>
      </c>
      <c r="AC13" s="9">
        <f t="shared" si="0"/>
        <v>3127</v>
      </c>
      <c r="AD13" s="9">
        <f t="shared" si="1"/>
        <v>24296</v>
      </c>
      <c r="AE13" s="10">
        <f t="shared" si="2"/>
        <v>7.7697473616885198</v>
      </c>
    </row>
    <row r="14" spans="1:31" x14ac:dyDescent="0.3">
      <c r="A14" s="87"/>
      <c r="B14" s="41" t="s">
        <v>16</v>
      </c>
      <c r="C14">
        <v>639</v>
      </c>
      <c r="D14">
        <v>109</v>
      </c>
      <c r="E14">
        <v>176</v>
      </c>
      <c r="F14">
        <v>171</v>
      </c>
      <c r="G14">
        <v>130</v>
      </c>
      <c r="H14">
        <v>225</v>
      </c>
      <c r="I14">
        <v>274</v>
      </c>
      <c r="J14">
        <v>43</v>
      </c>
      <c r="K14">
        <v>65</v>
      </c>
      <c r="L14">
        <v>24</v>
      </c>
      <c r="M14">
        <v>36</v>
      </c>
      <c r="N14">
        <v>33</v>
      </c>
      <c r="O14">
        <v>359</v>
      </c>
      <c r="P14">
        <v>40</v>
      </c>
      <c r="Q14">
        <v>52</v>
      </c>
      <c r="R14">
        <v>92</v>
      </c>
      <c r="S14">
        <v>21</v>
      </c>
      <c r="T14">
        <v>203</v>
      </c>
      <c r="U14">
        <v>5</v>
      </c>
      <c r="V14">
        <v>18</v>
      </c>
      <c r="W14">
        <v>0</v>
      </c>
      <c r="X14">
        <v>0</v>
      </c>
      <c r="Y14">
        <v>0</v>
      </c>
      <c r="Z14">
        <v>1</v>
      </c>
      <c r="AA14">
        <v>44</v>
      </c>
      <c r="AC14" s="9">
        <f t="shared" ref="AC14:AC77" si="3">SUM(C14:AA14)</f>
        <v>2760</v>
      </c>
      <c r="AD14" s="9">
        <f t="shared" si="1"/>
        <v>18257</v>
      </c>
      <c r="AE14" s="10">
        <f t="shared" si="2"/>
        <v>6.6148550724637678</v>
      </c>
    </row>
    <row r="15" spans="1:31" x14ac:dyDescent="0.3">
      <c r="A15" s="87"/>
      <c r="B15" s="41" t="s">
        <v>17</v>
      </c>
      <c r="C15">
        <v>700</v>
      </c>
      <c r="D15">
        <v>71</v>
      </c>
      <c r="E15">
        <v>160</v>
      </c>
      <c r="F15">
        <v>159</v>
      </c>
      <c r="G15">
        <v>139</v>
      </c>
      <c r="H15">
        <v>145</v>
      </c>
      <c r="I15">
        <v>148</v>
      </c>
      <c r="J15">
        <v>45</v>
      </c>
      <c r="K15">
        <v>102</v>
      </c>
      <c r="L15">
        <v>22</v>
      </c>
      <c r="M15">
        <v>22</v>
      </c>
      <c r="N15">
        <v>32</v>
      </c>
      <c r="O15">
        <v>194</v>
      </c>
      <c r="P15">
        <v>23</v>
      </c>
      <c r="Q15">
        <v>49</v>
      </c>
      <c r="R15">
        <v>62</v>
      </c>
      <c r="S15">
        <v>5</v>
      </c>
      <c r="T15">
        <v>156</v>
      </c>
      <c r="U15">
        <v>6</v>
      </c>
      <c r="V15">
        <v>10</v>
      </c>
      <c r="W15">
        <v>0</v>
      </c>
      <c r="X15">
        <v>0</v>
      </c>
      <c r="Y15">
        <v>0</v>
      </c>
      <c r="Z15">
        <v>2</v>
      </c>
      <c r="AA15">
        <v>26</v>
      </c>
      <c r="AC15" s="9">
        <f t="shared" si="3"/>
        <v>2278</v>
      </c>
      <c r="AD15" s="9">
        <f t="shared" si="1"/>
        <v>12881</v>
      </c>
      <c r="AE15" s="10">
        <f t="shared" si="2"/>
        <v>5.6545215100965756</v>
      </c>
    </row>
    <row r="16" spans="1:31" x14ac:dyDescent="0.3">
      <c r="A16" s="87"/>
      <c r="B16" s="41" t="s">
        <v>18</v>
      </c>
      <c r="C16">
        <v>217</v>
      </c>
      <c r="D16">
        <v>42</v>
      </c>
      <c r="E16">
        <v>68</v>
      </c>
      <c r="F16">
        <v>75</v>
      </c>
      <c r="G16">
        <v>54</v>
      </c>
      <c r="H16">
        <v>79</v>
      </c>
      <c r="I16">
        <v>30</v>
      </c>
      <c r="J16">
        <v>24</v>
      </c>
      <c r="K16">
        <v>49</v>
      </c>
      <c r="L16">
        <v>13</v>
      </c>
      <c r="M16">
        <v>15</v>
      </c>
      <c r="N16">
        <v>22</v>
      </c>
      <c r="O16">
        <v>174</v>
      </c>
      <c r="P16">
        <v>23</v>
      </c>
      <c r="Q16">
        <v>51</v>
      </c>
      <c r="R16">
        <v>111</v>
      </c>
      <c r="S16">
        <v>21</v>
      </c>
      <c r="T16">
        <v>207</v>
      </c>
      <c r="U16">
        <v>2</v>
      </c>
      <c r="V16">
        <v>12</v>
      </c>
      <c r="W16">
        <v>1</v>
      </c>
      <c r="X16">
        <v>0</v>
      </c>
      <c r="Y16">
        <v>0</v>
      </c>
      <c r="Z16">
        <v>2</v>
      </c>
      <c r="AA16">
        <v>45</v>
      </c>
      <c r="AC16" s="9">
        <f t="shared" si="3"/>
        <v>1337</v>
      </c>
      <c r="AD16" s="9">
        <f t="shared" si="1"/>
        <v>12294</v>
      </c>
      <c r="AE16" s="10">
        <f t="shared" si="2"/>
        <v>9.1952131637995507</v>
      </c>
    </row>
    <row r="17" spans="1:31" x14ac:dyDescent="0.3">
      <c r="A17" s="87"/>
      <c r="B17" s="41" t="s">
        <v>19</v>
      </c>
      <c r="C17">
        <v>358</v>
      </c>
      <c r="D17">
        <v>42</v>
      </c>
      <c r="E17">
        <v>79</v>
      </c>
      <c r="F17">
        <v>81</v>
      </c>
      <c r="G17">
        <v>81</v>
      </c>
      <c r="H17">
        <v>132</v>
      </c>
      <c r="I17">
        <v>66</v>
      </c>
      <c r="J17">
        <v>39</v>
      </c>
      <c r="K17">
        <v>76</v>
      </c>
      <c r="L17">
        <v>28</v>
      </c>
      <c r="M17">
        <v>34</v>
      </c>
      <c r="N17">
        <v>39</v>
      </c>
      <c r="O17">
        <v>392</v>
      </c>
      <c r="P17">
        <v>52</v>
      </c>
      <c r="Q17">
        <v>68</v>
      </c>
      <c r="R17">
        <v>65</v>
      </c>
      <c r="S17">
        <v>14</v>
      </c>
      <c r="T17">
        <v>212</v>
      </c>
      <c r="U17">
        <v>8</v>
      </c>
      <c r="V17">
        <v>8</v>
      </c>
      <c r="W17">
        <v>1</v>
      </c>
      <c r="X17">
        <v>1</v>
      </c>
      <c r="Y17">
        <v>0</v>
      </c>
      <c r="Z17">
        <v>0</v>
      </c>
      <c r="AA17">
        <v>13</v>
      </c>
      <c r="AC17" s="9">
        <f t="shared" si="3"/>
        <v>1889</v>
      </c>
      <c r="AD17" s="9">
        <f t="shared" si="1"/>
        <v>15509</v>
      </c>
      <c r="AE17" s="10">
        <f t="shared" si="2"/>
        <v>8.2101641079936467</v>
      </c>
    </row>
    <row r="18" spans="1:31" x14ac:dyDescent="0.3">
      <c r="A18" s="87"/>
      <c r="B18" s="41" t="s">
        <v>20</v>
      </c>
      <c r="C18" s="55">
        <v>1081</v>
      </c>
      <c r="D18">
        <v>219</v>
      </c>
      <c r="E18">
        <v>399</v>
      </c>
      <c r="F18">
        <v>459</v>
      </c>
      <c r="G18" s="55">
        <v>354</v>
      </c>
      <c r="H18">
        <v>622</v>
      </c>
      <c r="I18">
        <v>225</v>
      </c>
      <c r="J18">
        <v>172</v>
      </c>
      <c r="K18">
        <v>298</v>
      </c>
      <c r="L18" s="55">
        <v>143</v>
      </c>
      <c r="M18">
        <v>134</v>
      </c>
      <c r="N18">
        <v>153</v>
      </c>
      <c r="O18" s="55">
        <v>1185</v>
      </c>
      <c r="P18">
        <v>224</v>
      </c>
      <c r="Q18">
        <v>304</v>
      </c>
      <c r="R18">
        <v>391</v>
      </c>
      <c r="S18">
        <v>159</v>
      </c>
      <c r="T18" s="55">
        <v>1175</v>
      </c>
      <c r="U18">
        <v>25</v>
      </c>
      <c r="V18">
        <v>71</v>
      </c>
      <c r="W18">
        <v>2</v>
      </c>
      <c r="X18">
        <v>0</v>
      </c>
      <c r="Y18">
        <v>0</v>
      </c>
      <c r="Z18">
        <v>3</v>
      </c>
      <c r="AA18">
        <v>276</v>
      </c>
      <c r="AC18" s="9">
        <f t="shared" si="3"/>
        <v>8074</v>
      </c>
      <c r="AD18" s="9">
        <f t="shared" si="1"/>
        <v>74472</v>
      </c>
      <c r="AE18" s="10">
        <f t="shared" si="2"/>
        <v>9.2236809512013878</v>
      </c>
    </row>
    <row r="19" spans="1:31" x14ac:dyDescent="0.3">
      <c r="A19" s="87"/>
      <c r="B19" s="41" t="s">
        <v>21</v>
      </c>
      <c r="C19">
        <v>426</v>
      </c>
      <c r="D19">
        <v>76</v>
      </c>
      <c r="E19">
        <v>112</v>
      </c>
      <c r="F19">
        <v>128</v>
      </c>
      <c r="G19">
        <v>124</v>
      </c>
      <c r="H19">
        <v>131</v>
      </c>
      <c r="I19">
        <v>88</v>
      </c>
      <c r="J19">
        <v>74</v>
      </c>
      <c r="K19">
        <v>108</v>
      </c>
      <c r="L19">
        <v>69</v>
      </c>
      <c r="M19">
        <v>53</v>
      </c>
      <c r="N19">
        <v>50</v>
      </c>
      <c r="O19">
        <v>299</v>
      </c>
      <c r="P19">
        <v>45</v>
      </c>
      <c r="Q19">
        <v>56</v>
      </c>
      <c r="R19">
        <v>82</v>
      </c>
      <c r="S19">
        <v>9</v>
      </c>
      <c r="T19">
        <v>171</v>
      </c>
      <c r="U19">
        <v>5</v>
      </c>
      <c r="V19">
        <v>7</v>
      </c>
      <c r="W19">
        <v>0</v>
      </c>
      <c r="X19">
        <v>0</v>
      </c>
      <c r="Y19">
        <v>0</v>
      </c>
      <c r="Z19">
        <v>1</v>
      </c>
      <c r="AA19">
        <v>99</v>
      </c>
      <c r="AC19" s="9">
        <f t="shared" si="3"/>
        <v>2213</v>
      </c>
      <c r="AD19" s="9">
        <f t="shared" si="1"/>
        <v>17306</v>
      </c>
      <c r="AE19" s="10">
        <f t="shared" si="2"/>
        <v>7.8201536375960234</v>
      </c>
    </row>
    <row r="20" spans="1:31" x14ac:dyDescent="0.3">
      <c r="A20" s="87"/>
      <c r="B20" s="41" t="s">
        <v>22</v>
      </c>
      <c r="C20" s="55">
        <v>1644</v>
      </c>
      <c r="D20">
        <v>185</v>
      </c>
      <c r="E20">
        <v>256</v>
      </c>
      <c r="F20">
        <v>304</v>
      </c>
      <c r="G20">
        <v>209</v>
      </c>
      <c r="H20">
        <v>354</v>
      </c>
      <c r="I20">
        <v>212</v>
      </c>
      <c r="J20">
        <v>82</v>
      </c>
      <c r="K20">
        <v>132</v>
      </c>
      <c r="L20">
        <v>56</v>
      </c>
      <c r="M20">
        <v>58</v>
      </c>
      <c r="N20">
        <v>53</v>
      </c>
      <c r="O20">
        <v>444</v>
      </c>
      <c r="P20">
        <v>82</v>
      </c>
      <c r="Q20">
        <v>91</v>
      </c>
      <c r="R20">
        <v>81</v>
      </c>
      <c r="S20">
        <v>28</v>
      </c>
      <c r="T20">
        <v>167</v>
      </c>
      <c r="U20">
        <v>7</v>
      </c>
      <c r="V20">
        <v>10</v>
      </c>
      <c r="W20">
        <v>2</v>
      </c>
      <c r="X20">
        <v>0</v>
      </c>
      <c r="Y20">
        <v>0</v>
      </c>
      <c r="Z20">
        <v>1</v>
      </c>
      <c r="AA20">
        <v>137</v>
      </c>
      <c r="AC20" s="9">
        <f t="shared" si="3"/>
        <v>4595</v>
      </c>
      <c r="AD20" s="9">
        <f t="shared" si="1"/>
        <v>24621</v>
      </c>
      <c r="AE20" s="10">
        <f t="shared" si="2"/>
        <v>5.3582154515778022</v>
      </c>
    </row>
    <row r="21" spans="1:31" x14ac:dyDescent="0.3">
      <c r="A21" s="87"/>
      <c r="B21" s="41" t="s">
        <v>23</v>
      </c>
      <c r="C21">
        <v>772</v>
      </c>
      <c r="D21">
        <v>86</v>
      </c>
      <c r="E21">
        <v>200</v>
      </c>
      <c r="F21">
        <v>243</v>
      </c>
      <c r="G21">
        <v>215</v>
      </c>
      <c r="H21">
        <v>360</v>
      </c>
      <c r="I21">
        <v>137</v>
      </c>
      <c r="J21">
        <v>70</v>
      </c>
      <c r="K21">
        <v>95</v>
      </c>
      <c r="L21">
        <v>40</v>
      </c>
      <c r="M21">
        <v>40</v>
      </c>
      <c r="N21">
        <v>51</v>
      </c>
      <c r="O21">
        <v>324</v>
      </c>
      <c r="P21">
        <v>57</v>
      </c>
      <c r="Q21">
        <v>34</v>
      </c>
      <c r="R21">
        <v>52</v>
      </c>
      <c r="S21">
        <v>23</v>
      </c>
      <c r="T21">
        <v>139</v>
      </c>
      <c r="U21">
        <v>2</v>
      </c>
      <c r="V21">
        <v>13</v>
      </c>
      <c r="W21">
        <v>0</v>
      </c>
      <c r="X21">
        <v>0</v>
      </c>
      <c r="Y21">
        <v>0</v>
      </c>
      <c r="Z21">
        <v>2</v>
      </c>
      <c r="AA21">
        <v>68</v>
      </c>
      <c r="AC21" s="9">
        <f t="shared" si="3"/>
        <v>3023</v>
      </c>
      <c r="AD21" s="9">
        <f t="shared" si="1"/>
        <v>17845</v>
      </c>
      <c r="AE21" s="10">
        <f t="shared" si="2"/>
        <v>5.9030764141581207</v>
      </c>
    </row>
    <row r="22" spans="1:31" x14ac:dyDescent="0.3">
      <c r="A22" s="87"/>
      <c r="B22" s="41" t="s">
        <v>24</v>
      </c>
      <c r="C22">
        <v>666</v>
      </c>
      <c r="D22">
        <v>109</v>
      </c>
      <c r="E22">
        <v>179</v>
      </c>
      <c r="F22">
        <v>299</v>
      </c>
      <c r="G22" s="55">
        <v>274</v>
      </c>
      <c r="H22">
        <v>696</v>
      </c>
      <c r="I22">
        <v>293</v>
      </c>
      <c r="J22">
        <v>102</v>
      </c>
      <c r="K22">
        <v>149</v>
      </c>
      <c r="L22" s="55">
        <v>63</v>
      </c>
      <c r="M22">
        <v>63</v>
      </c>
      <c r="N22">
        <v>70</v>
      </c>
      <c r="O22">
        <v>760</v>
      </c>
      <c r="P22">
        <v>109</v>
      </c>
      <c r="Q22">
        <v>161</v>
      </c>
      <c r="R22">
        <v>297</v>
      </c>
      <c r="S22">
        <v>68</v>
      </c>
      <c r="T22">
        <v>593</v>
      </c>
      <c r="U22">
        <v>14</v>
      </c>
      <c r="V22">
        <v>32</v>
      </c>
      <c r="W22">
        <v>0</v>
      </c>
      <c r="X22">
        <v>2</v>
      </c>
      <c r="Y22">
        <v>1</v>
      </c>
      <c r="Z22">
        <v>1</v>
      </c>
      <c r="AA22">
        <v>106</v>
      </c>
      <c r="AC22" s="9">
        <f t="shared" si="3"/>
        <v>5107</v>
      </c>
      <c r="AD22" s="9">
        <f t="shared" si="1"/>
        <v>43477</v>
      </c>
      <c r="AE22" s="10">
        <f t="shared" si="2"/>
        <v>8.5132171529273553</v>
      </c>
    </row>
    <row r="23" spans="1:31" x14ac:dyDescent="0.3">
      <c r="A23" s="87"/>
      <c r="B23" s="41" t="s">
        <v>25</v>
      </c>
      <c r="C23" s="55">
        <v>1957</v>
      </c>
      <c r="D23">
        <v>312</v>
      </c>
      <c r="E23">
        <v>528</v>
      </c>
      <c r="F23">
        <v>648</v>
      </c>
      <c r="G23" s="55">
        <v>482</v>
      </c>
      <c r="H23">
        <v>896</v>
      </c>
      <c r="I23">
        <v>532</v>
      </c>
      <c r="J23">
        <v>173</v>
      </c>
      <c r="K23">
        <v>362</v>
      </c>
      <c r="L23">
        <v>110</v>
      </c>
      <c r="M23">
        <v>118</v>
      </c>
      <c r="N23">
        <v>101</v>
      </c>
      <c r="O23" s="55">
        <v>1049</v>
      </c>
      <c r="P23">
        <v>98</v>
      </c>
      <c r="Q23">
        <v>154</v>
      </c>
      <c r="R23">
        <v>176</v>
      </c>
      <c r="S23">
        <v>42</v>
      </c>
      <c r="T23">
        <v>426</v>
      </c>
      <c r="U23">
        <v>8</v>
      </c>
      <c r="V23">
        <v>13</v>
      </c>
      <c r="W23">
        <v>3</v>
      </c>
      <c r="X23">
        <v>1</v>
      </c>
      <c r="Y23">
        <v>1</v>
      </c>
      <c r="Z23">
        <v>2</v>
      </c>
      <c r="AA23">
        <v>233</v>
      </c>
      <c r="AC23" s="9">
        <f t="shared" si="3"/>
        <v>8425</v>
      </c>
      <c r="AD23" s="9">
        <f t="shared" si="1"/>
        <v>53004</v>
      </c>
      <c r="AE23" s="10">
        <f t="shared" si="2"/>
        <v>6.2912759643916916</v>
      </c>
    </row>
    <row r="24" spans="1:31" x14ac:dyDescent="0.3">
      <c r="A24" s="87"/>
      <c r="B24" s="41" t="s">
        <v>26</v>
      </c>
      <c r="C24">
        <v>991</v>
      </c>
      <c r="D24">
        <v>94</v>
      </c>
      <c r="E24">
        <v>190</v>
      </c>
      <c r="F24">
        <v>365</v>
      </c>
      <c r="G24" s="55">
        <v>297</v>
      </c>
      <c r="H24">
        <v>710</v>
      </c>
      <c r="I24">
        <v>421</v>
      </c>
      <c r="J24">
        <v>130</v>
      </c>
      <c r="K24">
        <v>364</v>
      </c>
      <c r="L24">
        <v>73</v>
      </c>
      <c r="M24">
        <v>99</v>
      </c>
      <c r="N24">
        <v>102</v>
      </c>
      <c r="O24">
        <v>649</v>
      </c>
      <c r="P24">
        <v>62</v>
      </c>
      <c r="Q24">
        <v>97</v>
      </c>
      <c r="R24">
        <v>104</v>
      </c>
      <c r="S24">
        <v>22</v>
      </c>
      <c r="T24">
        <v>254</v>
      </c>
      <c r="U24">
        <v>0</v>
      </c>
      <c r="V24">
        <v>21</v>
      </c>
      <c r="W24">
        <v>1</v>
      </c>
      <c r="X24">
        <v>0</v>
      </c>
      <c r="Y24">
        <v>0</v>
      </c>
      <c r="Z24">
        <v>1</v>
      </c>
      <c r="AA24">
        <v>146</v>
      </c>
      <c r="AC24" s="9">
        <f t="shared" si="3"/>
        <v>5193</v>
      </c>
      <c r="AD24" s="9">
        <f t="shared" si="1"/>
        <v>35552</v>
      </c>
      <c r="AE24" s="10">
        <f t="shared" si="2"/>
        <v>6.8461390333140768</v>
      </c>
    </row>
    <row r="25" spans="1:31" x14ac:dyDescent="0.3">
      <c r="A25" s="87"/>
      <c r="B25" s="41" t="s">
        <v>27</v>
      </c>
      <c r="C25">
        <v>925</v>
      </c>
      <c r="D25">
        <v>122</v>
      </c>
      <c r="E25">
        <v>168</v>
      </c>
      <c r="F25">
        <v>260</v>
      </c>
      <c r="G25" s="55">
        <v>253</v>
      </c>
      <c r="H25">
        <v>722</v>
      </c>
      <c r="I25">
        <v>389</v>
      </c>
      <c r="J25">
        <v>120</v>
      </c>
      <c r="K25">
        <v>273</v>
      </c>
      <c r="L25">
        <v>71</v>
      </c>
      <c r="M25">
        <v>57</v>
      </c>
      <c r="N25">
        <v>60</v>
      </c>
      <c r="O25">
        <v>476</v>
      </c>
      <c r="P25">
        <v>48</v>
      </c>
      <c r="Q25">
        <v>83</v>
      </c>
      <c r="R25">
        <v>96</v>
      </c>
      <c r="S25">
        <v>26</v>
      </c>
      <c r="T25">
        <v>233</v>
      </c>
      <c r="U25">
        <v>2</v>
      </c>
      <c r="V25">
        <v>7</v>
      </c>
      <c r="W25">
        <v>0</v>
      </c>
      <c r="X25">
        <v>0</v>
      </c>
      <c r="Y25">
        <v>1</v>
      </c>
      <c r="Z25">
        <v>0</v>
      </c>
      <c r="AA25">
        <v>106</v>
      </c>
      <c r="AC25" s="9">
        <f t="shared" si="3"/>
        <v>4498</v>
      </c>
      <c r="AD25" s="9">
        <f t="shared" si="1"/>
        <v>29137</v>
      </c>
      <c r="AE25" s="10">
        <f t="shared" si="2"/>
        <v>6.4777678968430417</v>
      </c>
    </row>
    <row r="26" spans="1:31" x14ac:dyDescent="0.3">
      <c r="A26" s="87"/>
      <c r="B26" s="41" t="s">
        <v>28</v>
      </c>
      <c r="C26">
        <v>604</v>
      </c>
      <c r="D26">
        <v>132</v>
      </c>
      <c r="E26">
        <v>258</v>
      </c>
      <c r="F26">
        <v>241</v>
      </c>
      <c r="G26">
        <v>154</v>
      </c>
      <c r="H26">
        <v>274</v>
      </c>
      <c r="I26">
        <v>126</v>
      </c>
      <c r="J26">
        <v>33</v>
      </c>
      <c r="K26">
        <v>71</v>
      </c>
      <c r="L26">
        <v>27</v>
      </c>
      <c r="M26">
        <v>24</v>
      </c>
      <c r="N26">
        <v>33</v>
      </c>
      <c r="O26">
        <v>260</v>
      </c>
      <c r="P26">
        <v>71</v>
      </c>
      <c r="Q26">
        <v>121</v>
      </c>
      <c r="R26">
        <v>110</v>
      </c>
      <c r="S26">
        <v>51</v>
      </c>
      <c r="T26">
        <v>403</v>
      </c>
      <c r="U26">
        <v>3</v>
      </c>
      <c r="V26">
        <v>16</v>
      </c>
      <c r="W26">
        <v>1</v>
      </c>
      <c r="X26">
        <v>1</v>
      </c>
      <c r="Y26">
        <v>0</v>
      </c>
      <c r="Z26">
        <v>1</v>
      </c>
      <c r="AA26">
        <v>26</v>
      </c>
      <c r="AC26" s="9">
        <f t="shared" si="3"/>
        <v>3041</v>
      </c>
      <c r="AD26" s="9">
        <f t="shared" si="1"/>
        <v>21858</v>
      </c>
      <c r="AE26" s="10">
        <f t="shared" si="2"/>
        <v>7.1877671818480762</v>
      </c>
    </row>
    <row r="27" spans="1:31" x14ac:dyDescent="0.3">
      <c r="A27" s="87"/>
      <c r="B27" s="41" t="s">
        <v>29</v>
      </c>
      <c r="C27">
        <v>221</v>
      </c>
      <c r="D27">
        <v>21</v>
      </c>
      <c r="E27">
        <v>58</v>
      </c>
      <c r="F27">
        <v>98</v>
      </c>
      <c r="G27">
        <v>87</v>
      </c>
      <c r="H27">
        <v>232</v>
      </c>
      <c r="I27">
        <v>67</v>
      </c>
      <c r="J27">
        <v>38</v>
      </c>
      <c r="K27">
        <v>104</v>
      </c>
      <c r="L27">
        <v>25</v>
      </c>
      <c r="M27">
        <v>32</v>
      </c>
      <c r="N27">
        <v>35</v>
      </c>
      <c r="O27">
        <v>371</v>
      </c>
      <c r="P27">
        <v>36</v>
      </c>
      <c r="Q27">
        <v>68</v>
      </c>
      <c r="R27">
        <v>80</v>
      </c>
      <c r="S27">
        <v>27</v>
      </c>
      <c r="T27">
        <v>199</v>
      </c>
      <c r="U27">
        <v>1</v>
      </c>
      <c r="V27">
        <v>23</v>
      </c>
      <c r="W27">
        <v>0</v>
      </c>
      <c r="X27">
        <v>0</v>
      </c>
      <c r="Y27">
        <v>0</v>
      </c>
      <c r="Z27">
        <v>1</v>
      </c>
      <c r="AA27">
        <v>28</v>
      </c>
      <c r="AC27" s="9">
        <f t="shared" si="3"/>
        <v>1852</v>
      </c>
      <c r="AD27" s="9">
        <f t="shared" si="1"/>
        <v>16406</v>
      </c>
      <c r="AE27" s="10">
        <f t="shared" si="2"/>
        <v>8.8585313174946005</v>
      </c>
    </row>
    <row r="28" spans="1:31" x14ac:dyDescent="0.3">
      <c r="A28" s="87"/>
      <c r="B28" s="41" t="s">
        <v>30</v>
      </c>
      <c r="C28">
        <v>995</v>
      </c>
      <c r="D28">
        <v>124</v>
      </c>
      <c r="E28">
        <v>208</v>
      </c>
      <c r="F28">
        <v>326</v>
      </c>
      <c r="G28" s="55">
        <v>331</v>
      </c>
      <c r="H28">
        <v>784</v>
      </c>
      <c r="I28">
        <v>386</v>
      </c>
      <c r="J28">
        <v>122</v>
      </c>
      <c r="K28">
        <v>234</v>
      </c>
      <c r="L28">
        <v>46</v>
      </c>
      <c r="M28">
        <v>48</v>
      </c>
      <c r="N28">
        <v>58</v>
      </c>
      <c r="O28">
        <v>451</v>
      </c>
      <c r="P28">
        <v>46</v>
      </c>
      <c r="Q28">
        <v>80</v>
      </c>
      <c r="R28">
        <v>105</v>
      </c>
      <c r="S28">
        <v>26</v>
      </c>
      <c r="T28">
        <v>312</v>
      </c>
      <c r="U28">
        <v>9</v>
      </c>
      <c r="V28">
        <v>14</v>
      </c>
      <c r="W28">
        <v>0</v>
      </c>
      <c r="X28">
        <v>0</v>
      </c>
      <c r="Y28">
        <v>0</v>
      </c>
      <c r="Z28">
        <v>1</v>
      </c>
      <c r="AA28">
        <v>116</v>
      </c>
      <c r="AC28" s="9">
        <f t="shared" si="3"/>
        <v>4822</v>
      </c>
      <c r="AD28" s="9">
        <f t="shared" si="1"/>
        <v>30996</v>
      </c>
      <c r="AE28" s="10">
        <f t="shared" si="2"/>
        <v>6.4280381584404811</v>
      </c>
    </row>
    <row r="29" spans="1:31" x14ac:dyDescent="0.3">
      <c r="A29" s="87"/>
      <c r="B29" s="41" t="s">
        <v>31</v>
      </c>
      <c r="C29">
        <v>202</v>
      </c>
      <c r="D29">
        <v>42</v>
      </c>
      <c r="E29">
        <v>67</v>
      </c>
      <c r="F29">
        <v>143</v>
      </c>
      <c r="G29">
        <v>71</v>
      </c>
      <c r="H29">
        <v>213</v>
      </c>
      <c r="I29">
        <v>93</v>
      </c>
      <c r="J29">
        <v>41</v>
      </c>
      <c r="K29">
        <v>76</v>
      </c>
      <c r="L29">
        <v>36</v>
      </c>
      <c r="M29">
        <v>35</v>
      </c>
      <c r="N29">
        <v>31</v>
      </c>
      <c r="O29">
        <v>338</v>
      </c>
      <c r="P29">
        <v>36</v>
      </c>
      <c r="Q29">
        <v>71</v>
      </c>
      <c r="R29">
        <v>92</v>
      </c>
      <c r="S29">
        <v>16</v>
      </c>
      <c r="T29">
        <v>153</v>
      </c>
      <c r="U29">
        <v>2</v>
      </c>
      <c r="V29">
        <v>8</v>
      </c>
      <c r="W29">
        <v>0</v>
      </c>
      <c r="X29">
        <v>2</v>
      </c>
      <c r="Y29">
        <v>0</v>
      </c>
      <c r="Z29">
        <v>2</v>
      </c>
      <c r="AA29">
        <v>16</v>
      </c>
      <c r="AC29" s="9">
        <f t="shared" si="3"/>
        <v>1786</v>
      </c>
      <c r="AD29" s="9">
        <f t="shared" si="1"/>
        <v>14837</v>
      </c>
      <c r="AE29" s="10">
        <f t="shared" si="2"/>
        <v>8.307390817469205</v>
      </c>
    </row>
    <row r="30" spans="1:31" x14ac:dyDescent="0.3">
      <c r="A30" s="87"/>
      <c r="B30" s="41" t="s">
        <v>32</v>
      </c>
      <c r="C30">
        <v>518</v>
      </c>
      <c r="D30">
        <v>68</v>
      </c>
      <c r="E30">
        <v>145</v>
      </c>
      <c r="F30">
        <v>184</v>
      </c>
      <c r="G30" s="55">
        <v>131</v>
      </c>
      <c r="H30">
        <v>228</v>
      </c>
      <c r="I30">
        <v>119</v>
      </c>
      <c r="J30">
        <v>66</v>
      </c>
      <c r="K30">
        <v>146</v>
      </c>
      <c r="L30" s="55">
        <v>70</v>
      </c>
      <c r="M30">
        <v>74</v>
      </c>
      <c r="N30">
        <v>89</v>
      </c>
      <c r="O30">
        <v>615</v>
      </c>
      <c r="P30">
        <v>117</v>
      </c>
      <c r="Q30">
        <v>249</v>
      </c>
      <c r="R30">
        <v>234</v>
      </c>
      <c r="S30">
        <v>86</v>
      </c>
      <c r="T30">
        <v>481</v>
      </c>
      <c r="U30">
        <v>9</v>
      </c>
      <c r="V30">
        <v>15</v>
      </c>
      <c r="W30">
        <v>3</v>
      </c>
      <c r="X30">
        <v>2</v>
      </c>
      <c r="Y30">
        <v>0</v>
      </c>
      <c r="Z30">
        <v>1</v>
      </c>
      <c r="AA30">
        <v>56</v>
      </c>
      <c r="AC30" s="9">
        <f t="shared" si="3"/>
        <v>3706</v>
      </c>
      <c r="AD30" s="9">
        <f t="shared" si="1"/>
        <v>34633</v>
      </c>
      <c r="AE30" s="10">
        <f t="shared" si="2"/>
        <v>9.345116028062602</v>
      </c>
    </row>
    <row r="31" spans="1:31" x14ac:dyDescent="0.3">
      <c r="A31" s="87"/>
      <c r="B31" s="41" t="s">
        <v>33</v>
      </c>
      <c r="C31">
        <v>56</v>
      </c>
      <c r="D31">
        <v>17</v>
      </c>
      <c r="E31">
        <v>38</v>
      </c>
      <c r="F31">
        <v>50</v>
      </c>
      <c r="G31">
        <v>33</v>
      </c>
      <c r="H31">
        <v>54</v>
      </c>
      <c r="I31">
        <v>37</v>
      </c>
      <c r="J31">
        <v>32</v>
      </c>
      <c r="K31">
        <v>49</v>
      </c>
      <c r="L31">
        <v>23</v>
      </c>
      <c r="M31">
        <v>24</v>
      </c>
      <c r="N31">
        <v>17</v>
      </c>
      <c r="O31">
        <v>116</v>
      </c>
      <c r="P31">
        <v>14</v>
      </c>
      <c r="Q31">
        <v>29</v>
      </c>
      <c r="R31">
        <v>20</v>
      </c>
      <c r="S31">
        <v>7</v>
      </c>
      <c r="T31">
        <v>65</v>
      </c>
      <c r="U31">
        <v>0</v>
      </c>
      <c r="V31">
        <v>3</v>
      </c>
      <c r="W31">
        <v>0</v>
      </c>
      <c r="X31">
        <v>0</v>
      </c>
      <c r="Y31">
        <v>0</v>
      </c>
      <c r="Z31">
        <v>0</v>
      </c>
      <c r="AA31">
        <v>13</v>
      </c>
      <c r="AC31" s="9">
        <f t="shared" si="3"/>
        <v>697</v>
      </c>
      <c r="AD31" s="9">
        <f t="shared" si="1"/>
        <v>5983</v>
      </c>
      <c r="AE31" s="10">
        <f t="shared" si="2"/>
        <v>8.5839311334289814</v>
      </c>
    </row>
    <row r="32" spans="1:31" x14ac:dyDescent="0.3">
      <c r="A32" s="87"/>
      <c r="B32" s="41" t="s">
        <v>34</v>
      </c>
      <c r="C32">
        <v>150</v>
      </c>
      <c r="D32">
        <v>59</v>
      </c>
      <c r="E32">
        <v>117</v>
      </c>
      <c r="F32">
        <v>107</v>
      </c>
      <c r="G32" s="55">
        <v>80</v>
      </c>
      <c r="H32">
        <v>178</v>
      </c>
      <c r="I32">
        <v>100</v>
      </c>
      <c r="J32">
        <v>68</v>
      </c>
      <c r="K32">
        <v>117</v>
      </c>
      <c r="L32">
        <v>50</v>
      </c>
      <c r="M32">
        <v>66</v>
      </c>
      <c r="N32">
        <v>36</v>
      </c>
      <c r="O32">
        <v>490</v>
      </c>
      <c r="P32">
        <v>71</v>
      </c>
      <c r="Q32">
        <v>77</v>
      </c>
      <c r="R32">
        <v>104</v>
      </c>
      <c r="S32">
        <v>17</v>
      </c>
      <c r="T32">
        <v>209</v>
      </c>
      <c r="U32">
        <v>2</v>
      </c>
      <c r="V32">
        <v>4</v>
      </c>
      <c r="W32">
        <v>0</v>
      </c>
      <c r="X32">
        <v>0</v>
      </c>
      <c r="Y32">
        <v>0</v>
      </c>
      <c r="Z32">
        <v>0</v>
      </c>
      <c r="AA32">
        <v>42</v>
      </c>
      <c r="AC32" s="9">
        <f t="shared" si="3"/>
        <v>2144</v>
      </c>
      <c r="AD32" s="9">
        <f t="shared" si="1"/>
        <v>19728</v>
      </c>
      <c r="AE32" s="10">
        <f t="shared" si="2"/>
        <v>9.2014925373134329</v>
      </c>
    </row>
    <row r="33" spans="1:31" x14ac:dyDescent="0.3">
      <c r="A33" s="87"/>
      <c r="B33" s="41" t="s">
        <v>35</v>
      </c>
      <c r="C33" s="55">
        <v>7122</v>
      </c>
      <c r="D33" s="55">
        <v>2884</v>
      </c>
      <c r="E33" s="55">
        <v>3894</v>
      </c>
      <c r="F33" s="55">
        <v>5171</v>
      </c>
      <c r="G33" s="55">
        <v>3388</v>
      </c>
      <c r="H33" s="55">
        <v>7818</v>
      </c>
      <c r="I33" s="55">
        <v>3539</v>
      </c>
      <c r="J33" s="55">
        <v>3208</v>
      </c>
      <c r="K33" s="55">
        <v>6501</v>
      </c>
      <c r="L33" s="55">
        <v>3850</v>
      </c>
      <c r="M33" s="55">
        <v>4615</v>
      </c>
      <c r="N33" s="55">
        <v>4447</v>
      </c>
      <c r="O33" s="55">
        <v>61535</v>
      </c>
      <c r="P33" s="55">
        <v>11733</v>
      </c>
      <c r="Q33" s="55">
        <v>26618</v>
      </c>
      <c r="R33" s="55">
        <v>33906</v>
      </c>
      <c r="S33" s="55">
        <v>8839</v>
      </c>
      <c r="T33" s="55">
        <v>74777</v>
      </c>
      <c r="U33" s="55">
        <v>3065</v>
      </c>
      <c r="V33" s="55">
        <v>13259</v>
      </c>
      <c r="W33">
        <v>175</v>
      </c>
      <c r="X33">
        <v>88</v>
      </c>
      <c r="Y33">
        <v>119</v>
      </c>
      <c r="Z33">
        <v>806</v>
      </c>
      <c r="AA33" s="55">
        <v>2936</v>
      </c>
      <c r="AC33" s="9">
        <f t="shared" si="3"/>
        <v>294293</v>
      </c>
      <c r="AD33" s="9">
        <f t="shared" si="1"/>
        <v>3893125</v>
      </c>
      <c r="AE33" s="10">
        <f t="shared" si="2"/>
        <v>13.228738026388667</v>
      </c>
    </row>
    <row r="34" spans="1:31" x14ac:dyDescent="0.3">
      <c r="A34" s="87"/>
      <c r="B34" s="41" t="s">
        <v>36</v>
      </c>
      <c r="C34">
        <v>701</v>
      </c>
      <c r="D34">
        <v>254</v>
      </c>
      <c r="E34">
        <v>437</v>
      </c>
      <c r="F34">
        <v>617</v>
      </c>
      <c r="G34" s="55">
        <v>432</v>
      </c>
      <c r="H34">
        <v>664</v>
      </c>
      <c r="I34">
        <v>321</v>
      </c>
      <c r="J34">
        <v>247</v>
      </c>
      <c r="K34">
        <v>339</v>
      </c>
      <c r="L34">
        <v>195</v>
      </c>
      <c r="M34">
        <v>203</v>
      </c>
      <c r="N34">
        <v>193</v>
      </c>
      <c r="O34" s="55">
        <v>1673</v>
      </c>
      <c r="P34">
        <v>99</v>
      </c>
      <c r="Q34">
        <v>157</v>
      </c>
      <c r="R34">
        <v>140</v>
      </c>
      <c r="S34">
        <v>23</v>
      </c>
      <c r="T34">
        <v>149</v>
      </c>
      <c r="U34">
        <v>5</v>
      </c>
      <c r="V34">
        <v>9</v>
      </c>
      <c r="W34">
        <v>1</v>
      </c>
      <c r="X34">
        <v>0</v>
      </c>
      <c r="Y34">
        <v>0</v>
      </c>
      <c r="Z34">
        <v>1</v>
      </c>
      <c r="AA34">
        <v>150</v>
      </c>
      <c r="AC34" s="9">
        <f t="shared" si="3"/>
        <v>7010</v>
      </c>
      <c r="AD34" s="9">
        <f t="shared" si="1"/>
        <v>52768</v>
      </c>
      <c r="AE34" s="10">
        <f t="shared" si="2"/>
        <v>7.5275320970042792</v>
      </c>
    </row>
    <row r="35" spans="1:31" x14ac:dyDescent="0.3">
      <c r="A35" s="87"/>
      <c r="B35" s="41" t="s">
        <v>37</v>
      </c>
      <c r="C35">
        <v>496</v>
      </c>
      <c r="D35">
        <v>208</v>
      </c>
      <c r="E35">
        <v>328</v>
      </c>
      <c r="F35">
        <v>486</v>
      </c>
      <c r="G35" s="55">
        <v>343</v>
      </c>
      <c r="H35">
        <v>550</v>
      </c>
      <c r="I35">
        <v>216</v>
      </c>
      <c r="J35">
        <v>169</v>
      </c>
      <c r="K35">
        <v>293</v>
      </c>
      <c r="L35" s="55">
        <v>115</v>
      </c>
      <c r="M35">
        <v>148</v>
      </c>
      <c r="N35">
        <v>170</v>
      </c>
      <c r="O35" s="55">
        <v>1619</v>
      </c>
      <c r="P35">
        <v>205</v>
      </c>
      <c r="Q35">
        <v>295</v>
      </c>
      <c r="R35">
        <v>417</v>
      </c>
      <c r="S35">
        <v>78</v>
      </c>
      <c r="T35">
        <v>740</v>
      </c>
      <c r="U35">
        <v>45</v>
      </c>
      <c r="V35">
        <v>115</v>
      </c>
      <c r="W35">
        <v>3</v>
      </c>
      <c r="X35">
        <v>1</v>
      </c>
      <c r="Y35">
        <v>0</v>
      </c>
      <c r="Z35">
        <v>10</v>
      </c>
      <c r="AA35">
        <v>106</v>
      </c>
      <c r="AC35" s="9">
        <f t="shared" si="3"/>
        <v>7156</v>
      </c>
      <c r="AD35" s="9">
        <f t="shared" si="1"/>
        <v>67808</v>
      </c>
      <c r="AE35" s="10">
        <f t="shared" si="2"/>
        <v>9.4756847400782558</v>
      </c>
    </row>
    <row r="36" spans="1:31" x14ac:dyDescent="0.3">
      <c r="A36" s="87"/>
      <c r="B36" s="41" t="s">
        <v>38</v>
      </c>
      <c r="C36" s="55">
        <v>1004</v>
      </c>
      <c r="D36">
        <v>532</v>
      </c>
      <c r="E36" s="55">
        <v>687</v>
      </c>
      <c r="F36">
        <v>913</v>
      </c>
      <c r="G36" s="55">
        <v>580</v>
      </c>
      <c r="H36">
        <v>969</v>
      </c>
      <c r="I36" s="55">
        <v>431</v>
      </c>
      <c r="J36" s="55">
        <v>377</v>
      </c>
      <c r="K36">
        <v>587</v>
      </c>
      <c r="L36" s="55">
        <v>307</v>
      </c>
      <c r="M36">
        <v>394</v>
      </c>
      <c r="N36">
        <v>339</v>
      </c>
      <c r="O36" s="55">
        <v>4500</v>
      </c>
      <c r="P36">
        <v>494</v>
      </c>
      <c r="Q36">
        <v>807</v>
      </c>
      <c r="R36">
        <v>950</v>
      </c>
      <c r="S36">
        <v>189</v>
      </c>
      <c r="T36" s="55">
        <v>1377</v>
      </c>
      <c r="U36">
        <v>36</v>
      </c>
      <c r="V36">
        <v>155</v>
      </c>
      <c r="W36">
        <v>6</v>
      </c>
      <c r="X36">
        <v>2</v>
      </c>
      <c r="Y36">
        <v>3</v>
      </c>
      <c r="Z36">
        <v>7</v>
      </c>
      <c r="AA36">
        <v>244</v>
      </c>
      <c r="AC36" s="9">
        <f t="shared" si="3"/>
        <v>15890</v>
      </c>
      <c r="AD36" s="9">
        <f t="shared" si="1"/>
        <v>154404</v>
      </c>
      <c r="AE36" s="10">
        <f t="shared" si="2"/>
        <v>9.7170547514159846</v>
      </c>
    </row>
    <row r="37" spans="1:31" x14ac:dyDescent="0.3">
      <c r="A37" s="87"/>
      <c r="B37" s="41" t="s">
        <v>39</v>
      </c>
      <c r="C37" s="55">
        <v>13837</v>
      </c>
      <c r="D37" s="55">
        <v>6271</v>
      </c>
      <c r="E37" s="55">
        <v>8239</v>
      </c>
      <c r="F37" s="55">
        <v>11364</v>
      </c>
      <c r="G37" s="55">
        <v>6995</v>
      </c>
      <c r="H37" s="55">
        <v>13878</v>
      </c>
      <c r="I37" s="55">
        <v>6293</v>
      </c>
      <c r="J37" s="55">
        <v>5332</v>
      </c>
      <c r="K37" s="55">
        <v>9293</v>
      </c>
      <c r="L37" s="55">
        <v>5048</v>
      </c>
      <c r="M37" s="55">
        <v>6878</v>
      </c>
      <c r="N37" s="55">
        <v>5719</v>
      </c>
      <c r="O37" s="55">
        <v>89213</v>
      </c>
      <c r="P37" s="55">
        <v>11240</v>
      </c>
      <c r="Q37" s="55">
        <v>22110</v>
      </c>
      <c r="R37" s="55">
        <v>25796</v>
      </c>
      <c r="S37" s="55">
        <v>6716</v>
      </c>
      <c r="T37" s="55">
        <v>47074</v>
      </c>
      <c r="U37" s="55">
        <v>1088</v>
      </c>
      <c r="V37" s="55">
        <v>2928</v>
      </c>
      <c r="W37">
        <v>45</v>
      </c>
      <c r="X37">
        <v>26</v>
      </c>
      <c r="Y37">
        <v>50</v>
      </c>
      <c r="Z37">
        <v>116</v>
      </c>
      <c r="AA37" s="55">
        <v>2576</v>
      </c>
      <c r="AC37" s="9">
        <f t="shared" si="3"/>
        <v>308125</v>
      </c>
      <c r="AD37" s="9">
        <f t="shared" si="1"/>
        <v>3443882</v>
      </c>
      <c r="AE37" s="10">
        <f t="shared" si="2"/>
        <v>11.176898985801216</v>
      </c>
    </row>
    <row r="38" spans="1:31" x14ac:dyDescent="0.3">
      <c r="A38" s="87"/>
      <c r="B38" s="41" t="s">
        <v>40</v>
      </c>
      <c r="C38" s="55">
        <v>2875</v>
      </c>
      <c r="D38">
        <v>632</v>
      </c>
      <c r="E38">
        <v>947</v>
      </c>
      <c r="F38" s="55">
        <v>1121</v>
      </c>
      <c r="G38" s="55">
        <v>665</v>
      </c>
      <c r="H38" s="55">
        <v>1139</v>
      </c>
      <c r="I38" s="55">
        <v>472</v>
      </c>
      <c r="J38" s="55">
        <v>388</v>
      </c>
      <c r="K38">
        <v>730</v>
      </c>
      <c r="L38" s="55">
        <v>315</v>
      </c>
      <c r="M38">
        <v>393</v>
      </c>
      <c r="N38">
        <v>351</v>
      </c>
      <c r="O38" s="55">
        <v>4125</v>
      </c>
      <c r="P38">
        <v>250</v>
      </c>
      <c r="Q38">
        <v>574</v>
      </c>
      <c r="R38">
        <v>501</v>
      </c>
      <c r="S38">
        <v>137</v>
      </c>
      <c r="T38" s="55">
        <v>1118</v>
      </c>
      <c r="U38">
        <v>30</v>
      </c>
      <c r="V38">
        <v>55</v>
      </c>
      <c r="W38">
        <v>2</v>
      </c>
      <c r="X38">
        <v>0</v>
      </c>
      <c r="Y38">
        <v>1</v>
      </c>
      <c r="Z38">
        <v>3</v>
      </c>
      <c r="AA38">
        <v>334</v>
      </c>
      <c r="AC38" s="9">
        <f t="shared" si="3"/>
        <v>17158</v>
      </c>
      <c r="AD38" s="9">
        <f t="shared" si="1"/>
        <v>135489</v>
      </c>
      <c r="AE38" s="10">
        <f t="shared" si="2"/>
        <v>7.8965497144189296</v>
      </c>
    </row>
    <row r="39" spans="1:31" x14ac:dyDescent="0.3">
      <c r="A39" s="87"/>
      <c r="B39" s="41" t="s">
        <v>41</v>
      </c>
      <c r="C39" s="55">
        <v>1336</v>
      </c>
      <c r="D39">
        <v>280</v>
      </c>
      <c r="E39">
        <v>381</v>
      </c>
      <c r="F39">
        <v>471</v>
      </c>
      <c r="G39" s="55">
        <v>258</v>
      </c>
      <c r="H39">
        <v>406</v>
      </c>
      <c r="I39">
        <v>156</v>
      </c>
      <c r="J39">
        <v>146</v>
      </c>
      <c r="K39">
        <v>263</v>
      </c>
      <c r="L39">
        <v>131</v>
      </c>
      <c r="M39">
        <v>117</v>
      </c>
      <c r="N39">
        <v>123</v>
      </c>
      <c r="O39" s="55">
        <v>1246</v>
      </c>
      <c r="P39">
        <v>69</v>
      </c>
      <c r="Q39">
        <v>89</v>
      </c>
      <c r="R39">
        <v>105</v>
      </c>
      <c r="S39">
        <v>20</v>
      </c>
      <c r="T39">
        <v>186</v>
      </c>
      <c r="U39">
        <v>3</v>
      </c>
      <c r="V39">
        <v>17</v>
      </c>
      <c r="W39">
        <v>0</v>
      </c>
      <c r="X39">
        <v>3</v>
      </c>
      <c r="Y39">
        <v>0</v>
      </c>
      <c r="Z39">
        <v>0</v>
      </c>
      <c r="AA39">
        <v>159</v>
      </c>
      <c r="AC39" s="9">
        <f t="shared" si="3"/>
        <v>5965</v>
      </c>
      <c r="AD39" s="9">
        <f t="shared" si="1"/>
        <v>39689</v>
      </c>
      <c r="AE39" s="10">
        <f t="shared" si="2"/>
        <v>6.6536462699077958</v>
      </c>
    </row>
    <row r="40" spans="1:31" x14ac:dyDescent="0.3">
      <c r="A40" s="87"/>
      <c r="B40" s="41" t="s">
        <v>42</v>
      </c>
      <c r="C40">
        <v>306</v>
      </c>
      <c r="D40">
        <v>117</v>
      </c>
      <c r="E40">
        <v>140</v>
      </c>
      <c r="F40">
        <v>151</v>
      </c>
      <c r="G40" s="55">
        <v>94</v>
      </c>
      <c r="H40">
        <v>159</v>
      </c>
      <c r="I40">
        <v>66</v>
      </c>
      <c r="J40">
        <v>36</v>
      </c>
      <c r="K40">
        <v>115</v>
      </c>
      <c r="L40">
        <v>40</v>
      </c>
      <c r="M40">
        <v>55</v>
      </c>
      <c r="N40">
        <v>60</v>
      </c>
      <c r="O40">
        <v>724</v>
      </c>
      <c r="P40">
        <v>54</v>
      </c>
      <c r="Q40">
        <v>145</v>
      </c>
      <c r="R40">
        <v>102</v>
      </c>
      <c r="S40">
        <v>17</v>
      </c>
      <c r="T40">
        <v>189</v>
      </c>
      <c r="U40">
        <v>7</v>
      </c>
      <c r="V40">
        <v>11</v>
      </c>
      <c r="W40">
        <v>0</v>
      </c>
      <c r="X40">
        <v>0</v>
      </c>
      <c r="Y40">
        <v>0</v>
      </c>
      <c r="Z40">
        <v>0</v>
      </c>
      <c r="AA40">
        <v>31</v>
      </c>
      <c r="AC40" s="9">
        <f t="shared" si="3"/>
        <v>2619</v>
      </c>
      <c r="AD40" s="9">
        <f t="shared" si="1"/>
        <v>22673</v>
      </c>
      <c r="AE40" s="10">
        <f t="shared" si="2"/>
        <v>8.6571210385643376</v>
      </c>
    </row>
    <row r="41" spans="1:31" x14ac:dyDescent="0.3">
      <c r="A41" s="87"/>
      <c r="B41" s="41" t="s">
        <v>43</v>
      </c>
      <c r="C41">
        <v>496</v>
      </c>
      <c r="D41">
        <v>180</v>
      </c>
      <c r="E41">
        <v>220</v>
      </c>
      <c r="F41">
        <v>270</v>
      </c>
      <c r="G41" s="55">
        <v>161</v>
      </c>
      <c r="H41">
        <v>297</v>
      </c>
      <c r="I41">
        <v>101</v>
      </c>
      <c r="J41">
        <v>80</v>
      </c>
      <c r="K41">
        <v>130</v>
      </c>
      <c r="L41">
        <v>75</v>
      </c>
      <c r="M41">
        <v>75</v>
      </c>
      <c r="N41">
        <v>74</v>
      </c>
      <c r="O41">
        <v>697</v>
      </c>
      <c r="P41">
        <v>60</v>
      </c>
      <c r="Q41">
        <v>132</v>
      </c>
      <c r="R41">
        <v>105</v>
      </c>
      <c r="S41">
        <v>18</v>
      </c>
      <c r="T41">
        <v>173</v>
      </c>
      <c r="U41">
        <v>7</v>
      </c>
      <c r="V41">
        <v>11</v>
      </c>
      <c r="W41">
        <v>1</v>
      </c>
      <c r="X41">
        <v>0</v>
      </c>
      <c r="Y41">
        <v>0</v>
      </c>
      <c r="Z41">
        <v>1</v>
      </c>
      <c r="AA41">
        <v>90</v>
      </c>
      <c r="AC41" s="9">
        <f t="shared" si="3"/>
        <v>3454</v>
      </c>
      <c r="AD41" s="9">
        <f t="shared" si="1"/>
        <v>26338</v>
      </c>
      <c r="AE41" s="10">
        <f t="shared" si="2"/>
        <v>7.6253618992472498</v>
      </c>
    </row>
    <row r="42" spans="1:31" x14ac:dyDescent="0.3">
      <c r="A42" s="87"/>
      <c r="B42" s="41" t="s">
        <v>44</v>
      </c>
      <c r="C42">
        <v>529</v>
      </c>
      <c r="D42">
        <v>139</v>
      </c>
      <c r="E42">
        <v>199</v>
      </c>
      <c r="F42">
        <v>246</v>
      </c>
      <c r="G42" s="55">
        <v>149</v>
      </c>
      <c r="H42">
        <v>239</v>
      </c>
      <c r="I42">
        <v>83</v>
      </c>
      <c r="J42">
        <v>92</v>
      </c>
      <c r="K42">
        <v>132</v>
      </c>
      <c r="L42">
        <v>54</v>
      </c>
      <c r="M42">
        <v>82</v>
      </c>
      <c r="N42">
        <v>66</v>
      </c>
      <c r="O42">
        <v>846</v>
      </c>
      <c r="P42">
        <v>71</v>
      </c>
      <c r="Q42">
        <v>93</v>
      </c>
      <c r="R42">
        <v>117</v>
      </c>
      <c r="S42">
        <v>19</v>
      </c>
      <c r="T42">
        <v>326</v>
      </c>
      <c r="U42">
        <v>13</v>
      </c>
      <c r="V42">
        <v>13</v>
      </c>
      <c r="W42">
        <v>0</v>
      </c>
      <c r="X42">
        <v>1</v>
      </c>
      <c r="Y42">
        <v>0</v>
      </c>
      <c r="Z42">
        <v>1</v>
      </c>
      <c r="AA42">
        <v>78</v>
      </c>
      <c r="AC42" s="9">
        <f t="shared" si="3"/>
        <v>3588</v>
      </c>
      <c r="AD42" s="9">
        <f t="shared" si="1"/>
        <v>29671</v>
      </c>
      <c r="AE42" s="10">
        <f t="shared" si="2"/>
        <v>8.2695094760312156</v>
      </c>
    </row>
    <row r="43" spans="1:31" x14ac:dyDescent="0.3">
      <c r="A43" s="87"/>
      <c r="B43" s="41" t="s">
        <v>45</v>
      </c>
      <c r="C43">
        <v>204</v>
      </c>
      <c r="D43">
        <v>62</v>
      </c>
      <c r="E43">
        <v>79</v>
      </c>
      <c r="F43">
        <v>87</v>
      </c>
      <c r="G43">
        <v>44</v>
      </c>
      <c r="H43">
        <v>84</v>
      </c>
      <c r="I43">
        <v>33</v>
      </c>
      <c r="J43">
        <v>32</v>
      </c>
      <c r="K43">
        <v>74</v>
      </c>
      <c r="L43">
        <v>24</v>
      </c>
      <c r="M43">
        <v>39</v>
      </c>
      <c r="N43">
        <v>22</v>
      </c>
      <c r="O43">
        <v>431</v>
      </c>
      <c r="P43">
        <v>40</v>
      </c>
      <c r="Q43">
        <v>132</v>
      </c>
      <c r="R43">
        <v>117</v>
      </c>
      <c r="S43">
        <v>6</v>
      </c>
      <c r="T43">
        <v>317</v>
      </c>
      <c r="U43">
        <v>7</v>
      </c>
      <c r="V43">
        <v>23</v>
      </c>
      <c r="W43">
        <v>0</v>
      </c>
      <c r="X43">
        <v>0</v>
      </c>
      <c r="Y43">
        <v>0</v>
      </c>
      <c r="Z43">
        <v>1</v>
      </c>
      <c r="AA43">
        <v>47</v>
      </c>
      <c r="AC43" s="9">
        <f t="shared" si="3"/>
        <v>1905</v>
      </c>
      <c r="AD43" s="9">
        <f t="shared" si="1"/>
        <v>19433</v>
      </c>
      <c r="AE43" s="10">
        <f t="shared" si="2"/>
        <v>10.201049868766404</v>
      </c>
    </row>
    <row r="44" spans="1:31" x14ac:dyDescent="0.3">
      <c r="A44" s="87"/>
      <c r="B44" s="41" t="s">
        <v>46</v>
      </c>
      <c r="C44">
        <v>402</v>
      </c>
      <c r="D44">
        <v>154</v>
      </c>
      <c r="E44">
        <v>265</v>
      </c>
      <c r="F44">
        <v>331</v>
      </c>
      <c r="G44" s="55">
        <v>214</v>
      </c>
      <c r="H44">
        <v>356</v>
      </c>
      <c r="I44">
        <v>161</v>
      </c>
      <c r="J44">
        <v>116</v>
      </c>
      <c r="K44">
        <v>232</v>
      </c>
      <c r="L44">
        <v>90</v>
      </c>
      <c r="M44">
        <v>128</v>
      </c>
      <c r="N44">
        <v>111</v>
      </c>
      <c r="O44" s="55">
        <v>1162</v>
      </c>
      <c r="P44">
        <v>60</v>
      </c>
      <c r="Q44">
        <v>155</v>
      </c>
      <c r="R44">
        <v>176</v>
      </c>
      <c r="S44">
        <v>31</v>
      </c>
      <c r="T44">
        <v>221</v>
      </c>
      <c r="U44">
        <v>3</v>
      </c>
      <c r="V44">
        <v>22</v>
      </c>
      <c r="W44">
        <v>0</v>
      </c>
      <c r="X44">
        <v>0</v>
      </c>
      <c r="Y44">
        <v>0</v>
      </c>
      <c r="Z44">
        <v>2</v>
      </c>
      <c r="AA44">
        <v>111</v>
      </c>
      <c r="AC44" s="9">
        <f t="shared" si="3"/>
        <v>4503</v>
      </c>
      <c r="AD44" s="9">
        <f t="shared" si="1"/>
        <v>38227</v>
      </c>
      <c r="AE44" s="10">
        <f t="shared" si="2"/>
        <v>8.4892294026204755</v>
      </c>
    </row>
    <row r="45" spans="1:31" x14ac:dyDescent="0.3">
      <c r="A45" s="87"/>
      <c r="B45" s="41" t="s">
        <v>47</v>
      </c>
      <c r="C45">
        <v>328</v>
      </c>
      <c r="D45">
        <v>126</v>
      </c>
      <c r="E45">
        <v>261</v>
      </c>
      <c r="F45">
        <v>465</v>
      </c>
      <c r="G45" s="55">
        <v>296</v>
      </c>
      <c r="H45">
        <v>481</v>
      </c>
      <c r="I45">
        <v>184</v>
      </c>
      <c r="J45">
        <v>157</v>
      </c>
      <c r="K45">
        <v>310</v>
      </c>
      <c r="L45">
        <v>94</v>
      </c>
      <c r="M45">
        <v>151</v>
      </c>
      <c r="N45">
        <v>122</v>
      </c>
      <c r="O45" s="55">
        <v>1381</v>
      </c>
      <c r="P45">
        <v>90</v>
      </c>
      <c r="Q45">
        <v>173</v>
      </c>
      <c r="R45">
        <v>175</v>
      </c>
      <c r="S45">
        <v>29</v>
      </c>
      <c r="T45">
        <v>294</v>
      </c>
      <c r="U45">
        <v>7</v>
      </c>
      <c r="V45">
        <v>24</v>
      </c>
      <c r="W45">
        <v>0</v>
      </c>
      <c r="X45">
        <v>1</v>
      </c>
      <c r="Y45">
        <v>0</v>
      </c>
      <c r="Z45">
        <v>2</v>
      </c>
      <c r="AA45">
        <v>164</v>
      </c>
      <c r="AC45" s="9">
        <f t="shared" si="3"/>
        <v>5315</v>
      </c>
      <c r="AD45" s="9">
        <f t="shared" si="1"/>
        <v>46849</v>
      </c>
      <c r="AE45" s="10">
        <f t="shared" si="2"/>
        <v>8.8144873000940738</v>
      </c>
    </row>
    <row r="46" spans="1:31" x14ac:dyDescent="0.3">
      <c r="A46" s="87"/>
      <c r="B46" s="41" t="s">
        <v>48</v>
      </c>
      <c r="C46">
        <v>258</v>
      </c>
      <c r="D46">
        <v>160</v>
      </c>
      <c r="E46">
        <v>221</v>
      </c>
      <c r="F46">
        <v>336</v>
      </c>
      <c r="G46" s="55">
        <v>224</v>
      </c>
      <c r="H46">
        <v>425</v>
      </c>
      <c r="I46">
        <v>136</v>
      </c>
      <c r="J46">
        <v>111</v>
      </c>
      <c r="K46">
        <v>265</v>
      </c>
      <c r="L46">
        <v>102</v>
      </c>
      <c r="M46">
        <v>125</v>
      </c>
      <c r="N46">
        <v>102</v>
      </c>
      <c r="O46" s="55">
        <v>1132</v>
      </c>
      <c r="P46">
        <v>55</v>
      </c>
      <c r="Q46">
        <v>99</v>
      </c>
      <c r="R46">
        <v>120</v>
      </c>
      <c r="S46">
        <v>22</v>
      </c>
      <c r="T46">
        <v>214</v>
      </c>
      <c r="U46">
        <v>4</v>
      </c>
      <c r="V46">
        <v>16</v>
      </c>
      <c r="W46">
        <v>1</v>
      </c>
      <c r="X46">
        <v>0</v>
      </c>
      <c r="Y46">
        <v>0</v>
      </c>
      <c r="Z46">
        <v>1</v>
      </c>
      <c r="AA46">
        <v>94</v>
      </c>
      <c r="AC46" s="9">
        <f t="shared" si="3"/>
        <v>4223</v>
      </c>
      <c r="AD46" s="9">
        <f t="shared" si="1"/>
        <v>35784</v>
      </c>
      <c r="AE46" s="10">
        <f t="shared" si="2"/>
        <v>8.4735969689793986</v>
      </c>
    </row>
    <row r="47" spans="1:31" x14ac:dyDescent="0.3">
      <c r="A47" s="87"/>
      <c r="B47" s="41" t="s">
        <v>49</v>
      </c>
      <c r="C47">
        <v>119</v>
      </c>
      <c r="D47">
        <v>69</v>
      </c>
      <c r="E47">
        <v>105</v>
      </c>
      <c r="F47">
        <v>153</v>
      </c>
      <c r="G47" s="55">
        <v>105</v>
      </c>
      <c r="H47">
        <v>261</v>
      </c>
      <c r="I47">
        <v>62</v>
      </c>
      <c r="J47">
        <v>42</v>
      </c>
      <c r="K47">
        <v>97</v>
      </c>
      <c r="L47">
        <v>25</v>
      </c>
      <c r="M47">
        <v>53</v>
      </c>
      <c r="N47">
        <v>37</v>
      </c>
      <c r="O47">
        <v>462</v>
      </c>
      <c r="P47">
        <v>32</v>
      </c>
      <c r="Q47">
        <v>52</v>
      </c>
      <c r="R47">
        <v>66</v>
      </c>
      <c r="S47">
        <v>8</v>
      </c>
      <c r="T47">
        <v>70</v>
      </c>
      <c r="U47">
        <v>2</v>
      </c>
      <c r="V47">
        <v>5</v>
      </c>
      <c r="W47">
        <v>0</v>
      </c>
      <c r="X47">
        <v>0</v>
      </c>
      <c r="Y47">
        <v>0</v>
      </c>
      <c r="Z47">
        <v>1</v>
      </c>
      <c r="AA47">
        <v>21</v>
      </c>
      <c r="AC47" s="9">
        <f t="shared" si="3"/>
        <v>1847</v>
      </c>
      <c r="AD47" s="9">
        <f t="shared" si="1"/>
        <v>14721</v>
      </c>
      <c r="AE47" s="10">
        <f t="shared" si="2"/>
        <v>7.9702219815917701</v>
      </c>
    </row>
    <row r="48" spans="1:31" x14ac:dyDescent="0.3">
      <c r="A48" s="87"/>
      <c r="B48" s="41" t="s">
        <v>50</v>
      </c>
      <c r="C48">
        <v>47</v>
      </c>
      <c r="D48">
        <v>25</v>
      </c>
      <c r="E48">
        <v>65</v>
      </c>
      <c r="F48">
        <v>99</v>
      </c>
      <c r="G48" s="55">
        <v>87</v>
      </c>
      <c r="H48">
        <v>149</v>
      </c>
      <c r="I48">
        <v>44</v>
      </c>
      <c r="J48">
        <v>29</v>
      </c>
      <c r="K48">
        <v>78</v>
      </c>
      <c r="L48">
        <v>24</v>
      </c>
      <c r="M48">
        <v>43</v>
      </c>
      <c r="N48">
        <v>36</v>
      </c>
      <c r="O48">
        <v>426</v>
      </c>
      <c r="P48">
        <v>24</v>
      </c>
      <c r="Q48">
        <v>46</v>
      </c>
      <c r="R48">
        <v>56</v>
      </c>
      <c r="S48">
        <v>10</v>
      </c>
      <c r="T48">
        <v>73</v>
      </c>
      <c r="U48">
        <v>1</v>
      </c>
      <c r="V48">
        <v>2</v>
      </c>
      <c r="W48">
        <v>0</v>
      </c>
      <c r="X48">
        <v>0</v>
      </c>
      <c r="Y48">
        <v>0</v>
      </c>
      <c r="Z48">
        <v>0</v>
      </c>
      <c r="AA48">
        <v>56</v>
      </c>
      <c r="AC48" s="9">
        <f t="shared" si="3"/>
        <v>1420</v>
      </c>
      <c r="AD48" s="9">
        <f t="shared" si="1"/>
        <v>13387</v>
      </c>
      <c r="AE48" s="10">
        <f t="shared" si="2"/>
        <v>9.4274647887323937</v>
      </c>
    </row>
    <row r="49" spans="1:31" x14ac:dyDescent="0.3">
      <c r="A49" s="87"/>
      <c r="B49" s="41" t="s">
        <v>51</v>
      </c>
      <c r="C49">
        <v>88</v>
      </c>
      <c r="D49">
        <v>33</v>
      </c>
      <c r="E49">
        <v>32</v>
      </c>
      <c r="F49">
        <v>55</v>
      </c>
      <c r="G49" s="55">
        <v>50</v>
      </c>
      <c r="H49">
        <v>72</v>
      </c>
      <c r="I49">
        <v>40</v>
      </c>
      <c r="J49">
        <v>38</v>
      </c>
      <c r="K49">
        <v>91</v>
      </c>
      <c r="L49">
        <v>39</v>
      </c>
      <c r="M49">
        <v>71</v>
      </c>
      <c r="N49">
        <v>78</v>
      </c>
      <c r="O49">
        <v>942</v>
      </c>
      <c r="P49">
        <v>30</v>
      </c>
      <c r="Q49">
        <v>94</v>
      </c>
      <c r="R49">
        <v>85</v>
      </c>
      <c r="S49">
        <v>9</v>
      </c>
      <c r="T49">
        <v>82</v>
      </c>
      <c r="U49">
        <v>3</v>
      </c>
      <c r="V49">
        <v>2</v>
      </c>
      <c r="W49">
        <v>1</v>
      </c>
      <c r="X49">
        <v>0</v>
      </c>
      <c r="Y49">
        <v>0</v>
      </c>
      <c r="Z49">
        <v>1</v>
      </c>
      <c r="AA49">
        <v>89</v>
      </c>
      <c r="AC49" s="9">
        <f t="shared" si="3"/>
        <v>2025</v>
      </c>
      <c r="AD49" s="9">
        <f t="shared" si="1"/>
        <v>22069</v>
      </c>
      <c r="AE49" s="10">
        <f t="shared" si="2"/>
        <v>10.898271604938271</v>
      </c>
    </row>
    <row r="50" spans="1:31" x14ac:dyDescent="0.3">
      <c r="A50" s="87"/>
      <c r="B50" s="41" t="s">
        <v>52</v>
      </c>
      <c r="C50">
        <v>141</v>
      </c>
      <c r="D50">
        <v>48</v>
      </c>
      <c r="E50">
        <v>61</v>
      </c>
      <c r="F50">
        <v>102</v>
      </c>
      <c r="G50">
        <v>52</v>
      </c>
      <c r="H50">
        <v>95</v>
      </c>
      <c r="I50">
        <v>38</v>
      </c>
      <c r="J50">
        <v>21</v>
      </c>
      <c r="K50">
        <v>63</v>
      </c>
      <c r="L50">
        <v>39</v>
      </c>
      <c r="M50">
        <v>49</v>
      </c>
      <c r="N50">
        <v>34</v>
      </c>
      <c r="O50">
        <v>405</v>
      </c>
      <c r="P50">
        <v>24</v>
      </c>
      <c r="Q50">
        <v>32</v>
      </c>
      <c r="R50">
        <v>23</v>
      </c>
      <c r="S50">
        <v>10</v>
      </c>
      <c r="T50">
        <v>53</v>
      </c>
      <c r="U50">
        <v>1</v>
      </c>
      <c r="V50">
        <v>3</v>
      </c>
      <c r="W50">
        <v>0</v>
      </c>
      <c r="X50">
        <v>0</v>
      </c>
      <c r="Y50">
        <v>0</v>
      </c>
      <c r="Z50">
        <v>0</v>
      </c>
      <c r="AA50">
        <v>41</v>
      </c>
      <c r="AC50" s="9">
        <f t="shared" si="3"/>
        <v>1335</v>
      </c>
      <c r="AD50" s="9">
        <f t="shared" si="1"/>
        <v>11338</v>
      </c>
      <c r="AE50" s="10">
        <f t="shared" si="2"/>
        <v>8.4928838951310865</v>
      </c>
    </row>
    <row r="51" spans="1:31" x14ac:dyDescent="0.3">
      <c r="A51" s="87"/>
      <c r="B51" s="41" t="s">
        <v>53</v>
      </c>
      <c r="C51">
        <v>349</v>
      </c>
      <c r="D51">
        <v>156</v>
      </c>
      <c r="E51">
        <v>190</v>
      </c>
      <c r="F51">
        <v>319</v>
      </c>
      <c r="G51" s="55">
        <v>174</v>
      </c>
      <c r="H51">
        <v>264</v>
      </c>
      <c r="I51">
        <v>82</v>
      </c>
      <c r="J51">
        <v>69</v>
      </c>
      <c r="K51">
        <v>137</v>
      </c>
      <c r="L51">
        <v>47</v>
      </c>
      <c r="M51">
        <v>63</v>
      </c>
      <c r="N51">
        <v>52</v>
      </c>
      <c r="O51">
        <v>548</v>
      </c>
      <c r="P51">
        <v>36</v>
      </c>
      <c r="Q51">
        <v>56</v>
      </c>
      <c r="R51">
        <v>49</v>
      </c>
      <c r="S51">
        <v>13</v>
      </c>
      <c r="T51">
        <v>90</v>
      </c>
      <c r="U51">
        <v>4</v>
      </c>
      <c r="V51">
        <v>3</v>
      </c>
      <c r="W51">
        <v>0</v>
      </c>
      <c r="X51">
        <v>0</v>
      </c>
      <c r="Y51">
        <v>0</v>
      </c>
      <c r="Z51">
        <v>0</v>
      </c>
      <c r="AA51">
        <v>112</v>
      </c>
      <c r="AC51" s="9">
        <f t="shared" si="3"/>
        <v>2813</v>
      </c>
      <c r="AD51" s="9">
        <f t="shared" si="1"/>
        <v>20323</v>
      </c>
      <c r="AE51" s="10">
        <f t="shared" si="2"/>
        <v>7.224671169569854</v>
      </c>
    </row>
    <row r="52" spans="1:31" x14ac:dyDescent="0.3">
      <c r="A52" s="87"/>
      <c r="B52" s="41" t="s">
        <v>54</v>
      </c>
      <c r="C52" s="55">
        <v>1080</v>
      </c>
      <c r="D52">
        <v>239</v>
      </c>
      <c r="E52">
        <v>333</v>
      </c>
      <c r="F52">
        <v>513</v>
      </c>
      <c r="G52" s="55">
        <v>255</v>
      </c>
      <c r="H52">
        <v>388</v>
      </c>
      <c r="I52">
        <v>193</v>
      </c>
      <c r="J52">
        <v>106</v>
      </c>
      <c r="K52">
        <v>193</v>
      </c>
      <c r="L52">
        <v>87</v>
      </c>
      <c r="M52">
        <v>117</v>
      </c>
      <c r="N52">
        <v>112</v>
      </c>
      <c r="O52">
        <v>952</v>
      </c>
      <c r="P52">
        <v>61</v>
      </c>
      <c r="Q52">
        <v>77</v>
      </c>
      <c r="R52">
        <v>93</v>
      </c>
      <c r="S52">
        <v>23</v>
      </c>
      <c r="T52">
        <v>191</v>
      </c>
      <c r="U52">
        <v>6</v>
      </c>
      <c r="V52">
        <v>7</v>
      </c>
      <c r="W52">
        <v>1</v>
      </c>
      <c r="X52">
        <v>0</v>
      </c>
      <c r="Y52">
        <v>0</v>
      </c>
      <c r="Z52">
        <v>0</v>
      </c>
      <c r="AA52">
        <v>70</v>
      </c>
      <c r="AC52" s="9">
        <f t="shared" si="3"/>
        <v>5097</v>
      </c>
      <c r="AD52" s="9">
        <f t="shared" si="1"/>
        <v>32279</v>
      </c>
      <c r="AE52" s="10">
        <f t="shared" si="2"/>
        <v>6.3329409456543067</v>
      </c>
    </row>
    <row r="53" spans="1:31" x14ac:dyDescent="0.3">
      <c r="A53" s="87"/>
      <c r="B53" s="41" t="s">
        <v>55</v>
      </c>
      <c r="C53" s="55">
        <v>1539</v>
      </c>
      <c r="D53">
        <v>246</v>
      </c>
      <c r="E53">
        <v>412</v>
      </c>
      <c r="F53">
        <v>586</v>
      </c>
      <c r="G53" s="55">
        <v>261</v>
      </c>
      <c r="H53">
        <v>377</v>
      </c>
      <c r="I53">
        <v>169</v>
      </c>
      <c r="J53">
        <v>113</v>
      </c>
      <c r="K53">
        <v>204</v>
      </c>
      <c r="L53">
        <v>82</v>
      </c>
      <c r="M53">
        <v>113</v>
      </c>
      <c r="N53">
        <v>126</v>
      </c>
      <c r="O53" s="55">
        <v>1164</v>
      </c>
      <c r="P53">
        <v>46</v>
      </c>
      <c r="Q53">
        <v>82</v>
      </c>
      <c r="R53">
        <v>103</v>
      </c>
      <c r="S53">
        <v>20</v>
      </c>
      <c r="T53">
        <v>128</v>
      </c>
      <c r="U53">
        <v>6</v>
      </c>
      <c r="V53">
        <v>10</v>
      </c>
      <c r="W53">
        <v>1</v>
      </c>
      <c r="X53">
        <v>0</v>
      </c>
      <c r="Y53">
        <v>0</v>
      </c>
      <c r="Z53">
        <v>1</v>
      </c>
      <c r="AA53">
        <v>214</v>
      </c>
      <c r="AC53" s="9">
        <f t="shared" si="3"/>
        <v>6003</v>
      </c>
      <c r="AD53" s="9">
        <f t="shared" si="1"/>
        <v>37680</v>
      </c>
      <c r="AE53" s="10">
        <f t="shared" si="2"/>
        <v>6.2768615692153924</v>
      </c>
    </row>
    <row r="54" spans="1:31" x14ac:dyDescent="0.3">
      <c r="A54" s="87"/>
      <c r="B54" s="41" t="s">
        <v>56</v>
      </c>
      <c r="C54" s="55">
        <v>1056</v>
      </c>
      <c r="D54">
        <v>269</v>
      </c>
      <c r="E54">
        <v>376</v>
      </c>
      <c r="F54">
        <v>596</v>
      </c>
      <c r="G54" s="55">
        <v>320</v>
      </c>
      <c r="H54">
        <v>444</v>
      </c>
      <c r="I54">
        <v>182</v>
      </c>
      <c r="J54">
        <v>153</v>
      </c>
      <c r="K54">
        <v>225</v>
      </c>
      <c r="L54">
        <v>113</v>
      </c>
      <c r="M54">
        <v>152</v>
      </c>
      <c r="N54">
        <v>107</v>
      </c>
      <c r="O54" s="55">
        <v>1133</v>
      </c>
      <c r="P54">
        <v>92</v>
      </c>
      <c r="Q54">
        <v>151</v>
      </c>
      <c r="R54">
        <v>152</v>
      </c>
      <c r="S54">
        <v>33</v>
      </c>
      <c r="T54">
        <v>237</v>
      </c>
      <c r="U54">
        <v>5</v>
      </c>
      <c r="V54">
        <v>13</v>
      </c>
      <c r="W54">
        <v>2</v>
      </c>
      <c r="X54">
        <v>0</v>
      </c>
      <c r="Y54">
        <v>0</v>
      </c>
      <c r="Z54">
        <v>0</v>
      </c>
      <c r="AA54">
        <v>156</v>
      </c>
      <c r="AC54" s="9">
        <f t="shared" si="3"/>
        <v>5967</v>
      </c>
      <c r="AD54" s="9">
        <f t="shared" si="1"/>
        <v>41850</v>
      </c>
      <c r="AE54" s="10">
        <f t="shared" si="2"/>
        <v>7.0135746606334841</v>
      </c>
    </row>
    <row r="55" spans="1:31" x14ac:dyDescent="0.3">
      <c r="A55" s="87"/>
      <c r="B55" s="41" t="s">
        <v>57</v>
      </c>
      <c r="C55">
        <v>528</v>
      </c>
      <c r="D55">
        <v>102</v>
      </c>
      <c r="E55">
        <v>154</v>
      </c>
      <c r="F55">
        <v>213</v>
      </c>
      <c r="G55">
        <v>86</v>
      </c>
      <c r="H55">
        <v>109</v>
      </c>
      <c r="I55">
        <v>36</v>
      </c>
      <c r="J55">
        <v>34</v>
      </c>
      <c r="K55">
        <v>70</v>
      </c>
      <c r="L55">
        <v>35</v>
      </c>
      <c r="M55">
        <v>35</v>
      </c>
      <c r="N55">
        <v>54</v>
      </c>
      <c r="O55">
        <v>320</v>
      </c>
      <c r="P55">
        <v>22</v>
      </c>
      <c r="Q55">
        <v>20</v>
      </c>
      <c r="R55">
        <v>17</v>
      </c>
      <c r="S55">
        <v>1</v>
      </c>
      <c r="T55">
        <v>28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26</v>
      </c>
      <c r="AC55" s="9">
        <f t="shared" si="3"/>
        <v>1891</v>
      </c>
      <c r="AD55" s="9">
        <f t="shared" si="1"/>
        <v>10007</v>
      </c>
      <c r="AE55" s="10">
        <f t="shared" si="2"/>
        <v>5.2919090428344795</v>
      </c>
    </row>
    <row r="56" spans="1:31" x14ac:dyDescent="0.3">
      <c r="A56" s="87"/>
      <c r="B56" s="41" t="s">
        <v>58</v>
      </c>
      <c r="C56">
        <v>689</v>
      </c>
      <c r="D56">
        <v>169</v>
      </c>
      <c r="E56">
        <v>193</v>
      </c>
      <c r="F56">
        <v>297</v>
      </c>
      <c r="G56" s="55">
        <v>153</v>
      </c>
      <c r="H56">
        <v>197</v>
      </c>
      <c r="I56">
        <v>72</v>
      </c>
      <c r="J56">
        <v>61</v>
      </c>
      <c r="K56">
        <v>150</v>
      </c>
      <c r="L56">
        <v>43</v>
      </c>
      <c r="M56">
        <v>70</v>
      </c>
      <c r="N56">
        <v>50</v>
      </c>
      <c r="O56">
        <v>678</v>
      </c>
      <c r="P56">
        <v>50</v>
      </c>
      <c r="Q56">
        <v>73</v>
      </c>
      <c r="R56">
        <v>84</v>
      </c>
      <c r="S56">
        <v>10</v>
      </c>
      <c r="T56">
        <v>156</v>
      </c>
      <c r="U56">
        <v>4</v>
      </c>
      <c r="V56">
        <v>4</v>
      </c>
      <c r="W56">
        <v>0</v>
      </c>
      <c r="X56">
        <v>0</v>
      </c>
      <c r="Y56">
        <v>0</v>
      </c>
      <c r="Z56">
        <v>0</v>
      </c>
      <c r="AA56">
        <v>67</v>
      </c>
      <c r="AC56" s="9">
        <f t="shared" si="3"/>
        <v>3270</v>
      </c>
      <c r="AD56" s="9">
        <f t="shared" si="1"/>
        <v>22375</v>
      </c>
      <c r="AE56" s="10">
        <f t="shared" si="2"/>
        <v>6.8425076452599392</v>
      </c>
    </row>
    <row r="57" spans="1:31" x14ac:dyDescent="0.3">
      <c r="A57" s="87"/>
      <c r="B57" s="41" t="s">
        <v>59</v>
      </c>
      <c r="C57">
        <v>964</v>
      </c>
      <c r="D57">
        <v>193</v>
      </c>
      <c r="E57">
        <v>304</v>
      </c>
      <c r="F57">
        <v>428</v>
      </c>
      <c r="G57" s="55">
        <v>248</v>
      </c>
      <c r="H57">
        <v>350</v>
      </c>
      <c r="I57">
        <v>164</v>
      </c>
      <c r="J57">
        <v>160</v>
      </c>
      <c r="K57">
        <v>276</v>
      </c>
      <c r="L57">
        <v>140</v>
      </c>
      <c r="M57">
        <v>143</v>
      </c>
      <c r="N57">
        <v>165</v>
      </c>
      <c r="O57" s="55">
        <v>1480</v>
      </c>
      <c r="P57">
        <v>65</v>
      </c>
      <c r="Q57">
        <v>102</v>
      </c>
      <c r="R57">
        <v>114</v>
      </c>
      <c r="S57">
        <v>21</v>
      </c>
      <c r="T57">
        <v>189</v>
      </c>
      <c r="U57">
        <v>6</v>
      </c>
      <c r="V57">
        <v>17</v>
      </c>
      <c r="W57">
        <v>1</v>
      </c>
      <c r="X57">
        <v>0</v>
      </c>
      <c r="Y57">
        <v>1</v>
      </c>
      <c r="Z57">
        <v>3</v>
      </c>
      <c r="AA57">
        <v>191</v>
      </c>
      <c r="AC57" s="9">
        <f t="shared" si="3"/>
        <v>5725</v>
      </c>
      <c r="AD57" s="9">
        <f t="shared" si="1"/>
        <v>44062</v>
      </c>
      <c r="AE57" s="10">
        <f t="shared" si="2"/>
        <v>7.6964192139737992</v>
      </c>
    </row>
    <row r="58" spans="1:31" x14ac:dyDescent="0.3">
      <c r="A58" s="87"/>
      <c r="B58" s="41" t="s">
        <v>60</v>
      </c>
      <c r="C58">
        <v>683</v>
      </c>
      <c r="D58">
        <v>113</v>
      </c>
      <c r="E58">
        <v>126</v>
      </c>
      <c r="F58">
        <v>227</v>
      </c>
      <c r="G58" s="55">
        <v>120</v>
      </c>
      <c r="H58">
        <v>144</v>
      </c>
      <c r="I58">
        <v>102</v>
      </c>
      <c r="J58">
        <v>72</v>
      </c>
      <c r="K58">
        <v>106</v>
      </c>
      <c r="L58">
        <v>62</v>
      </c>
      <c r="M58">
        <v>63</v>
      </c>
      <c r="N58">
        <v>51</v>
      </c>
      <c r="O58">
        <v>623</v>
      </c>
      <c r="P58">
        <v>47</v>
      </c>
      <c r="Q58">
        <v>26</v>
      </c>
      <c r="R58">
        <v>35</v>
      </c>
      <c r="S58">
        <v>9</v>
      </c>
      <c r="T58">
        <v>43</v>
      </c>
      <c r="U58">
        <v>5</v>
      </c>
      <c r="V58">
        <v>6</v>
      </c>
      <c r="W58">
        <v>0</v>
      </c>
      <c r="X58">
        <v>0</v>
      </c>
      <c r="Y58">
        <v>0</v>
      </c>
      <c r="Z58">
        <v>0</v>
      </c>
      <c r="AA58">
        <v>103</v>
      </c>
      <c r="AC58" s="9">
        <f t="shared" si="3"/>
        <v>2766</v>
      </c>
      <c r="AD58" s="9">
        <f t="shared" si="1"/>
        <v>18486</v>
      </c>
      <c r="AE58" s="10">
        <f t="shared" si="2"/>
        <v>6.6832971800433842</v>
      </c>
    </row>
    <row r="59" spans="1:31" x14ac:dyDescent="0.3">
      <c r="A59" s="87"/>
      <c r="B59" s="41" t="s">
        <v>61</v>
      </c>
      <c r="C59">
        <v>451</v>
      </c>
      <c r="D59">
        <v>68</v>
      </c>
      <c r="E59">
        <v>129</v>
      </c>
      <c r="F59">
        <v>143</v>
      </c>
      <c r="G59" s="55">
        <v>88</v>
      </c>
      <c r="H59">
        <v>86</v>
      </c>
      <c r="I59">
        <v>70</v>
      </c>
      <c r="J59">
        <v>49</v>
      </c>
      <c r="K59">
        <v>92</v>
      </c>
      <c r="L59">
        <v>40</v>
      </c>
      <c r="M59">
        <v>55</v>
      </c>
      <c r="N59">
        <v>59</v>
      </c>
      <c r="O59">
        <v>389</v>
      </c>
      <c r="P59">
        <v>21</v>
      </c>
      <c r="Q59">
        <v>21</v>
      </c>
      <c r="R59">
        <v>26</v>
      </c>
      <c r="S59">
        <v>7</v>
      </c>
      <c r="T59">
        <v>77</v>
      </c>
      <c r="U59">
        <v>1</v>
      </c>
      <c r="V59">
        <v>4</v>
      </c>
      <c r="W59">
        <v>0</v>
      </c>
      <c r="X59">
        <v>0</v>
      </c>
      <c r="Y59">
        <v>0</v>
      </c>
      <c r="Z59">
        <v>0</v>
      </c>
      <c r="AA59">
        <v>66</v>
      </c>
      <c r="AC59" s="9">
        <f t="shared" si="3"/>
        <v>1942</v>
      </c>
      <c r="AD59" s="9">
        <f t="shared" si="1"/>
        <v>13319</v>
      </c>
      <c r="AE59" s="10">
        <f t="shared" si="2"/>
        <v>6.8583934088568483</v>
      </c>
    </row>
    <row r="60" spans="1:31" x14ac:dyDescent="0.3">
      <c r="A60" s="87"/>
      <c r="B60" s="41" t="s">
        <v>62</v>
      </c>
      <c r="C60" s="55">
        <v>1095</v>
      </c>
      <c r="D60">
        <v>380</v>
      </c>
      <c r="E60">
        <v>488</v>
      </c>
      <c r="F60">
        <v>768</v>
      </c>
      <c r="G60" s="55">
        <v>429</v>
      </c>
      <c r="H60">
        <v>707</v>
      </c>
      <c r="I60">
        <v>367</v>
      </c>
      <c r="J60">
        <v>299</v>
      </c>
      <c r="K60">
        <v>439</v>
      </c>
      <c r="L60">
        <v>220</v>
      </c>
      <c r="M60">
        <v>251</v>
      </c>
      <c r="N60">
        <v>248</v>
      </c>
      <c r="O60" s="55">
        <v>2601</v>
      </c>
      <c r="P60">
        <v>184</v>
      </c>
      <c r="Q60">
        <v>301</v>
      </c>
      <c r="R60">
        <v>342</v>
      </c>
      <c r="S60">
        <v>88</v>
      </c>
      <c r="T60">
        <v>477</v>
      </c>
      <c r="U60">
        <v>13</v>
      </c>
      <c r="V60">
        <v>31</v>
      </c>
      <c r="W60">
        <v>3</v>
      </c>
      <c r="X60">
        <v>1</v>
      </c>
      <c r="Y60">
        <v>0</v>
      </c>
      <c r="Z60">
        <v>3</v>
      </c>
      <c r="AA60">
        <v>201</v>
      </c>
      <c r="AC60" s="9">
        <f t="shared" si="3"/>
        <v>9936</v>
      </c>
      <c r="AD60" s="9">
        <f t="shared" si="1"/>
        <v>82198</v>
      </c>
      <c r="AE60" s="10">
        <f t="shared" si="2"/>
        <v>8.272745571658616</v>
      </c>
    </row>
    <row r="61" spans="1:31" x14ac:dyDescent="0.3">
      <c r="A61" s="87"/>
      <c r="B61" s="41" t="s">
        <v>63</v>
      </c>
      <c r="C61">
        <v>260</v>
      </c>
      <c r="D61">
        <v>120</v>
      </c>
      <c r="E61">
        <v>182</v>
      </c>
      <c r="F61">
        <v>257</v>
      </c>
      <c r="G61" s="55">
        <v>174</v>
      </c>
      <c r="H61">
        <v>349</v>
      </c>
      <c r="I61">
        <v>174</v>
      </c>
      <c r="J61">
        <v>195</v>
      </c>
      <c r="K61">
        <v>303</v>
      </c>
      <c r="L61">
        <v>178</v>
      </c>
      <c r="M61">
        <v>179</v>
      </c>
      <c r="N61">
        <v>211</v>
      </c>
      <c r="O61" s="55">
        <v>1409</v>
      </c>
      <c r="P61">
        <v>101</v>
      </c>
      <c r="Q61">
        <v>211</v>
      </c>
      <c r="R61">
        <v>177</v>
      </c>
      <c r="S61">
        <v>18</v>
      </c>
      <c r="T61">
        <v>233</v>
      </c>
      <c r="U61">
        <v>4</v>
      </c>
      <c r="V61">
        <v>8</v>
      </c>
      <c r="W61">
        <v>0</v>
      </c>
      <c r="X61">
        <v>0</v>
      </c>
      <c r="Y61">
        <v>0</v>
      </c>
      <c r="Z61">
        <v>2</v>
      </c>
      <c r="AA61">
        <v>82</v>
      </c>
      <c r="AC61" s="9">
        <f t="shared" si="3"/>
        <v>4827</v>
      </c>
      <c r="AD61" s="9">
        <f t="shared" si="1"/>
        <v>44559</v>
      </c>
      <c r="AE61" s="10">
        <f t="shared" si="2"/>
        <v>9.2311995027967679</v>
      </c>
    </row>
    <row r="62" spans="1:31" x14ac:dyDescent="0.3">
      <c r="A62" s="87"/>
      <c r="B62" s="41" t="s">
        <v>64</v>
      </c>
      <c r="C62">
        <v>275</v>
      </c>
      <c r="D62">
        <v>66</v>
      </c>
      <c r="E62">
        <v>132</v>
      </c>
      <c r="F62">
        <v>198</v>
      </c>
      <c r="G62" s="55">
        <v>135</v>
      </c>
      <c r="H62">
        <v>216</v>
      </c>
      <c r="I62">
        <v>108</v>
      </c>
      <c r="J62">
        <v>76</v>
      </c>
      <c r="K62">
        <v>159</v>
      </c>
      <c r="L62">
        <v>68</v>
      </c>
      <c r="M62">
        <v>101</v>
      </c>
      <c r="N62">
        <v>71</v>
      </c>
      <c r="O62">
        <v>930</v>
      </c>
      <c r="P62">
        <v>41</v>
      </c>
      <c r="Q62">
        <v>89</v>
      </c>
      <c r="R62">
        <v>78</v>
      </c>
      <c r="S62">
        <v>16</v>
      </c>
      <c r="T62">
        <v>136</v>
      </c>
      <c r="U62">
        <v>4</v>
      </c>
      <c r="V62">
        <v>3</v>
      </c>
      <c r="W62">
        <v>0</v>
      </c>
      <c r="X62">
        <v>0</v>
      </c>
      <c r="Y62">
        <v>0</v>
      </c>
      <c r="Z62">
        <v>3</v>
      </c>
      <c r="AA62">
        <v>66</v>
      </c>
      <c r="AC62" s="9">
        <f t="shared" si="3"/>
        <v>2971</v>
      </c>
      <c r="AD62" s="9">
        <f t="shared" si="1"/>
        <v>25858</v>
      </c>
      <c r="AE62" s="10">
        <f t="shared" si="2"/>
        <v>8.7034668461797366</v>
      </c>
    </row>
    <row r="63" spans="1:31" x14ac:dyDescent="0.3">
      <c r="A63" s="87"/>
      <c r="B63" s="41" t="s">
        <v>65</v>
      </c>
      <c r="C63">
        <v>190</v>
      </c>
      <c r="D63">
        <v>31</v>
      </c>
      <c r="E63">
        <v>79</v>
      </c>
      <c r="F63">
        <v>89</v>
      </c>
      <c r="G63">
        <v>50</v>
      </c>
      <c r="H63">
        <v>101</v>
      </c>
      <c r="I63">
        <v>44</v>
      </c>
      <c r="J63">
        <v>46</v>
      </c>
      <c r="K63">
        <v>62</v>
      </c>
      <c r="L63">
        <v>39</v>
      </c>
      <c r="M63">
        <v>43</v>
      </c>
      <c r="N63">
        <v>30</v>
      </c>
      <c r="O63">
        <v>345</v>
      </c>
      <c r="P63">
        <v>23</v>
      </c>
      <c r="Q63">
        <v>23</v>
      </c>
      <c r="R63">
        <v>26</v>
      </c>
      <c r="S63">
        <v>2</v>
      </c>
      <c r="T63">
        <v>42</v>
      </c>
      <c r="U63">
        <v>4</v>
      </c>
      <c r="V63">
        <v>5</v>
      </c>
      <c r="W63">
        <v>0</v>
      </c>
      <c r="X63">
        <v>0</v>
      </c>
      <c r="Y63">
        <v>0</v>
      </c>
      <c r="Z63">
        <v>0</v>
      </c>
      <c r="AA63">
        <v>31</v>
      </c>
      <c r="AC63" s="9">
        <f t="shared" si="3"/>
        <v>1305</v>
      </c>
      <c r="AD63" s="9">
        <f t="shared" si="1"/>
        <v>10162</v>
      </c>
      <c r="AE63" s="10">
        <f t="shared" si="2"/>
        <v>7.786973180076628</v>
      </c>
    </row>
    <row r="64" spans="1:31" x14ac:dyDescent="0.3">
      <c r="A64" s="87"/>
      <c r="B64" s="41" t="s">
        <v>66</v>
      </c>
      <c r="C64">
        <v>203</v>
      </c>
      <c r="D64">
        <v>40</v>
      </c>
      <c r="E64">
        <v>60</v>
      </c>
      <c r="F64">
        <v>79</v>
      </c>
      <c r="G64">
        <v>60</v>
      </c>
      <c r="H64">
        <v>103</v>
      </c>
      <c r="I64">
        <v>50</v>
      </c>
      <c r="J64">
        <v>28</v>
      </c>
      <c r="K64">
        <v>54</v>
      </c>
      <c r="L64">
        <v>19</v>
      </c>
      <c r="M64">
        <v>20</v>
      </c>
      <c r="N64">
        <v>30</v>
      </c>
      <c r="O64">
        <v>309</v>
      </c>
      <c r="P64">
        <v>13</v>
      </c>
      <c r="Q64">
        <v>36</v>
      </c>
      <c r="R64">
        <v>31</v>
      </c>
      <c r="S64">
        <v>8</v>
      </c>
      <c r="T64">
        <v>50</v>
      </c>
      <c r="U64">
        <v>1</v>
      </c>
      <c r="V64">
        <v>2</v>
      </c>
      <c r="W64">
        <v>0</v>
      </c>
      <c r="X64">
        <v>0</v>
      </c>
      <c r="Y64">
        <v>0</v>
      </c>
      <c r="Z64">
        <v>1</v>
      </c>
      <c r="AA64">
        <v>41</v>
      </c>
      <c r="AC64" s="9">
        <f t="shared" si="3"/>
        <v>1238</v>
      </c>
      <c r="AD64" s="9">
        <f t="shared" si="1"/>
        <v>9668</v>
      </c>
      <c r="AE64" s="10">
        <f t="shared" si="2"/>
        <v>7.809369951534733</v>
      </c>
    </row>
    <row r="65" spans="1:31" x14ac:dyDescent="0.3">
      <c r="A65" s="87"/>
      <c r="B65" s="41" t="s">
        <v>67</v>
      </c>
      <c r="C65">
        <v>151</v>
      </c>
      <c r="D65">
        <v>60</v>
      </c>
      <c r="E65">
        <v>75</v>
      </c>
      <c r="F65">
        <v>83</v>
      </c>
      <c r="G65" s="55">
        <v>55</v>
      </c>
      <c r="H65">
        <v>115</v>
      </c>
      <c r="I65">
        <v>67</v>
      </c>
      <c r="J65">
        <v>75</v>
      </c>
      <c r="K65">
        <v>108</v>
      </c>
      <c r="L65">
        <v>90</v>
      </c>
      <c r="M65">
        <v>99</v>
      </c>
      <c r="N65">
        <v>73</v>
      </c>
      <c r="O65">
        <v>719</v>
      </c>
      <c r="P65">
        <v>56</v>
      </c>
      <c r="Q65">
        <v>106</v>
      </c>
      <c r="R65">
        <v>110</v>
      </c>
      <c r="S65">
        <v>15</v>
      </c>
      <c r="T65">
        <v>135</v>
      </c>
      <c r="U65">
        <v>7</v>
      </c>
      <c r="V65">
        <v>6</v>
      </c>
      <c r="W65">
        <v>0</v>
      </c>
      <c r="X65">
        <v>1</v>
      </c>
      <c r="Y65">
        <v>1</v>
      </c>
      <c r="Z65">
        <v>1</v>
      </c>
      <c r="AA65">
        <v>43</v>
      </c>
      <c r="AC65" s="9">
        <f t="shared" si="3"/>
        <v>2251</v>
      </c>
      <c r="AD65" s="9">
        <f t="shared" si="1"/>
        <v>22011</v>
      </c>
      <c r="AE65" s="10">
        <f t="shared" si="2"/>
        <v>9.7783207463349626</v>
      </c>
    </row>
    <row r="66" spans="1:31" x14ac:dyDescent="0.3">
      <c r="A66" s="87"/>
      <c r="B66" s="41" t="s">
        <v>68</v>
      </c>
      <c r="C66">
        <v>295</v>
      </c>
      <c r="D66">
        <v>118</v>
      </c>
      <c r="E66">
        <v>195</v>
      </c>
      <c r="F66">
        <v>239</v>
      </c>
      <c r="G66" s="55">
        <v>239</v>
      </c>
      <c r="H66">
        <v>395</v>
      </c>
      <c r="I66">
        <v>207</v>
      </c>
      <c r="J66">
        <v>276</v>
      </c>
      <c r="K66">
        <v>374</v>
      </c>
      <c r="L66">
        <v>306</v>
      </c>
      <c r="M66">
        <v>307</v>
      </c>
      <c r="N66">
        <v>325</v>
      </c>
      <c r="O66" s="55">
        <v>2010</v>
      </c>
      <c r="P66">
        <v>175</v>
      </c>
      <c r="Q66">
        <v>216</v>
      </c>
      <c r="R66">
        <v>151</v>
      </c>
      <c r="S66">
        <v>46</v>
      </c>
      <c r="T66">
        <v>254</v>
      </c>
      <c r="U66">
        <v>3</v>
      </c>
      <c r="V66">
        <v>19</v>
      </c>
      <c r="W66">
        <v>3</v>
      </c>
      <c r="X66">
        <v>0</v>
      </c>
      <c r="Y66">
        <v>0</v>
      </c>
      <c r="Z66">
        <v>1</v>
      </c>
      <c r="AA66">
        <v>136</v>
      </c>
      <c r="AC66" s="9">
        <f t="shared" si="3"/>
        <v>6290</v>
      </c>
      <c r="AD66" s="9">
        <f t="shared" si="1"/>
        <v>60221</v>
      </c>
      <c r="AE66" s="10">
        <f t="shared" si="2"/>
        <v>9.5740858505564379</v>
      </c>
    </row>
    <row r="67" spans="1:31" x14ac:dyDescent="0.3">
      <c r="A67" s="87"/>
      <c r="B67" s="41" t="s">
        <v>69</v>
      </c>
      <c r="C67">
        <v>213</v>
      </c>
      <c r="D67">
        <v>107</v>
      </c>
      <c r="E67">
        <v>131</v>
      </c>
      <c r="F67">
        <v>180</v>
      </c>
      <c r="G67" s="55">
        <v>145</v>
      </c>
      <c r="H67">
        <v>263</v>
      </c>
      <c r="I67">
        <v>130</v>
      </c>
      <c r="J67">
        <v>153</v>
      </c>
      <c r="K67">
        <v>221</v>
      </c>
      <c r="L67">
        <v>151</v>
      </c>
      <c r="M67">
        <v>136</v>
      </c>
      <c r="N67">
        <v>152</v>
      </c>
      <c r="O67" s="55">
        <v>1223</v>
      </c>
      <c r="P67">
        <v>103</v>
      </c>
      <c r="Q67">
        <v>97</v>
      </c>
      <c r="R67">
        <v>132</v>
      </c>
      <c r="S67">
        <v>23</v>
      </c>
      <c r="T67">
        <v>174</v>
      </c>
      <c r="U67">
        <v>3</v>
      </c>
      <c r="V67">
        <v>10</v>
      </c>
      <c r="W67">
        <v>3</v>
      </c>
      <c r="X67">
        <v>0</v>
      </c>
      <c r="Y67">
        <v>0</v>
      </c>
      <c r="Z67">
        <v>1</v>
      </c>
      <c r="AA67">
        <v>68</v>
      </c>
      <c r="AC67" s="9">
        <f t="shared" si="3"/>
        <v>3819</v>
      </c>
      <c r="AD67" s="9">
        <f t="shared" si="1"/>
        <v>35452</v>
      </c>
      <c r="AE67" s="10">
        <f t="shared" si="2"/>
        <v>9.2830583922492806</v>
      </c>
    </row>
    <row r="68" spans="1:31" x14ac:dyDescent="0.3">
      <c r="A68" s="87"/>
      <c r="B68" s="41" t="s">
        <v>70</v>
      </c>
      <c r="C68">
        <v>567</v>
      </c>
      <c r="D68">
        <v>133</v>
      </c>
      <c r="E68">
        <v>276</v>
      </c>
      <c r="F68">
        <v>371</v>
      </c>
      <c r="G68" s="55">
        <v>230</v>
      </c>
      <c r="H68">
        <v>365</v>
      </c>
      <c r="I68">
        <v>206</v>
      </c>
      <c r="J68">
        <v>199</v>
      </c>
      <c r="K68">
        <v>323</v>
      </c>
      <c r="L68">
        <v>204</v>
      </c>
      <c r="M68">
        <v>196</v>
      </c>
      <c r="N68">
        <v>203</v>
      </c>
      <c r="O68" s="55">
        <v>1111</v>
      </c>
      <c r="P68">
        <v>81</v>
      </c>
      <c r="Q68">
        <v>118</v>
      </c>
      <c r="R68">
        <v>140</v>
      </c>
      <c r="S68">
        <v>12</v>
      </c>
      <c r="T68">
        <v>232</v>
      </c>
      <c r="U68">
        <v>5</v>
      </c>
      <c r="V68">
        <v>13</v>
      </c>
      <c r="W68">
        <v>1</v>
      </c>
      <c r="X68">
        <v>1</v>
      </c>
      <c r="Y68">
        <v>0</v>
      </c>
      <c r="Z68">
        <v>1</v>
      </c>
      <c r="AA68">
        <v>173</v>
      </c>
      <c r="AC68" s="9">
        <f t="shared" si="3"/>
        <v>5161</v>
      </c>
      <c r="AD68" s="9">
        <f t="shared" si="1"/>
        <v>42611</v>
      </c>
      <c r="AE68" s="10">
        <f t="shared" si="2"/>
        <v>8.2563456694439061</v>
      </c>
    </row>
    <row r="69" spans="1:31" x14ac:dyDescent="0.3">
      <c r="A69" s="87"/>
      <c r="B69" s="41" t="s">
        <v>71</v>
      </c>
      <c r="C69">
        <v>280</v>
      </c>
      <c r="D69">
        <v>47</v>
      </c>
      <c r="E69">
        <v>115</v>
      </c>
      <c r="F69">
        <v>198</v>
      </c>
      <c r="G69" s="55">
        <v>110</v>
      </c>
      <c r="H69">
        <v>243</v>
      </c>
      <c r="I69">
        <v>107</v>
      </c>
      <c r="J69">
        <v>67</v>
      </c>
      <c r="K69">
        <v>136</v>
      </c>
      <c r="L69">
        <v>53</v>
      </c>
      <c r="M69">
        <v>75</v>
      </c>
      <c r="N69">
        <v>59</v>
      </c>
      <c r="O69">
        <v>589</v>
      </c>
      <c r="P69">
        <v>49</v>
      </c>
      <c r="Q69">
        <v>53</v>
      </c>
      <c r="R69">
        <v>60</v>
      </c>
      <c r="S69">
        <v>14</v>
      </c>
      <c r="T69">
        <v>65</v>
      </c>
      <c r="U69">
        <v>2</v>
      </c>
      <c r="V69">
        <v>4</v>
      </c>
      <c r="W69">
        <v>0</v>
      </c>
      <c r="X69">
        <v>0</v>
      </c>
      <c r="Y69">
        <v>1</v>
      </c>
      <c r="Z69">
        <v>0</v>
      </c>
      <c r="AA69">
        <v>67</v>
      </c>
      <c r="AC69" s="9">
        <f t="shared" si="3"/>
        <v>2394</v>
      </c>
      <c r="AD69" s="9">
        <f t="shared" ref="AD69:AD132" si="4">C$2*C69+D$2*D69+E$2*E69+F$2*F69+G$2*G69+H$2*H69+I$2*I69+J$2*J69+K$2*K69+L$2*L69+M$2*M69+N$2*N69+O$2*O69+P$2*P69+Q$2*Q69+R$2*R69+S$2*S69+T$2*T69+U$2*U69+V$2*V69+W$2*W69+X$2*X69+Y$2*Y69+Z$2*Z69+AA$2*AA69</f>
        <v>19019</v>
      </c>
      <c r="AE69" s="10">
        <f t="shared" ref="AE69:AE132" si="5">AD69/AC69</f>
        <v>7.9444444444444446</v>
      </c>
    </row>
    <row r="70" spans="1:31" x14ac:dyDescent="0.3">
      <c r="A70" s="87"/>
      <c r="B70" s="41" t="s">
        <v>72</v>
      </c>
      <c r="C70" s="55">
        <v>2062</v>
      </c>
      <c r="D70" s="55">
        <v>1136</v>
      </c>
      <c r="E70" s="55">
        <v>1605</v>
      </c>
      <c r="F70" s="55">
        <v>2040</v>
      </c>
      <c r="G70" s="55">
        <v>1387</v>
      </c>
      <c r="H70" s="55">
        <v>2437</v>
      </c>
      <c r="I70" s="55">
        <v>1083</v>
      </c>
      <c r="J70" s="55">
        <v>851</v>
      </c>
      <c r="K70" s="55">
        <v>1473</v>
      </c>
      <c r="L70" s="55">
        <v>734</v>
      </c>
      <c r="M70">
        <v>983</v>
      </c>
      <c r="N70">
        <v>874</v>
      </c>
      <c r="O70" s="55">
        <v>10812</v>
      </c>
      <c r="P70" s="55">
        <v>1141</v>
      </c>
      <c r="Q70" s="55">
        <v>2312</v>
      </c>
      <c r="R70" s="55">
        <v>2180</v>
      </c>
      <c r="S70">
        <v>530</v>
      </c>
      <c r="T70" s="55">
        <v>3787</v>
      </c>
      <c r="U70">
        <v>93</v>
      </c>
      <c r="V70">
        <v>215</v>
      </c>
      <c r="W70">
        <v>5</v>
      </c>
      <c r="X70">
        <v>4</v>
      </c>
      <c r="Y70">
        <v>5</v>
      </c>
      <c r="Z70">
        <v>12</v>
      </c>
      <c r="AA70">
        <v>470</v>
      </c>
      <c r="AC70" s="9">
        <f t="shared" si="3"/>
        <v>38231</v>
      </c>
      <c r="AD70" s="9">
        <f t="shared" si="4"/>
        <v>378601</v>
      </c>
      <c r="AE70" s="10">
        <f t="shared" si="5"/>
        <v>9.9029844890272294</v>
      </c>
    </row>
    <row r="71" spans="1:31" x14ac:dyDescent="0.3">
      <c r="A71" s="87"/>
      <c r="B71" s="41" t="s">
        <v>73</v>
      </c>
      <c r="C71">
        <v>386</v>
      </c>
      <c r="D71">
        <v>157</v>
      </c>
      <c r="E71">
        <v>242</v>
      </c>
      <c r="F71">
        <v>307</v>
      </c>
      <c r="G71" s="55">
        <v>162</v>
      </c>
      <c r="H71">
        <v>260</v>
      </c>
      <c r="I71">
        <v>88</v>
      </c>
      <c r="J71">
        <v>79</v>
      </c>
      <c r="K71">
        <v>132</v>
      </c>
      <c r="L71">
        <v>55</v>
      </c>
      <c r="M71">
        <v>79</v>
      </c>
      <c r="N71">
        <v>62</v>
      </c>
      <c r="O71">
        <v>667</v>
      </c>
      <c r="P71">
        <v>63</v>
      </c>
      <c r="Q71">
        <v>80</v>
      </c>
      <c r="R71">
        <v>101</v>
      </c>
      <c r="S71">
        <v>17</v>
      </c>
      <c r="T71">
        <v>195</v>
      </c>
      <c r="U71">
        <v>2</v>
      </c>
      <c r="V71">
        <v>6</v>
      </c>
      <c r="W71">
        <v>0</v>
      </c>
      <c r="X71">
        <v>0</v>
      </c>
      <c r="Y71">
        <v>0</v>
      </c>
      <c r="Z71">
        <v>0</v>
      </c>
      <c r="AA71">
        <v>54</v>
      </c>
      <c r="AC71" s="9">
        <f t="shared" si="3"/>
        <v>3194</v>
      </c>
      <c r="AD71" s="9">
        <f t="shared" si="4"/>
        <v>24105</v>
      </c>
      <c r="AE71" s="10">
        <f t="shared" si="5"/>
        <v>7.5469630557294929</v>
      </c>
    </row>
    <row r="72" spans="1:31" x14ac:dyDescent="0.3">
      <c r="A72" s="87"/>
      <c r="B72" s="41" t="s">
        <v>74</v>
      </c>
      <c r="C72">
        <v>687</v>
      </c>
      <c r="D72">
        <v>206</v>
      </c>
      <c r="E72">
        <v>278</v>
      </c>
      <c r="F72">
        <v>324</v>
      </c>
      <c r="G72" s="55">
        <v>188</v>
      </c>
      <c r="H72">
        <v>395</v>
      </c>
      <c r="I72">
        <v>187</v>
      </c>
      <c r="J72">
        <v>110</v>
      </c>
      <c r="K72">
        <v>203</v>
      </c>
      <c r="L72">
        <v>117</v>
      </c>
      <c r="M72">
        <v>124</v>
      </c>
      <c r="N72">
        <v>125</v>
      </c>
      <c r="O72" s="55">
        <v>1310</v>
      </c>
      <c r="P72">
        <v>71</v>
      </c>
      <c r="Q72">
        <v>127</v>
      </c>
      <c r="R72">
        <v>131</v>
      </c>
      <c r="S72">
        <v>25</v>
      </c>
      <c r="T72">
        <v>226</v>
      </c>
      <c r="U72">
        <v>9</v>
      </c>
      <c r="V72">
        <v>11</v>
      </c>
      <c r="W72">
        <v>3</v>
      </c>
      <c r="X72">
        <v>0</v>
      </c>
      <c r="Y72">
        <v>1</v>
      </c>
      <c r="Z72">
        <v>1</v>
      </c>
      <c r="AA72">
        <v>100</v>
      </c>
      <c r="AC72" s="9">
        <f t="shared" si="3"/>
        <v>4959</v>
      </c>
      <c r="AD72" s="9">
        <f t="shared" si="4"/>
        <v>39149</v>
      </c>
      <c r="AE72" s="10">
        <f t="shared" si="5"/>
        <v>7.8945351885460777</v>
      </c>
    </row>
    <row r="73" spans="1:31" x14ac:dyDescent="0.3">
      <c r="A73" s="87"/>
      <c r="B73" s="41" t="s">
        <v>75</v>
      </c>
      <c r="C73">
        <v>272</v>
      </c>
      <c r="D73">
        <v>104</v>
      </c>
      <c r="E73">
        <v>160</v>
      </c>
      <c r="F73">
        <v>190</v>
      </c>
      <c r="G73" s="55">
        <v>144</v>
      </c>
      <c r="H73">
        <v>243</v>
      </c>
      <c r="I73">
        <v>93</v>
      </c>
      <c r="J73">
        <v>85</v>
      </c>
      <c r="K73">
        <v>111</v>
      </c>
      <c r="L73">
        <v>55</v>
      </c>
      <c r="M73">
        <v>85</v>
      </c>
      <c r="N73">
        <v>78</v>
      </c>
      <c r="O73">
        <v>685</v>
      </c>
      <c r="P73">
        <v>46</v>
      </c>
      <c r="Q73">
        <v>82</v>
      </c>
      <c r="R73">
        <v>106</v>
      </c>
      <c r="S73">
        <v>16</v>
      </c>
      <c r="T73">
        <v>165</v>
      </c>
      <c r="U73">
        <v>3</v>
      </c>
      <c r="V73">
        <v>10</v>
      </c>
      <c r="W73">
        <v>0</v>
      </c>
      <c r="X73">
        <v>1</v>
      </c>
      <c r="Y73">
        <v>0</v>
      </c>
      <c r="Z73">
        <v>1</v>
      </c>
      <c r="AA73">
        <v>44</v>
      </c>
      <c r="AC73" s="9">
        <f t="shared" si="3"/>
        <v>2779</v>
      </c>
      <c r="AD73" s="9">
        <f t="shared" si="4"/>
        <v>22990</v>
      </c>
      <c r="AE73" s="10">
        <f t="shared" si="5"/>
        <v>8.2727599856063332</v>
      </c>
    </row>
    <row r="74" spans="1:31" x14ac:dyDescent="0.3">
      <c r="A74" s="87"/>
      <c r="B74" s="41" t="s">
        <v>76</v>
      </c>
      <c r="C74">
        <v>252</v>
      </c>
      <c r="D74">
        <v>109</v>
      </c>
      <c r="E74">
        <v>188</v>
      </c>
      <c r="F74">
        <v>231</v>
      </c>
      <c r="G74" s="55">
        <v>144</v>
      </c>
      <c r="H74">
        <v>257</v>
      </c>
      <c r="I74">
        <v>72</v>
      </c>
      <c r="J74">
        <v>58</v>
      </c>
      <c r="K74">
        <v>106</v>
      </c>
      <c r="L74">
        <v>45</v>
      </c>
      <c r="M74">
        <v>73</v>
      </c>
      <c r="N74">
        <v>50</v>
      </c>
      <c r="O74">
        <v>791</v>
      </c>
      <c r="P74">
        <v>38</v>
      </c>
      <c r="Q74">
        <v>67</v>
      </c>
      <c r="R74">
        <v>77</v>
      </c>
      <c r="S74">
        <v>18</v>
      </c>
      <c r="T74">
        <v>114</v>
      </c>
      <c r="U74">
        <v>4</v>
      </c>
      <c r="V74">
        <v>9</v>
      </c>
      <c r="W74">
        <v>0</v>
      </c>
      <c r="X74">
        <v>0</v>
      </c>
      <c r="Y74">
        <v>0</v>
      </c>
      <c r="Z74">
        <v>0</v>
      </c>
      <c r="AA74">
        <v>53</v>
      </c>
      <c r="AC74" s="9">
        <f t="shared" si="3"/>
        <v>2756</v>
      </c>
      <c r="AD74" s="9">
        <f t="shared" si="4"/>
        <v>22230</v>
      </c>
      <c r="AE74" s="10">
        <f t="shared" si="5"/>
        <v>8.066037735849056</v>
      </c>
    </row>
    <row r="75" spans="1:31" x14ac:dyDescent="0.3">
      <c r="A75" s="87"/>
      <c r="B75" s="41" t="s">
        <v>77</v>
      </c>
      <c r="C75">
        <v>593</v>
      </c>
      <c r="D75">
        <v>198</v>
      </c>
      <c r="E75">
        <v>282</v>
      </c>
      <c r="F75">
        <v>395</v>
      </c>
      <c r="G75" s="55">
        <v>265</v>
      </c>
      <c r="H75">
        <v>481</v>
      </c>
      <c r="I75">
        <v>158</v>
      </c>
      <c r="J75">
        <v>156</v>
      </c>
      <c r="K75">
        <v>294</v>
      </c>
      <c r="L75">
        <v>108</v>
      </c>
      <c r="M75">
        <v>139</v>
      </c>
      <c r="N75">
        <v>120</v>
      </c>
      <c r="O75" s="55">
        <v>1808</v>
      </c>
      <c r="P75">
        <v>112</v>
      </c>
      <c r="Q75">
        <v>190</v>
      </c>
      <c r="R75">
        <v>152</v>
      </c>
      <c r="S75">
        <v>30</v>
      </c>
      <c r="T75">
        <v>224</v>
      </c>
      <c r="U75">
        <v>7</v>
      </c>
      <c r="V75">
        <v>14</v>
      </c>
      <c r="W75">
        <v>0</v>
      </c>
      <c r="X75">
        <v>0</v>
      </c>
      <c r="Y75">
        <v>0</v>
      </c>
      <c r="Z75">
        <v>2</v>
      </c>
      <c r="AA75">
        <v>114</v>
      </c>
      <c r="AC75" s="9">
        <f t="shared" si="3"/>
        <v>5842</v>
      </c>
      <c r="AD75" s="9">
        <f t="shared" si="4"/>
        <v>49040</v>
      </c>
      <c r="AE75" s="10">
        <f t="shared" si="5"/>
        <v>8.3943854844231431</v>
      </c>
    </row>
    <row r="76" spans="1:31" x14ac:dyDescent="0.3">
      <c r="A76" s="87"/>
      <c r="B76" s="41" t="s">
        <v>78</v>
      </c>
      <c r="C76">
        <v>425</v>
      </c>
      <c r="D76">
        <v>158</v>
      </c>
      <c r="E76">
        <v>213</v>
      </c>
      <c r="F76">
        <v>244</v>
      </c>
      <c r="G76" s="55">
        <v>169</v>
      </c>
      <c r="H76">
        <v>266</v>
      </c>
      <c r="I76">
        <v>83</v>
      </c>
      <c r="J76">
        <v>49</v>
      </c>
      <c r="K76">
        <v>133</v>
      </c>
      <c r="L76">
        <v>54</v>
      </c>
      <c r="M76">
        <v>76</v>
      </c>
      <c r="N76">
        <v>61</v>
      </c>
      <c r="O76">
        <v>655</v>
      </c>
      <c r="P76">
        <v>27</v>
      </c>
      <c r="Q76">
        <v>68</v>
      </c>
      <c r="R76">
        <v>45</v>
      </c>
      <c r="S76">
        <v>18</v>
      </c>
      <c r="T76">
        <v>119</v>
      </c>
      <c r="U76">
        <v>2</v>
      </c>
      <c r="V76">
        <v>9</v>
      </c>
      <c r="W76">
        <v>0</v>
      </c>
      <c r="X76">
        <v>0</v>
      </c>
      <c r="Y76">
        <v>0</v>
      </c>
      <c r="Z76">
        <v>1</v>
      </c>
      <c r="AA76">
        <v>63</v>
      </c>
      <c r="AC76" s="9">
        <f t="shared" si="3"/>
        <v>2938</v>
      </c>
      <c r="AD76" s="9">
        <f t="shared" si="4"/>
        <v>21035</v>
      </c>
      <c r="AE76" s="10">
        <f t="shared" si="5"/>
        <v>7.1596324029952347</v>
      </c>
    </row>
    <row r="77" spans="1:31" x14ac:dyDescent="0.3">
      <c r="A77" s="87"/>
      <c r="B77" s="41" t="s">
        <v>79</v>
      </c>
      <c r="C77">
        <v>413</v>
      </c>
      <c r="D77">
        <v>157</v>
      </c>
      <c r="E77">
        <v>216</v>
      </c>
      <c r="F77">
        <v>327</v>
      </c>
      <c r="G77" s="55">
        <v>218</v>
      </c>
      <c r="H77">
        <v>352</v>
      </c>
      <c r="I77">
        <v>138</v>
      </c>
      <c r="J77">
        <v>114</v>
      </c>
      <c r="K77">
        <v>174</v>
      </c>
      <c r="L77">
        <v>112</v>
      </c>
      <c r="M77">
        <v>123</v>
      </c>
      <c r="N77">
        <v>100</v>
      </c>
      <c r="O77">
        <v>912</v>
      </c>
      <c r="P77">
        <v>42</v>
      </c>
      <c r="Q77">
        <v>65</v>
      </c>
      <c r="R77">
        <v>73</v>
      </c>
      <c r="S77">
        <v>14</v>
      </c>
      <c r="T77">
        <v>117</v>
      </c>
      <c r="U77">
        <v>2</v>
      </c>
      <c r="V77">
        <v>4</v>
      </c>
      <c r="W77">
        <v>0</v>
      </c>
      <c r="X77">
        <v>0</v>
      </c>
      <c r="Y77">
        <v>0</v>
      </c>
      <c r="Z77">
        <v>1</v>
      </c>
      <c r="AA77">
        <v>90</v>
      </c>
      <c r="AC77" s="9">
        <f t="shared" si="3"/>
        <v>3764</v>
      </c>
      <c r="AD77" s="9">
        <f t="shared" si="4"/>
        <v>28561</v>
      </c>
      <c r="AE77" s="10">
        <f t="shared" si="5"/>
        <v>7.5879383634431452</v>
      </c>
    </row>
    <row r="78" spans="1:31" x14ac:dyDescent="0.3">
      <c r="A78" s="87"/>
      <c r="B78" s="41" t="s">
        <v>80</v>
      </c>
      <c r="C78">
        <v>580</v>
      </c>
      <c r="D78">
        <v>200</v>
      </c>
      <c r="E78">
        <v>296</v>
      </c>
      <c r="F78">
        <v>504</v>
      </c>
      <c r="G78" s="55">
        <v>321</v>
      </c>
      <c r="H78">
        <v>576</v>
      </c>
      <c r="I78">
        <v>220</v>
      </c>
      <c r="J78">
        <v>181</v>
      </c>
      <c r="K78">
        <v>279</v>
      </c>
      <c r="L78">
        <v>137</v>
      </c>
      <c r="M78">
        <v>183</v>
      </c>
      <c r="N78">
        <v>186</v>
      </c>
      <c r="O78" s="55">
        <v>1472</v>
      </c>
      <c r="P78">
        <v>54</v>
      </c>
      <c r="Q78">
        <v>113</v>
      </c>
      <c r="R78">
        <v>120</v>
      </c>
      <c r="S78">
        <v>29</v>
      </c>
      <c r="T78">
        <v>191</v>
      </c>
      <c r="U78">
        <v>5</v>
      </c>
      <c r="V78">
        <v>9</v>
      </c>
      <c r="W78">
        <v>2</v>
      </c>
      <c r="X78">
        <v>1</v>
      </c>
      <c r="Y78">
        <v>0</v>
      </c>
      <c r="Z78">
        <v>0</v>
      </c>
      <c r="AA78">
        <v>106</v>
      </c>
      <c r="AC78" s="9">
        <f t="shared" ref="AC78:AC141" si="6">SUM(C78:AA78)</f>
        <v>5765</v>
      </c>
      <c r="AD78" s="9">
        <f t="shared" si="4"/>
        <v>44721</v>
      </c>
      <c r="AE78" s="10">
        <f t="shared" si="5"/>
        <v>7.7573287077189939</v>
      </c>
    </row>
    <row r="79" spans="1:31" x14ac:dyDescent="0.3">
      <c r="A79" s="87"/>
      <c r="B79" s="41" t="s">
        <v>81</v>
      </c>
      <c r="C79">
        <v>348</v>
      </c>
      <c r="D79">
        <v>111</v>
      </c>
      <c r="E79">
        <v>212</v>
      </c>
      <c r="F79">
        <v>281</v>
      </c>
      <c r="G79" s="55">
        <v>232</v>
      </c>
      <c r="H79">
        <v>337</v>
      </c>
      <c r="I79">
        <v>140</v>
      </c>
      <c r="J79">
        <v>141</v>
      </c>
      <c r="K79">
        <v>238</v>
      </c>
      <c r="L79">
        <v>87</v>
      </c>
      <c r="M79">
        <v>110</v>
      </c>
      <c r="N79">
        <v>104</v>
      </c>
      <c r="O79" s="55">
        <v>1009</v>
      </c>
      <c r="P79">
        <v>55</v>
      </c>
      <c r="Q79">
        <v>77</v>
      </c>
      <c r="R79">
        <v>75</v>
      </c>
      <c r="S79">
        <v>18</v>
      </c>
      <c r="T79">
        <v>107</v>
      </c>
      <c r="U79">
        <v>7</v>
      </c>
      <c r="V79">
        <v>8</v>
      </c>
      <c r="W79">
        <v>1</v>
      </c>
      <c r="X79">
        <v>1</v>
      </c>
      <c r="Y79">
        <v>0</v>
      </c>
      <c r="Z79">
        <v>0</v>
      </c>
      <c r="AA79">
        <v>83</v>
      </c>
      <c r="AC79" s="9">
        <f t="shared" si="6"/>
        <v>3782</v>
      </c>
      <c r="AD79" s="9">
        <f t="shared" si="4"/>
        <v>30193</v>
      </c>
      <c r="AE79" s="10">
        <f t="shared" si="5"/>
        <v>7.9833421470121628</v>
      </c>
    </row>
    <row r="80" spans="1:31" x14ac:dyDescent="0.3">
      <c r="A80" s="87"/>
      <c r="B80" s="41" t="s">
        <v>82</v>
      </c>
      <c r="C80">
        <v>161</v>
      </c>
      <c r="D80">
        <v>26</v>
      </c>
      <c r="E80">
        <v>67</v>
      </c>
      <c r="F80">
        <v>117</v>
      </c>
      <c r="G80" s="55">
        <v>69</v>
      </c>
      <c r="H80">
        <v>105</v>
      </c>
      <c r="I80">
        <v>41</v>
      </c>
      <c r="J80">
        <v>50</v>
      </c>
      <c r="K80">
        <v>88</v>
      </c>
      <c r="L80">
        <v>35</v>
      </c>
      <c r="M80">
        <v>55</v>
      </c>
      <c r="N80">
        <v>55</v>
      </c>
      <c r="O80">
        <v>492</v>
      </c>
      <c r="P80">
        <v>15</v>
      </c>
      <c r="Q80">
        <v>31</v>
      </c>
      <c r="R80">
        <v>30</v>
      </c>
      <c r="S80">
        <v>8</v>
      </c>
      <c r="T80">
        <v>58</v>
      </c>
      <c r="U80">
        <v>1</v>
      </c>
      <c r="V80">
        <v>3</v>
      </c>
      <c r="W80">
        <v>0</v>
      </c>
      <c r="X80">
        <v>0</v>
      </c>
      <c r="Y80">
        <v>0</v>
      </c>
      <c r="Z80">
        <v>0</v>
      </c>
      <c r="AA80">
        <v>26</v>
      </c>
      <c r="AC80" s="9">
        <f t="shared" si="6"/>
        <v>1533</v>
      </c>
      <c r="AD80" s="9">
        <f t="shared" si="4"/>
        <v>12878</v>
      </c>
      <c r="AE80" s="10">
        <f t="shared" si="5"/>
        <v>8.400521852576647</v>
      </c>
    </row>
    <row r="81" spans="1:31" x14ac:dyDescent="0.3">
      <c r="A81" s="87"/>
      <c r="B81" s="41" t="s">
        <v>83</v>
      </c>
      <c r="C81">
        <v>358</v>
      </c>
      <c r="D81">
        <v>136</v>
      </c>
      <c r="E81">
        <v>221</v>
      </c>
      <c r="F81">
        <v>318</v>
      </c>
      <c r="G81" s="55">
        <v>213</v>
      </c>
      <c r="H81">
        <v>354</v>
      </c>
      <c r="I81">
        <v>158</v>
      </c>
      <c r="J81">
        <v>148</v>
      </c>
      <c r="K81">
        <v>240</v>
      </c>
      <c r="L81">
        <v>146</v>
      </c>
      <c r="M81">
        <v>145</v>
      </c>
      <c r="N81">
        <v>165</v>
      </c>
      <c r="O81" s="55">
        <v>1184</v>
      </c>
      <c r="P81">
        <v>62</v>
      </c>
      <c r="Q81">
        <v>53</v>
      </c>
      <c r="R81">
        <v>72</v>
      </c>
      <c r="S81">
        <v>17</v>
      </c>
      <c r="T81">
        <v>129</v>
      </c>
      <c r="U81">
        <v>2</v>
      </c>
      <c r="V81">
        <v>8</v>
      </c>
      <c r="W81">
        <v>0</v>
      </c>
      <c r="X81">
        <v>0</v>
      </c>
      <c r="Y81">
        <v>0</v>
      </c>
      <c r="Z81">
        <v>0</v>
      </c>
      <c r="AA81">
        <v>67</v>
      </c>
      <c r="AC81" s="9">
        <f t="shared" si="6"/>
        <v>4196</v>
      </c>
      <c r="AD81" s="9">
        <f t="shared" si="4"/>
        <v>33734</v>
      </c>
      <c r="AE81" s="10">
        <f t="shared" si="5"/>
        <v>8.0395614871305998</v>
      </c>
    </row>
    <row r="82" spans="1:31" x14ac:dyDescent="0.3">
      <c r="A82" s="87"/>
      <c r="B82" s="41" t="s">
        <v>84</v>
      </c>
      <c r="C82" s="55">
        <v>509</v>
      </c>
      <c r="D82">
        <v>192</v>
      </c>
      <c r="E82">
        <v>300</v>
      </c>
      <c r="F82">
        <v>548</v>
      </c>
      <c r="G82" s="55">
        <v>417</v>
      </c>
      <c r="H82">
        <v>497</v>
      </c>
      <c r="I82">
        <v>281</v>
      </c>
      <c r="J82">
        <v>216</v>
      </c>
      <c r="K82">
        <v>393</v>
      </c>
      <c r="L82">
        <v>192</v>
      </c>
      <c r="M82">
        <v>194</v>
      </c>
      <c r="N82">
        <v>161</v>
      </c>
      <c r="O82" s="55">
        <v>1093</v>
      </c>
      <c r="P82">
        <v>53</v>
      </c>
      <c r="Q82">
        <v>95</v>
      </c>
      <c r="R82">
        <v>78</v>
      </c>
      <c r="S82">
        <v>18</v>
      </c>
      <c r="T82">
        <v>135</v>
      </c>
      <c r="U82">
        <v>3</v>
      </c>
      <c r="V82">
        <v>7</v>
      </c>
      <c r="W82">
        <v>0</v>
      </c>
      <c r="X82">
        <v>0</v>
      </c>
      <c r="Y82">
        <v>0</v>
      </c>
      <c r="Z82">
        <v>0</v>
      </c>
      <c r="AA82">
        <v>104</v>
      </c>
      <c r="AC82" s="9">
        <f t="shared" si="6"/>
        <v>5486</v>
      </c>
      <c r="AD82" s="9">
        <f t="shared" si="4"/>
        <v>39941</v>
      </c>
      <c r="AE82" s="10">
        <f t="shared" si="5"/>
        <v>7.2805322639445862</v>
      </c>
    </row>
    <row r="83" spans="1:31" x14ac:dyDescent="0.3">
      <c r="A83" s="87"/>
      <c r="B83" s="41" t="s">
        <v>85</v>
      </c>
      <c r="C83">
        <v>339</v>
      </c>
      <c r="D83">
        <v>98</v>
      </c>
      <c r="E83">
        <v>161</v>
      </c>
      <c r="F83">
        <v>213</v>
      </c>
      <c r="G83" s="55">
        <v>144</v>
      </c>
      <c r="H83">
        <v>235</v>
      </c>
      <c r="I83">
        <v>103</v>
      </c>
      <c r="J83">
        <v>83</v>
      </c>
      <c r="K83">
        <v>178</v>
      </c>
      <c r="L83">
        <v>105</v>
      </c>
      <c r="M83">
        <v>87</v>
      </c>
      <c r="N83">
        <v>92</v>
      </c>
      <c r="O83">
        <v>802</v>
      </c>
      <c r="P83">
        <v>70</v>
      </c>
      <c r="Q83">
        <v>98</v>
      </c>
      <c r="R83">
        <v>114</v>
      </c>
      <c r="S83">
        <v>27</v>
      </c>
      <c r="T83">
        <v>175</v>
      </c>
      <c r="U83">
        <v>6</v>
      </c>
      <c r="V83">
        <v>18</v>
      </c>
      <c r="W83">
        <v>0</v>
      </c>
      <c r="X83">
        <v>1</v>
      </c>
      <c r="Y83">
        <v>0</v>
      </c>
      <c r="Z83">
        <v>3</v>
      </c>
      <c r="AA83">
        <v>74</v>
      </c>
      <c r="AC83" s="9">
        <f t="shared" si="6"/>
        <v>3226</v>
      </c>
      <c r="AD83" s="9">
        <f t="shared" si="4"/>
        <v>27599</v>
      </c>
      <c r="AE83" s="10">
        <f t="shared" si="5"/>
        <v>8.5551766893986354</v>
      </c>
    </row>
    <row r="84" spans="1:31" x14ac:dyDescent="0.3">
      <c r="A84" s="87"/>
      <c r="B84" s="41" t="s">
        <v>86</v>
      </c>
      <c r="C84">
        <v>365</v>
      </c>
      <c r="D84">
        <v>115</v>
      </c>
      <c r="E84">
        <v>201</v>
      </c>
      <c r="F84">
        <v>306</v>
      </c>
      <c r="G84" s="55">
        <v>230</v>
      </c>
      <c r="H84">
        <v>402</v>
      </c>
      <c r="I84">
        <v>207</v>
      </c>
      <c r="J84">
        <v>210</v>
      </c>
      <c r="K84">
        <v>317</v>
      </c>
      <c r="L84">
        <v>186</v>
      </c>
      <c r="M84">
        <v>186</v>
      </c>
      <c r="N84">
        <v>179</v>
      </c>
      <c r="O84" s="55">
        <v>1306</v>
      </c>
      <c r="P84">
        <v>66</v>
      </c>
      <c r="Q84">
        <v>103</v>
      </c>
      <c r="R84">
        <v>105</v>
      </c>
      <c r="S84">
        <v>23</v>
      </c>
      <c r="T84">
        <v>190</v>
      </c>
      <c r="U84">
        <v>8</v>
      </c>
      <c r="V84">
        <v>11</v>
      </c>
      <c r="W84">
        <v>0</v>
      </c>
      <c r="X84">
        <v>0</v>
      </c>
      <c r="Y84">
        <v>0</v>
      </c>
      <c r="Z84">
        <v>1</v>
      </c>
      <c r="AA84">
        <v>88</v>
      </c>
      <c r="AC84" s="9">
        <f t="shared" si="6"/>
        <v>4805</v>
      </c>
      <c r="AD84" s="9">
        <f t="shared" si="4"/>
        <v>40749</v>
      </c>
      <c r="AE84" s="10">
        <f t="shared" si="5"/>
        <v>8.4805411030176892</v>
      </c>
    </row>
    <row r="85" spans="1:31" x14ac:dyDescent="0.3">
      <c r="A85" s="87"/>
      <c r="B85" s="41" t="s">
        <v>87</v>
      </c>
      <c r="C85">
        <v>852</v>
      </c>
      <c r="D85">
        <v>267</v>
      </c>
      <c r="E85">
        <v>395</v>
      </c>
      <c r="F85">
        <v>616</v>
      </c>
      <c r="G85" s="55">
        <v>362</v>
      </c>
      <c r="H85">
        <v>520</v>
      </c>
      <c r="I85">
        <v>300</v>
      </c>
      <c r="J85">
        <v>161</v>
      </c>
      <c r="K85">
        <v>298</v>
      </c>
      <c r="L85">
        <v>168</v>
      </c>
      <c r="M85">
        <v>191</v>
      </c>
      <c r="N85">
        <v>165</v>
      </c>
      <c r="O85" s="55">
        <v>1511</v>
      </c>
      <c r="P85">
        <v>174</v>
      </c>
      <c r="Q85">
        <v>245</v>
      </c>
      <c r="R85">
        <v>211</v>
      </c>
      <c r="S85">
        <v>43</v>
      </c>
      <c r="T85">
        <v>302</v>
      </c>
      <c r="U85">
        <v>8</v>
      </c>
      <c r="V85">
        <v>12</v>
      </c>
      <c r="W85">
        <v>2</v>
      </c>
      <c r="X85">
        <v>1</v>
      </c>
      <c r="Y85">
        <v>0</v>
      </c>
      <c r="Z85">
        <v>3</v>
      </c>
      <c r="AA85">
        <v>199</v>
      </c>
      <c r="AC85" s="9">
        <f t="shared" si="6"/>
        <v>7006</v>
      </c>
      <c r="AD85" s="9">
        <f t="shared" si="4"/>
        <v>55590</v>
      </c>
      <c r="AE85" s="10">
        <f t="shared" si="5"/>
        <v>7.9346274621752784</v>
      </c>
    </row>
    <row r="86" spans="1:31" x14ac:dyDescent="0.3">
      <c r="A86" s="87"/>
      <c r="B86" s="41" t="s">
        <v>88</v>
      </c>
      <c r="C86">
        <v>238</v>
      </c>
      <c r="D86">
        <v>84</v>
      </c>
      <c r="E86">
        <v>125</v>
      </c>
      <c r="F86">
        <v>214</v>
      </c>
      <c r="G86" s="55">
        <v>186</v>
      </c>
      <c r="H86">
        <v>320</v>
      </c>
      <c r="I86">
        <v>106</v>
      </c>
      <c r="J86">
        <v>85</v>
      </c>
      <c r="K86">
        <v>177</v>
      </c>
      <c r="L86">
        <v>67</v>
      </c>
      <c r="M86">
        <v>94</v>
      </c>
      <c r="N86">
        <v>100</v>
      </c>
      <c r="O86">
        <v>756</v>
      </c>
      <c r="P86">
        <v>28</v>
      </c>
      <c r="Q86">
        <v>54</v>
      </c>
      <c r="R86">
        <v>44</v>
      </c>
      <c r="S86">
        <v>6</v>
      </c>
      <c r="T86">
        <v>75</v>
      </c>
      <c r="U86">
        <v>1</v>
      </c>
      <c r="V86">
        <v>11</v>
      </c>
      <c r="W86">
        <v>0</v>
      </c>
      <c r="X86">
        <v>0</v>
      </c>
      <c r="Y86">
        <v>1</v>
      </c>
      <c r="Z86">
        <v>1</v>
      </c>
      <c r="AA86">
        <v>52</v>
      </c>
      <c r="AC86" s="9">
        <f t="shared" si="6"/>
        <v>2825</v>
      </c>
      <c r="AD86" s="9">
        <f t="shared" si="4"/>
        <v>22353</v>
      </c>
      <c r="AE86" s="10">
        <f t="shared" si="5"/>
        <v>7.9125663716814163</v>
      </c>
    </row>
    <row r="87" spans="1:31" x14ac:dyDescent="0.3">
      <c r="A87" s="87"/>
      <c r="B87" s="41" t="s">
        <v>89</v>
      </c>
      <c r="C87">
        <v>173</v>
      </c>
      <c r="D87">
        <v>63</v>
      </c>
      <c r="E87">
        <v>67</v>
      </c>
      <c r="F87">
        <v>112</v>
      </c>
      <c r="G87" s="55">
        <v>117</v>
      </c>
      <c r="H87">
        <v>177</v>
      </c>
      <c r="I87">
        <v>85</v>
      </c>
      <c r="J87">
        <v>78</v>
      </c>
      <c r="K87">
        <v>162</v>
      </c>
      <c r="L87">
        <v>97</v>
      </c>
      <c r="M87">
        <v>118</v>
      </c>
      <c r="N87">
        <v>100</v>
      </c>
      <c r="O87">
        <v>800</v>
      </c>
      <c r="P87">
        <v>60</v>
      </c>
      <c r="Q87">
        <v>61</v>
      </c>
      <c r="R87">
        <v>55</v>
      </c>
      <c r="S87">
        <v>8</v>
      </c>
      <c r="T87">
        <v>98</v>
      </c>
      <c r="U87">
        <v>4</v>
      </c>
      <c r="V87">
        <v>9</v>
      </c>
      <c r="W87">
        <v>0</v>
      </c>
      <c r="X87">
        <v>0</v>
      </c>
      <c r="Y87">
        <v>1</v>
      </c>
      <c r="Z87">
        <v>1</v>
      </c>
      <c r="AA87">
        <v>45</v>
      </c>
      <c r="AC87" s="9">
        <f t="shared" si="6"/>
        <v>2491</v>
      </c>
      <c r="AD87" s="9">
        <f t="shared" si="4"/>
        <v>22612</v>
      </c>
      <c r="AE87" s="10">
        <f t="shared" si="5"/>
        <v>9.0774789241268561</v>
      </c>
    </row>
    <row r="88" spans="1:31" x14ac:dyDescent="0.3">
      <c r="A88" s="87"/>
      <c r="B88" s="41" t="s">
        <v>90</v>
      </c>
      <c r="C88">
        <v>341</v>
      </c>
      <c r="D88">
        <v>158</v>
      </c>
      <c r="E88">
        <v>278</v>
      </c>
      <c r="F88">
        <v>354</v>
      </c>
      <c r="G88" s="55">
        <v>308</v>
      </c>
      <c r="H88">
        <v>513</v>
      </c>
      <c r="I88">
        <v>261</v>
      </c>
      <c r="J88">
        <v>227</v>
      </c>
      <c r="K88">
        <v>339</v>
      </c>
      <c r="L88">
        <v>180</v>
      </c>
      <c r="M88">
        <v>245</v>
      </c>
      <c r="N88">
        <v>201</v>
      </c>
      <c r="O88" s="55">
        <v>1721</v>
      </c>
      <c r="P88">
        <v>126</v>
      </c>
      <c r="Q88">
        <v>216</v>
      </c>
      <c r="R88">
        <v>232</v>
      </c>
      <c r="S88">
        <v>56</v>
      </c>
      <c r="T88">
        <v>353</v>
      </c>
      <c r="U88">
        <v>13</v>
      </c>
      <c r="V88">
        <v>20</v>
      </c>
      <c r="W88">
        <v>0</v>
      </c>
      <c r="X88">
        <v>1</v>
      </c>
      <c r="Y88">
        <v>0</v>
      </c>
      <c r="Z88">
        <v>3</v>
      </c>
      <c r="AA88">
        <v>70</v>
      </c>
      <c r="AC88" s="9">
        <f t="shared" si="6"/>
        <v>6216</v>
      </c>
      <c r="AD88" s="9">
        <f t="shared" si="4"/>
        <v>55796</v>
      </c>
      <c r="AE88" s="10">
        <f t="shared" si="5"/>
        <v>8.9761904761904763</v>
      </c>
    </row>
    <row r="89" spans="1:31" x14ac:dyDescent="0.3">
      <c r="A89" s="87"/>
      <c r="B89" s="41" t="s">
        <v>91</v>
      </c>
      <c r="C89">
        <v>509</v>
      </c>
      <c r="D89">
        <v>206</v>
      </c>
      <c r="E89">
        <v>295</v>
      </c>
      <c r="F89">
        <v>445</v>
      </c>
      <c r="G89" s="55">
        <v>341</v>
      </c>
      <c r="H89">
        <v>596</v>
      </c>
      <c r="I89">
        <v>265</v>
      </c>
      <c r="J89">
        <v>259</v>
      </c>
      <c r="K89">
        <v>366</v>
      </c>
      <c r="L89">
        <v>227</v>
      </c>
      <c r="M89">
        <v>231</v>
      </c>
      <c r="N89">
        <v>202</v>
      </c>
      <c r="O89" s="55">
        <v>1804</v>
      </c>
      <c r="P89">
        <v>154</v>
      </c>
      <c r="Q89">
        <v>267</v>
      </c>
      <c r="R89">
        <v>187</v>
      </c>
      <c r="S89">
        <v>32</v>
      </c>
      <c r="T89">
        <v>337</v>
      </c>
      <c r="U89">
        <v>11</v>
      </c>
      <c r="V89">
        <v>16</v>
      </c>
      <c r="W89">
        <v>0</v>
      </c>
      <c r="X89">
        <v>0</v>
      </c>
      <c r="Y89">
        <v>0</v>
      </c>
      <c r="Z89">
        <v>3</v>
      </c>
      <c r="AA89">
        <v>112</v>
      </c>
      <c r="AC89" s="9">
        <f t="shared" si="6"/>
        <v>6865</v>
      </c>
      <c r="AD89" s="9">
        <f t="shared" si="4"/>
        <v>59074</v>
      </c>
      <c r="AE89" s="10">
        <f t="shared" si="5"/>
        <v>8.6050983248361259</v>
      </c>
    </row>
    <row r="90" spans="1:31" x14ac:dyDescent="0.3">
      <c r="A90" s="87"/>
      <c r="B90" s="41" t="s">
        <v>92</v>
      </c>
      <c r="C90">
        <v>130</v>
      </c>
      <c r="D90">
        <v>59</v>
      </c>
      <c r="E90">
        <v>93</v>
      </c>
      <c r="F90">
        <v>181</v>
      </c>
      <c r="G90" s="55">
        <v>122</v>
      </c>
      <c r="H90">
        <v>166</v>
      </c>
      <c r="I90">
        <v>74</v>
      </c>
      <c r="J90">
        <v>70</v>
      </c>
      <c r="K90">
        <v>99</v>
      </c>
      <c r="L90">
        <v>53</v>
      </c>
      <c r="M90">
        <v>66</v>
      </c>
      <c r="N90">
        <v>75</v>
      </c>
      <c r="O90">
        <v>737</v>
      </c>
      <c r="P90">
        <v>60</v>
      </c>
      <c r="Q90">
        <v>128</v>
      </c>
      <c r="R90">
        <v>120</v>
      </c>
      <c r="S90">
        <v>17</v>
      </c>
      <c r="T90">
        <v>196</v>
      </c>
      <c r="U90">
        <v>8</v>
      </c>
      <c r="V90">
        <v>17</v>
      </c>
      <c r="W90">
        <v>0</v>
      </c>
      <c r="X90">
        <v>0</v>
      </c>
      <c r="Y90">
        <v>0</v>
      </c>
      <c r="Z90">
        <v>1</v>
      </c>
      <c r="AA90">
        <v>23</v>
      </c>
      <c r="AC90" s="9">
        <f t="shared" si="6"/>
        <v>2495</v>
      </c>
      <c r="AD90" s="9">
        <f t="shared" si="4"/>
        <v>23656</v>
      </c>
      <c r="AE90" s="10">
        <f t="shared" si="5"/>
        <v>9.4813627254509019</v>
      </c>
    </row>
    <row r="91" spans="1:31" x14ac:dyDescent="0.3">
      <c r="A91" s="87"/>
      <c r="B91" s="41" t="s">
        <v>93</v>
      </c>
      <c r="C91">
        <v>646</v>
      </c>
      <c r="D91">
        <v>222</v>
      </c>
      <c r="E91">
        <v>322</v>
      </c>
      <c r="F91">
        <v>412</v>
      </c>
      <c r="G91" s="55">
        <v>272</v>
      </c>
      <c r="H91">
        <v>471</v>
      </c>
      <c r="I91">
        <v>248</v>
      </c>
      <c r="J91">
        <v>297</v>
      </c>
      <c r="K91">
        <v>442</v>
      </c>
      <c r="L91" s="55">
        <v>228</v>
      </c>
      <c r="M91">
        <v>239</v>
      </c>
      <c r="N91">
        <v>243</v>
      </c>
      <c r="O91" s="55">
        <v>2187</v>
      </c>
      <c r="P91">
        <v>194</v>
      </c>
      <c r="Q91">
        <v>287</v>
      </c>
      <c r="R91">
        <v>435</v>
      </c>
      <c r="S91">
        <v>57</v>
      </c>
      <c r="T91">
        <v>624</v>
      </c>
      <c r="U91">
        <v>11</v>
      </c>
      <c r="V91">
        <v>16</v>
      </c>
      <c r="W91">
        <v>0</v>
      </c>
      <c r="X91">
        <v>1</v>
      </c>
      <c r="Y91">
        <v>0</v>
      </c>
      <c r="Z91">
        <v>3</v>
      </c>
      <c r="AA91">
        <v>124</v>
      </c>
      <c r="AC91" s="9">
        <f t="shared" si="6"/>
        <v>7981</v>
      </c>
      <c r="AD91" s="9">
        <f t="shared" si="4"/>
        <v>74160</v>
      </c>
      <c r="AE91" s="10">
        <f t="shared" si="5"/>
        <v>9.2920686630748026</v>
      </c>
    </row>
    <row r="92" spans="1:31" x14ac:dyDescent="0.3">
      <c r="A92" s="87"/>
      <c r="B92" s="41" t="s">
        <v>94</v>
      </c>
      <c r="C92" s="55">
        <v>935</v>
      </c>
      <c r="D92" s="55">
        <v>384</v>
      </c>
      <c r="E92" s="55">
        <v>648</v>
      </c>
      <c r="F92" s="55">
        <v>951</v>
      </c>
      <c r="G92" s="55">
        <v>660</v>
      </c>
      <c r="H92" s="55">
        <v>1121</v>
      </c>
      <c r="I92">
        <v>681</v>
      </c>
      <c r="J92">
        <v>595</v>
      </c>
      <c r="K92">
        <v>807</v>
      </c>
      <c r="L92">
        <v>520</v>
      </c>
      <c r="M92">
        <v>454</v>
      </c>
      <c r="N92">
        <v>491</v>
      </c>
      <c r="O92" s="55">
        <v>3526</v>
      </c>
      <c r="P92">
        <v>218</v>
      </c>
      <c r="Q92">
        <v>257</v>
      </c>
      <c r="R92">
        <v>196</v>
      </c>
      <c r="S92">
        <v>46</v>
      </c>
      <c r="T92">
        <v>309</v>
      </c>
      <c r="U92">
        <v>15</v>
      </c>
      <c r="V92">
        <v>24</v>
      </c>
      <c r="W92">
        <v>1</v>
      </c>
      <c r="X92">
        <v>0</v>
      </c>
      <c r="Y92">
        <v>0</v>
      </c>
      <c r="Z92">
        <v>4</v>
      </c>
      <c r="AA92">
        <v>192</v>
      </c>
      <c r="AC92" s="9">
        <f t="shared" si="6"/>
        <v>13035</v>
      </c>
      <c r="AD92" s="9">
        <f t="shared" si="4"/>
        <v>105225</v>
      </c>
      <c r="AE92" s="10">
        <f t="shared" si="5"/>
        <v>8.0724971231300344</v>
      </c>
    </row>
    <row r="93" spans="1:31" x14ac:dyDescent="0.3">
      <c r="A93" s="87"/>
      <c r="B93" s="41" t="s">
        <v>95</v>
      </c>
      <c r="C93" s="55">
        <v>2324</v>
      </c>
      <c r="D93">
        <v>689</v>
      </c>
      <c r="E93" s="55">
        <v>918</v>
      </c>
      <c r="F93" s="55">
        <v>1142</v>
      </c>
      <c r="G93" s="55">
        <v>719</v>
      </c>
      <c r="H93" s="55">
        <v>1295</v>
      </c>
      <c r="I93">
        <v>510</v>
      </c>
      <c r="J93" s="55">
        <v>391</v>
      </c>
      <c r="K93">
        <v>717</v>
      </c>
      <c r="L93" s="55">
        <v>352</v>
      </c>
      <c r="M93">
        <v>428</v>
      </c>
      <c r="N93">
        <v>481</v>
      </c>
      <c r="O93" s="55">
        <v>4870</v>
      </c>
      <c r="P93">
        <v>244</v>
      </c>
      <c r="Q93">
        <v>428</v>
      </c>
      <c r="R93">
        <v>384</v>
      </c>
      <c r="S93">
        <v>134</v>
      </c>
      <c r="T93">
        <v>722</v>
      </c>
      <c r="U93">
        <v>12</v>
      </c>
      <c r="V93">
        <v>41</v>
      </c>
      <c r="W93">
        <v>1</v>
      </c>
      <c r="X93">
        <v>0</v>
      </c>
      <c r="Y93">
        <v>1</v>
      </c>
      <c r="Z93">
        <v>7</v>
      </c>
      <c r="AA93">
        <v>453</v>
      </c>
      <c r="AC93" s="9">
        <f t="shared" si="6"/>
        <v>17263</v>
      </c>
      <c r="AD93" s="9">
        <f t="shared" si="4"/>
        <v>139426</v>
      </c>
      <c r="AE93" s="10">
        <f t="shared" si="5"/>
        <v>8.0765799687192263</v>
      </c>
    </row>
    <row r="94" spans="1:31" x14ac:dyDescent="0.3">
      <c r="A94" s="87"/>
      <c r="B94" s="41" t="s">
        <v>96</v>
      </c>
      <c r="C94" s="55">
        <v>1443</v>
      </c>
      <c r="D94">
        <v>513</v>
      </c>
      <c r="E94">
        <v>710</v>
      </c>
      <c r="F94">
        <v>921</v>
      </c>
      <c r="G94" s="55">
        <v>567</v>
      </c>
      <c r="H94">
        <v>973</v>
      </c>
      <c r="I94">
        <v>455</v>
      </c>
      <c r="J94">
        <v>327</v>
      </c>
      <c r="K94">
        <v>560</v>
      </c>
      <c r="L94" s="55">
        <v>282</v>
      </c>
      <c r="M94">
        <v>343</v>
      </c>
      <c r="N94">
        <v>312</v>
      </c>
      <c r="O94" s="55">
        <v>3712</v>
      </c>
      <c r="P94">
        <v>252</v>
      </c>
      <c r="Q94">
        <v>446</v>
      </c>
      <c r="R94">
        <v>429</v>
      </c>
      <c r="S94">
        <v>100</v>
      </c>
      <c r="T94">
        <v>664</v>
      </c>
      <c r="U94">
        <v>16</v>
      </c>
      <c r="V94">
        <v>22</v>
      </c>
      <c r="W94">
        <v>3</v>
      </c>
      <c r="X94">
        <v>0</v>
      </c>
      <c r="Y94">
        <v>1</v>
      </c>
      <c r="Z94">
        <v>4</v>
      </c>
      <c r="AA94">
        <v>230</v>
      </c>
      <c r="AC94" s="9">
        <f t="shared" si="6"/>
        <v>13285</v>
      </c>
      <c r="AD94" s="9">
        <f t="shared" si="4"/>
        <v>110515</v>
      </c>
      <c r="AE94" s="10">
        <f t="shared" si="5"/>
        <v>8.3187805796010537</v>
      </c>
    </row>
    <row r="95" spans="1:31" x14ac:dyDescent="0.3">
      <c r="A95" s="87"/>
      <c r="B95" s="41" t="s">
        <v>97</v>
      </c>
      <c r="C95" s="55">
        <v>1148</v>
      </c>
      <c r="D95">
        <v>268</v>
      </c>
      <c r="E95">
        <v>413</v>
      </c>
      <c r="F95">
        <v>522</v>
      </c>
      <c r="G95" s="55">
        <v>295</v>
      </c>
      <c r="H95">
        <v>578</v>
      </c>
      <c r="I95">
        <v>193</v>
      </c>
      <c r="J95">
        <v>192</v>
      </c>
      <c r="K95">
        <v>280</v>
      </c>
      <c r="L95">
        <v>156</v>
      </c>
      <c r="M95">
        <v>223</v>
      </c>
      <c r="N95">
        <v>159</v>
      </c>
      <c r="O95" s="55">
        <v>1891</v>
      </c>
      <c r="P95">
        <v>142</v>
      </c>
      <c r="Q95">
        <v>255</v>
      </c>
      <c r="R95">
        <v>200</v>
      </c>
      <c r="S95">
        <v>47</v>
      </c>
      <c r="T95">
        <v>422</v>
      </c>
      <c r="U95">
        <v>10</v>
      </c>
      <c r="V95">
        <v>14</v>
      </c>
      <c r="W95">
        <v>1</v>
      </c>
      <c r="X95">
        <v>0</v>
      </c>
      <c r="Y95">
        <v>1</v>
      </c>
      <c r="Z95">
        <v>0</v>
      </c>
      <c r="AA95">
        <v>177</v>
      </c>
      <c r="AC95" s="9">
        <f t="shared" si="6"/>
        <v>7587</v>
      </c>
      <c r="AD95" s="9">
        <f t="shared" si="4"/>
        <v>60625</v>
      </c>
      <c r="AE95" s="10">
        <f t="shared" si="5"/>
        <v>7.9906418874390406</v>
      </c>
    </row>
    <row r="96" spans="1:31" x14ac:dyDescent="0.3">
      <c r="A96" s="87"/>
      <c r="B96" s="41" t="s">
        <v>98</v>
      </c>
      <c r="C96">
        <v>503</v>
      </c>
      <c r="D96">
        <v>109</v>
      </c>
      <c r="E96">
        <v>168</v>
      </c>
      <c r="F96">
        <v>222</v>
      </c>
      <c r="G96" s="55">
        <v>155</v>
      </c>
      <c r="H96">
        <v>267</v>
      </c>
      <c r="I96">
        <v>85</v>
      </c>
      <c r="J96">
        <v>77</v>
      </c>
      <c r="K96">
        <v>130</v>
      </c>
      <c r="L96">
        <v>58</v>
      </c>
      <c r="M96">
        <v>81</v>
      </c>
      <c r="N96">
        <v>67</v>
      </c>
      <c r="O96">
        <v>684</v>
      </c>
      <c r="P96">
        <v>33</v>
      </c>
      <c r="Q96">
        <v>74</v>
      </c>
      <c r="R96">
        <v>57</v>
      </c>
      <c r="S96">
        <v>19</v>
      </c>
      <c r="T96">
        <v>102</v>
      </c>
      <c r="U96">
        <v>1</v>
      </c>
      <c r="V96">
        <v>7</v>
      </c>
      <c r="W96">
        <v>0</v>
      </c>
      <c r="X96">
        <v>0</v>
      </c>
      <c r="Y96">
        <v>0</v>
      </c>
      <c r="Z96">
        <v>0</v>
      </c>
      <c r="AA96">
        <v>74</v>
      </c>
      <c r="AC96" s="9">
        <f t="shared" si="6"/>
        <v>2973</v>
      </c>
      <c r="AD96" s="9">
        <f t="shared" si="4"/>
        <v>21717</v>
      </c>
      <c r="AE96" s="10">
        <f t="shared" si="5"/>
        <v>7.304742684157417</v>
      </c>
    </row>
    <row r="97" spans="1:31" x14ac:dyDescent="0.3">
      <c r="A97" s="87"/>
      <c r="B97" s="41" t="s">
        <v>99</v>
      </c>
      <c r="C97" s="55">
        <v>897</v>
      </c>
      <c r="D97">
        <v>465</v>
      </c>
      <c r="E97">
        <v>649</v>
      </c>
      <c r="F97">
        <v>782</v>
      </c>
      <c r="G97" s="55">
        <v>537</v>
      </c>
      <c r="H97" s="55">
        <v>1052</v>
      </c>
      <c r="I97">
        <v>384</v>
      </c>
      <c r="J97">
        <v>306</v>
      </c>
      <c r="K97">
        <v>490</v>
      </c>
      <c r="L97" s="55">
        <v>297</v>
      </c>
      <c r="M97">
        <v>327</v>
      </c>
      <c r="N97">
        <v>313</v>
      </c>
      <c r="O97" s="55">
        <v>2799</v>
      </c>
      <c r="P97">
        <v>197</v>
      </c>
      <c r="Q97">
        <v>313</v>
      </c>
      <c r="R97">
        <v>287</v>
      </c>
      <c r="S97">
        <v>88</v>
      </c>
      <c r="T97">
        <v>509</v>
      </c>
      <c r="U97">
        <v>13</v>
      </c>
      <c r="V97">
        <v>37</v>
      </c>
      <c r="W97">
        <v>2</v>
      </c>
      <c r="X97">
        <v>1</v>
      </c>
      <c r="Y97">
        <v>1</v>
      </c>
      <c r="Z97">
        <v>4</v>
      </c>
      <c r="AA97">
        <v>318</v>
      </c>
      <c r="AC97" s="9">
        <f t="shared" si="6"/>
        <v>11068</v>
      </c>
      <c r="AD97" s="9">
        <f t="shared" si="4"/>
        <v>92910</v>
      </c>
      <c r="AE97" s="10">
        <f t="shared" si="5"/>
        <v>8.3944705457173843</v>
      </c>
    </row>
    <row r="98" spans="1:31" x14ac:dyDescent="0.3">
      <c r="A98" s="87"/>
      <c r="B98" s="41" t="s">
        <v>100</v>
      </c>
      <c r="C98">
        <v>288</v>
      </c>
      <c r="D98">
        <v>139</v>
      </c>
      <c r="E98">
        <v>200</v>
      </c>
      <c r="F98">
        <v>238</v>
      </c>
      <c r="G98" s="55">
        <v>175</v>
      </c>
      <c r="H98">
        <v>339</v>
      </c>
      <c r="I98">
        <v>111</v>
      </c>
      <c r="J98">
        <v>91</v>
      </c>
      <c r="K98">
        <v>200</v>
      </c>
      <c r="L98">
        <v>74</v>
      </c>
      <c r="M98">
        <v>107</v>
      </c>
      <c r="N98">
        <v>95</v>
      </c>
      <c r="O98">
        <v>627</v>
      </c>
      <c r="P98">
        <v>48</v>
      </c>
      <c r="Q98">
        <v>72</v>
      </c>
      <c r="R98">
        <v>79</v>
      </c>
      <c r="S98">
        <v>18</v>
      </c>
      <c r="T98">
        <v>118</v>
      </c>
      <c r="U98">
        <v>5</v>
      </c>
      <c r="V98">
        <v>9</v>
      </c>
      <c r="W98">
        <v>0</v>
      </c>
      <c r="X98">
        <v>1</v>
      </c>
      <c r="Y98">
        <v>1</v>
      </c>
      <c r="Z98">
        <v>2</v>
      </c>
      <c r="AA98">
        <v>173</v>
      </c>
      <c r="AC98" s="9">
        <f t="shared" si="6"/>
        <v>3210</v>
      </c>
      <c r="AD98" s="9">
        <f t="shared" si="4"/>
        <v>26469</v>
      </c>
      <c r="AE98" s="10">
        <f t="shared" si="5"/>
        <v>8.245794392523365</v>
      </c>
    </row>
    <row r="99" spans="1:31" x14ac:dyDescent="0.3">
      <c r="A99" s="87"/>
      <c r="B99" s="41" t="s">
        <v>101</v>
      </c>
      <c r="C99">
        <v>342</v>
      </c>
      <c r="D99">
        <v>128</v>
      </c>
      <c r="E99">
        <v>206</v>
      </c>
      <c r="F99">
        <v>320</v>
      </c>
      <c r="G99" s="55">
        <v>187</v>
      </c>
      <c r="H99">
        <v>363</v>
      </c>
      <c r="I99">
        <v>125</v>
      </c>
      <c r="J99">
        <v>116</v>
      </c>
      <c r="K99">
        <v>179</v>
      </c>
      <c r="L99">
        <v>117</v>
      </c>
      <c r="M99">
        <v>125</v>
      </c>
      <c r="N99">
        <v>114</v>
      </c>
      <c r="O99" s="55">
        <v>1003</v>
      </c>
      <c r="P99">
        <v>47</v>
      </c>
      <c r="Q99">
        <v>65</v>
      </c>
      <c r="R99">
        <v>74</v>
      </c>
      <c r="S99">
        <v>15</v>
      </c>
      <c r="T99">
        <v>127</v>
      </c>
      <c r="U99">
        <v>2</v>
      </c>
      <c r="V99">
        <v>4</v>
      </c>
      <c r="W99">
        <v>2</v>
      </c>
      <c r="X99">
        <v>0</v>
      </c>
      <c r="Y99">
        <v>0</v>
      </c>
      <c r="Z99">
        <v>1</v>
      </c>
      <c r="AA99">
        <v>87</v>
      </c>
      <c r="AC99" s="9">
        <f t="shared" si="6"/>
        <v>3749</v>
      </c>
      <c r="AD99" s="9">
        <f t="shared" si="4"/>
        <v>29943</v>
      </c>
      <c r="AE99" s="10">
        <f t="shared" si="5"/>
        <v>7.9869298479594555</v>
      </c>
    </row>
    <row r="100" spans="1:31" x14ac:dyDescent="0.3">
      <c r="A100" s="87"/>
      <c r="B100" s="41" t="s">
        <v>102</v>
      </c>
      <c r="C100">
        <v>365</v>
      </c>
      <c r="D100">
        <v>218</v>
      </c>
      <c r="E100">
        <v>337</v>
      </c>
      <c r="F100">
        <v>365</v>
      </c>
      <c r="G100" s="55">
        <v>270</v>
      </c>
      <c r="H100">
        <v>462</v>
      </c>
      <c r="I100">
        <v>183</v>
      </c>
      <c r="J100">
        <v>176</v>
      </c>
      <c r="K100">
        <v>319</v>
      </c>
      <c r="L100">
        <v>151</v>
      </c>
      <c r="M100">
        <v>169</v>
      </c>
      <c r="N100">
        <v>163</v>
      </c>
      <c r="O100" s="55">
        <v>1352</v>
      </c>
      <c r="P100">
        <v>53</v>
      </c>
      <c r="Q100">
        <v>94</v>
      </c>
      <c r="R100">
        <v>94</v>
      </c>
      <c r="S100">
        <v>15</v>
      </c>
      <c r="T100">
        <v>154</v>
      </c>
      <c r="U100">
        <v>8</v>
      </c>
      <c r="V100">
        <v>13</v>
      </c>
      <c r="W100">
        <v>0</v>
      </c>
      <c r="X100">
        <v>0</v>
      </c>
      <c r="Y100">
        <v>0</v>
      </c>
      <c r="Z100">
        <v>0</v>
      </c>
      <c r="AA100">
        <v>133</v>
      </c>
      <c r="AC100" s="9">
        <f t="shared" si="6"/>
        <v>5094</v>
      </c>
      <c r="AD100" s="9">
        <f t="shared" si="4"/>
        <v>41181</v>
      </c>
      <c r="AE100" s="10">
        <f t="shared" si="5"/>
        <v>8.0842167255594823</v>
      </c>
    </row>
    <row r="101" spans="1:31" x14ac:dyDescent="0.3">
      <c r="A101" s="87"/>
      <c r="B101" s="41" t="s">
        <v>103</v>
      </c>
      <c r="C101">
        <v>736</v>
      </c>
      <c r="D101">
        <v>291</v>
      </c>
      <c r="E101">
        <v>436</v>
      </c>
      <c r="F101">
        <v>526</v>
      </c>
      <c r="G101" s="55">
        <v>367</v>
      </c>
      <c r="H101">
        <v>685</v>
      </c>
      <c r="I101">
        <v>278</v>
      </c>
      <c r="J101">
        <v>215</v>
      </c>
      <c r="K101">
        <v>360</v>
      </c>
      <c r="L101">
        <v>188</v>
      </c>
      <c r="M101">
        <v>255</v>
      </c>
      <c r="N101">
        <v>228</v>
      </c>
      <c r="O101" s="55">
        <v>2173</v>
      </c>
      <c r="P101">
        <v>181</v>
      </c>
      <c r="Q101">
        <v>291</v>
      </c>
      <c r="R101">
        <v>274</v>
      </c>
      <c r="S101">
        <v>60</v>
      </c>
      <c r="T101">
        <v>454</v>
      </c>
      <c r="U101">
        <v>7</v>
      </c>
      <c r="V101">
        <v>15</v>
      </c>
      <c r="W101">
        <v>1</v>
      </c>
      <c r="X101">
        <v>1</v>
      </c>
      <c r="Y101">
        <v>0</v>
      </c>
      <c r="Z101">
        <v>4</v>
      </c>
      <c r="AA101">
        <v>133</v>
      </c>
      <c r="AC101" s="9">
        <f t="shared" si="6"/>
        <v>8159</v>
      </c>
      <c r="AD101" s="9">
        <f t="shared" si="4"/>
        <v>69464</v>
      </c>
      <c r="AE101" s="10">
        <f t="shared" si="5"/>
        <v>8.5137884544674591</v>
      </c>
    </row>
    <row r="102" spans="1:31" x14ac:dyDescent="0.3">
      <c r="A102" s="87"/>
      <c r="B102" s="41" t="s">
        <v>104</v>
      </c>
      <c r="C102">
        <v>194</v>
      </c>
      <c r="D102">
        <v>124</v>
      </c>
      <c r="E102">
        <v>180</v>
      </c>
      <c r="F102">
        <v>175</v>
      </c>
      <c r="G102" s="55">
        <v>171</v>
      </c>
      <c r="H102">
        <v>376</v>
      </c>
      <c r="I102">
        <v>152</v>
      </c>
      <c r="J102">
        <v>121</v>
      </c>
      <c r="K102">
        <v>212</v>
      </c>
      <c r="L102">
        <v>105</v>
      </c>
      <c r="M102">
        <v>146</v>
      </c>
      <c r="N102">
        <v>107</v>
      </c>
      <c r="O102" s="55">
        <v>1488</v>
      </c>
      <c r="P102">
        <v>54</v>
      </c>
      <c r="Q102">
        <v>75</v>
      </c>
      <c r="R102">
        <v>78</v>
      </c>
      <c r="S102">
        <v>23</v>
      </c>
      <c r="T102">
        <v>127</v>
      </c>
      <c r="U102">
        <v>4</v>
      </c>
      <c r="V102">
        <v>7</v>
      </c>
      <c r="W102">
        <v>1</v>
      </c>
      <c r="X102">
        <v>0</v>
      </c>
      <c r="Y102">
        <v>0</v>
      </c>
      <c r="Z102">
        <v>1</v>
      </c>
      <c r="AA102">
        <v>146</v>
      </c>
      <c r="AC102" s="9">
        <f t="shared" si="6"/>
        <v>4067</v>
      </c>
      <c r="AD102" s="9">
        <f t="shared" si="4"/>
        <v>37667</v>
      </c>
      <c r="AE102" s="10">
        <f t="shared" si="5"/>
        <v>9.2616179001721175</v>
      </c>
    </row>
    <row r="103" spans="1:31" x14ac:dyDescent="0.3">
      <c r="A103" s="87"/>
      <c r="B103" s="41" t="s">
        <v>105</v>
      </c>
      <c r="C103">
        <v>77</v>
      </c>
      <c r="D103">
        <v>49</v>
      </c>
      <c r="E103">
        <v>47</v>
      </c>
      <c r="F103">
        <v>78</v>
      </c>
      <c r="G103" s="55">
        <v>59</v>
      </c>
      <c r="H103">
        <v>122</v>
      </c>
      <c r="I103">
        <v>70</v>
      </c>
      <c r="J103">
        <v>58</v>
      </c>
      <c r="K103">
        <v>139</v>
      </c>
      <c r="L103">
        <v>66</v>
      </c>
      <c r="M103">
        <v>89</v>
      </c>
      <c r="N103">
        <v>69</v>
      </c>
      <c r="O103">
        <v>642</v>
      </c>
      <c r="P103">
        <v>45</v>
      </c>
      <c r="Q103">
        <v>73</v>
      </c>
      <c r="R103">
        <v>62</v>
      </c>
      <c r="S103">
        <v>22</v>
      </c>
      <c r="T103">
        <v>173</v>
      </c>
      <c r="U103">
        <v>5</v>
      </c>
      <c r="V103">
        <v>17</v>
      </c>
      <c r="W103">
        <v>0</v>
      </c>
      <c r="X103">
        <v>1</v>
      </c>
      <c r="Y103">
        <v>0</v>
      </c>
      <c r="Z103">
        <v>2</v>
      </c>
      <c r="AA103">
        <v>64</v>
      </c>
      <c r="AC103" s="9">
        <f t="shared" si="6"/>
        <v>2029</v>
      </c>
      <c r="AD103" s="9">
        <f t="shared" si="4"/>
        <v>20954</v>
      </c>
      <c r="AE103" s="10">
        <f t="shared" si="5"/>
        <v>10.32725480532282</v>
      </c>
    </row>
    <row r="104" spans="1:31" x14ac:dyDescent="0.3">
      <c r="A104" s="87"/>
      <c r="B104" s="41" t="s">
        <v>106</v>
      </c>
      <c r="C104">
        <v>510</v>
      </c>
      <c r="D104">
        <v>193</v>
      </c>
      <c r="E104">
        <v>370</v>
      </c>
      <c r="F104">
        <v>572</v>
      </c>
      <c r="G104" s="55">
        <v>381</v>
      </c>
      <c r="H104">
        <v>650</v>
      </c>
      <c r="I104">
        <v>327</v>
      </c>
      <c r="J104" s="55">
        <v>257</v>
      </c>
      <c r="K104">
        <v>396</v>
      </c>
      <c r="L104" s="55">
        <v>226</v>
      </c>
      <c r="M104">
        <v>258</v>
      </c>
      <c r="N104">
        <v>236</v>
      </c>
      <c r="O104" s="55">
        <v>2394</v>
      </c>
      <c r="P104">
        <v>294</v>
      </c>
      <c r="Q104">
        <v>501</v>
      </c>
      <c r="R104">
        <v>506</v>
      </c>
      <c r="S104">
        <v>123</v>
      </c>
      <c r="T104">
        <v>744</v>
      </c>
      <c r="U104">
        <v>35</v>
      </c>
      <c r="V104">
        <v>67</v>
      </c>
      <c r="W104">
        <v>2</v>
      </c>
      <c r="X104">
        <v>1</v>
      </c>
      <c r="Y104">
        <v>2</v>
      </c>
      <c r="Z104">
        <v>11</v>
      </c>
      <c r="AA104">
        <v>202</v>
      </c>
      <c r="AC104" s="9">
        <f t="shared" si="6"/>
        <v>9258</v>
      </c>
      <c r="AD104" s="9">
        <f t="shared" si="4"/>
        <v>90441</v>
      </c>
      <c r="AE104" s="10">
        <f t="shared" si="5"/>
        <v>9.7689565780946204</v>
      </c>
    </row>
    <row r="105" spans="1:31" x14ac:dyDescent="0.3">
      <c r="A105" s="87"/>
      <c r="B105" s="41" t="s">
        <v>107</v>
      </c>
      <c r="C105">
        <v>435</v>
      </c>
      <c r="D105">
        <v>213</v>
      </c>
      <c r="E105">
        <v>348</v>
      </c>
      <c r="F105">
        <v>510</v>
      </c>
      <c r="G105" s="55">
        <v>437</v>
      </c>
      <c r="H105">
        <v>729</v>
      </c>
      <c r="I105">
        <v>306</v>
      </c>
      <c r="J105">
        <v>281</v>
      </c>
      <c r="K105">
        <v>378</v>
      </c>
      <c r="L105">
        <v>243</v>
      </c>
      <c r="M105">
        <v>269</v>
      </c>
      <c r="N105">
        <v>281</v>
      </c>
      <c r="O105" s="55">
        <v>2343</v>
      </c>
      <c r="P105">
        <v>165</v>
      </c>
      <c r="Q105">
        <v>201</v>
      </c>
      <c r="R105">
        <v>170</v>
      </c>
      <c r="S105">
        <v>49</v>
      </c>
      <c r="T105">
        <v>270</v>
      </c>
      <c r="U105">
        <v>6</v>
      </c>
      <c r="V105">
        <v>14</v>
      </c>
      <c r="W105">
        <v>1</v>
      </c>
      <c r="X105">
        <v>0</v>
      </c>
      <c r="Y105">
        <v>0</v>
      </c>
      <c r="Z105">
        <v>4</v>
      </c>
      <c r="AA105">
        <v>126</v>
      </c>
      <c r="AC105" s="9">
        <f t="shared" si="6"/>
        <v>7779</v>
      </c>
      <c r="AD105" s="9">
        <f t="shared" si="4"/>
        <v>67136</v>
      </c>
      <c r="AE105" s="10">
        <f t="shared" si="5"/>
        <v>8.6304152204653555</v>
      </c>
    </row>
    <row r="106" spans="1:31" x14ac:dyDescent="0.3">
      <c r="A106" s="87"/>
      <c r="B106" s="41" t="s">
        <v>108</v>
      </c>
      <c r="C106">
        <v>159</v>
      </c>
      <c r="D106">
        <v>70</v>
      </c>
      <c r="E106">
        <v>90</v>
      </c>
      <c r="F106">
        <v>137</v>
      </c>
      <c r="G106" s="55">
        <v>103</v>
      </c>
      <c r="H106">
        <v>259</v>
      </c>
      <c r="I106">
        <v>147</v>
      </c>
      <c r="J106">
        <v>233</v>
      </c>
      <c r="K106">
        <v>159</v>
      </c>
      <c r="L106">
        <v>135</v>
      </c>
      <c r="M106">
        <v>111</v>
      </c>
      <c r="N106">
        <v>126</v>
      </c>
      <c r="O106">
        <v>770</v>
      </c>
      <c r="P106">
        <v>63</v>
      </c>
      <c r="Q106">
        <v>113</v>
      </c>
      <c r="R106">
        <v>89</v>
      </c>
      <c r="S106">
        <v>9</v>
      </c>
      <c r="T106">
        <v>182</v>
      </c>
      <c r="U106">
        <v>8</v>
      </c>
      <c r="V106">
        <v>6</v>
      </c>
      <c r="W106">
        <v>0</v>
      </c>
      <c r="X106">
        <v>0</v>
      </c>
      <c r="Y106">
        <v>0</v>
      </c>
      <c r="Z106">
        <v>2</v>
      </c>
      <c r="AA106">
        <v>116</v>
      </c>
      <c r="AC106" s="9">
        <f t="shared" si="6"/>
        <v>3087</v>
      </c>
      <c r="AD106" s="9">
        <f t="shared" si="4"/>
        <v>29166</v>
      </c>
      <c r="AE106" s="10">
        <f t="shared" si="5"/>
        <v>9.4480077745383859</v>
      </c>
    </row>
    <row r="107" spans="1:31" x14ac:dyDescent="0.3">
      <c r="A107" s="87"/>
      <c r="B107" s="41" t="s">
        <v>109</v>
      </c>
      <c r="C107">
        <v>176</v>
      </c>
      <c r="D107">
        <v>58</v>
      </c>
      <c r="E107">
        <v>98</v>
      </c>
      <c r="F107">
        <v>127</v>
      </c>
      <c r="G107" s="55">
        <v>98</v>
      </c>
      <c r="H107">
        <v>196</v>
      </c>
      <c r="I107">
        <v>97</v>
      </c>
      <c r="J107">
        <v>89</v>
      </c>
      <c r="K107">
        <v>153</v>
      </c>
      <c r="L107">
        <v>68</v>
      </c>
      <c r="M107">
        <v>96</v>
      </c>
      <c r="N107">
        <v>69</v>
      </c>
      <c r="O107">
        <v>826</v>
      </c>
      <c r="P107">
        <v>63</v>
      </c>
      <c r="Q107">
        <v>135</v>
      </c>
      <c r="R107">
        <v>132</v>
      </c>
      <c r="S107">
        <v>24</v>
      </c>
      <c r="T107">
        <v>225</v>
      </c>
      <c r="U107">
        <v>2</v>
      </c>
      <c r="V107">
        <v>13</v>
      </c>
      <c r="W107">
        <v>0</v>
      </c>
      <c r="X107">
        <v>0</v>
      </c>
      <c r="Y107">
        <v>0</v>
      </c>
      <c r="Z107">
        <v>1</v>
      </c>
      <c r="AA107">
        <v>60</v>
      </c>
      <c r="AC107" s="9">
        <f t="shared" si="6"/>
        <v>2806</v>
      </c>
      <c r="AD107" s="9">
        <f t="shared" si="4"/>
        <v>27323</v>
      </c>
      <c r="AE107" s="10">
        <f t="shared" si="5"/>
        <v>9.7373485388453318</v>
      </c>
    </row>
    <row r="108" spans="1:31" x14ac:dyDescent="0.3">
      <c r="A108" s="87"/>
      <c r="B108" s="41" t="s">
        <v>110</v>
      </c>
      <c r="C108" s="55">
        <v>1034</v>
      </c>
      <c r="D108">
        <v>113</v>
      </c>
      <c r="E108">
        <v>224</v>
      </c>
      <c r="F108">
        <v>323</v>
      </c>
      <c r="G108" s="55">
        <v>180</v>
      </c>
      <c r="H108">
        <v>268</v>
      </c>
      <c r="I108">
        <v>163</v>
      </c>
      <c r="J108">
        <v>100</v>
      </c>
      <c r="K108">
        <v>194</v>
      </c>
      <c r="L108">
        <v>112</v>
      </c>
      <c r="M108">
        <v>109</v>
      </c>
      <c r="N108">
        <v>96</v>
      </c>
      <c r="O108" s="55">
        <v>1176</v>
      </c>
      <c r="P108">
        <v>60</v>
      </c>
      <c r="Q108">
        <v>104</v>
      </c>
      <c r="R108">
        <v>104</v>
      </c>
      <c r="S108">
        <v>11</v>
      </c>
      <c r="T108">
        <v>148</v>
      </c>
      <c r="U108">
        <v>5</v>
      </c>
      <c r="V108">
        <v>10</v>
      </c>
      <c r="W108">
        <v>1</v>
      </c>
      <c r="X108">
        <v>0</v>
      </c>
      <c r="Y108">
        <v>0</v>
      </c>
      <c r="Z108">
        <v>1</v>
      </c>
      <c r="AA108">
        <v>94</v>
      </c>
      <c r="AC108" s="9">
        <f t="shared" si="6"/>
        <v>4630</v>
      </c>
      <c r="AD108" s="9">
        <f t="shared" si="4"/>
        <v>33153</v>
      </c>
      <c r="AE108" s="10">
        <f t="shared" si="5"/>
        <v>7.1604751619870406</v>
      </c>
    </row>
    <row r="109" spans="1:31" x14ac:dyDescent="0.3">
      <c r="A109" s="87"/>
      <c r="B109" s="41" t="s">
        <v>111</v>
      </c>
      <c r="C109">
        <v>350</v>
      </c>
      <c r="D109">
        <v>37</v>
      </c>
      <c r="E109">
        <v>117</v>
      </c>
      <c r="F109">
        <v>141</v>
      </c>
      <c r="G109" s="55">
        <v>89</v>
      </c>
      <c r="H109">
        <v>162</v>
      </c>
      <c r="I109">
        <v>69</v>
      </c>
      <c r="J109">
        <v>40</v>
      </c>
      <c r="K109">
        <v>77</v>
      </c>
      <c r="L109">
        <v>23</v>
      </c>
      <c r="M109">
        <v>43</v>
      </c>
      <c r="N109">
        <v>55</v>
      </c>
      <c r="O109">
        <v>476</v>
      </c>
      <c r="P109">
        <v>13</v>
      </c>
      <c r="Q109">
        <v>22</v>
      </c>
      <c r="R109">
        <v>19</v>
      </c>
      <c r="S109">
        <v>1</v>
      </c>
      <c r="T109">
        <v>28</v>
      </c>
      <c r="U109">
        <v>3</v>
      </c>
      <c r="V109">
        <v>4</v>
      </c>
      <c r="W109">
        <v>0</v>
      </c>
      <c r="X109">
        <v>0</v>
      </c>
      <c r="Y109">
        <v>0</v>
      </c>
      <c r="Z109">
        <v>0</v>
      </c>
      <c r="AA109">
        <v>68</v>
      </c>
      <c r="AC109" s="9">
        <f t="shared" si="6"/>
        <v>1837</v>
      </c>
      <c r="AD109" s="9">
        <f t="shared" si="4"/>
        <v>13140</v>
      </c>
      <c r="AE109" s="10">
        <f t="shared" si="5"/>
        <v>7.1529667936853567</v>
      </c>
    </row>
    <row r="110" spans="1:31" x14ac:dyDescent="0.3">
      <c r="A110" s="87"/>
      <c r="B110" s="41" t="s">
        <v>112</v>
      </c>
      <c r="C110">
        <v>883</v>
      </c>
      <c r="D110">
        <v>278</v>
      </c>
      <c r="E110">
        <v>435</v>
      </c>
      <c r="F110">
        <v>533</v>
      </c>
      <c r="G110" s="55">
        <v>299</v>
      </c>
      <c r="H110">
        <v>573</v>
      </c>
      <c r="I110">
        <v>210</v>
      </c>
      <c r="J110">
        <v>137</v>
      </c>
      <c r="K110">
        <v>262</v>
      </c>
      <c r="L110">
        <v>115</v>
      </c>
      <c r="M110">
        <v>144</v>
      </c>
      <c r="N110">
        <v>130</v>
      </c>
      <c r="O110" s="55">
        <v>1546</v>
      </c>
      <c r="P110">
        <v>109</v>
      </c>
      <c r="Q110">
        <v>184</v>
      </c>
      <c r="R110">
        <v>217</v>
      </c>
      <c r="S110">
        <v>43</v>
      </c>
      <c r="T110">
        <v>302</v>
      </c>
      <c r="U110">
        <v>10</v>
      </c>
      <c r="V110">
        <v>18</v>
      </c>
      <c r="W110">
        <v>0</v>
      </c>
      <c r="X110">
        <v>0</v>
      </c>
      <c r="Y110">
        <v>0</v>
      </c>
      <c r="Z110">
        <v>1</v>
      </c>
      <c r="AA110">
        <v>125</v>
      </c>
      <c r="AC110" s="9">
        <f t="shared" si="6"/>
        <v>6554</v>
      </c>
      <c r="AD110" s="9">
        <f t="shared" si="4"/>
        <v>50195</v>
      </c>
      <c r="AE110" s="10">
        <f t="shared" si="5"/>
        <v>7.6586817210863591</v>
      </c>
    </row>
    <row r="111" spans="1:31" x14ac:dyDescent="0.3">
      <c r="A111" s="87"/>
      <c r="B111" s="41" t="s">
        <v>113</v>
      </c>
      <c r="C111">
        <v>486</v>
      </c>
      <c r="D111">
        <v>127</v>
      </c>
      <c r="E111">
        <v>207</v>
      </c>
      <c r="F111">
        <v>256</v>
      </c>
      <c r="G111" s="55">
        <v>146</v>
      </c>
      <c r="H111">
        <v>256</v>
      </c>
      <c r="I111">
        <v>89</v>
      </c>
      <c r="J111">
        <v>80</v>
      </c>
      <c r="K111">
        <v>128</v>
      </c>
      <c r="L111">
        <v>54</v>
      </c>
      <c r="M111">
        <v>73</v>
      </c>
      <c r="N111">
        <v>82</v>
      </c>
      <c r="O111">
        <v>865</v>
      </c>
      <c r="P111">
        <v>60</v>
      </c>
      <c r="Q111">
        <v>86</v>
      </c>
      <c r="R111">
        <v>126</v>
      </c>
      <c r="S111">
        <v>17</v>
      </c>
      <c r="T111">
        <v>201</v>
      </c>
      <c r="U111">
        <v>11</v>
      </c>
      <c r="V111">
        <v>12</v>
      </c>
      <c r="W111">
        <v>0</v>
      </c>
      <c r="X111">
        <v>1</v>
      </c>
      <c r="Y111">
        <v>0</v>
      </c>
      <c r="Z111">
        <v>1</v>
      </c>
      <c r="AA111">
        <v>78</v>
      </c>
      <c r="AC111" s="9">
        <f t="shared" si="6"/>
        <v>3442</v>
      </c>
      <c r="AD111" s="9">
        <f t="shared" si="4"/>
        <v>27694</v>
      </c>
      <c r="AE111" s="10">
        <f t="shared" si="5"/>
        <v>8.0459035444509013</v>
      </c>
    </row>
    <row r="112" spans="1:31" x14ac:dyDescent="0.3">
      <c r="A112" s="87"/>
      <c r="B112" s="41" t="s">
        <v>114</v>
      </c>
      <c r="C112">
        <v>352</v>
      </c>
      <c r="D112">
        <v>71</v>
      </c>
      <c r="E112">
        <v>108</v>
      </c>
      <c r="F112">
        <v>148</v>
      </c>
      <c r="G112" s="55">
        <v>101</v>
      </c>
      <c r="H112">
        <v>199</v>
      </c>
      <c r="I112">
        <v>66</v>
      </c>
      <c r="J112">
        <v>50</v>
      </c>
      <c r="K112">
        <v>123</v>
      </c>
      <c r="L112">
        <v>72</v>
      </c>
      <c r="M112">
        <v>132</v>
      </c>
      <c r="N112">
        <v>70</v>
      </c>
      <c r="O112">
        <v>860</v>
      </c>
      <c r="P112">
        <v>41</v>
      </c>
      <c r="Q112">
        <v>107</v>
      </c>
      <c r="R112">
        <v>65</v>
      </c>
      <c r="S112">
        <v>13</v>
      </c>
      <c r="T112">
        <v>97</v>
      </c>
      <c r="U112">
        <v>4</v>
      </c>
      <c r="V112">
        <v>8</v>
      </c>
      <c r="W112">
        <v>0</v>
      </c>
      <c r="X112">
        <v>0</v>
      </c>
      <c r="Y112">
        <v>1</v>
      </c>
      <c r="Z112">
        <v>1</v>
      </c>
      <c r="AA112">
        <v>45</v>
      </c>
      <c r="AC112" s="9">
        <f t="shared" si="6"/>
        <v>2734</v>
      </c>
      <c r="AD112" s="9">
        <f t="shared" si="4"/>
        <v>23130</v>
      </c>
      <c r="AE112" s="10">
        <f t="shared" si="5"/>
        <v>8.4601316752011702</v>
      </c>
    </row>
    <row r="113" spans="1:31" x14ac:dyDescent="0.3">
      <c r="A113" s="87"/>
      <c r="B113" s="41" t="s">
        <v>115</v>
      </c>
      <c r="C113">
        <v>256</v>
      </c>
      <c r="D113">
        <v>97</v>
      </c>
      <c r="E113">
        <v>170</v>
      </c>
      <c r="F113">
        <v>193</v>
      </c>
      <c r="G113" s="55">
        <v>142</v>
      </c>
      <c r="H113">
        <v>226</v>
      </c>
      <c r="I113">
        <v>77</v>
      </c>
      <c r="J113">
        <v>79</v>
      </c>
      <c r="K113">
        <v>165</v>
      </c>
      <c r="L113">
        <v>94</v>
      </c>
      <c r="M113">
        <v>103</v>
      </c>
      <c r="N113">
        <v>103</v>
      </c>
      <c r="O113" s="55">
        <v>1018</v>
      </c>
      <c r="P113">
        <v>35</v>
      </c>
      <c r="Q113">
        <v>56</v>
      </c>
      <c r="R113">
        <v>52</v>
      </c>
      <c r="S113">
        <v>16</v>
      </c>
      <c r="T113">
        <v>88</v>
      </c>
      <c r="U113">
        <v>4</v>
      </c>
      <c r="V113">
        <v>4</v>
      </c>
      <c r="W113">
        <v>1</v>
      </c>
      <c r="X113">
        <v>0</v>
      </c>
      <c r="Y113">
        <v>1</v>
      </c>
      <c r="Z113">
        <v>1</v>
      </c>
      <c r="AA113">
        <v>121</v>
      </c>
      <c r="AC113" s="9">
        <f t="shared" si="6"/>
        <v>3102</v>
      </c>
      <c r="AD113" s="9">
        <f t="shared" si="4"/>
        <v>27162</v>
      </c>
      <c r="AE113" s="10">
        <f t="shared" si="5"/>
        <v>8.7562862669245654</v>
      </c>
    </row>
    <row r="114" spans="1:31" x14ac:dyDescent="0.3">
      <c r="A114" s="87"/>
      <c r="B114" s="41" t="s">
        <v>116</v>
      </c>
      <c r="C114">
        <v>195</v>
      </c>
      <c r="D114">
        <v>103</v>
      </c>
      <c r="E114">
        <v>138</v>
      </c>
      <c r="F114">
        <v>204</v>
      </c>
      <c r="G114" s="55">
        <v>128</v>
      </c>
      <c r="H114">
        <v>193</v>
      </c>
      <c r="I114">
        <v>71</v>
      </c>
      <c r="J114">
        <v>38</v>
      </c>
      <c r="K114">
        <v>86</v>
      </c>
      <c r="L114">
        <v>52</v>
      </c>
      <c r="M114">
        <v>56</v>
      </c>
      <c r="N114">
        <v>61</v>
      </c>
      <c r="O114">
        <v>584</v>
      </c>
      <c r="P114">
        <v>26</v>
      </c>
      <c r="Q114">
        <v>53</v>
      </c>
      <c r="R114">
        <v>58</v>
      </c>
      <c r="S114">
        <v>5</v>
      </c>
      <c r="T114">
        <v>80</v>
      </c>
      <c r="U114">
        <v>1</v>
      </c>
      <c r="V114">
        <v>4</v>
      </c>
      <c r="W114">
        <v>1</v>
      </c>
      <c r="X114">
        <v>0</v>
      </c>
      <c r="Y114">
        <v>0</v>
      </c>
      <c r="Z114">
        <v>0</v>
      </c>
      <c r="AA114">
        <v>49</v>
      </c>
      <c r="AC114" s="9">
        <f t="shared" si="6"/>
        <v>2186</v>
      </c>
      <c r="AD114" s="9">
        <f t="shared" si="4"/>
        <v>17235</v>
      </c>
      <c r="AE114" s="10">
        <f t="shared" si="5"/>
        <v>7.8842634949679784</v>
      </c>
    </row>
    <row r="115" spans="1:31" x14ac:dyDescent="0.3">
      <c r="A115" s="87"/>
      <c r="B115" s="41" t="s">
        <v>117</v>
      </c>
      <c r="C115">
        <v>75</v>
      </c>
      <c r="D115">
        <v>17</v>
      </c>
      <c r="E115">
        <v>34</v>
      </c>
      <c r="F115">
        <v>65</v>
      </c>
      <c r="G115">
        <v>35</v>
      </c>
      <c r="H115">
        <v>76</v>
      </c>
      <c r="I115">
        <v>25</v>
      </c>
      <c r="J115">
        <v>18</v>
      </c>
      <c r="K115">
        <v>34</v>
      </c>
      <c r="L115">
        <v>16</v>
      </c>
      <c r="M115">
        <v>19</v>
      </c>
      <c r="N115">
        <v>22</v>
      </c>
      <c r="O115">
        <v>161</v>
      </c>
      <c r="P115">
        <v>7</v>
      </c>
      <c r="Q115">
        <v>12</v>
      </c>
      <c r="R115">
        <v>17</v>
      </c>
      <c r="S115">
        <v>3</v>
      </c>
      <c r="T115">
        <v>29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1</v>
      </c>
      <c r="AA115">
        <v>10</v>
      </c>
      <c r="AC115" s="9">
        <f t="shared" si="6"/>
        <v>677</v>
      </c>
      <c r="AD115" s="9">
        <f t="shared" si="4"/>
        <v>5193</v>
      </c>
      <c r="AE115" s="10">
        <f t="shared" si="5"/>
        <v>7.6706056129985232</v>
      </c>
    </row>
    <row r="116" spans="1:31" x14ac:dyDescent="0.3">
      <c r="A116" s="87"/>
      <c r="B116" s="41" t="s">
        <v>118</v>
      </c>
      <c r="C116">
        <v>117</v>
      </c>
      <c r="D116">
        <v>91</v>
      </c>
      <c r="E116">
        <v>117</v>
      </c>
      <c r="F116">
        <v>202</v>
      </c>
      <c r="G116" s="55">
        <v>153</v>
      </c>
      <c r="H116">
        <v>296</v>
      </c>
      <c r="I116">
        <v>84</v>
      </c>
      <c r="J116">
        <v>64</v>
      </c>
      <c r="K116">
        <v>128</v>
      </c>
      <c r="L116">
        <v>33</v>
      </c>
      <c r="M116">
        <v>61</v>
      </c>
      <c r="N116">
        <v>55</v>
      </c>
      <c r="O116">
        <v>715</v>
      </c>
      <c r="P116">
        <v>43</v>
      </c>
      <c r="Q116">
        <v>73</v>
      </c>
      <c r="R116">
        <v>71</v>
      </c>
      <c r="S116">
        <v>11</v>
      </c>
      <c r="T116">
        <v>103</v>
      </c>
      <c r="U116">
        <v>2</v>
      </c>
      <c r="V116">
        <v>9</v>
      </c>
      <c r="W116">
        <v>0</v>
      </c>
      <c r="X116">
        <v>0</v>
      </c>
      <c r="Y116">
        <v>0</v>
      </c>
      <c r="Z116">
        <v>2</v>
      </c>
      <c r="AA116">
        <v>49</v>
      </c>
      <c r="AC116" s="9">
        <f t="shared" si="6"/>
        <v>2479</v>
      </c>
      <c r="AD116" s="9">
        <f t="shared" si="4"/>
        <v>21093</v>
      </c>
      <c r="AE116" s="10">
        <f t="shared" si="5"/>
        <v>8.5086728519564332</v>
      </c>
    </row>
    <row r="117" spans="1:31" x14ac:dyDescent="0.3">
      <c r="A117" s="87"/>
      <c r="B117" s="41" t="s">
        <v>119</v>
      </c>
      <c r="C117">
        <v>96</v>
      </c>
      <c r="D117">
        <v>24</v>
      </c>
      <c r="E117">
        <v>52</v>
      </c>
      <c r="F117">
        <v>106</v>
      </c>
      <c r="G117" s="55">
        <v>74</v>
      </c>
      <c r="H117">
        <v>145</v>
      </c>
      <c r="I117">
        <v>51</v>
      </c>
      <c r="J117">
        <v>39</v>
      </c>
      <c r="K117">
        <v>111</v>
      </c>
      <c r="L117">
        <v>33</v>
      </c>
      <c r="M117">
        <v>71</v>
      </c>
      <c r="N117">
        <v>63</v>
      </c>
      <c r="O117">
        <v>570</v>
      </c>
      <c r="P117">
        <v>48</v>
      </c>
      <c r="Q117">
        <v>56</v>
      </c>
      <c r="R117">
        <v>52</v>
      </c>
      <c r="S117">
        <v>14</v>
      </c>
      <c r="T117">
        <v>58</v>
      </c>
      <c r="U117">
        <v>1</v>
      </c>
      <c r="V117">
        <v>1</v>
      </c>
      <c r="W117">
        <v>0</v>
      </c>
      <c r="X117">
        <v>0</v>
      </c>
      <c r="Y117">
        <v>1</v>
      </c>
      <c r="Z117">
        <v>0</v>
      </c>
      <c r="AA117">
        <v>30</v>
      </c>
      <c r="AC117" s="9">
        <f t="shared" si="6"/>
        <v>1696</v>
      </c>
      <c r="AD117" s="9">
        <f t="shared" si="4"/>
        <v>15651</v>
      </c>
      <c r="AE117" s="10">
        <f t="shared" si="5"/>
        <v>9.2281839622641506</v>
      </c>
    </row>
    <row r="118" spans="1:31" x14ac:dyDescent="0.3">
      <c r="A118" s="87"/>
      <c r="B118" s="41" t="s">
        <v>120</v>
      </c>
      <c r="C118" s="55">
        <v>1159</v>
      </c>
      <c r="D118" s="55">
        <v>438</v>
      </c>
      <c r="E118" s="55">
        <v>721</v>
      </c>
      <c r="F118" s="55">
        <v>980</v>
      </c>
      <c r="G118" s="55">
        <v>676</v>
      </c>
      <c r="H118" s="55">
        <v>1277</v>
      </c>
      <c r="I118" s="55">
        <v>651</v>
      </c>
      <c r="J118" s="55">
        <v>551</v>
      </c>
      <c r="K118">
        <v>953</v>
      </c>
      <c r="L118" s="55">
        <v>453</v>
      </c>
      <c r="M118">
        <v>525</v>
      </c>
      <c r="N118">
        <v>506</v>
      </c>
      <c r="O118" s="55">
        <v>5378</v>
      </c>
      <c r="P118">
        <v>443</v>
      </c>
      <c r="Q118">
        <v>754</v>
      </c>
      <c r="R118" s="55">
        <v>1029</v>
      </c>
      <c r="S118">
        <v>171</v>
      </c>
      <c r="T118" s="55">
        <v>1320</v>
      </c>
      <c r="U118">
        <v>35</v>
      </c>
      <c r="V118">
        <v>84</v>
      </c>
      <c r="W118">
        <v>1</v>
      </c>
      <c r="X118">
        <v>2</v>
      </c>
      <c r="Y118">
        <v>0</v>
      </c>
      <c r="Z118">
        <v>12</v>
      </c>
      <c r="AA118">
        <v>375</v>
      </c>
      <c r="AC118" s="9">
        <f t="shared" si="6"/>
        <v>18494</v>
      </c>
      <c r="AD118" s="9">
        <f t="shared" si="4"/>
        <v>177215</v>
      </c>
      <c r="AE118" s="10">
        <f t="shared" si="5"/>
        <v>9.5822969611765973</v>
      </c>
    </row>
    <row r="119" spans="1:31" x14ac:dyDescent="0.3">
      <c r="A119" s="87"/>
      <c r="B119" s="41" t="s">
        <v>121</v>
      </c>
      <c r="C119">
        <v>219</v>
      </c>
      <c r="D119">
        <v>78</v>
      </c>
      <c r="E119">
        <v>135</v>
      </c>
      <c r="F119">
        <v>176</v>
      </c>
      <c r="G119" s="55">
        <v>113</v>
      </c>
      <c r="H119">
        <v>213</v>
      </c>
      <c r="I119">
        <v>125</v>
      </c>
      <c r="J119">
        <v>122</v>
      </c>
      <c r="K119">
        <v>146</v>
      </c>
      <c r="L119">
        <v>96</v>
      </c>
      <c r="M119">
        <v>93</v>
      </c>
      <c r="N119">
        <v>107</v>
      </c>
      <c r="O119">
        <v>872</v>
      </c>
      <c r="P119">
        <v>51</v>
      </c>
      <c r="Q119">
        <v>102</v>
      </c>
      <c r="R119">
        <v>113</v>
      </c>
      <c r="S119">
        <v>26</v>
      </c>
      <c r="T119">
        <v>163</v>
      </c>
      <c r="U119">
        <v>2</v>
      </c>
      <c r="V119">
        <v>9</v>
      </c>
      <c r="W119">
        <v>0</v>
      </c>
      <c r="X119">
        <v>0</v>
      </c>
      <c r="Y119">
        <v>0</v>
      </c>
      <c r="Z119">
        <v>2</v>
      </c>
      <c r="AA119">
        <v>25</v>
      </c>
      <c r="AC119" s="9">
        <f t="shared" si="6"/>
        <v>2988</v>
      </c>
      <c r="AD119" s="9">
        <f t="shared" si="4"/>
        <v>26426</v>
      </c>
      <c r="AE119" s="10">
        <f t="shared" si="5"/>
        <v>8.8440428380187424</v>
      </c>
    </row>
    <row r="120" spans="1:31" x14ac:dyDescent="0.3">
      <c r="A120" s="87"/>
      <c r="B120" s="41" t="s">
        <v>122</v>
      </c>
      <c r="C120" s="55">
        <v>9430</v>
      </c>
      <c r="D120" s="55">
        <v>3634</v>
      </c>
      <c r="E120" s="55">
        <v>5389</v>
      </c>
      <c r="F120" s="55">
        <v>7431</v>
      </c>
      <c r="G120" s="55">
        <v>5005</v>
      </c>
      <c r="H120" s="55">
        <v>9436</v>
      </c>
      <c r="I120" s="55">
        <v>5053</v>
      </c>
      <c r="J120" s="55">
        <v>4176</v>
      </c>
      <c r="K120" s="55">
        <v>7547</v>
      </c>
      <c r="L120" s="55">
        <v>4441</v>
      </c>
      <c r="M120" s="55">
        <v>4681</v>
      </c>
      <c r="N120" s="55">
        <v>5039</v>
      </c>
      <c r="O120" s="55">
        <v>51853</v>
      </c>
      <c r="P120" s="55">
        <v>8783</v>
      </c>
      <c r="Q120" s="55">
        <v>17868</v>
      </c>
      <c r="R120" s="55">
        <v>23530</v>
      </c>
      <c r="S120" s="55">
        <v>6784</v>
      </c>
      <c r="T120" s="55">
        <v>53681</v>
      </c>
      <c r="U120" s="55">
        <v>1484</v>
      </c>
      <c r="V120" s="55">
        <v>6667</v>
      </c>
      <c r="W120">
        <v>77</v>
      </c>
      <c r="X120">
        <v>39</v>
      </c>
      <c r="Y120">
        <v>49</v>
      </c>
      <c r="Z120">
        <v>504</v>
      </c>
      <c r="AA120" s="55">
        <v>2623</v>
      </c>
      <c r="AC120" s="9">
        <f t="shared" si="6"/>
        <v>245204</v>
      </c>
      <c r="AD120" s="9">
        <f t="shared" si="4"/>
        <v>2958043</v>
      </c>
      <c r="AE120" s="10">
        <f t="shared" si="5"/>
        <v>12.063600104402864</v>
      </c>
    </row>
    <row r="121" spans="1:31" x14ac:dyDescent="0.3">
      <c r="A121" s="87"/>
      <c r="B121" s="41" t="s">
        <v>123</v>
      </c>
      <c r="C121" s="55">
        <v>1053</v>
      </c>
      <c r="D121">
        <v>232</v>
      </c>
      <c r="E121">
        <v>458</v>
      </c>
      <c r="F121">
        <v>590</v>
      </c>
      <c r="G121" s="55">
        <v>488</v>
      </c>
      <c r="H121">
        <v>643</v>
      </c>
      <c r="I121">
        <v>335</v>
      </c>
      <c r="J121">
        <v>180</v>
      </c>
      <c r="K121">
        <v>297</v>
      </c>
      <c r="L121" s="55">
        <v>147</v>
      </c>
      <c r="M121">
        <v>133</v>
      </c>
      <c r="N121">
        <v>137</v>
      </c>
      <c r="O121" s="55">
        <v>1082</v>
      </c>
      <c r="P121">
        <v>119</v>
      </c>
      <c r="Q121">
        <v>256</v>
      </c>
      <c r="R121">
        <v>450</v>
      </c>
      <c r="S121">
        <v>84</v>
      </c>
      <c r="T121">
        <v>627</v>
      </c>
      <c r="U121">
        <v>21</v>
      </c>
      <c r="V121">
        <v>29</v>
      </c>
      <c r="W121">
        <v>2</v>
      </c>
      <c r="X121">
        <v>1</v>
      </c>
      <c r="Y121">
        <v>0</v>
      </c>
      <c r="Z121">
        <v>2</v>
      </c>
      <c r="AA121">
        <v>159</v>
      </c>
      <c r="AC121" s="9">
        <f t="shared" si="6"/>
        <v>7525</v>
      </c>
      <c r="AD121" s="9">
        <f t="shared" si="4"/>
        <v>59611</v>
      </c>
      <c r="AE121" s="10">
        <f t="shared" si="5"/>
        <v>7.9217275747508307</v>
      </c>
    </row>
    <row r="122" spans="1:31" x14ac:dyDescent="0.3">
      <c r="A122" s="87"/>
      <c r="B122" s="41" t="s">
        <v>124</v>
      </c>
      <c r="C122">
        <v>154</v>
      </c>
      <c r="D122">
        <v>40</v>
      </c>
      <c r="E122">
        <v>72</v>
      </c>
      <c r="F122">
        <v>93</v>
      </c>
      <c r="G122" s="55">
        <v>74</v>
      </c>
      <c r="H122">
        <v>168</v>
      </c>
      <c r="I122">
        <v>52</v>
      </c>
      <c r="J122">
        <v>44</v>
      </c>
      <c r="K122">
        <v>147</v>
      </c>
      <c r="L122">
        <v>32</v>
      </c>
      <c r="M122">
        <v>63</v>
      </c>
      <c r="N122">
        <v>64</v>
      </c>
      <c r="O122">
        <v>579</v>
      </c>
      <c r="P122">
        <v>30</v>
      </c>
      <c r="Q122">
        <v>112</v>
      </c>
      <c r="R122">
        <v>104</v>
      </c>
      <c r="S122">
        <v>26</v>
      </c>
      <c r="T122">
        <v>207</v>
      </c>
      <c r="U122">
        <v>2</v>
      </c>
      <c r="V122">
        <v>10</v>
      </c>
      <c r="W122">
        <v>1</v>
      </c>
      <c r="X122">
        <v>0</v>
      </c>
      <c r="Y122">
        <v>0</v>
      </c>
      <c r="Z122">
        <v>0</v>
      </c>
      <c r="AA122">
        <v>34</v>
      </c>
      <c r="AC122" s="9">
        <f t="shared" si="6"/>
        <v>2108</v>
      </c>
      <c r="AD122" s="9">
        <f t="shared" si="4"/>
        <v>20480</v>
      </c>
      <c r="AE122" s="10">
        <f t="shared" si="5"/>
        <v>9.7153700189753316</v>
      </c>
    </row>
    <row r="123" spans="1:31" x14ac:dyDescent="0.3">
      <c r="A123" s="87"/>
      <c r="B123" s="41" t="s">
        <v>125</v>
      </c>
      <c r="C123">
        <v>227</v>
      </c>
      <c r="D123">
        <v>59</v>
      </c>
      <c r="E123">
        <v>117</v>
      </c>
      <c r="F123">
        <v>160</v>
      </c>
      <c r="G123">
        <v>123</v>
      </c>
      <c r="H123">
        <v>194</v>
      </c>
      <c r="I123">
        <v>127</v>
      </c>
      <c r="J123">
        <v>69</v>
      </c>
      <c r="K123">
        <v>121</v>
      </c>
      <c r="L123">
        <v>55</v>
      </c>
      <c r="M123">
        <v>43</v>
      </c>
      <c r="N123">
        <v>51</v>
      </c>
      <c r="O123">
        <v>434</v>
      </c>
      <c r="P123">
        <v>51</v>
      </c>
      <c r="Q123">
        <v>72</v>
      </c>
      <c r="R123">
        <v>57</v>
      </c>
      <c r="S123">
        <v>11</v>
      </c>
      <c r="T123">
        <v>166</v>
      </c>
      <c r="U123">
        <v>4</v>
      </c>
      <c r="V123">
        <v>7</v>
      </c>
      <c r="W123">
        <v>0</v>
      </c>
      <c r="X123">
        <v>0</v>
      </c>
      <c r="Y123">
        <v>0</v>
      </c>
      <c r="Z123">
        <v>0</v>
      </c>
      <c r="AA123">
        <v>23</v>
      </c>
      <c r="AC123" s="9">
        <f t="shared" si="6"/>
        <v>2171</v>
      </c>
      <c r="AD123" s="9">
        <f t="shared" si="4"/>
        <v>17423</v>
      </c>
      <c r="AE123" s="10">
        <f t="shared" si="5"/>
        <v>8.0253339474896368</v>
      </c>
    </row>
    <row r="124" spans="1:31" x14ac:dyDescent="0.3">
      <c r="A124" s="87"/>
      <c r="B124" s="41" t="s">
        <v>126</v>
      </c>
      <c r="C124" s="55">
        <v>1826</v>
      </c>
      <c r="D124">
        <v>394</v>
      </c>
      <c r="E124">
        <v>554</v>
      </c>
      <c r="F124">
        <v>479</v>
      </c>
      <c r="G124" s="55">
        <v>360</v>
      </c>
      <c r="H124">
        <v>408</v>
      </c>
      <c r="I124">
        <v>204</v>
      </c>
      <c r="J124">
        <v>142</v>
      </c>
      <c r="K124">
        <v>215</v>
      </c>
      <c r="L124">
        <v>137</v>
      </c>
      <c r="M124">
        <v>124</v>
      </c>
      <c r="N124">
        <v>123</v>
      </c>
      <c r="O124">
        <v>739</v>
      </c>
      <c r="P124">
        <v>81</v>
      </c>
      <c r="Q124">
        <v>144</v>
      </c>
      <c r="R124">
        <v>113</v>
      </c>
      <c r="S124">
        <v>6</v>
      </c>
      <c r="T124">
        <v>154</v>
      </c>
      <c r="U124">
        <v>7</v>
      </c>
      <c r="V124">
        <v>8</v>
      </c>
      <c r="W124">
        <v>0</v>
      </c>
      <c r="X124">
        <v>0</v>
      </c>
      <c r="Y124">
        <v>0</v>
      </c>
      <c r="Z124">
        <v>1</v>
      </c>
      <c r="AA124">
        <v>110</v>
      </c>
      <c r="AC124" s="9">
        <f t="shared" si="6"/>
        <v>6329</v>
      </c>
      <c r="AD124" s="9">
        <f t="shared" si="4"/>
        <v>33470</v>
      </c>
      <c r="AE124" s="10">
        <f t="shared" si="5"/>
        <v>5.2883551903934274</v>
      </c>
    </row>
    <row r="125" spans="1:31" x14ac:dyDescent="0.3">
      <c r="A125" s="87"/>
      <c r="B125" s="41" t="s">
        <v>127</v>
      </c>
      <c r="C125" s="55">
        <v>1187</v>
      </c>
      <c r="D125">
        <v>260</v>
      </c>
      <c r="E125">
        <v>435</v>
      </c>
      <c r="F125">
        <v>444</v>
      </c>
      <c r="G125" s="55">
        <v>339</v>
      </c>
      <c r="H125">
        <v>427</v>
      </c>
      <c r="I125">
        <v>243</v>
      </c>
      <c r="J125">
        <v>116</v>
      </c>
      <c r="K125">
        <v>144</v>
      </c>
      <c r="L125">
        <v>77</v>
      </c>
      <c r="M125">
        <v>73</v>
      </c>
      <c r="N125">
        <v>81</v>
      </c>
      <c r="O125">
        <v>477</v>
      </c>
      <c r="P125">
        <v>52</v>
      </c>
      <c r="Q125">
        <v>54</v>
      </c>
      <c r="R125">
        <v>67</v>
      </c>
      <c r="S125">
        <v>5</v>
      </c>
      <c r="T125">
        <v>61</v>
      </c>
      <c r="U125">
        <v>4</v>
      </c>
      <c r="V125">
        <v>7</v>
      </c>
      <c r="W125">
        <v>0</v>
      </c>
      <c r="X125">
        <v>0</v>
      </c>
      <c r="Y125">
        <v>0</v>
      </c>
      <c r="Z125">
        <v>1</v>
      </c>
      <c r="AA125">
        <v>59</v>
      </c>
      <c r="AC125" s="9">
        <f t="shared" si="6"/>
        <v>4613</v>
      </c>
      <c r="AD125" s="9">
        <f t="shared" si="4"/>
        <v>22611</v>
      </c>
      <c r="AE125" s="10">
        <f t="shared" si="5"/>
        <v>4.9015824842835469</v>
      </c>
    </row>
    <row r="126" spans="1:31" x14ac:dyDescent="0.3">
      <c r="A126" s="87"/>
      <c r="B126" s="41" t="s">
        <v>128</v>
      </c>
      <c r="C126">
        <v>781</v>
      </c>
      <c r="D126">
        <v>319</v>
      </c>
      <c r="E126">
        <v>589</v>
      </c>
      <c r="F126">
        <v>599</v>
      </c>
      <c r="G126" s="55">
        <v>410</v>
      </c>
      <c r="H126">
        <v>470</v>
      </c>
      <c r="I126">
        <v>313</v>
      </c>
      <c r="J126">
        <v>170</v>
      </c>
      <c r="K126">
        <v>319</v>
      </c>
      <c r="L126">
        <v>119</v>
      </c>
      <c r="M126">
        <v>74</v>
      </c>
      <c r="N126">
        <v>125</v>
      </c>
      <c r="O126">
        <v>579</v>
      </c>
      <c r="P126">
        <v>36</v>
      </c>
      <c r="Q126">
        <v>43</v>
      </c>
      <c r="R126">
        <v>53</v>
      </c>
      <c r="S126">
        <v>5</v>
      </c>
      <c r="T126">
        <v>75</v>
      </c>
      <c r="U126">
        <v>7</v>
      </c>
      <c r="V126">
        <v>1</v>
      </c>
      <c r="W126">
        <v>2</v>
      </c>
      <c r="X126">
        <v>0</v>
      </c>
      <c r="Y126">
        <v>0</v>
      </c>
      <c r="Z126">
        <v>3</v>
      </c>
      <c r="AA126">
        <v>143</v>
      </c>
      <c r="AC126" s="9">
        <f t="shared" si="6"/>
        <v>5235</v>
      </c>
      <c r="AD126" s="9">
        <f t="shared" si="4"/>
        <v>29944</v>
      </c>
      <c r="AE126" s="10">
        <f t="shared" si="5"/>
        <v>5.719961795606495</v>
      </c>
    </row>
    <row r="127" spans="1:31" x14ac:dyDescent="0.3">
      <c r="A127" s="87"/>
      <c r="B127" s="41" t="s">
        <v>129</v>
      </c>
      <c r="C127">
        <v>426</v>
      </c>
      <c r="D127">
        <v>144</v>
      </c>
      <c r="E127">
        <v>231</v>
      </c>
      <c r="F127">
        <v>290</v>
      </c>
      <c r="G127" s="55">
        <v>200</v>
      </c>
      <c r="H127">
        <v>312</v>
      </c>
      <c r="I127">
        <v>137</v>
      </c>
      <c r="J127">
        <v>66</v>
      </c>
      <c r="K127">
        <v>141</v>
      </c>
      <c r="L127">
        <v>69</v>
      </c>
      <c r="M127">
        <v>64</v>
      </c>
      <c r="N127">
        <v>77</v>
      </c>
      <c r="O127">
        <v>614</v>
      </c>
      <c r="P127">
        <v>99</v>
      </c>
      <c r="Q127">
        <v>189</v>
      </c>
      <c r="R127">
        <v>262</v>
      </c>
      <c r="S127">
        <v>46</v>
      </c>
      <c r="T127">
        <v>390</v>
      </c>
      <c r="U127">
        <v>8</v>
      </c>
      <c r="V127">
        <v>15</v>
      </c>
      <c r="W127">
        <v>0</v>
      </c>
      <c r="X127">
        <v>1</v>
      </c>
      <c r="Y127">
        <v>0</v>
      </c>
      <c r="Z127">
        <v>4</v>
      </c>
      <c r="AA127">
        <v>67</v>
      </c>
      <c r="AC127" s="9">
        <f t="shared" si="6"/>
        <v>3852</v>
      </c>
      <c r="AD127" s="9">
        <f t="shared" si="4"/>
        <v>33103</v>
      </c>
      <c r="AE127" s="10">
        <f t="shared" si="5"/>
        <v>8.5937175493250262</v>
      </c>
    </row>
    <row r="128" spans="1:31" x14ac:dyDescent="0.3">
      <c r="A128" s="87"/>
      <c r="B128" s="41" t="s">
        <v>130</v>
      </c>
      <c r="C128">
        <v>504</v>
      </c>
      <c r="D128">
        <v>131</v>
      </c>
      <c r="E128">
        <v>269</v>
      </c>
      <c r="F128">
        <v>282</v>
      </c>
      <c r="G128">
        <v>154</v>
      </c>
      <c r="H128">
        <v>157</v>
      </c>
      <c r="I128">
        <v>108</v>
      </c>
      <c r="J128">
        <v>52</v>
      </c>
      <c r="K128">
        <v>88</v>
      </c>
      <c r="L128">
        <v>20</v>
      </c>
      <c r="M128">
        <v>40</v>
      </c>
      <c r="N128">
        <v>38</v>
      </c>
      <c r="O128">
        <v>335</v>
      </c>
      <c r="P128">
        <v>32</v>
      </c>
      <c r="Q128">
        <v>60</v>
      </c>
      <c r="R128">
        <v>54</v>
      </c>
      <c r="S128">
        <v>6</v>
      </c>
      <c r="T128">
        <v>89</v>
      </c>
      <c r="U128">
        <v>1</v>
      </c>
      <c r="V128">
        <v>10</v>
      </c>
      <c r="W128">
        <v>0</v>
      </c>
      <c r="X128">
        <v>0</v>
      </c>
      <c r="Y128">
        <v>0</v>
      </c>
      <c r="Z128">
        <v>1</v>
      </c>
      <c r="AA128">
        <v>47</v>
      </c>
      <c r="AC128" s="9">
        <f t="shared" si="6"/>
        <v>2478</v>
      </c>
      <c r="AD128" s="9">
        <f t="shared" si="4"/>
        <v>14684</v>
      </c>
      <c r="AE128" s="10">
        <f t="shared" si="5"/>
        <v>5.9257465698143665</v>
      </c>
    </row>
    <row r="129" spans="1:31" x14ac:dyDescent="0.3">
      <c r="A129" s="87"/>
      <c r="B129" s="41" t="s">
        <v>131</v>
      </c>
      <c r="C129" s="55">
        <v>1009</v>
      </c>
      <c r="D129">
        <v>401</v>
      </c>
      <c r="E129">
        <v>562</v>
      </c>
      <c r="F129">
        <v>733</v>
      </c>
      <c r="G129" s="55">
        <v>488</v>
      </c>
      <c r="H129">
        <v>797</v>
      </c>
      <c r="I129">
        <v>407</v>
      </c>
      <c r="J129">
        <v>278</v>
      </c>
      <c r="K129">
        <v>480</v>
      </c>
      <c r="L129" s="55">
        <v>250</v>
      </c>
      <c r="M129">
        <v>226</v>
      </c>
      <c r="N129">
        <v>227</v>
      </c>
      <c r="O129" s="55">
        <v>1973</v>
      </c>
      <c r="P129">
        <v>219</v>
      </c>
      <c r="Q129">
        <v>378</v>
      </c>
      <c r="R129">
        <v>419</v>
      </c>
      <c r="S129">
        <v>104</v>
      </c>
      <c r="T129">
        <v>616</v>
      </c>
      <c r="U129">
        <v>17</v>
      </c>
      <c r="V129">
        <v>34</v>
      </c>
      <c r="W129">
        <v>1</v>
      </c>
      <c r="X129">
        <v>2</v>
      </c>
      <c r="Y129">
        <v>2</v>
      </c>
      <c r="Z129">
        <v>3</v>
      </c>
      <c r="AA129">
        <v>155</v>
      </c>
      <c r="AC129" s="9">
        <f t="shared" si="6"/>
        <v>9781</v>
      </c>
      <c r="AD129" s="9">
        <f t="shared" si="4"/>
        <v>79979</v>
      </c>
      <c r="AE129" s="10">
        <f t="shared" si="5"/>
        <v>8.1769757693487382</v>
      </c>
    </row>
    <row r="130" spans="1:31" x14ac:dyDescent="0.3">
      <c r="A130" s="87"/>
      <c r="B130" s="41" t="s">
        <v>132</v>
      </c>
      <c r="C130">
        <v>291</v>
      </c>
      <c r="D130">
        <v>95</v>
      </c>
      <c r="E130">
        <v>136</v>
      </c>
      <c r="F130">
        <v>132</v>
      </c>
      <c r="G130">
        <v>102</v>
      </c>
      <c r="H130">
        <v>159</v>
      </c>
      <c r="I130">
        <v>79</v>
      </c>
      <c r="J130">
        <v>47</v>
      </c>
      <c r="K130">
        <v>54</v>
      </c>
      <c r="L130">
        <v>41</v>
      </c>
      <c r="M130">
        <v>33</v>
      </c>
      <c r="N130">
        <v>48</v>
      </c>
      <c r="O130">
        <v>319</v>
      </c>
      <c r="P130">
        <v>13</v>
      </c>
      <c r="Q130">
        <v>36</v>
      </c>
      <c r="R130">
        <v>24</v>
      </c>
      <c r="S130">
        <v>7</v>
      </c>
      <c r="T130">
        <v>53</v>
      </c>
      <c r="U130">
        <v>2</v>
      </c>
      <c r="V130">
        <v>4</v>
      </c>
      <c r="W130">
        <v>0</v>
      </c>
      <c r="X130">
        <v>0</v>
      </c>
      <c r="Y130">
        <v>0</v>
      </c>
      <c r="Z130">
        <v>0</v>
      </c>
      <c r="AA130">
        <v>19</v>
      </c>
      <c r="AC130" s="9">
        <f t="shared" si="6"/>
        <v>1694</v>
      </c>
      <c r="AD130" s="9">
        <f t="shared" si="4"/>
        <v>10870</v>
      </c>
      <c r="AE130" s="10">
        <f t="shared" si="5"/>
        <v>6.4167650531286897</v>
      </c>
    </row>
    <row r="131" spans="1:31" x14ac:dyDescent="0.3">
      <c r="A131" s="87"/>
      <c r="B131" s="41" t="s">
        <v>133</v>
      </c>
      <c r="C131">
        <v>596</v>
      </c>
      <c r="D131">
        <v>192</v>
      </c>
      <c r="E131">
        <v>257</v>
      </c>
      <c r="F131">
        <v>338</v>
      </c>
      <c r="G131" s="55">
        <v>207</v>
      </c>
      <c r="H131">
        <v>273</v>
      </c>
      <c r="I131">
        <v>97</v>
      </c>
      <c r="J131">
        <v>58</v>
      </c>
      <c r="K131">
        <v>107</v>
      </c>
      <c r="L131">
        <v>75</v>
      </c>
      <c r="M131">
        <v>54</v>
      </c>
      <c r="N131">
        <v>85</v>
      </c>
      <c r="O131">
        <v>610</v>
      </c>
      <c r="P131">
        <v>108</v>
      </c>
      <c r="Q131">
        <v>204</v>
      </c>
      <c r="R131">
        <v>233</v>
      </c>
      <c r="S131">
        <v>52</v>
      </c>
      <c r="T131">
        <v>502</v>
      </c>
      <c r="U131">
        <v>3</v>
      </c>
      <c r="V131">
        <v>20</v>
      </c>
      <c r="W131">
        <v>0</v>
      </c>
      <c r="X131">
        <v>1</v>
      </c>
      <c r="Y131">
        <v>0</v>
      </c>
      <c r="Z131">
        <v>0</v>
      </c>
      <c r="AA131">
        <v>48</v>
      </c>
      <c r="AC131" s="9">
        <f t="shared" si="6"/>
        <v>4120</v>
      </c>
      <c r="AD131" s="9">
        <f t="shared" si="4"/>
        <v>33955</v>
      </c>
      <c r="AE131" s="10">
        <f t="shared" si="5"/>
        <v>8.241504854368932</v>
      </c>
    </row>
    <row r="132" spans="1:31" x14ac:dyDescent="0.3">
      <c r="A132" s="87"/>
      <c r="B132" s="41" t="s">
        <v>134</v>
      </c>
      <c r="C132">
        <v>849</v>
      </c>
      <c r="D132">
        <v>207</v>
      </c>
      <c r="E132">
        <v>353</v>
      </c>
      <c r="F132">
        <v>265</v>
      </c>
      <c r="G132">
        <v>149</v>
      </c>
      <c r="H132">
        <v>145</v>
      </c>
      <c r="I132">
        <v>61</v>
      </c>
      <c r="J132">
        <v>48</v>
      </c>
      <c r="K132">
        <v>79</v>
      </c>
      <c r="L132">
        <v>36</v>
      </c>
      <c r="M132">
        <v>42</v>
      </c>
      <c r="N132">
        <v>43</v>
      </c>
      <c r="O132">
        <v>425</v>
      </c>
      <c r="P132">
        <v>48</v>
      </c>
      <c r="Q132">
        <v>71</v>
      </c>
      <c r="R132">
        <v>59</v>
      </c>
      <c r="S132">
        <v>22</v>
      </c>
      <c r="T132">
        <v>95</v>
      </c>
      <c r="U132">
        <v>3</v>
      </c>
      <c r="V132">
        <v>3</v>
      </c>
      <c r="W132">
        <v>2</v>
      </c>
      <c r="X132">
        <v>0</v>
      </c>
      <c r="Y132">
        <v>0</v>
      </c>
      <c r="Z132">
        <v>1</v>
      </c>
      <c r="AA132">
        <v>33</v>
      </c>
      <c r="AC132" s="9">
        <f t="shared" si="6"/>
        <v>3039</v>
      </c>
      <c r="AD132" s="9">
        <f t="shared" si="4"/>
        <v>16116</v>
      </c>
      <c r="AE132" s="10">
        <f t="shared" si="5"/>
        <v>5.3030602171767027</v>
      </c>
    </row>
    <row r="133" spans="1:31" x14ac:dyDescent="0.3">
      <c r="A133" s="87"/>
      <c r="B133" s="41" t="s">
        <v>135</v>
      </c>
      <c r="C133" s="55">
        <v>1132</v>
      </c>
      <c r="D133">
        <v>123</v>
      </c>
      <c r="E133">
        <v>187</v>
      </c>
      <c r="F133">
        <v>224</v>
      </c>
      <c r="G133">
        <v>123</v>
      </c>
      <c r="H133">
        <v>140</v>
      </c>
      <c r="I133">
        <v>128</v>
      </c>
      <c r="J133">
        <v>69</v>
      </c>
      <c r="K133">
        <v>110</v>
      </c>
      <c r="L133">
        <v>49</v>
      </c>
      <c r="M133">
        <v>60</v>
      </c>
      <c r="N133">
        <v>71</v>
      </c>
      <c r="O133">
        <v>313</v>
      </c>
      <c r="P133">
        <v>21</v>
      </c>
      <c r="Q133">
        <v>47</v>
      </c>
      <c r="R133">
        <v>24</v>
      </c>
      <c r="S133">
        <v>4</v>
      </c>
      <c r="T133">
        <v>41</v>
      </c>
      <c r="U133">
        <v>2</v>
      </c>
      <c r="V133">
        <v>3</v>
      </c>
      <c r="W133">
        <v>0</v>
      </c>
      <c r="X133">
        <v>0</v>
      </c>
      <c r="Y133">
        <v>0</v>
      </c>
      <c r="Z133">
        <v>1</v>
      </c>
      <c r="AA133">
        <v>114</v>
      </c>
      <c r="AC133" s="9">
        <f t="shared" si="6"/>
        <v>2986</v>
      </c>
      <c r="AD133" s="9">
        <f t="shared" ref="AD133:AD196" si="7">C$2*C133+D$2*D133+E$2*E133+F$2*F133+G$2*G133+H$2*H133+I$2*I133+J$2*J133+K$2*K133+L$2*L133+M$2*M133+N$2*N133+O$2*O133+P$2*P133+Q$2*Q133+R$2*R133+S$2*S133+T$2*T133+U$2*U133+V$2*V133+W$2*W133+X$2*X133+Y$2*Y133+Z$2*Z133+AA$2*AA133</f>
        <v>14974</v>
      </c>
      <c r="AE133" s="10">
        <f t="shared" ref="AE133:AE196" si="8">AD133/AC133</f>
        <v>5.0147354320160753</v>
      </c>
    </row>
    <row r="134" spans="1:31" x14ac:dyDescent="0.3">
      <c r="A134" s="87"/>
      <c r="B134" s="41" t="s">
        <v>136</v>
      </c>
      <c r="C134" s="55">
        <v>1153</v>
      </c>
      <c r="D134">
        <v>171</v>
      </c>
      <c r="E134">
        <v>264</v>
      </c>
      <c r="F134">
        <v>242</v>
      </c>
      <c r="G134" s="55">
        <v>178</v>
      </c>
      <c r="H134">
        <v>178</v>
      </c>
      <c r="I134">
        <v>112</v>
      </c>
      <c r="J134">
        <v>70</v>
      </c>
      <c r="K134">
        <v>90</v>
      </c>
      <c r="L134">
        <v>43</v>
      </c>
      <c r="M134">
        <v>42</v>
      </c>
      <c r="N134">
        <v>45</v>
      </c>
      <c r="O134">
        <v>327</v>
      </c>
      <c r="P134">
        <v>31</v>
      </c>
      <c r="Q134">
        <v>39</v>
      </c>
      <c r="R134">
        <v>29</v>
      </c>
      <c r="S134">
        <v>11</v>
      </c>
      <c r="T134">
        <v>51</v>
      </c>
      <c r="U134">
        <v>2</v>
      </c>
      <c r="V134">
        <v>3</v>
      </c>
      <c r="W134">
        <v>0</v>
      </c>
      <c r="X134">
        <v>0</v>
      </c>
      <c r="Y134">
        <v>0</v>
      </c>
      <c r="Z134">
        <v>1</v>
      </c>
      <c r="AA134">
        <v>111</v>
      </c>
      <c r="AC134" s="9">
        <f t="shared" si="6"/>
        <v>3193</v>
      </c>
      <c r="AD134" s="9">
        <f t="shared" si="7"/>
        <v>15342</v>
      </c>
      <c r="AE134" s="10">
        <f t="shared" si="8"/>
        <v>4.8048856874412778</v>
      </c>
    </row>
    <row r="135" spans="1:31" x14ac:dyDescent="0.3">
      <c r="A135" s="87"/>
      <c r="B135" s="41" t="s">
        <v>137</v>
      </c>
      <c r="C135">
        <v>963</v>
      </c>
      <c r="D135">
        <v>250</v>
      </c>
      <c r="E135">
        <v>412</v>
      </c>
      <c r="F135">
        <v>502</v>
      </c>
      <c r="G135" s="55">
        <v>345</v>
      </c>
      <c r="H135">
        <v>450</v>
      </c>
      <c r="I135">
        <v>201</v>
      </c>
      <c r="J135">
        <v>133</v>
      </c>
      <c r="K135">
        <v>209</v>
      </c>
      <c r="L135">
        <v>117</v>
      </c>
      <c r="M135">
        <v>134</v>
      </c>
      <c r="N135">
        <v>140</v>
      </c>
      <c r="O135" s="55">
        <v>1259</v>
      </c>
      <c r="P135">
        <v>159</v>
      </c>
      <c r="Q135">
        <v>268</v>
      </c>
      <c r="R135">
        <v>292</v>
      </c>
      <c r="S135">
        <v>68</v>
      </c>
      <c r="T135">
        <v>474</v>
      </c>
      <c r="U135">
        <v>9</v>
      </c>
      <c r="V135">
        <v>32</v>
      </c>
      <c r="W135">
        <v>1</v>
      </c>
      <c r="X135">
        <v>1</v>
      </c>
      <c r="Y135">
        <v>1</v>
      </c>
      <c r="Z135">
        <v>2</v>
      </c>
      <c r="AA135">
        <v>77</v>
      </c>
      <c r="AC135" s="9">
        <f t="shared" si="6"/>
        <v>6499</v>
      </c>
      <c r="AD135" s="9">
        <f t="shared" si="7"/>
        <v>51132</v>
      </c>
      <c r="AE135" s="10">
        <f t="shared" si="8"/>
        <v>7.8676719495306973</v>
      </c>
    </row>
    <row r="136" spans="1:31" x14ac:dyDescent="0.3">
      <c r="A136" s="87"/>
      <c r="B136" s="41" t="s">
        <v>138</v>
      </c>
      <c r="C136">
        <v>295</v>
      </c>
      <c r="D136">
        <v>133</v>
      </c>
      <c r="E136">
        <v>177</v>
      </c>
      <c r="F136">
        <v>244</v>
      </c>
      <c r="G136" s="55">
        <v>170</v>
      </c>
      <c r="H136">
        <v>237</v>
      </c>
      <c r="I136">
        <v>106</v>
      </c>
      <c r="J136">
        <v>89</v>
      </c>
      <c r="K136">
        <v>112</v>
      </c>
      <c r="L136">
        <v>63</v>
      </c>
      <c r="M136">
        <v>46</v>
      </c>
      <c r="N136">
        <v>60</v>
      </c>
      <c r="O136">
        <v>528</v>
      </c>
      <c r="P136">
        <v>50</v>
      </c>
      <c r="Q136">
        <v>83</v>
      </c>
      <c r="R136">
        <v>113</v>
      </c>
      <c r="S136">
        <v>16</v>
      </c>
      <c r="T136">
        <v>191</v>
      </c>
      <c r="U136">
        <v>5</v>
      </c>
      <c r="V136">
        <v>14</v>
      </c>
      <c r="W136">
        <v>0</v>
      </c>
      <c r="X136">
        <v>0</v>
      </c>
      <c r="Y136">
        <v>0</v>
      </c>
      <c r="Z136">
        <v>3</v>
      </c>
      <c r="AA136">
        <v>44</v>
      </c>
      <c r="AC136" s="9">
        <f t="shared" si="6"/>
        <v>2779</v>
      </c>
      <c r="AD136" s="9">
        <f t="shared" si="7"/>
        <v>21753</v>
      </c>
      <c r="AE136" s="10">
        <f t="shared" si="8"/>
        <v>7.8276358402302986</v>
      </c>
    </row>
    <row r="137" spans="1:31" x14ac:dyDescent="0.3">
      <c r="A137" s="87"/>
      <c r="B137" s="41" t="s">
        <v>139</v>
      </c>
      <c r="C137">
        <v>205</v>
      </c>
      <c r="D137">
        <v>63</v>
      </c>
      <c r="E137">
        <v>98</v>
      </c>
      <c r="F137">
        <v>86</v>
      </c>
      <c r="G137">
        <v>75</v>
      </c>
      <c r="H137">
        <v>112</v>
      </c>
      <c r="I137">
        <v>61</v>
      </c>
      <c r="J137">
        <v>42</v>
      </c>
      <c r="K137">
        <v>59</v>
      </c>
      <c r="L137">
        <v>25</v>
      </c>
      <c r="M137">
        <v>29</v>
      </c>
      <c r="N137">
        <v>27</v>
      </c>
      <c r="O137">
        <v>194</v>
      </c>
      <c r="P137">
        <v>21</v>
      </c>
      <c r="Q137">
        <v>21</v>
      </c>
      <c r="R137">
        <v>23</v>
      </c>
      <c r="S137">
        <v>4</v>
      </c>
      <c r="T137">
        <v>32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16</v>
      </c>
      <c r="AC137" s="9">
        <f t="shared" si="6"/>
        <v>1193</v>
      </c>
      <c r="AD137" s="9">
        <f t="shared" si="7"/>
        <v>7553</v>
      </c>
      <c r="AE137" s="10">
        <f t="shared" si="8"/>
        <v>6.3310980720871752</v>
      </c>
    </row>
    <row r="138" spans="1:31" x14ac:dyDescent="0.3">
      <c r="A138" s="87"/>
      <c r="B138" s="41" t="s">
        <v>140</v>
      </c>
      <c r="C138">
        <v>552</v>
      </c>
      <c r="D138">
        <v>206</v>
      </c>
      <c r="E138">
        <v>323</v>
      </c>
      <c r="F138">
        <v>517</v>
      </c>
      <c r="G138" s="55">
        <v>362</v>
      </c>
      <c r="H138">
        <v>562</v>
      </c>
      <c r="I138">
        <v>284</v>
      </c>
      <c r="J138" s="55">
        <v>167</v>
      </c>
      <c r="K138">
        <v>321</v>
      </c>
      <c r="L138" s="55">
        <v>182</v>
      </c>
      <c r="M138">
        <v>155</v>
      </c>
      <c r="N138">
        <v>151</v>
      </c>
      <c r="O138" s="55">
        <v>1243</v>
      </c>
      <c r="P138">
        <v>177</v>
      </c>
      <c r="Q138">
        <v>388</v>
      </c>
      <c r="R138">
        <v>512</v>
      </c>
      <c r="S138">
        <v>130</v>
      </c>
      <c r="T138" s="55">
        <v>1043</v>
      </c>
      <c r="U138">
        <v>19</v>
      </c>
      <c r="V138">
        <v>68</v>
      </c>
      <c r="W138">
        <v>2</v>
      </c>
      <c r="X138">
        <v>0</v>
      </c>
      <c r="Y138">
        <v>0</v>
      </c>
      <c r="Z138">
        <v>1</v>
      </c>
      <c r="AA138">
        <v>219</v>
      </c>
      <c r="AC138" s="9">
        <f t="shared" si="6"/>
        <v>7584</v>
      </c>
      <c r="AD138" s="9">
        <f t="shared" si="7"/>
        <v>74044</v>
      </c>
      <c r="AE138" s="10">
        <f t="shared" si="8"/>
        <v>9.7631856540084385</v>
      </c>
    </row>
    <row r="139" spans="1:31" x14ac:dyDescent="0.3">
      <c r="A139" s="87"/>
      <c r="B139" s="41" t="s">
        <v>141</v>
      </c>
      <c r="C139">
        <v>349</v>
      </c>
      <c r="D139">
        <v>101</v>
      </c>
      <c r="E139">
        <v>192</v>
      </c>
      <c r="F139">
        <v>243</v>
      </c>
      <c r="G139">
        <v>140</v>
      </c>
      <c r="H139">
        <v>244</v>
      </c>
      <c r="I139">
        <v>70</v>
      </c>
      <c r="J139">
        <v>66</v>
      </c>
      <c r="K139">
        <v>126</v>
      </c>
      <c r="L139">
        <v>43</v>
      </c>
      <c r="M139">
        <v>43</v>
      </c>
      <c r="N139">
        <v>42</v>
      </c>
      <c r="O139">
        <v>408</v>
      </c>
      <c r="P139">
        <v>53</v>
      </c>
      <c r="Q139">
        <v>99</v>
      </c>
      <c r="R139">
        <v>98</v>
      </c>
      <c r="S139">
        <v>28</v>
      </c>
      <c r="T139">
        <v>173</v>
      </c>
      <c r="U139">
        <v>3</v>
      </c>
      <c r="V139">
        <v>12</v>
      </c>
      <c r="W139">
        <v>0</v>
      </c>
      <c r="X139">
        <v>0</v>
      </c>
      <c r="Y139">
        <v>0</v>
      </c>
      <c r="Z139">
        <v>3</v>
      </c>
      <c r="AA139">
        <v>67</v>
      </c>
      <c r="AC139" s="9">
        <f t="shared" si="6"/>
        <v>2603</v>
      </c>
      <c r="AD139" s="9">
        <f t="shared" si="7"/>
        <v>19952</v>
      </c>
      <c r="AE139" s="10">
        <f t="shared" si="8"/>
        <v>7.6650019208605453</v>
      </c>
    </row>
    <row r="140" spans="1:31" x14ac:dyDescent="0.3">
      <c r="A140" s="87"/>
      <c r="B140" s="41" t="s">
        <v>142</v>
      </c>
      <c r="C140">
        <v>208</v>
      </c>
      <c r="D140">
        <v>90</v>
      </c>
      <c r="E140">
        <v>137</v>
      </c>
      <c r="F140">
        <v>169</v>
      </c>
      <c r="G140" s="55">
        <v>126</v>
      </c>
      <c r="H140">
        <v>231</v>
      </c>
      <c r="I140">
        <v>128</v>
      </c>
      <c r="J140">
        <v>64</v>
      </c>
      <c r="K140">
        <v>104</v>
      </c>
      <c r="L140">
        <v>72</v>
      </c>
      <c r="M140">
        <v>56</v>
      </c>
      <c r="N140">
        <v>63</v>
      </c>
      <c r="O140">
        <v>552</v>
      </c>
      <c r="P140">
        <v>105</v>
      </c>
      <c r="Q140">
        <v>167</v>
      </c>
      <c r="R140">
        <v>197</v>
      </c>
      <c r="S140">
        <v>51</v>
      </c>
      <c r="T140">
        <v>271</v>
      </c>
      <c r="U140">
        <v>4</v>
      </c>
      <c r="V140">
        <v>14</v>
      </c>
      <c r="W140">
        <v>1</v>
      </c>
      <c r="X140">
        <v>0</v>
      </c>
      <c r="Y140">
        <v>0</v>
      </c>
      <c r="Z140">
        <v>0</v>
      </c>
      <c r="AA140">
        <v>32</v>
      </c>
      <c r="AC140" s="9">
        <f t="shared" si="6"/>
        <v>2842</v>
      </c>
      <c r="AD140" s="9">
        <f t="shared" si="7"/>
        <v>26310</v>
      </c>
      <c r="AE140" s="10">
        <f t="shared" si="8"/>
        <v>9.2575650950035193</v>
      </c>
    </row>
    <row r="141" spans="1:31" x14ac:dyDescent="0.3">
      <c r="A141" s="87"/>
      <c r="B141" s="41" t="s">
        <v>143</v>
      </c>
      <c r="C141" s="55">
        <v>2945</v>
      </c>
      <c r="D141" s="55">
        <v>1175</v>
      </c>
      <c r="E141" s="55">
        <v>1782</v>
      </c>
      <c r="F141" s="55">
        <v>2417</v>
      </c>
      <c r="G141" s="55">
        <v>1638</v>
      </c>
      <c r="H141" s="55">
        <v>2821</v>
      </c>
      <c r="I141" s="55">
        <v>1483</v>
      </c>
      <c r="J141" s="55">
        <v>1161</v>
      </c>
      <c r="K141" s="55">
        <v>1979</v>
      </c>
      <c r="L141" s="55">
        <v>1186</v>
      </c>
      <c r="M141" s="55">
        <v>1279</v>
      </c>
      <c r="N141" s="55">
        <v>1388</v>
      </c>
      <c r="O141" s="55">
        <v>12309</v>
      </c>
      <c r="P141" s="55">
        <v>2064</v>
      </c>
      <c r="Q141" s="55">
        <v>4233</v>
      </c>
      <c r="R141" s="55">
        <v>5704</v>
      </c>
      <c r="S141" s="55">
        <v>1193</v>
      </c>
      <c r="T141" s="55">
        <v>10017</v>
      </c>
      <c r="U141">
        <v>217</v>
      </c>
      <c r="V141">
        <v>674</v>
      </c>
      <c r="W141">
        <v>8</v>
      </c>
      <c r="X141">
        <v>4</v>
      </c>
      <c r="Y141">
        <v>6</v>
      </c>
      <c r="Z141">
        <v>46</v>
      </c>
      <c r="AA141">
        <v>588</v>
      </c>
      <c r="AC141" s="9">
        <f t="shared" si="6"/>
        <v>58317</v>
      </c>
      <c r="AD141" s="9">
        <f t="shared" si="7"/>
        <v>645233</v>
      </c>
      <c r="AE141" s="10">
        <f t="shared" si="8"/>
        <v>11.064235128693177</v>
      </c>
    </row>
    <row r="142" spans="1:31" x14ac:dyDescent="0.3">
      <c r="A142" s="87"/>
      <c r="B142" s="41" t="s">
        <v>144</v>
      </c>
      <c r="C142" s="55">
        <v>2063</v>
      </c>
      <c r="D142">
        <v>687</v>
      </c>
      <c r="E142">
        <v>974</v>
      </c>
      <c r="F142" s="55">
        <v>1279</v>
      </c>
      <c r="G142" s="55">
        <v>809</v>
      </c>
      <c r="H142" s="55">
        <v>1127</v>
      </c>
      <c r="I142" s="55">
        <v>691</v>
      </c>
      <c r="J142" s="55">
        <v>519</v>
      </c>
      <c r="K142">
        <v>723</v>
      </c>
      <c r="L142" s="55">
        <v>429</v>
      </c>
      <c r="M142">
        <v>411</v>
      </c>
      <c r="N142">
        <v>433</v>
      </c>
      <c r="O142" s="55">
        <v>3570</v>
      </c>
      <c r="P142">
        <v>533</v>
      </c>
      <c r="Q142" s="55">
        <v>1077</v>
      </c>
      <c r="R142" s="55">
        <v>1085</v>
      </c>
      <c r="S142">
        <v>250</v>
      </c>
      <c r="T142" s="55">
        <v>1454</v>
      </c>
      <c r="U142">
        <v>27</v>
      </c>
      <c r="V142">
        <v>77</v>
      </c>
      <c r="W142">
        <v>2</v>
      </c>
      <c r="X142">
        <v>1</v>
      </c>
      <c r="Y142">
        <v>1</v>
      </c>
      <c r="Z142">
        <v>4</v>
      </c>
      <c r="AA142">
        <v>222</v>
      </c>
      <c r="AC142" s="9">
        <f t="shared" ref="AC142:AC205" si="9">SUM(C142:AA142)</f>
        <v>18448</v>
      </c>
      <c r="AD142" s="9">
        <f t="shared" si="7"/>
        <v>158932</v>
      </c>
      <c r="AE142" s="10">
        <f t="shared" si="8"/>
        <v>8.6151344319167382</v>
      </c>
    </row>
    <row r="143" spans="1:31" x14ac:dyDescent="0.3">
      <c r="A143" s="87"/>
      <c r="B143" s="41" t="s">
        <v>145</v>
      </c>
      <c r="C143" s="55">
        <v>843</v>
      </c>
      <c r="D143">
        <v>362</v>
      </c>
      <c r="E143">
        <v>584</v>
      </c>
      <c r="F143" s="55">
        <v>798</v>
      </c>
      <c r="G143" s="55">
        <v>525</v>
      </c>
      <c r="H143" s="55">
        <v>897</v>
      </c>
      <c r="I143" s="55">
        <v>478</v>
      </c>
      <c r="J143" s="55">
        <v>394</v>
      </c>
      <c r="K143" s="55">
        <v>675</v>
      </c>
      <c r="L143" s="55">
        <v>421</v>
      </c>
      <c r="M143">
        <v>393</v>
      </c>
      <c r="N143" s="55">
        <v>474</v>
      </c>
      <c r="O143" s="55">
        <v>4513</v>
      </c>
      <c r="P143">
        <v>832</v>
      </c>
      <c r="Q143" s="55">
        <v>1700</v>
      </c>
      <c r="R143" s="55">
        <v>1932</v>
      </c>
      <c r="S143">
        <v>514</v>
      </c>
      <c r="T143" s="55">
        <v>4408</v>
      </c>
      <c r="U143">
        <v>122</v>
      </c>
      <c r="V143">
        <v>583</v>
      </c>
      <c r="W143">
        <v>5</v>
      </c>
      <c r="X143">
        <v>7</v>
      </c>
      <c r="Y143">
        <v>5</v>
      </c>
      <c r="Z143">
        <v>46</v>
      </c>
      <c r="AA143">
        <v>228</v>
      </c>
      <c r="AC143" s="9">
        <f t="shared" si="9"/>
        <v>21739</v>
      </c>
      <c r="AD143" s="9">
        <f t="shared" si="7"/>
        <v>255540</v>
      </c>
      <c r="AE143" s="10">
        <f t="shared" si="8"/>
        <v>11.754910529463176</v>
      </c>
    </row>
    <row r="144" spans="1:31" x14ac:dyDescent="0.3">
      <c r="A144" s="87"/>
      <c r="B144" s="41" t="s">
        <v>146</v>
      </c>
      <c r="C144" s="55">
        <v>1424</v>
      </c>
      <c r="D144">
        <v>479</v>
      </c>
      <c r="E144">
        <v>700</v>
      </c>
      <c r="F144" s="55">
        <v>930</v>
      </c>
      <c r="G144" s="55">
        <v>620</v>
      </c>
      <c r="H144" s="55">
        <v>970</v>
      </c>
      <c r="I144" s="55">
        <v>546</v>
      </c>
      <c r="J144" s="55">
        <v>472</v>
      </c>
      <c r="K144">
        <v>674</v>
      </c>
      <c r="L144" s="55">
        <v>404</v>
      </c>
      <c r="M144">
        <v>408</v>
      </c>
      <c r="N144">
        <v>500</v>
      </c>
      <c r="O144" s="55">
        <v>3936</v>
      </c>
      <c r="P144">
        <v>646</v>
      </c>
      <c r="Q144" s="55">
        <v>1223</v>
      </c>
      <c r="R144" s="55">
        <v>1430</v>
      </c>
      <c r="S144">
        <v>362</v>
      </c>
      <c r="T144" s="55">
        <v>2794</v>
      </c>
      <c r="U144">
        <v>58</v>
      </c>
      <c r="V144">
        <v>186</v>
      </c>
      <c r="W144">
        <v>5</v>
      </c>
      <c r="X144">
        <v>2</v>
      </c>
      <c r="Y144">
        <v>2</v>
      </c>
      <c r="Z144">
        <v>8</v>
      </c>
      <c r="AA144">
        <v>175</v>
      </c>
      <c r="AC144" s="9">
        <f t="shared" si="9"/>
        <v>18954</v>
      </c>
      <c r="AD144" s="9">
        <f t="shared" si="7"/>
        <v>193827</v>
      </c>
      <c r="AE144" s="10">
        <f t="shared" si="8"/>
        <v>10.226179170623615</v>
      </c>
    </row>
    <row r="145" spans="1:31" x14ac:dyDescent="0.3">
      <c r="A145" s="87"/>
      <c r="B145" s="41" t="s">
        <v>147</v>
      </c>
      <c r="C145" s="55">
        <v>762</v>
      </c>
      <c r="D145">
        <v>318</v>
      </c>
      <c r="E145" s="55">
        <v>419</v>
      </c>
      <c r="F145" s="55">
        <v>674</v>
      </c>
      <c r="G145" s="55">
        <v>491</v>
      </c>
      <c r="H145" s="55">
        <v>914</v>
      </c>
      <c r="I145" s="55">
        <v>467</v>
      </c>
      <c r="J145" s="55">
        <v>447</v>
      </c>
      <c r="K145" s="55">
        <v>735</v>
      </c>
      <c r="L145" s="55">
        <v>458</v>
      </c>
      <c r="M145">
        <v>489</v>
      </c>
      <c r="N145">
        <v>551</v>
      </c>
      <c r="O145" s="55">
        <v>5250</v>
      </c>
      <c r="P145">
        <v>872</v>
      </c>
      <c r="Q145" s="55">
        <v>1969</v>
      </c>
      <c r="R145" s="55">
        <v>2447</v>
      </c>
      <c r="S145">
        <v>682</v>
      </c>
      <c r="T145" s="55">
        <v>5301</v>
      </c>
      <c r="U145">
        <v>128</v>
      </c>
      <c r="V145">
        <v>446</v>
      </c>
      <c r="W145">
        <v>8</v>
      </c>
      <c r="X145">
        <v>3</v>
      </c>
      <c r="Y145">
        <v>4</v>
      </c>
      <c r="Z145">
        <v>29</v>
      </c>
      <c r="AA145">
        <v>220</v>
      </c>
      <c r="AC145" s="9">
        <f t="shared" si="9"/>
        <v>24084</v>
      </c>
      <c r="AD145" s="9">
        <f t="shared" si="7"/>
        <v>293268</v>
      </c>
      <c r="AE145" s="10">
        <f t="shared" si="8"/>
        <v>12.17688091679123</v>
      </c>
    </row>
    <row r="146" spans="1:31" x14ac:dyDescent="0.3">
      <c r="A146" s="87"/>
      <c r="B146" s="41" t="s">
        <v>148</v>
      </c>
      <c r="C146" s="55">
        <v>4572</v>
      </c>
      <c r="D146" s="55">
        <v>1752</v>
      </c>
      <c r="E146" s="55">
        <v>2563</v>
      </c>
      <c r="F146" s="55">
        <v>3379</v>
      </c>
      <c r="G146" s="55">
        <v>2234</v>
      </c>
      <c r="H146" s="55">
        <v>3774</v>
      </c>
      <c r="I146" s="55">
        <v>1827</v>
      </c>
      <c r="J146" s="55">
        <v>1495</v>
      </c>
      <c r="K146" s="55">
        <v>2407</v>
      </c>
      <c r="L146" s="55">
        <v>1380</v>
      </c>
      <c r="M146" s="55">
        <v>1443</v>
      </c>
      <c r="N146" s="55">
        <v>1455</v>
      </c>
      <c r="O146" s="55">
        <v>15897</v>
      </c>
      <c r="P146" s="55">
        <v>2697</v>
      </c>
      <c r="Q146" s="55">
        <v>5386</v>
      </c>
      <c r="R146" s="55">
        <v>6896</v>
      </c>
      <c r="S146" s="55">
        <v>2041</v>
      </c>
      <c r="T146" s="55">
        <v>13189</v>
      </c>
      <c r="U146">
        <v>323</v>
      </c>
      <c r="V146" s="55">
        <v>1167</v>
      </c>
      <c r="W146">
        <v>28</v>
      </c>
      <c r="X146">
        <v>12</v>
      </c>
      <c r="Y146">
        <v>15</v>
      </c>
      <c r="Z146">
        <v>66</v>
      </c>
      <c r="AA146">
        <v>747</v>
      </c>
      <c r="AC146" s="9">
        <f t="shared" si="9"/>
        <v>76745</v>
      </c>
      <c r="AD146" s="9">
        <f t="shared" si="7"/>
        <v>838472</v>
      </c>
      <c r="AE146" s="10">
        <f t="shared" si="8"/>
        <v>10.925428366668838</v>
      </c>
    </row>
    <row r="147" spans="1:31" x14ac:dyDescent="0.3">
      <c r="A147" s="87"/>
      <c r="B147" s="41" t="s">
        <v>149</v>
      </c>
      <c r="C147">
        <v>996</v>
      </c>
      <c r="D147">
        <v>298</v>
      </c>
      <c r="E147">
        <v>515</v>
      </c>
      <c r="F147">
        <v>638</v>
      </c>
      <c r="G147" s="55">
        <v>469</v>
      </c>
      <c r="H147">
        <v>614</v>
      </c>
      <c r="I147">
        <v>266</v>
      </c>
      <c r="J147">
        <v>194</v>
      </c>
      <c r="K147">
        <v>244</v>
      </c>
      <c r="L147">
        <v>159</v>
      </c>
      <c r="M147">
        <v>149</v>
      </c>
      <c r="N147">
        <v>170</v>
      </c>
      <c r="O147" s="55">
        <v>1150</v>
      </c>
      <c r="P147">
        <v>145</v>
      </c>
      <c r="Q147">
        <v>193</v>
      </c>
      <c r="R147">
        <v>182</v>
      </c>
      <c r="S147">
        <v>42</v>
      </c>
      <c r="T147">
        <v>230</v>
      </c>
      <c r="U147">
        <v>6</v>
      </c>
      <c r="V147">
        <v>15</v>
      </c>
      <c r="W147">
        <v>3</v>
      </c>
      <c r="X147">
        <v>0</v>
      </c>
      <c r="Y147">
        <v>0</v>
      </c>
      <c r="Z147">
        <v>0</v>
      </c>
      <c r="AA147">
        <v>117</v>
      </c>
      <c r="AC147" s="9">
        <f t="shared" si="9"/>
        <v>6795</v>
      </c>
      <c r="AD147" s="9">
        <f t="shared" si="7"/>
        <v>46845</v>
      </c>
      <c r="AE147" s="10">
        <f t="shared" si="8"/>
        <v>6.8940397350993381</v>
      </c>
    </row>
    <row r="148" spans="1:31" x14ac:dyDescent="0.3">
      <c r="A148" s="87"/>
      <c r="B148" s="41" t="s">
        <v>150</v>
      </c>
      <c r="C148" s="55">
        <v>2788</v>
      </c>
      <c r="D148" s="55">
        <v>1202</v>
      </c>
      <c r="E148" s="55">
        <v>1730</v>
      </c>
      <c r="F148" s="55">
        <v>2081</v>
      </c>
      <c r="G148" s="55">
        <v>1481</v>
      </c>
      <c r="H148" s="55">
        <v>2012</v>
      </c>
      <c r="I148" s="55">
        <v>1238</v>
      </c>
      <c r="J148" s="55">
        <v>981</v>
      </c>
      <c r="K148" s="55">
        <v>1239</v>
      </c>
      <c r="L148" s="55">
        <v>716</v>
      </c>
      <c r="M148">
        <v>662</v>
      </c>
      <c r="N148">
        <v>662</v>
      </c>
      <c r="O148" s="55">
        <v>5663</v>
      </c>
      <c r="P148">
        <v>491</v>
      </c>
      <c r="Q148">
        <v>833</v>
      </c>
      <c r="R148">
        <v>895</v>
      </c>
      <c r="S148">
        <v>123</v>
      </c>
      <c r="T148" s="55">
        <v>1133</v>
      </c>
      <c r="U148">
        <v>33</v>
      </c>
      <c r="V148">
        <v>60</v>
      </c>
      <c r="W148">
        <v>2</v>
      </c>
      <c r="X148">
        <v>2</v>
      </c>
      <c r="Y148">
        <v>1</v>
      </c>
      <c r="Z148">
        <v>7</v>
      </c>
      <c r="AA148">
        <v>434</v>
      </c>
      <c r="AC148" s="9">
        <f t="shared" si="9"/>
        <v>26469</v>
      </c>
      <c r="AD148" s="9">
        <f t="shared" si="7"/>
        <v>204512</v>
      </c>
      <c r="AE148" s="10">
        <f t="shared" si="8"/>
        <v>7.7264724772375235</v>
      </c>
    </row>
    <row r="149" spans="1:31" x14ac:dyDescent="0.3">
      <c r="A149" s="87"/>
      <c r="B149" s="41" t="s">
        <v>151</v>
      </c>
      <c r="C149" s="55">
        <v>2261</v>
      </c>
      <c r="D149">
        <v>399</v>
      </c>
      <c r="E149">
        <v>559</v>
      </c>
      <c r="F149">
        <v>585</v>
      </c>
      <c r="G149" s="55">
        <v>394</v>
      </c>
      <c r="H149">
        <v>509</v>
      </c>
      <c r="I149">
        <v>326</v>
      </c>
      <c r="J149">
        <v>146</v>
      </c>
      <c r="K149">
        <v>205</v>
      </c>
      <c r="L149">
        <v>110</v>
      </c>
      <c r="M149">
        <v>89</v>
      </c>
      <c r="N149">
        <v>152</v>
      </c>
      <c r="O149">
        <v>855</v>
      </c>
      <c r="P149">
        <v>79</v>
      </c>
      <c r="Q149">
        <v>106</v>
      </c>
      <c r="R149">
        <v>94</v>
      </c>
      <c r="S149">
        <v>13</v>
      </c>
      <c r="T149">
        <v>94</v>
      </c>
      <c r="U149">
        <v>8</v>
      </c>
      <c r="V149">
        <v>5</v>
      </c>
      <c r="W149">
        <v>0</v>
      </c>
      <c r="X149">
        <v>1</v>
      </c>
      <c r="Y149">
        <v>0</v>
      </c>
      <c r="Z149">
        <v>0</v>
      </c>
      <c r="AA149">
        <v>188</v>
      </c>
      <c r="AC149" s="9">
        <f t="shared" si="9"/>
        <v>7178</v>
      </c>
      <c r="AD149" s="9">
        <f t="shared" si="7"/>
        <v>36322</v>
      </c>
      <c r="AE149" s="10">
        <f t="shared" si="8"/>
        <v>5.0601838952354417</v>
      </c>
    </row>
    <row r="150" spans="1:31" x14ac:dyDescent="0.3">
      <c r="A150" s="87"/>
      <c r="B150" s="41" t="s">
        <v>152</v>
      </c>
      <c r="C150">
        <v>675</v>
      </c>
      <c r="D150">
        <v>270</v>
      </c>
      <c r="E150">
        <v>374</v>
      </c>
      <c r="F150">
        <v>396</v>
      </c>
      <c r="G150" s="55">
        <v>304</v>
      </c>
      <c r="H150">
        <v>377</v>
      </c>
      <c r="I150">
        <v>290</v>
      </c>
      <c r="J150">
        <v>144</v>
      </c>
      <c r="K150">
        <v>178</v>
      </c>
      <c r="L150">
        <v>102</v>
      </c>
      <c r="M150">
        <v>87</v>
      </c>
      <c r="N150">
        <v>112</v>
      </c>
      <c r="O150">
        <v>512</v>
      </c>
      <c r="P150">
        <v>47</v>
      </c>
      <c r="Q150">
        <v>51</v>
      </c>
      <c r="R150">
        <v>71</v>
      </c>
      <c r="S150">
        <v>9</v>
      </c>
      <c r="T150">
        <v>119</v>
      </c>
      <c r="U150">
        <v>3</v>
      </c>
      <c r="V150">
        <v>14</v>
      </c>
      <c r="W150">
        <v>2</v>
      </c>
      <c r="X150">
        <v>0</v>
      </c>
      <c r="Y150">
        <v>1</v>
      </c>
      <c r="Z150">
        <v>1</v>
      </c>
      <c r="AA150">
        <v>80</v>
      </c>
      <c r="AC150" s="9">
        <f t="shared" si="9"/>
        <v>4219</v>
      </c>
      <c r="AD150" s="9">
        <f t="shared" si="7"/>
        <v>25525</v>
      </c>
      <c r="AE150" s="10">
        <f t="shared" si="8"/>
        <v>6.0500118511495611</v>
      </c>
    </row>
    <row r="151" spans="1:31" x14ac:dyDescent="0.3">
      <c r="A151" s="87"/>
      <c r="B151" s="41" t="s">
        <v>153</v>
      </c>
      <c r="C151">
        <v>387</v>
      </c>
      <c r="D151">
        <v>192</v>
      </c>
      <c r="E151">
        <v>306</v>
      </c>
      <c r="F151">
        <v>299</v>
      </c>
      <c r="G151" s="55">
        <v>208</v>
      </c>
      <c r="H151">
        <v>340</v>
      </c>
      <c r="I151">
        <v>233</v>
      </c>
      <c r="J151">
        <v>124</v>
      </c>
      <c r="K151">
        <v>174</v>
      </c>
      <c r="L151">
        <v>87</v>
      </c>
      <c r="M151">
        <v>60</v>
      </c>
      <c r="N151">
        <v>64</v>
      </c>
      <c r="O151">
        <v>537</v>
      </c>
      <c r="P151">
        <v>39</v>
      </c>
      <c r="Q151">
        <v>65</v>
      </c>
      <c r="R151">
        <v>61</v>
      </c>
      <c r="S151">
        <v>21</v>
      </c>
      <c r="T151">
        <v>79</v>
      </c>
      <c r="U151">
        <v>4</v>
      </c>
      <c r="V151">
        <v>9</v>
      </c>
      <c r="W151">
        <v>0</v>
      </c>
      <c r="X151">
        <v>0</v>
      </c>
      <c r="Y151">
        <v>1</v>
      </c>
      <c r="Z151">
        <v>2</v>
      </c>
      <c r="AA151">
        <v>55</v>
      </c>
      <c r="AC151" s="9">
        <f t="shared" si="9"/>
        <v>3347</v>
      </c>
      <c r="AD151" s="9">
        <f t="shared" si="7"/>
        <v>22064</v>
      </c>
      <c r="AE151" s="10">
        <f t="shared" si="8"/>
        <v>6.5921720944129074</v>
      </c>
    </row>
    <row r="152" spans="1:31" x14ac:dyDescent="0.3">
      <c r="A152" s="87"/>
      <c r="B152" s="41" t="s">
        <v>154</v>
      </c>
      <c r="C152">
        <v>633</v>
      </c>
      <c r="D152">
        <v>180</v>
      </c>
      <c r="E152">
        <v>396</v>
      </c>
      <c r="F152">
        <v>462</v>
      </c>
      <c r="G152" s="55">
        <v>349</v>
      </c>
      <c r="H152">
        <v>457</v>
      </c>
      <c r="I152">
        <v>194</v>
      </c>
      <c r="J152">
        <v>129</v>
      </c>
      <c r="K152">
        <v>167</v>
      </c>
      <c r="L152">
        <v>80</v>
      </c>
      <c r="M152">
        <v>57</v>
      </c>
      <c r="N152">
        <v>63</v>
      </c>
      <c r="O152">
        <v>565</v>
      </c>
      <c r="P152">
        <v>42</v>
      </c>
      <c r="Q152">
        <v>69</v>
      </c>
      <c r="R152">
        <v>65</v>
      </c>
      <c r="S152">
        <v>11</v>
      </c>
      <c r="T152">
        <v>83</v>
      </c>
      <c r="U152">
        <v>4</v>
      </c>
      <c r="V152">
        <v>11</v>
      </c>
      <c r="W152">
        <v>0</v>
      </c>
      <c r="X152">
        <v>0</v>
      </c>
      <c r="Y152">
        <v>1</v>
      </c>
      <c r="Z152">
        <v>1</v>
      </c>
      <c r="AA152">
        <v>90</v>
      </c>
      <c r="AC152" s="9">
        <f t="shared" si="9"/>
        <v>4109</v>
      </c>
      <c r="AD152" s="9">
        <f t="shared" si="7"/>
        <v>24765</v>
      </c>
      <c r="AE152" s="10">
        <f t="shared" si="8"/>
        <v>6.0270138719883182</v>
      </c>
    </row>
    <row r="153" spans="1:31" x14ac:dyDescent="0.3">
      <c r="A153" s="87"/>
      <c r="B153" s="41" t="s">
        <v>155</v>
      </c>
      <c r="C153">
        <v>690</v>
      </c>
      <c r="D153">
        <v>303</v>
      </c>
      <c r="E153">
        <v>451</v>
      </c>
      <c r="F153">
        <v>496</v>
      </c>
      <c r="G153" s="55">
        <v>366</v>
      </c>
      <c r="H153">
        <v>560</v>
      </c>
      <c r="I153">
        <v>320</v>
      </c>
      <c r="J153" s="55">
        <v>273</v>
      </c>
      <c r="K153">
        <v>391</v>
      </c>
      <c r="L153" s="55">
        <v>220</v>
      </c>
      <c r="M153">
        <v>204</v>
      </c>
      <c r="N153">
        <v>216</v>
      </c>
      <c r="O153" s="55">
        <v>1580</v>
      </c>
      <c r="P153">
        <v>215</v>
      </c>
      <c r="Q153">
        <v>309</v>
      </c>
      <c r="R153">
        <v>444</v>
      </c>
      <c r="S153">
        <v>65</v>
      </c>
      <c r="T153">
        <v>546</v>
      </c>
      <c r="U153">
        <v>8</v>
      </c>
      <c r="V153">
        <v>22</v>
      </c>
      <c r="W153">
        <v>1</v>
      </c>
      <c r="X153">
        <v>0</v>
      </c>
      <c r="Y153">
        <v>0</v>
      </c>
      <c r="Z153">
        <v>1</v>
      </c>
      <c r="AA153">
        <v>125</v>
      </c>
      <c r="AC153" s="9">
        <f t="shared" si="9"/>
        <v>7806</v>
      </c>
      <c r="AD153" s="9">
        <f t="shared" si="7"/>
        <v>66980</v>
      </c>
      <c r="AE153" s="10">
        <f t="shared" si="8"/>
        <v>8.5805790417627463</v>
      </c>
    </row>
    <row r="154" spans="1:31" x14ac:dyDescent="0.3">
      <c r="A154" s="87"/>
      <c r="B154" s="41" t="s">
        <v>156</v>
      </c>
      <c r="C154" s="55">
        <v>1940</v>
      </c>
      <c r="D154" s="55">
        <v>834</v>
      </c>
      <c r="E154" s="55">
        <v>1075</v>
      </c>
      <c r="F154" s="55">
        <v>1331</v>
      </c>
      <c r="G154" s="55">
        <v>947</v>
      </c>
      <c r="H154" s="55">
        <v>1332</v>
      </c>
      <c r="I154" s="55">
        <v>818</v>
      </c>
      <c r="J154" s="55">
        <v>690</v>
      </c>
      <c r="K154">
        <v>838</v>
      </c>
      <c r="L154" s="55">
        <v>501</v>
      </c>
      <c r="M154">
        <v>424</v>
      </c>
      <c r="N154">
        <v>512</v>
      </c>
      <c r="O154" s="55">
        <v>4043</v>
      </c>
      <c r="P154">
        <v>460</v>
      </c>
      <c r="Q154">
        <v>653</v>
      </c>
      <c r="R154">
        <v>683</v>
      </c>
      <c r="S154">
        <v>214</v>
      </c>
      <c r="T154" s="55">
        <v>1352</v>
      </c>
      <c r="U154">
        <v>20</v>
      </c>
      <c r="V154">
        <v>39</v>
      </c>
      <c r="W154">
        <v>2</v>
      </c>
      <c r="X154">
        <v>1</v>
      </c>
      <c r="Y154">
        <v>0</v>
      </c>
      <c r="Z154">
        <v>1</v>
      </c>
      <c r="AA154">
        <v>231</v>
      </c>
      <c r="AC154" s="9">
        <f t="shared" si="9"/>
        <v>18941</v>
      </c>
      <c r="AD154" s="9">
        <f t="shared" si="7"/>
        <v>155268</v>
      </c>
      <c r="AE154" s="10">
        <f t="shared" si="8"/>
        <v>8.1974552557943081</v>
      </c>
    </row>
    <row r="155" spans="1:31" x14ac:dyDescent="0.3">
      <c r="A155" s="87"/>
      <c r="B155" s="41" t="s">
        <v>157</v>
      </c>
      <c r="C155" s="55">
        <v>1280</v>
      </c>
      <c r="D155">
        <v>579</v>
      </c>
      <c r="E155">
        <v>793</v>
      </c>
      <c r="F155">
        <v>952</v>
      </c>
      <c r="G155" s="55">
        <v>720</v>
      </c>
      <c r="H155" s="55">
        <v>1055</v>
      </c>
      <c r="I155">
        <v>629</v>
      </c>
      <c r="J155" s="55">
        <v>428</v>
      </c>
      <c r="K155">
        <v>643</v>
      </c>
      <c r="L155" s="55">
        <v>380</v>
      </c>
      <c r="M155">
        <v>313</v>
      </c>
      <c r="N155">
        <v>277</v>
      </c>
      <c r="O155" s="55">
        <v>3007</v>
      </c>
      <c r="P155">
        <v>316</v>
      </c>
      <c r="Q155">
        <v>345</v>
      </c>
      <c r="R155">
        <v>439</v>
      </c>
      <c r="S155">
        <v>141</v>
      </c>
      <c r="T155">
        <v>984</v>
      </c>
      <c r="U155">
        <v>20</v>
      </c>
      <c r="V155">
        <v>18</v>
      </c>
      <c r="W155">
        <v>0</v>
      </c>
      <c r="X155">
        <v>0</v>
      </c>
      <c r="Y155">
        <v>1</v>
      </c>
      <c r="Z155">
        <v>4</v>
      </c>
      <c r="AA155">
        <v>155</v>
      </c>
      <c r="AC155" s="9">
        <f t="shared" si="9"/>
        <v>13479</v>
      </c>
      <c r="AD155" s="9">
        <f t="shared" si="7"/>
        <v>109814</v>
      </c>
      <c r="AE155" s="10">
        <f t="shared" si="8"/>
        <v>8.1470435492247191</v>
      </c>
    </row>
    <row r="156" spans="1:31" x14ac:dyDescent="0.3">
      <c r="A156" s="87"/>
      <c r="B156" s="41" t="s">
        <v>158</v>
      </c>
      <c r="C156" s="55">
        <v>1068</v>
      </c>
      <c r="D156">
        <v>307</v>
      </c>
      <c r="E156">
        <v>483</v>
      </c>
      <c r="F156">
        <v>513</v>
      </c>
      <c r="G156" s="55">
        <v>353</v>
      </c>
      <c r="H156">
        <v>529</v>
      </c>
      <c r="I156">
        <v>278</v>
      </c>
      <c r="J156">
        <v>155</v>
      </c>
      <c r="K156">
        <v>223</v>
      </c>
      <c r="L156">
        <v>117</v>
      </c>
      <c r="M156">
        <v>114</v>
      </c>
      <c r="N156">
        <v>117</v>
      </c>
      <c r="O156">
        <v>859</v>
      </c>
      <c r="P156">
        <v>97</v>
      </c>
      <c r="Q156">
        <v>200</v>
      </c>
      <c r="R156">
        <v>196</v>
      </c>
      <c r="S156">
        <v>32</v>
      </c>
      <c r="T156">
        <v>369</v>
      </c>
      <c r="U156">
        <v>3</v>
      </c>
      <c r="V156">
        <v>27</v>
      </c>
      <c r="W156">
        <v>0</v>
      </c>
      <c r="X156">
        <v>0</v>
      </c>
      <c r="Y156">
        <v>1</v>
      </c>
      <c r="Z156">
        <v>2</v>
      </c>
      <c r="AA156">
        <v>108</v>
      </c>
      <c r="AC156" s="9">
        <f t="shared" si="9"/>
        <v>6151</v>
      </c>
      <c r="AD156" s="9">
        <f t="shared" si="7"/>
        <v>42207</v>
      </c>
      <c r="AE156" s="10">
        <f t="shared" si="8"/>
        <v>6.8618110876280278</v>
      </c>
    </row>
    <row r="157" spans="1:31" x14ac:dyDescent="0.3">
      <c r="A157" s="87"/>
      <c r="B157" s="41" t="s">
        <v>159</v>
      </c>
      <c r="C157">
        <v>372</v>
      </c>
      <c r="D157">
        <v>60</v>
      </c>
      <c r="E157">
        <v>112</v>
      </c>
      <c r="F157">
        <v>124</v>
      </c>
      <c r="G157">
        <v>66</v>
      </c>
      <c r="H157">
        <v>87</v>
      </c>
      <c r="I157">
        <v>75</v>
      </c>
      <c r="J157">
        <v>36</v>
      </c>
      <c r="K157">
        <v>59</v>
      </c>
      <c r="L157">
        <v>29</v>
      </c>
      <c r="M157">
        <v>19</v>
      </c>
      <c r="N157">
        <v>31</v>
      </c>
      <c r="O157">
        <v>217</v>
      </c>
      <c r="P157">
        <v>20</v>
      </c>
      <c r="Q157">
        <v>39</v>
      </c>
      <c r="R157">
        <v>18</v>
      </c>
      <c r="S157">
        <v>9</v>
      </c>
      <c r="T157">
        <v>35</v>
      </c>
      <c r="U157">
        <v>0</v>
      </c>
      <c r="V157">
        <v>5</v>
      </c>
      <c r="W157">
        <v>0</v>
      </c>
      <c r="X157">
        <v>1</v>
      </c>
      <c r="Y157">
        <v>0</v>
      </c>
      <c r="Z157">
        <v>0</v>
      </c>
      <c r="AA157">
        <v>31</v>
      </c>
      <c r="AC157" s="9">
        <f t="shared" si="9"/>
        <v>1445</v>
      </c>
      <c r="AD157" s="9">
        <f t="shared" si="7"/>
        <v>8600</v>
      </c>
      <c r="AE157" s="10">
        <f t="shared" si="8"/>
        <v>5.9515570934256052</v>
      </c>
    </row>
    <row r="158" spans="1:31" x14ac:dyDescent="0.3">
      <c r="A158" s="87"/>
      <c r="B158" s="41" t="s">
        <v>160</v>
      </c>
      <c r="C158">
        <v>191</v>
      </c>
      <c r="D158">
        <v>65</v>
      </c>
      <c r="E158">
        <v>139</v>
      </c>
      <c r="F158">
        <v>113</v>
      </c>
      <c r="G158">
        <v>76</v>
      </c>
      <c r="H158">
        <v>75</v>
      </c>
      <c r="I158">
        <v>57</v>
      </c>
      <c r="J158">
        <v>24</v>
      </c>
      <c r="K158">
        <v>46</v>
      </c>
      <c r="L158">
        <v>18</v>
      </c>
      <c r="M158">
        <v>21</v>
      </c>
      <c r="N158">
        <v>33</v>
      </c>
      <c r="O158">
        <v>133</v>
      </c>
      <c r="P158">
        <v>14</v>
      </c>
      <c r="Q158">
        <v>24</v>
      </c>
      <c r="R158">
        <v>17</v>
      </c>
      <c r="S158">
        <v>1</v>
      </c>
      <c r="T158">
        <v>25</v>
      </c>
      <c r="U158">
        <v>2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14</v>
      </c>
      <c r="AC158" s="9">
        <f t="shared" si="9"/>
        <v>1088</v>
      </c>
      <c r="AD158" s="9">
        <f t="shared" si="7"/>
        <v>6156</v>
      </c>
      <c r="AE158" s="10">
        <f t="shared" si="8"/>
        <v>5.6580882352941178</v>
      </c>
    </row>
    <row r="159" spans="1:31" x14ac:dyDescent="0.3">
      <c r="A159" s="87"/>
      <c r="B159" s="41" t="s">
        <v>161</v>
      </c>
      <c r="C159">
        <v>794</v>
      </c>
      <c r="D159">
        <v>92</v>
      </c>
      <c r="E159">
        <v>195</v>
      </c>
      <c r="F159">
        <v>199</v>
      </c>
      <c r="G159">
        <v>166</v>
      </c>
      <c r="H159">
        <v>189</v>
      </c>
      <c r="I159">
        <v>130</v>
      </c>
      <c r="J159">
        <v>42</v>
      </c>
      <c r="K159">
        <v>74</v>
      </c>
      <c r="L159">
        <v>29</v>
      </c>
      <c r="M159">
        <v>25</v>
      </c>
      <c r="N159">
        <v>32</v>
      </c>
      <c r="O159">
        <v>168</v>
      </c>
      <c r="P159">
        <v>12</v>
      </c>
      <c r="Q159">
        <v>27</v>
      </c>
      <c r="R159">
        <v>18</v>
      </c>
      <c r="S159">
        <v>6</v>
      </c>
      <c r="T159">
        <v>22</v>
      </c>
      <c r="U159">
        <v>0</v>
      </c>
      <c r="V159">
        <v>4</v>
      </c>
      <c r="W159">
        <v>1</v>
      </c>
      <c r="X159">
        <v>1</v>
      </c>
      <c r="Y159">
        <v>0</v>
      </c>
      <c r="Z159">
        <v>0</v>
      </c>
      <c r="AA159">
        <v>29</v>
      </c>
      <c r="AC159" s="9">
        <f t="shared" si="9"/>
        <v>2255</v>
      </c>
      <c r="AD159" s="9">
        <f t="shared" si="7"/>
        <v>9320</v>
      </c>
      <c r="AE159" s="10">
        <f t="shared" si="8"/>
        <v>4.1330376940133036</v>
      </c>
    </row>
    <row r="160" spans="1:31" x14ac:dyDescent="0.3">
      <c r="A160" s="87"/>
      <c r="B160" s="41" t="s">
        <v>162</v>
      </c>
      <c r="C160" s="55">
        <v>1200</v>
      </c>
      <c r="D160">
        <v>417</v>
      </c>
      <c r="E160">
        <v>715</v>
      </c>
      <c r="F160">
        <v>892</v>
      </c>
      <c r="G160" s="55">
        <v>602</v>
      </c>
      <c r="H160" s="55">
        <v>1002</v>
      </c>
      <c r="I160" s="55">
        <v>424</v>
      </c>
      <c r="J160" s="55">
        <v>241</v>
      </c>
      <c r="K160">
        <v>466</v>
      </c>
      <c r="L160" s="55">
        <v>225</v>
      </c>
      <c r="M160">
        <v>241</v>
      </c>
      <c r="N160">
        <v>249</v>
      </c>
      <c r="O160" s="55">
        <v>2064</v>
      </c>
      <c r="P160">
        <v>318</v>
      </c>
      <c r="Q160">
        <v>774</v>
      </c>
      <c r="R160">
        <v>814</v>
      </c>
      <c r="S160">
        <v>228</v>
      </c>
      <c r="T160" s="55">
        <v>2013</v>
      </c>
      <c r="U160">
        <v>27</v>
      </c>
      <c r="V160">
        <v>94</v>
      </c>
      <c r="W160">
        <v>0</v>
      </c>
      <c r="X160">
        <v>0</v>
      </c>
      <c r="Y160">
        <v>0</v>
      </c>
      <c r="Z160">
        <v>13</v>
      </c>
      <c r="AA160">
        <v>125</v>
      </c>
      <c r="AC160" s="9">
        <f t="shared" si="9"/>
        <v>13144</v>
      </c>
      <c r="AD160" s="9">
        <f t="shared" si="7"/>
        <v>122462</v>
      </c>
      <c r="AE160" s="10">
        <f t="shared" si="8"/>
        <v>9.3169506999391363</v>
      </c>
    </row>
    <row r="161" spans="1:31" x14ac:dyDescent="0.3">
      <c r="A161" s="87"/>
      <c r="B161" s="41" t="s">
        <v>163</v>
      </c>
      <c r="C161">
        <v>365</v>
      </c>
      <c r="D161">
        <v>132</v>
      </c>
      <c r="E161">
        <v>195</v>
      </c>
      <c r="F161">
        <v>223</v>
      </c>
      <c r="G161" s="55">
        <v>160</v>
      </c>
      <c r="H161">
        <v>218</v>
      </c>
      <c r="I161">
        <v>86</v>
      </c>
      <c r="J161">
        <v>52</v>
      </c>
      <c r="K161">
        <v>107</v>
      </c>
      <c r="L161">
        <v>51</v>
      </c>
      <c r="M161">
        <v>51</v>
      </c>
      <c r="N161">
        <v>64</v>
      </c>
      <c r="O161">
        <v>535</v>
      </c>
      <c r="P161">
        <v>69</v>
      </c>
      <c r="Q161">
        <v>125</v>
      </c>
      <c r="R161">
        <v>136</v>
      </c>
      <c r="S161">
        <v>18</v>
      </c>
      <c r="T161">
        <v>308</v>
      </c>
      <c r="U161">
        <v>5</v>
      </c>
      <c r="V161">
        <v>15</v>
      </c>
      <c r="W161">
        <v>0</v>
      </c>
      <c r="X161">
        <v>1</v>
      </c>
      <c r="Y161">
        <v>0</v>
      </c>
      <c r="Z161">
        <v>1</v>
      </c>
      <c r="AA161">
        <v>78</v>
      </c>
      <c r="AC161" s="9">
        <f t="shared" si="9"/>
        <v>2995</v>
      </c>
      <c r="AD161" s="9">
        <f t="shared" si="7"/>
        <v>25252</v>
      </c>
      <c r="AE161" s="10">
        <f t="shared" si="8"/>
        <v>8.4313856427378973</v>
      </c>
    </row>
    <row r="162" spans="1:31" x14ac:dyDescent="0.3">
      <c r="A162" s="87"/>
      <c r="B162" s="41" t="s">
        <v>164</v>
      </c>
      <c r="C162">
        <v>480</v>
      </c>
      <c r="D162">
        <v>130</v>
      </c>
      <c r="E162">
        <v>242</v>
      </c>
      <c r="F162">
        <v>347</v>
      </c>
      <c r="G162" s="55">
        <v>212</v>
      </c>
      <c r="H162">
        <v>403</v>
      </c>
      <c r="I162">
        <v>158</v>
      </c>
      <c r="J162">
        <v>98</v>
      </c>
      <c r="K162">
        <v>164</v>
      </c>
      <c r="L162" s="55">
        <v>58</v>
      </c>
      <c r="M162">
        <v>76</v>
      </c>
      <c r="N162">
        <v>74</v>
      </c>
      <c r="O162">
        <v>723</v>
      </c>
      <c r="P162">
        <v>107</v>
      </c>
      <c r="Q162">
        <v>258</v>
      </c>
      <c r="R162">
        <v>274</v>
      </c>
      <c r="S162">
        <v>72</v>
      </c>
      <c r="T162">
        <v>711</v>
      </c>
      <c r="U162">
        <v>13</v>
      </c>
      <c r="V162">
        <v>31</v>
      </c>
      <c r="W162">
        <v>2</v>
      </c>
      <c r="X162">
        <v>0</v>
      </c>
      <c r="Y162">
        <v>2</v>
      </c>
      <c r="Z162">
        <v>1</v>
      </c>
      <c r="AA162">
        <v>48</v>
      </c>
      <c r="AC162" s="9">
        <f t="shared" si="9"/>
        <v>4684</v>
      </c>
      <c r="AD162" s="9">
        <f t="shared" si="7"/>
        <v>42670</v>
      </c>
      <c r="AE162" s="10">
        <f t="shared" si="8"/>
        <v>9.1097352690008542</v>
      </c>
    </row>
    <row r="163" spans="1:31" x14ac:dyDescent="0.3">
      <c r="A163" s="87"/>
      <c r="B163" s="41" t="s">
        <v>165</v>
      </c>
      <c r="C163">
        <v>29</v>
      </c>
      <c r="D163">
        <v>10</v>
      </c>
      <c r="E163">
        <v>23</v>
      </c>
      <c r="F163">
        <v>36</v>
      </c>
      <c r="G163">
        <v>22</v>
      </c>
      <c r="H163">
        <v>25</v>
      </c>
      <c r="I163">
        <v>6</v>
      </c>
      <c r="J163">
        <v>9</v>
      </c>
      <c r="K163">
        <v>19</v>
      </c>
      <c r="L163">
        <v>9</v>
      </c>
      <c r="M163">
        <v>11</v>
      </c>
      <c r="N163">
        <v>8</v>
      </c>
      <c r="O163">
        <v>91</v>
      </c>
      <c r="P163">
        <v>12</v>
      </c>
      <c r="Q163">
        <v>16</v>
      </c>
      <c r="R163">
        <v>30</v>
      </c>
      <c r="S163">
        <v>6</v>
      </c>
      <c r="T163">
        <v>85</v>
      </c>
      <c r="U163">
        <v>0</v>
      </c>
      <c r="V163">
        <v>3</v>
      </c>
      <c r="W163">
        <v>0</v>
      </c>
      <c r="X163">
        <v>0</v>
      </c>
      <c r="Y163">
        <v>0</v>
      </c>
      <c r="Z163">
        <v>0</v>
      </c>
      <c r="AA163">
        <v>7</v>
      </c>
      <c r="AC163" s="9">
        <f t="shared" si="9"/>
        <v>457</v>
      </c>
      <c r="AD163" s="9">
        <f t="shared" si="7"/>
        <v>4595</v>
      </c>
      <c r="AE163" s="10">
        <f t="shared" si="8"/>
        <v>10.054704595185996</v>
      </c>
    </row>
    <row r="164" spans="1:31" x14ac:dyDescent="0.3">
      <c r="A164" s="87"/>
      <c r="B164" s="41" t="s">
        <v>166</v>
      </c>
      <c r="C164">
        <v>117</v>
      </c>
      <c r="D164">
        <v>32</v>
      </c>
      <c r="E164">
        <v>67</v>
      </c>
      <c r="F164">
        <v>80</v>
      </c>
      <c r="G164">
        <v>72</v>
      </c>
      <c r="H164">
        <v>71</v>
      </c>
      <c r="I164">
        <v>34</v>
      </c>
      <c r="J164">
        <v>33</v>
      </c>
      <c r="K164">
        <v>73</v>
      </c>
      <c r="L164">
        <v>15</v>
      </c>
      <c r="M164">
        <v>23</v>
      </c>
      <c r="N164">
        <v>28</v>
      </c>
      <c r="O164">
        <v>325</v>
      </c>
      <c r="P164">
        <v>25</v>
      </c>
      <c r="Q164">
        <v>85</v>
      </c>
      <c r="R164">
        <v>61</v>
      </c>
      <c r="S164">
        <v>22</v>
      </c>
      <c r="T164">
        <v>148</v>
      </c>
      <c r="U164">
        <v>0</v>
      </c>
      <c r="V164">
        <v>3</v>
      </c>
      <c r="W164">
        <v>1</v>
      </c>
      <c r="X164">
        <v>0</v>
      </c>
      <c r="Y164">
        <v>0</v>
      </c>
      <c r="Z164">
        <v>1</v>
      </c>
      <c r="AA164">
        <v>32</v>
      </c>
      <c r="AC164" s="9">
        <f t="shared" si="9"/>
        <v>1348</v>
      </c>
      <c r="AD164" s="9">
        <f t="shared" si="7"/>
        <v>12807</v>
      </c>
      <c r="AE164" s="10">
        <f t="shared" si="8"/>
        <v>9.5007418397626111</v>
      </c>
    </row>
    <row r="165" spans="1:31" x14ac:dyDescent="0.3">
      <c r="A165" s="87"/>
      <c r="B165" s="41" t="s">
        <v>167</v>
      </c>
      <c r="C165">
        <v>660</v>
      </c>
      <c r="D165">
        <v>147</v>
      </c>
      <c r="E165">
        <v>204</v>
      </c>
      <c r="F165">
        <v>233</v>
      </c>
      <c r="G165">
        <v>139</v>
      </c>
      <c r="H165">
        <v>137</v>
      </c>
      <c r="I165">
        <v>93</v>
      </c>
      <c r="J165">
        <v>44</v>
      </c>
      <c r="K165">
        <v>73</v>
      </c>
      <c r="L165">
        <v>32</v>
      </c>
      <c r="M165">
        <v>45</v>
      </c>
      <c r="N165">
        <v>31</v>
      </c>
      <c r="O165">
        <v>232</v>
      </c>
      <c r="P165">
        <v>21</v>
      </c>
      <c r="Q165">
        <v>42</v>
      </c>
      <c r="R165">
        <v>29</v>
      </c>
      <c r="S165">
        <v>9</v>
      </c>
      <c r="T165">
        <v>44</v>
      </c>
      <c r="U165">
        <v>1</v>
      </c>
      <c r="V165">
        <v>0</v>
      </c>
      <c r="W165">
        <v>0</v>
      </c>
      <c r="X165">
        <v>1</v>
      </c>
      <c r="Y165">
        <v>0</v>
      </c>
      <c r="Z165">
        <v>1</v>
      </c>
      <c r="AA165">
        <v>122</v>
      </c>
      <c r="AC165" s="9">
        <f t="shared" si="9"/>
        <v>2340</v>
      </c>
      <c r="AD165" s="9">
        <f t="shared" si="7"/>
        <v>12986</v>
      </c>
      <c r="AE165" s="10">
        <f t="shared" si="8"/>
        <v>5.5495726495726494</v>
      </c>
    </row>
    <row r="166" spans="1:31" x14ac:dyDescent="0.3">
      <c r="A166" s="87"/>
      <c r="B166" s="41" t="s">
        <v>168</v>
      </c>
      <c r="C166">
        <v>952</v>
      </c>
      <c r="D166">
        <v>384</v>
      </c>
      <c r="E166">
        <v>614</v>
      </c>
      <c r="F166">
        <v>671</v>
      </c>
      <c r="G166" s="55">
        <v>448</v>
      </c>
      <c r="H166">
        <v>546</v>
      </c>
      <c r="I166">
        <v>226</v>
      </c>
      <c r="J166">
        <v>170</v>
      </c>
      <c r="K166">
        <v>183</v>
      </c>
      <c r="L166">
        <v>113</v>
      </c>
      <c r="M166">
        <v>95</v>
      </c>
      <c r="N166">
        <v>97</v>
      </c>
      <c r="O166">
        <v>863</v>
      </c>
      <c r="P166">
        <v>73</v>
      </c>
      <c r="Q166">
        <v>161</v>
      </c>
      <c r="R166">
        <v>119</v>
      </c>
      <c r="S166">
        <v>27</v>
      </c>
      <c r="T166">
        <v>199</v>
      </c>
      <c r="U166">
        <v>1</v>
      </c>
      <c r="V166">
        <v>12</v>
      </c>
      <c r="W166">
        <v>1</v>
      </c>
      <c r="X166">
        <v>0</v>
      </c>
      <c r="Y166">
        <v>0</v>
      </c>
      <c r="Z166">
        <v>1</v>
      </c>
      <c r="AA166">
        <v>116</v>
      </c>
      <c r="AC166" s="9">
        <f t="shared" si="9"/>
        <v>6072</v>
      </c>
      <c r="AD166" s="9">
        <f t="shared" si="7"/>
        <v>37423</v>
      </c>
      <c r="AE166" s="10">
        <f t="shared" si="8"/>
        <v>6.1632081686429512</v>
      </c>
    </row>
    <row r="167" spans="1:31" x14ac:dyDescent="0.3">
      <c r="A167" s="87"/>
      <c r="B167" s="41" t="s">
        <v>169</v>
      </c>
      <c r="C167">
        <v>807</v>
      </c>
      <c r="D167">
        <v>334</v>
      </c>
      <c r="E167">
        <v>457</v>
      </c>
      <c r="F167">
        <v>540</v>
      </c>
      <c r="G167" s="55">
        <v>397</v>
      </c>
      <c r="H167">
        <v>549</v>
      </c>
      <c r="I167">
        <v>331</v>
      </c>
      <c r="J167">
        <v>275</v>
      </c>
      <c r="K167">
        <v>363</v>
      </c>
      <c r="L167">
        <v>221</v>
      </c>
      <c r="M167">
        <v>177</v>
      </c>
      <c r="N167">
        <v>204</v>
      </c>
      <c r="O167" s="55">
        <v>1701</v>
      </c>
      <c r="P167">
        <v>216</v>
      </c>
      <c r="Q167">
        <v>341</v>
      </c>
      <c r="R167">
        <v>344</v>
      </c>
      <c r="S167">
        <v>64</v>
      </c>
      <c r="T167">
        <v>514</v>
      </c>
      <c r="U167">
        <v>11</v>
      </c>
      <c r="V167">
        <v>22</v>
      </c>
      <c r="W167">
        <v>2</v>
      </c>
      <c r="X167">
        <v>0</v>
      </c>
      <c r="Y167">
        <v>0</v>
      </c>
      <c r="Z167">
        <v>1</v>
      </c>
      <c r="AA167">
        <v>104</v>
      </c>
      <c r="AC167" s="9">
        <f t="shared" si="9"/>
        <v>7975</v>
      </c>
      <c r="AD167" s="9">
        <f t="shared" si="7"/>
        <v>66110</v>
      </c>
      <c r="AE167" s="10">
        <f t="shared" si="8"/>
        <v>8.2896551724137932</v>
      </c>
    </row>
    <row r="168" spans="1:31" x14ac:dyDescent="0.3">
      <c r="A168" s="87"/>
      <c r="B168" s="41" t="s">
        <v>170</v>
      </c>
      <c r="C168" s="55">
        <v>3817</v>
      </c>
      <c r="D168" s="55">
        <v>1520</v>
      </c>
      <c r="E168" s="55">
        <v>2183</v>
      </c>
      <c r="F168" s="55">
        <v>2955</v>
      </c>
      <c r="G168" s="55">
        <v>1965</v>
      </c>
      <c r="H168" s="55">
        <v>3616</v>
      </c>
      <c r="I168" s="55">
        <v>2000</v>
      </c>
      <c r="J168" s="55">
        <v>1464</v>
      </c>
      <c r="K168" s="55">
        <v>3012</v>
      </c>
      <c r="L168" s="55">
        <v>1849</v>
      </c>
      <c r="M168" s="55">
        <v>2010</v>
      </c>
      <c r="N168" s="55">
        <v>2057</v>
      </c>
      <c r="O168" s="55">
        <v>23474</v>
      </c>
      <c r="P168" s="55">
        <v>3972</v>
      </c>
      <c r="Q168" s="55">
        <v>8565</v>
      </c>
      <c r="R168" s="55">
        <v>10057</v>
      </c>
      <c r="S168" s="55">
        <v>2756</v>
      </c>
      <c r="T168" s="55">
        <v>24727</v>
      </c>
      <c r="U168">
        <v>524</v>
      </c>
      <c r="V168" s="55">
        <v>2037</v>
      </c>
      <c r="W168">
        <v>22</v>
      </c>
      <c r="X168">
        <v>28</v>
      </c>
      <c r="Y168">
        <v>25</v>
      </c>
      <c r="Z168">
        <v>118</v>
      </c>
      <c r="AA168">
        <v>924</v>
      </c>
      <c r="AC168" s="9">
        <f t="shared" si="9"/>
        <v>105677</v>
      </c>
      <c r="AD168" s="9">
        <f t="shared" si="7"/>
        <v>1289550</v>
      </c>
      <c r="AE168" s="10">
        <f t="shared" si="8"/>
        <v>12.202749888812136</v>
      </c>
    </row>
    <row r="169" spans="1:31" x14ac:dyDescent="0.3">
      <c r="A169" s="87"/>
      <c r="B169" s="41" t="s">
        <v>171</v>
      </c>
      <c r="C169">
        <v>485</v>
      </c>
      <c r="D169">
        <v>251</v>
      </c>
      <c r="E169">
        <v>401</v>
      </c>
      <c r="F169">
        <v>462</v>
      </c>
      <c r="G169" s="55">
        <v>405</v>
      </c>
      <c r="H169">
        <v>569</v>
      </c>
      <c r="I169">
        <v>239</v>
      </c>
      <c r="J169">
        <v>160</v>
      </c>
      <c r="K169">
        <v>313</v>
      </c>
      <c r="L169" s="55">
        <v>131</v>
      </c>
      <c r="M169">
        <v>134</v>
      </c>
      <c r="N169">
        <v>155</v>
      </c>
      <c r="O169" s="55">
        <v>1815</v>
      </c>
      <c r="P169">
        <v>215</v>
      </c>
      <c r="Q169">
        <v>427</v>
      </c>
      <c r="R169">
        <v>404</v>
      </c>
      <c r="S169">
        <v>97</v>
      </c>
      <c r="T169">
        <v>759</v>
      </c>
      <c r="U169">
        <v>23</v>
      </c>
      <c r="V169">
        <v>43</v>
      </c>
      <c r="W169">
        <v>0</v>
      </c>
      <c r="X169">
        <v>0</v>
      </c>
      <c r="Y169">
        <v>0</v>
      </c>
      <c r="Z169">
        <v>1</v>
      </c>
      <c r="AA169">
        <v>116</v>
      </c>
      <c r="AC169" s="9">
        <f t="shared" si="9"/>
        <v>7605</v>
      </c>
      <c r="AD169" s="9">
        <f t="shared" si="7"/>
        <v>71292</v>
      </c>
      <c r="AE169" s="10">
        <f t="shared" si="8"/>
        <v>9.3743589743589748</v>
      </c>
    </row>
    <row r="170" spans="1:31" x14ac:dyDescent="0.3">
      <c r="A170" s="87"/>
      <c r="B170" s="41" t="s">
        <v>172</v>
      </c>
      <c r="C170">
        <v>200</v>
      </c>
      <c r="D170">
        <v>123</v>
      </c>
      <c r="E170">
        <v>172</v>
      </c>
      <c r="F170">
        <v>216</v>
      </c>
      <c r="G170" s="55">
        <v>164</v>
      </c>
      <c r="H170">
        <v>278</v>
      </c>
      <c r="I170">
        <v>97</v>
      </c>
      <c r="J170">
        <v>90</v>
      </c>
      <c r="K170">
        <v>236</v>
      </c>
      <c r="L170">
        <v>75</v>
      </c>
      <c r="M170">
        <v>107</v>
      </c>
      <c r="N170">
        <v>90</v>
      </c>
      <c r="O170">
        <v>929</v>
      </c>
      <c r="P170">
        <v>68</v>
      </c>
      <c r="Q170">
        <v>101</v>
      </c>
      <c r="R170">
        <v>98</v>
      </c>
      <c r="S170">
        <v>16</v>
      </c>
      <c r="T170">
        <v>176</v>
      </c>
      <c r="U170">
        <v>2</v>
      </c>
      <c r="V170">
        <v>8</v>
      </c>
      <c r="W170">
        <v>0</v>
      </c>
      <c r="X170">
        <v>0</v>
      </c>
      <c r="Y170">
        <v>0</v>
      </c>
      <c r="Z170">
        <v>0</v>
      </c>
      <c r="AA170">
        <v>145</v>
      </c>
      <c r="AC170" s="9">
        <f t="shared" si="9"/>
        <v>3391</v>
      </c>
      <c r="AD170" s="9">
        <f t="shared" si="7"/>
        <v>30828</v>
      </c>
      <c r="AE170" s="10">
        <f t="shared" si="8"/>
        <v>9.0911235623709814</v>
      </c>
    </row>
    <row r="171" spans="1:31" x14ac:dyDescent="0.3">
      <c r="A171" s="87"/>
      <c r="B171" s="41" t="s">
        <v>173</v>
      </c>
      <c r="C171">
        <v>487</v>
      </c>
      <c r="D171">
        <v>234</v>
      </c>
      <c r="E171">
        <v>316</v>
      </c>
      <c r="F171">
        <v>408</v>
      </c>
      <c r="G171" s="55">
        <v>346</v>
      </c>
      <c r="H171">
        <v>618</v>
      </c>
      <c r="I171">
        <v>218</v>
      </c>
      <c r="J171">
        <v>99</v>
      </c>
      <c r="K171">
        <v>161</v>
      </c>
      <c r="L171">
        <v>94</v>
      </c>
      <c r="M171">
        <v>92</v>
      </c>
      <c r="N171">
        <v>114</v>
      </c>
      <c r="O171" s="55">
        <v>1082</v>
      </c>
      <c r="P171">
        <v>80</v>
      </c>
      <c r="Q171">
        <v>176</v>
      </c>
      <c r="R171">
        <v>141</v>
      </c>
      <c r="S171">
        <v>24</v>
      </c>
      <c r="T171">
        <v>239</v>
      </c>
      <c r="U171">
        <v>7</v>
      </c>
      <c r="V171">
        <v>8</v>
      </c>
      <c r="W171">
        <v>0</v>
      </c>
      <c r="X171">
        <v>0</v>
      </c>
      <c r="Y171">
        <v>0</v>
      </c>
      <c r="Z171">
        <v>1</v>
      </c>
      <c r="AA171">
        <v>102</v>
      </c>
      <c r="AC171" s="9">
        <f t="shared" si="9"/>
        <v>5047</v>
      </c>
      <c r="AD171" s="9">
        <f t="shared" si="7"/>
        <v>38672</v>
      </c>
      <c r="AE171" s="10">
        <f t="shared" si="8"/>
        <v>7.6623736873390129</v>
      </c>
    </row>
    <row r="172" spans="1:31" x14ac:dyDescent="0.3">
      <c r="A172" s="87"/>
      <c r="B172" s="41" t="s">
        <v>174</v>
      </c>
      <c r="C172" s="55">
        <v>1431</v>
      </c>
      <c r="D172">
        <v>534</v>
      </c>
      <c r="E172">
        <v>802</v>
      </c>
      <c r="F172">
        <v>834</v>
      </c>
      <c r="G172" s="55">
        <v>549</v>
      </c>
      <c r="H172">
        <v>724</v>
      </c>
      <c r="I172">
        <v>388</v>
      </c>
      <c r="J172">
        <v>189</v>
      </c>
      <c r="K172">
        <v>287</v>
      </c>
      <c r="L172" s="55">
        <v>165</v>
      </c>
      <c r="M172">
        <v>194</v>
      </c>
      <c r="N172">
        <v>194</v>
      </c>
      <c r="O172" s="55">
        <v>2153</v>
      </c>
      <c r="P172">
        <v>239</v>
      </c>
      <c r="Q172">
        <v>398</v>
      </c>
      <c r="R172">
        <v>365</v>
      </c>
      <c r="S172">
        <v>117</v>
      </c>
      <c r="T172">
        <v>842</v>
      </c>
      <c r="U172">
        <v>19</v>
      </c>
      <c r="V172">
        <v>38</v>
      </c>
      <c r="W172">
        <v>2</v>
      </c>
      <c r="X172">
        <v>0</v>
      </c>
      <c r="Y172">
        <v>1</v>
      </c>
      <c r="Z172">
        <v>2</v>
      </c>
      <c r="AA172">
        <v>195</v>
      </c>
      <c r="AC172" s="9">
        <f t="shared" si="9"/>
        <v>10662</v>
      </c>
      <c r="AD172" s="9">
        <f t="shared" si="7"/>
        <v>83990</v>
      </c>
      <c r="AE172" s="10">
        <f t="shared" si="8"/>
        <v>7.8775089101481894</v>
      </c>
    </row>
    <row r="173" spans="1:31" x14ac:dyDescent="0.3">
      <c r="A173" s="87"/>
      <c r="B173" s="41" t="s">
        <v>175</v>
      </c>
      <c r="C173">
        <v>128</v>
      </c>
      <c r="D173">
        <v>71</v>
      </c>
      <c r="E173">
        <v>116</v>
      </c>
      <c r="F173">
        <v>106</v>
      </c>
      <c r="G173" s="55">
        <v>71</v>
      </c>
      <c r="H173">
        <v>108</v>
      </c>
      <c r="I173">
        <v>41</v>
      </c>
      <c r="J173">
        <v>31</v>
      </c>
      <c r="K173">
        <v>69</v>
      </c>
      <c r="L173">
        <v>38</v>
      </c>
      <c r="M173">
        <v>33</v>
      </c>
      <c r="N173">
        <v>35</v>
      </c>
      <c r="O173">
        <v>414</v>
      </c>
      <c r="P173">
        <v>31</v>
      </c>
      <c r="Q173">
        <v>82</v>
      </c>
      <c r="R173">
        <v>80</v>
      </c>
      <c r="S173">
        <v>18</v>
      </c>
      <c r="T173">
        <v>174</v>
      </c>
      <c r="U173">
        <v>3</v>
      </c>
      <c r="V173">
        <v>12</v>
      </c>
      <c r="W173">
        <v>0</v>
      </c>
      <c r="X173">
        <v>0</v>
      </c>
      <c r="Y173">
        <v>0</v>
      </c>
      <c r="Z173">
        <v>1</v>
      </c>
      <c r="AA173">
        <v>52</v>
      </c>
      <c r="AC173" s="9">
        <f t="shared" si="9"/>
        <v>1714</v>
      </c>
      <c r="AD173" s="9">
        <f t="shared" si="7"/>
        <v>16035</v>
      </c>
      <c r="AE173" s="10">
        <f t="shared" si="8"/>
        <v>9.3553092182030344</v>
      </c>
    </row>
    <row r="174" spans="1:31" x14ac:dyDescent="0.3">
      <c r="A174" s="87"/>
      <c r="B174" s="41" t="s">
        <v>176</v>
      </c>
      <c r="C174">
        <v>265</v>
      </c>
      <c r="D174">
        <v>156</v>
      </c>
      <c r="E174">
        <v>239</v>
      </c>
      <c r="F174">
        <v>227</v>
      </c>
      <c r="G174" s="55">
        <v>197</v>
      </c>
      <c r="H174">
        <v>380</v>
      </c>
      <c r="I174">
        <v>159</v>
      </c>
      <c r="J174">
        <v>115</v>
      </c>
      <c r="K174">
        <v>409</v>
      </c>
      <c r="L174">
        <v>115</v>
      </c>
      <c r="M174">
        <v>171</v>
      </c>
      <c r="N174">
        <v>105</v>
      </c>
      <c r="O174" s="55">
        <v>1574</v>
      </c>
      <c r="P174">
        <v>123</v>
      </c>
      <c r="Q174">
        <v>251</v>
      </c>
      <c r="R174">
        <v>227</v>
      </c>
      <c r="S174">
        <v>61</v>
      </c>
      <c r="T174">
        <v>428</v>
      </c>
      <c r="U174">
        <v>8</v>
      </c>
      <c r="V174">
        <v>17</v>
      </c>
      <c r="W174">
        <v>1</v>
      </c>
      <c r="X174">
        <v>2</v>
      </c>
      <c r="Y174">
        <v>1</v>
      </c>
      <c r="Z174">
        <v>4</v>
      </c>
      <c r="AA174">
        <v>173</v>
      </c>
      <c r="AC174" s="9">
        <f t="shared" si="9"/>
        <v>5408</v>
      </c>
      <c r="AD174" s="9">
        <f t="shared" si="7"/>
        <v>53387</v>
      </c>
      <c r="AE174" s="10">
        <f t="shared" si="8"/>
        <v>9.8718565088757391</v>
      </c>
    </row>
    <row r="175" spans="1:31" x14ac:dyDescent="0.3">
      <c r="A175" s="87"/>
      <c r="B175" s="41" t="s">
        <v>177</v>
      </c>
      <c r="C175">
        <v>45</v>
      </c>
      <c r="D175">
        <v>21</v>
      </c>
      <c r="E175">
        <v>41</v>
      </c>
      <c r="F175">
        <v>53</v>
      </c>
      <c r="G175">
        <v>35</v>
      </c>
      <c r="H175">
        <v>59</v>
      </c>
      <c r="I175">
        <v>26</v>
      </c>
      <c r="J175">
        <v>19</v>
      </c>
      <c r="K175">
        <v>45</v>
      </c>
      <c r="L175">
        <v>11</v>
      </c>
      <c r="M175">
        <v>17</v>
      </c>
      <c r="N175">
        <v>15</v>
      </c>
      <c r="O175">
        <v>249</v>
      </c>
      <c r="P175">
        <v>15</v>
      </c>
      <c r="Q175">
        <v>42</v>
      </c>
      <c r="R175">
        <v>34</v>
      </c>
      <c r="S175">
        <v>6</v>
      </c>
      <c r="T175">
        <v>80</v>
      </c>
      <c r="U175">
        <v>0</v>
      </c>
      <c r="V175">
        <v>2</v>
      </c>
      <c r="W175">
        <v>0</v>
      </c>
      <c r="X175">
        <v>0</v>
      </c>
      <c r="Y175">
        <v>0</v>
      </c>
      <c r="Z175">
        <v>0</v>
      </c>
      <c r="AA175">
        <v>23</v>
      </c>
      <c r="AC175" s="9">
        <f t="shared" si="9"/>
        <v>838</v>
      </c>
      <c r="AD175" s="9">
        <f t="shared" si="7"/>
        <v>8107</v>
      </c>
      <c r="AE175" s="10">
        <f t="shared" si="8"/>
        <v>9.6742243436754176</v>
      </c>
    </row>
    <row r="176" spans="1:31" x14ac:dyDescent="0.3">
      <c r="A176" s="87"/>
      <c r="B176" s="41" t="s">
        <v>178</v>
      </c>
      <c r="C176">
        <v>176</v>
      </c>
      <c r="D176">
        <v>68</v>
      </c>
      <c r="E176">
        <v>116</v>
      </c>
      <c r="F176">
        <v>132</v>
      </c>
      <c r="G176" s="55">
        <v>134</v>
      </c>
      <c r="H176">
        <v>229</v>
      </c>
      <c r="I176">
        <v>68</v>
      </c>
      <c r="J176">
        <v>40</v>
      </c>
      <c r="K176">
        <v>95</v>
      </c>
      <c r="L176">
        <v>30</v>
      </c>
      <c r="M176">
        <v>54</v>
      </c>
      <c r="N176">
        <v>41</v>
      </c>
      <c r="O176">
        <v>700</v>
      </c>
      <c r="P176">
        <v>40</v>
      </c>
      <c r="Q176">
        <v>63</v>
      </c>
      <c r="R176">
        <v>68</v>
      </c>
      <c r="S176">
        <v>16</v>
      </c>
      <c r="T176">
        <v>155</v>
      </c>
      <c r="U176">
        <v>7</v>
      </c>
      <c r="V176">
        <v>15</v>
      </c>
      <c r="W176">
        <v>0</v>
      </c>
      <c r="X176">
        <v>0</v>
      </c>
      <c r="Y176">
        <v>0</v>
      </c>
      <c r="Z176">
        <v>1</v>
      </c>
      <c r="AA176">
        <v>57</v>
      </c>
      <c r="AC176" s="9">
        <f t="shared" si="9"/>
        <v>2305</v>
      </c>
      <c r="AD176" s="9">
        <f t="shared" si="7"/>
        <v>20601</v>
      </c>
      <c r="AE176" s="10">
        <f t="shared" si="8"/>
        <v>8.9375271149674624</v>
      </c>
    </row>
    <row r="177" spans="1:31" x14ac:dyDescent="0.3">
      <c r="A177" s="87"/>
      <c r="B177" s="41" t="s">
        <v>179</v>
      </c>
      <c r="C177">
        <v>98</v>
      </c>
      <c r="D177">
        <v>49</v>
      </c>
      <c r="E177">
        <v>113</v>
      </c>
      <c r="F177">
        <v>129</v>
      </c>
      <c r="G177" s="55">
        <v>102</v>
      </c>
      <c r="H177">
        <v>170</v>
      </c>
      <c r="I177">
        <v>83</v>
      </c>
      <c r="J177">
        <v>55</v>
      </c>
      <c r="K177">
        <v>147</v>
      </c>
      <c r="L177">
        <v>32</v>
      </c>
      <c r="M177">
        <v>34</v>
      </c>
      <c r="N177">
        <v>37</v>
      </c>
      <c r="O177">
        <v>493</v>
      </c>
      <c r="P177">
        <v>37</v>
      </c>
      <c r="Q177">
        <v>73</v>
      </c>
      <c r="R177">
        <v>83</v>
      </c>
      <c r="S177">
        <v>20</v>
      </c>
      <c r="T177">
        <v>148</v>
      </c>
      <c r="U177">
        <v>1</v>
      </c>
      <c r="V177">
        <v>9</v>
      </c>
      <c r="W177">
        <v>1</v>
      </c>
      <c r="X177">
        <v>0</v>
      </c>
      <c r="Y177">
        <v>0</v>
      </c>
      <c r="Z177">
        <v>3</v>
      </c>
      <c r="AA177">
        <v>35</v>
      </c>
      <c r="AC177" s="9">
        <f t="shared" si="9"/>
        <v>1952</v>
      </c>
      <c r="AD177" s="9">
        <f t="shared" si="7"/>
        <v>17632</v>
      </c>
      <c r="AE177" s="10">
        <f t="shared" si="8"/>
        <v>9.0327868852459012</v>
      </c>
    </row>
    <row r="178" spans="1:31" x14ac:dyDescent="0.3">
      <c r="A178" s="87"/>
      <c r="B178" s="41" t="s">
        <v>180</v>
      </c>
      <c r="C178">
        <v>58</v>
      </c>
      <c r="D178">
        <v>21</v>
      </c>
      <c r="E178">
        <v>67</v>
      </c>
      <c r="F178">
        <v>59</v>
      </c>
      <c r="G178" s="55">
        <v>46</v>
      </c>
      <c r="H178">
        <v>86</v>
      </c>
      <c r="I178">
        <v>28</v>
      </c>
      <c r="J178">
        <v>18</v>
      </c>
      <c r="K178">
        <v>54</v>
      </c>
      <c r="L178">
        <v>30</v>
      </c>
      <c r="M178">
        <v>29</v>
      </c>
      <c r="N178">
        <v>40</v>
      </c>
      <c r="O178">
        <v>454</v>
      </c>
      <c r="P178">
        <v>27</v>
      </c>
      <c r="Q178">
        <v>46</v>
      </c>
      <c r="R178">
        <v>72</v>
      </c>
      <c r="S178">
        <v>15</v>
      </c>
      <c r="T178">
        <v>136</v>
      </c>
      <c r="U178">
        <v>1</v>
      </c>
      <c r="V178">
        <v>7</v>
      </c>
      <c r="W178">
        <v>0</v>
      </c>
      <c r="X178">
        <v>0</v>
      </c>
      <c r="Y178">
        <v>0</v>
      </c>
      <c r="Z178">
        <v>0</v>
      </c>
      <c r="AA178">
        <v>23</v>
      </c>
      <c r="AC178" s="9">
        <f t="shared" si="9"/>
        <v>1317</v>
      </c>
      <c r="AD178" s="9">
        <f t="shared" si="7"/>
        <v>13450</v>
      </c>
      <c r="AE178" s="10">
        <f t="shared" si="8"/>
        <v>10.212604403948367</v>
      </c>
    </row>
    <row r="179" spans="1:31" x14ac:dyDescent="0.3">
      <c r="A179" s="87"/>
      <c r="B179" s="41" t="s">
        <v>181</v>
      </c>
      <c r="C179">
        <v>39</v>
      </c>
      <c r="D179">
        <v>16</v>
      </c>
      <c r="E179">
        <v>24</v>
      </c>
      <c r="F179">
        <v>37</v>
      </c>
      <c r="G179" s="55">
        <v>40</v>
      </c>
      <c r="H179">
        <v>76</v>
      </c>
      <c r="I179">
        <v>29</v>
      </c>
      <c r="J179">
        <v>33</v>
      </c>
      <c r="K179">
        <v>56</v>
      </c>
      <c r="L179">
        <v>20</v>
      </c>
      <c r="M179">
        <v>38</v>
      </c>
      <c r="N179">
        <v>41</v>
      </c>
      <c r="O179">
        <v>494</v>
      </c>
      <c r="P179">
        <v>32</v>
      </c>
      <c r="Q179">
        <v>60</v>
      </c>
      <c r="R179">
        <v>62</v>
      </c>
      <c r="S179">
        <v>27</v>
      </c>
      <c r="T179">
        <v>198</v>
      </c>
      <c r="U179">
        <v>1</v>
      </c>
      <c r="V179">
        <v>7</v>
      </c>
      <c r="W179">
        <v>0</v>
      </c>
      <c r="X179">
        <v>0</v>
      </c>
      <c r="Y179">
        <v>0</v>
      </c>
      <c r="Z179">
        <v>1</v>
      </c>
      <c r="AA179">
        <v>16</v>
      </c>
      <c r="AC179" s="9">
        <f t="shared" si="9"/>
        <v>1347</v>
      </c>
      <c r="AD179" s="9">
        <f t="shared" si="7"/>
        <v>15049</v>
      </c>
      <c r="AE179" s="10">
        <f t="shared" si="8"/>
        <v>11.172234595397178</v>
      </c>
    </row>
    <row r="180" spans="1:31" x14ac:dyDescent="0.3">
      <c r="A180" s="87"/>
      <c r="B180" s="41" t="s">
        <v>182</v>
      </c>
      <c r="C180">
        <v>10</v>
      </c>
      <c r="D180">
        <v>3</v>
      </c>
      <c r="E180">
        <v>11</v>
      </c>
      <c r="F180">
        <v>14</v>
      </c>
      <c r="G180">
        <v>13</v>
      </c>
      <c r="H180">
        <v>38</v>
      </c>
      <c r="I180">
        <v>11</v>
      </c>
      <c r="J180">
        <v>11</v>
      </c>
      <c r="K180">
        <v>14</v>
      </c>
      <c r="L180">
        <v>5</v>
      </c>
      <c r="M180">
        <v>15</v>
      </c>
      <c r="N180">
        <v>8</v>
      </c>
      <c r="O180">
        <v>195</v>
      </c>
      <c r="P180">
        <v>14</v>
      </c>
      <c r="Q180">
        <v>19</v>
      </c>
      <c r="R180">
        <v>20</v>
      </c>
      <c r="S180">
        <v>4</v>
      </c>
      <c r="T180">
        <v>56</v>
      </c>
      <c r="U180">
        <v>0</v>
      </c>
      <c r="V180">
        <v>2</v>
      </c>
      <c r="W180">
        <v>0</v>
      </c>
      <c r="X180">
        <v>0</v>
      </c>
      <c r="Y180">
        <v>0</v>
      </c>
      <c r="Z180">
        <v>0</v>
      </c>
      <c r="AA180">
        <v>32</v>
      </c>
      <c r="AC180" s="9">
        <f t="shared" si="9"/>
        <v>495</v>
      </c>
      <c r="AD180" s="9">
        <f t="shared" si="7"/>
        <v>5757</v>
      </c>
      <c r="AE180" s="10">
        <f t="shared" si="8"/>
        <v>11.630303030303031</v>
      </c>
    </row>
    <row r="181" spans="1:31" x14ac:dyDescent="0.3">
      <c r="A181" s="87"/>
      <c r="B181" s="41" t="s">
        <v>183</v>
      </c>
      <c r="C181">
        <v>6</v>
      </c>
      <c r="D181">
        <v>6</v>
      </c>
      <c r="E181">
        <v>9</v>
      </c>
      <c r="F181">
        <v>18</v>
      </c>
      <c r="G181">
        <v>12</v>
      </c>
      <c r="H181">
        <v>29</v>
      </c>
      <c r="I181">
        <v>5</v>
      </c>
      <c r="J181">
        <v>7</v>
      </c>
      <c r="K181">
        <v>12</v>
      </c>
      <c r="L181">
        <v>10</v>
      </c>
      <c r="M181">
        <v>11</v>
      </c>
      <c r="N181">
        <v>7</v>
      </c>
      <c r="O181">
        <v>100</v>
      </c>
      <c r="P181">
        <v>5</v>
      </c>
      <c r="Q181">
        <v>12</v>
      </c>
      <c r="R181">
        <v>14</v>
      </c>
      <c r="S181">
        <v>1</v>
      </c>
      <c r="T181">
        <v>17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2</v>
      </c>
      <c r="AC181" s="9">
        <f t="shared" si="9"/>
        <v>284</v>
      </c>
      <c r="AD181" s="9">
        <f t="shared" si="7"/>
        <v>2738</v>
      </c>
      <c r="AE181" s="10">
        <f t="shared" si="8"/>
        <v>9.6408450704225359</v>
      </c>
    </row>
    <row r="182" spans="1:31" x14ac:dyDescent="0.3">
      <c r="A182" s="87"/>
      <c r="B182" s="41" t="s">
        <v>184</v>
      </c>
      <c r="C182">
        <v>57</v>
      </c>
      <c r="D182">
        <v>10</v>
      </c>
      <c r="E182">
        <v>30</v>
      </c>
      <c r="F182">
        <v>48</v>
      </c>
      <c r="G182" s="55">
        <v>38</v>
      </c>
      <c r="H182">
        <v>104</v>
      </c>
      <c r="I182">
        <v>40</v>
      </c>
      <c r="J182">
        <v>35</v>
      </c>
      <c r="K182">
        <v>92</v>
      </c>
      <c r="L182">
        <v>28</v>
      </c>
      <c r="M182">
        <v>53</v>
      </c>
      <c r="N182">
        <v>46</v>
      </c>
      <c r="O182">
        <v>507</v>
      </c>
      <c r="P182">
        <v>22</v>
      </c>
      <c r="Q182">
        <v>44</v>
      </c>
      <c r="R182">
        <v>34</v>
      </c>
      <c r="S182">
        <v>11</v>
      </c>
      <c r="T182">
        <v>68</v>
      </c>
      <c r="U182">
        <v>0</v>
      </c>
      <c r="V182">
        <v>2</v>
      </c>
      <c r="W182">
        <v>0</v>
      </c>
      <c r="X182">
        <v>0</v>
      </c>
      <c r="Y182">
        <v>1</v>
      </c>
      <c r="Z182">
        <v>0</v>
      </c>
      <c r="AA182">
        <v>29</v>
      </c>
      <c r="AC182" s="9">
        <f t="shared" si="9"/>
        <v>1299</v>
      </c>
      <c r="AD182" s="9">
        <f t="shared" si="7"/>
        <v>12979</v>
      </c>
      <c r="AE182" s="10">
        <f t="shared" si="8"/>
        <v>9.9915319476520406</v>
      </c>
    </row>
    <row r="183" spans="1:31" x14ac:dyDescent="0.3">
      <c r="A183" s="87"/>
      <c r="B183" s="41" t="s">
        <v>185</v>
      </c>
      <c r="C183">
        <v>254</v>
      </c>
      <c r="D183">
        <v>132</v>
      </c>
      <c r="E183">
        <v>165</v>
      </c>
      <c r="F183">
        <v>168</v>
      </c>
      <c r="G183" s="55">
        <v>107</v>
      </c>
      <c r="H183">
        <v>133</v>
      </c>
      <c r="I183">
        <v>93</v>
      </c>
      <c r="J183">
        <v>50</v>
      </c>
      <c r="K183">
        <v>121</v>
      </c>
      <c r="L183">
        <v>57</v>
      </c>
      <c r="M183">
        <v>87</v>
      </c>
      <c r="N183">
        <v>70</v>
      </c>
      <c r="O183">
        <v>691</v>
      </c>
      <c r="P183">
        <v>89</v>
      </c>
      <c r="Q183">
        <v>196</v>
      </c>
      <c r="R183">
        <v>176</v>
      </c>
      <c r="S183">
        <v>47</v>
      </c>
      <c r="T183">
        <v>269</v>
      </c>
      <c r="U183">
        <v>9</v>
      </c>
      <c r="V183">
        <v>17</v>
      </c>
      <c r="W183">
        <v>0</v>
      </c>
      <c r="X183">
        <v>0</v>
      </c>
      <c r="Y183">
        <v>0</v>
      </c>
      <c r="Z183">
        <v>1</v>
      </c>
      <c r="AA183">
        <v>70</v>
      </c>
      <c r="AC183" s="9">
        <f t="shared" si="9"/>
        <v>3002</v>
      </c>
      <c r="AD183" s="9">
        <f t="shared" si="7"/>
        <v>28434</v>
      </c>
      <c r="AE183" s="10">
        <f t="shared" si="8"/>
        <v>9.4716855429713522</v>
      </c>
    </row>
    <row r="184" spans="1:31" x14ac:dyDescent="0.3">
      <c r="A184" s="87"/>
      <c r="B184" s="41" t="s">
        <v>186</v>
      </c>
      <c r="C184">
        <v>163</v>
      </c>
      <c r="D184">
        <v>56</v>
      </c>
      <c r="E184">
        <v>100</v>
      </c>
      <c r="F184">
        <v>90</v>
      </c>
      <c r="G184">
        <v>72</v>
      </c>
      <c r="H184">
        <v>106</v>
      </c>
      <c r="I184">
        <v>42</v>
      </c>
      <c r="J184">
        <v>32</v>
      </c>
      <c r="K184">
        <v>42</v>
      </c>
      <c r="L184">
        <v>29</v>
      </c>
      <c r="M184">
        <v>26</v>
      </c>
      <c r="N184">
        <v>23</v>
      </c>
      <c r="O184">
        <v>312</v>
      </c>
      <c r="P184">
        <v>49</v>
      </c>
      <c r="Q184">
        <v>77</v>
      </c>
      <c r="R184">
        <v>56</v>
      </c>
      <c r="S184">
        <v>15</v>
      </c>
      <c r="T184">
        <v>108</v>
      </c>
      <c r="U184">
        <v>3</v>
      </c>
      <c r="V184">
        <v>4</v>
      </c>
      <c r="W184">
        <v>1</v>
      </c>
      <c r="X184">
        <v>0</v>
      </c>
      <c r="Y184">
        <v>0</v>
      </c>
      <c r="Z184">
        <v>1</v>
      </c>
      <c r="AA184">
        <v>37</v>
      </c>
      <c r="AC184" s="9">
        <f t="shared" si="9"/>
        <v>1444</v>
      </c>
      <c r="AD184" s="9">
        <f t="shared" si="7"/>
        <v>12366</v>
      </c>
      <c r="AE184" s="10">
        <f t="shared" si="8"/>
        <v>8.5637119113573412</v>
      </c>
    </row>
    <row r="185" spans="1:31" x14ac:dyDescent="0.3">
      <c r="A185" s="87"/>
      <c r="B185" s="41" t="s">
        <v>187</v>
      </c>
      <c r="C185">
        <v>94</v>
      </c>
      <c r="D185">
        <v>42</v>
      </c>
      <c r="E185">
        <v>71</v>
      </c>
      <c r="F185">
        <v>73</v>
      </c>
      <c r="G185">
        <v>52</v>
      </c>
      <c r="H185">
        <v>67</v>
      </c>
      <c r="I185">
        <v>15</v>
      </c>
      <c r="J185">
        <v>25</v>
      </c>
      <c r="K185">
        <v>36</v>
      </c>
      <c r="L185">
        <v>26</v>
      </c>
      <c r="M185">
        <v>28</v>
      </c>
      <c r="N185">
        <v>22</v>
      </c>
      <c r="O185">
        <v>306</v>
      </c>
      <c r="P185">
        <v>41</v>
      </c>
      <c r="Q185">
        <v>91</v>
      </c>
      <c r="R185">
        <v>62</v>
      </c>
      <c r="S185">
        <v>7</v>
      </c>
      <c r="T185">
        <v>122</v>
      </c>
      <c r="U185">
        <v>2</v>
      </c>
      <c r="V185">
        <v>2</v>
      </c>
      <c r="W185">
        <v>0</v>
      </c>
      <c r="X185">
        <v>0</v>
      </c>
      <c r="Y185">
        <v>0</v>
      </c>
      <c r="Z185">
        <v>0</v>
      </c>
      <c r="AA185">
        <v>18</v>
      </c>
      <c r="AC185" s="9">
        <f t="shared" si="9"/>
        <v>1202</v>
      </c>
      <c r="AD185" s="9">
        <f t="shared" si="7"/>
        <v>11356</v>
      </c>
      <c r="AE185" s="10">
        <f t="shared" si="8"/>
        <v>9.4475873544093183</v>
      </c>
    </row>
    <row r="186" spans="1:31" x14ac:dyDescent="0.3">
      <c r="A186" s="87"/>
      <c r="B186" s="41" t="s">
        <v>188</v>
      </c>
      <c r="C186">
        <v>410</v>
      </c>
      <c r="D186">
        <v>124</v>
      </c>
      <c r="E186">
        <v>216</v>
      </c>
      <c r="F186">
        <v>253</v>
      </c>
      <c r="G186" s="55">
        <v>175</v>
      </c>
      <c r="H186">
        <v>251</v>
      </c>
      <c r="I186">
        <v>138</v>
      </c>
      <c r="J186" s="55">
        <v>124</v>
      </c>
      <c r="K186">
        <v>212</v>
      </c>
      <c r="L186" s="55">
        <v>176</v>
      </c>
      <c r="M186">
        <v>213</v>
      </c>
      <c r="N186">
        <v>188</v>
      </c>
      <c r="O186" s="55">
        <v>1596</v>
      </c>
      <c r="P186">
        <v>274</v>
      </c>
      <c r="Q186">
        <v>453</v>
      </c>
      <c r="R186">
        <v>471</v>
      </c>
      <c r="S186">
        <v>113</v>
      </c>
      <c r="T186">
        <v>794</v>
      </c>
      <c r="U186">
        <v>27</v>
      </c>
      <c r="V186">
        <v>45</v>
      </c>
      <c r="W186">
        <v>2</v>
      </c>
      <c r="X186">
        <v>0</v>
      </c>
      <c r="Y186">
        <v>0</v>
      </c>
      <c r="Z186">
        <v>3</v>
      </c>
      <c r="AA186">
        <v>87</v>
      </c>
      <c r="AC186" s="9">
        <f t="shared" si="9"/>
        <v>6345</v>
      </c>
      <c r="AD186" s="9">
        <f t="shared" si="7"/>
        <v>67409</v>
      </c>
      <c r="AE186" s="10">
        <f t="shared" si="8"/>
        <v>10.623955870764382</v>
      </c>
    </row>
    <row r="187" spans="1:31" x14ac:dyDescent="0.3">
      <c r="A187" s="87"/>
      <c r="B187" s="41" t="s">
        <v>189</v>
      </c>
      <c r="C187">
        <v>116</v>
      </c>
      <c r="D187">
        <v>78</v>
      </c>
      <c r="E187">
        <v>104</v>
      </c>
      <c r="F187">
        <v>122</v>
      </c>
      <c r="G187" s="55">
        <v>77</v>
      </c>
      <c r="H187">
        <v>110</v>
      </c>
      <c r="I187">
        <v>48</v>
      </c>
      <c r="J187">
        <v>38</v>
      </c>
      <c r="K187">
        <v>65</v>
      </c>
      <c r="L187">
        <v>48</v>
      </c>
      <c r="M187">
        <v>31</v>
      </c>
      <c r="N187">
        <v>36</v>
      </c>
      <c r="O187">
        <v>498</v>
      </c>
      <c r="P187">
        <v>68</v>
      </c>
      <c r="Q187">
        <v>139</v>
      </c>
      <c r="R187">
        <v>147</v>
      </c>
      <c r="S187">
        <v>31</v>
      </c>
      <c r="T187">
        <v>294</v>
      </c>
      <c r="U187">
        <v>9</v>
      </c>
      <c r="V187">
        <v>19</v>
      </c>
      <c r="W187">
        <v>0</v>
      </c>
      <c r="X187">
        <v>0</v>
      </c>
      <c r="Y187">
        <v>0</v>
      </c>
      <c r="Z187">
        <v>2</v>
      </c>
      <c r="AA187">
        <v>18</v>
      </c>
      <c r="AC187" s="9">
        <f t="shared" si="9"/>
        <v>2098</v>
      </c>
      <c r="AD187" s="9">
        <f t="shared" si="7"/>
        <v>21228</v>
      </c>
      <c r="AE187" s="10">
        <f t="shared" si="8"/>
        <v>10.118207816968541</v>
      </c>
    </row>
    <row r="188" spans="1:31" x14ac:dyDescent="0.3">
      <c r="A188" s="87"/>
      <c r="B188" s="41" t="s">
        <v>190</v>
      </c>
      <c r="C188">
        <v>206</v>
      </c>
      <c r="D188">
        <v>161</v>
      </c>
      <c r="E188">
        <v>257</v>
      </c>
      <c r="F188">
        <v>331</v>
      </c>
      <c r="G188" s="55">
        <v>278</v>
      </c>
      <c r="H188">
        <v>434</v>
      </c>
      <c r="I188">
        <v>191</v>
      </c>
      <c r="J188">
        <v>138</v>
      </c>
      <c r="K188">
        <v>263</v>
      </c>
      <c r="L188" s="55">
        <v>117</v>
      </c>
      <c r="M188">
        <v>125</v>
      </c>
      <c r="N188">
        <v>93</v>
      </c>
      <c r="O188" s="55">
        <v>1341</v>
      </c>
      <c r="P188">
        <v>113</v>
      </c>
      <c r="Q188">
        <v>247</v>
      </c>
      <c r="R188">
        <v>220</v>
      </c>
      <c r="S188">
        <v>50</v>
      </c>
      <c r="T188">
        <v>474</v>
      </c>
      <c r="U188">
        <v>9</v>
      </c>
      <c r="V188">
        <v>25</v>
      </c>
      <c r="W188">
        <v>0</v>
      </c>
      <c r="X188">
        <v>0</v>
      </c>
      <c r="Y188">
        <v>1</v>
      </c>
      <c r="Z188">
        <v>3</v>
      </c>
      <c r="AA188">
        <v>109</v>
      </c>
      <c r="AC188" s="9">
        <f t="shared" si="9"/>
        <v>5186</v>
      </c>
      <c r="AD188" s="9">
        <f t="shared" si="7"/>
        <v>49013</v>
      </c>
      <c r="AE188" s="10">
        <f t="shared" si="8"/>
        <v>9.4510219822599311</v>
      </c>
    </row>
    <row r="189" spans="1:31" x14ac:dyDescent="0.3">
      <c r="A189" s="87"/>
      <c r="B189" s="41" t="s">
        <v>191</v>
      </c>
      <c r="C189">
        <v>99</v>
      </c>
      <c r="D189">
        <v>72</v>
      </c>
      <c r="E189">
        <v>92</v>
      </c>
      <c r="F189">
        <v>85</v>
      </c>
      <c r="G189">
        <v>65</v>
      </c>
      <c r="H189">
        <v>91</v>
      </c>
      <c r="I189">
        <v>39</v>
      </c>
      <c r="J189">
        <v>14</v>
      </c>
      <c r="K189">
        <v>20</v>
      </c>
      <c r="L189">
        <v>12</v>
      </c>
      <c r="M189">
        <v>19</v>
      </c>
      <c r="N189">
        <v>12</v>
      </c>
      <c r="O189">
        <v>232</v>
      </c>
      <c r="P189">
        <v>23</v>
      </c>
      <c r="Q189">
        <v>40</v>
      </c>
      <c r="R189">
        <v>28</v>
      </c>
      <c r="S189">
        <v>9</v>
      </c>
      <c r="T189">
        <v>69</v>
      </c>
      <c r="U189">
        <v>0</v>
      </c>
      <c r="V189">
        <v>4</v>
      </c>
      <c r="W189">
        <v>0</v>
      </c>
      <c r="X189">
        <v>0</v>
      </c>
      <c r="Y189">
        <v>0</v>
      </c>
      <c r="Z189">
        <v>1</v>
      </c>
      <c r="AA189">
        <v>18</v>
      </c>
      <c r="AC189" s="9">
        <f t="shared" si="9"/>
        <v>1044</v>
      </c>
      <c r="AD189" s="9">
        <f t="shared" si="7"/>
        <v>8059</v>
      </c>
      <c r="AE189" s="10">
        <f t="shared" si="8"/>
        <v>7.7193486590038312</v>
      </c>
    </row>
    <row r="190" spans="1:31" x14ac:dyDescent="0.3">
      <c r="A190" s="87"/>
      <c r="B190" s="41" t="s">
        <v>192</v>
      </c>
      <c r="C190">
        <v>163</v>
      </c>
      <c r="D190">
        <v>63</v>
      </c>
      <c r="E190">
        <v>121</v>
      </c>
      <c r="F190">
        <v>188</v>
      </c>
      <c r="G190" s="55">
        <v>163</v>
      </c>
      <c r="H190">
        <v>298</v>
      </c>
      <c r="I190">
        <v>130</v>
      </c>
      <c r="J190">
        <v>99</v>
      </c>
      <c r="K190">
        <v>260</v>
      </c>
      <c r="L190">
        <v>129</v>
      </c>
      <c r="M190">
        <v>211</v>
      </c>
      <c r="N190">
        <v>137</v>
      </c>
      <c r="O190" s="55">
        <v>1738</v>
      </c>
      <c r="P190">
        <v>143</v>
      </c>
      <c r="Q190">
        <v>289</v>
      </c>
      <c r="R190">
        <v>240</v>
      </c>
      <c r="S190">
        <v>79</v>
      </c>
      <c r="T190">
        <v>407</v>
      </c>
      <c r="U190">
        <v>10</v>
      </c>
      <c r="V190">
        <v>18</v>
      </c>
      <c r="W190">
        <v>2</v>
      </c>
      <c r="X190">
        <v>0</v>
      </c>
      <c r="Y190">
        <v>0</v>
      </c>
      <c r="Z190">
        <v>4</v>
      </c>
      <c r="AA190">
        <v>81</v>
      </c>
      <c r="AC190" s="9">
        <f t="shared" si="9"/>
        <v>4973</v>
      </c>
      <c r="AD190" s="9">
        <f t="shared" si="7"/>
        <v>52484</v>
      </c>
      <c r="AE190" s="10">
        <f t="shared" si="8"/>
        <v>10.553790468530062</v>
      </c>
    </row>
    <row r="191" spans="1:31" x14ac:dyDescent="0.3">
      <c r="A191" s="87"/>
      <c r="B191" s="41" t="s">
        <v>193</v>
      </c>
      <c r="C191">
        <v>10</v>
      </c>
      <c r="D191">
        <v>2</v>
      </c>
      <c r="E191">
        <v>6</v>
      </c>
      <c r="F191">
        <v>5</v>
      </c>
      <c r="G191">
        <v>8</v>
      </c>
      <c r="H191">
        <v>14</v>
      </c>
      <c r="I191">
        <v>11</v>
      </c>
      <c r="J191">
        <v>11</v>
      </c>
      <c r="K191">
        <v>38</v>
      </c>
      <c r="L191">
        <v>14</v>
      </c>
      <c r="M191">
        <v>21</v>
      </c>
      <c r="N191">
        <v>13</v>
      </c>
      <c r="O191">
        <v>161</v>
      </c>
      <c r="P191">
        <v>11</v>
      </c>
      <c r="Q191">
        <v>21</v>
      </c>
      <c r="R191">
        <v>12</v>
      </c>
      <c r="S191">
        <v>3</v>
      </c>
      <c r="T191">
        <v>23</v>
      </c>
      <c r="U191">
        <v>1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16</v>
      </c>
      <c r="AC191" s="9">
        <f t="shared" si="9"/>
        <v>402</v>
      </c>
      <c r="AD191" s="9">
        <f t="shared" si="7"/>
        <v>4466</v>
      </c>
      <c r="AE191" s="10">
        <f t="shared" si="8"/>
        <v>11.109452736318408</v>
      </c>
    </row>
    <row r="192" spans="1:31" x14ac:dyDescent="0.3">
      <c r="A192" s="87"/>
      <c r="B192" s="41" t="s">
        <v>194</v>
      </c>
      <c r="C192">
        <v>23</v>
      </c>
      <c r="D192">
        <v>8</v>
      </c>
      <c r="E192">
        <v>21</v>
      </c>
      <c r="F192">
        <v>33</v>
      </c>
      <c r="G192">
        <v>45</v>
      </c>
      <c r="H192">
        <v>91</v>
      </c>
      <c r="I192">
        <v>36</v>
      </c>
      <c r="J192">
        <v>42</v>
      </c>
      <c r="K192">
        <v>76</v>
      </c>
      <c r="L192">
        <v>19</v>
      </c>
      <c r="M192">
        <v>27</v>
      </c>
      <c r="N192">
        <v>16</v>
      </c>
      <c r="O192">
        <v>196</v>
      </c>
      <c r="P192">
        <v>8</v>
      </c>
      <c r="Q192">
        <v>9</v>
      </c>
      <c r="R192">
        <v>9</v>
      </c>
      <c r="S192">
        <v>3</v>
      </c>
      <c r="T192">
        <v>26</v>
      </c>
      <c r="U192">
        <v>1</v>
      </c>
      <c r="V192">
        <v>0</v>
      </c>
      <c r="W192">
        <v>2</v>
      </c>
      <c r="X192">
        <v>0</v>
      </c>
      <c r="Y192">
        <v>0</v>
      </c>
      <c r="Z192">
        <v>1</v>
      </c>
      <c r="AA192">
        <v>25</v>
      </c>
      <c r="AC192" s="9">
        <f t="shared" si="9"/>
        <v>717</v>
      </c>
      <c r="AD192" s="9">
        <f t="shared" si="7"/>
        <v>6407</v>
      </c>
      <c r="AE192" s="10">
        <f t="shared" si="8"/>
        <v>8.9358437935843789</v>
      </c>
    </row>
    <row r="193" spans="1:31" x14ac:dyDescent="0.3">
      <c r="A193" s="87"/>
      <c r="B193" s="41" t="s">
        <v>195</v>
      </c>
      <c r="C193">
        <v>256</v>
      </c>
      <c r="D193">
        <v>136</v>
      </c>
      <c r="E193">
        <v>274</v>
      </c>
      <c r="F193">
        <v>286</v>
      </c>
      <c r="G193" s="55">
        <v>222</v>
      </c>
      <c r="H193">
        <v>383</v>
      </c>
      <c r="I193">
        <v>136</v>
      </c>
      <c r="J193">
        <v>104</v>
      </c>
      <c r="K193">
        <v>218</v>
      </c>
      <c r="L193">
        <v>93</v>
      </c>
      <c r="M193">
        <v>123</v>
      </c>
      <c r="N193">
        <v>129</v>
      </c>
      <c r="O193" s="55">
        <v>1102</v>
      </c>
      <c r="P193">
        <v>99</v>
      </c>
      <c r="Q193">
        <v>151</v>
      </c>
      <c r="R193">
        <v>149</v>
      </c>
      <c r="S193">
        <v>46</v>
      </c>
      <c r="T193">
        <v>277</v>
      </c>
      <c r="U193">
        <v>7</v>
      </c>
      <c r="V193">
        <v>14</v>
      </c>
      <c r="W193">
        <v>0</v>
      </c>
      <c r="X193">
        <v>1</v>
      </c>
      <c r="Y193">
        <v>0</v>
      </c>
      <c r="Z193">
        <v>3</v>
      </c>
      <c r="AA193">
        <v>130</v>
      </c>
      <c r="AC193" s="9">
        <f t="shared" si="9"/>
        <v>4339</v>
      </c>
      <c r="AD193" s="9">
        <f t="shared" si="7"/>
        <v>39026</v>
      </c>
      <c r="AE193" s="10">
        <f t="shared" si="8"/>
        <v>8.9942383037566263</v>
      </c>
    </row>
    <row r="194" spans="1:31" x14ac:dyDescent="0.3">
      <c r="A194" s="87"/>
      <c r="B194" s="41" t="s">
        <v>196</v>
      </c>
      <c r="C194">
        <v>173</v>
      </c>
      <c r="D194">
        <v>79</v>
      </c>
      <c r="E194">
        <v>101</v>
      </c>
      <c r="F194">
        <v>136</v>
      </c>
      <c r="G194">
        <v>87</v>
      </c>
      <c r="H194">
        <v>100</v>
      </c>
      <c r="I194">
        <v>64</v>
      </c>
      <c r="J194">
        <v>37</v>
      </c>
      <c r="K194">
        <v>76</v>
      </c>
      <c r="L194">
        <v>41</v>
      </c>
      <c r="M194">
        <v>35</v>
      </c>
      <c r="N194">
        <v>32</v>
      </c>
      <c r="O194">
        <v>392</v>
      </c>
      <c r="P194">
        <v>42</v>
      </c>
      <c r="Q194">
        <v>83</v>
      </c>
      <c r="R194">
        <v>63</v>
      </c>
      <c r="S194">
        <v>19</v>
      </c>
      <c r="T194">
        <v>111</v>
      </c>
      <c r="U194">
        <v>0</v>
      </c>
      <c r="V194">
        <v>4</v>
      </c>
      <c r="W194">
        <v>1</v>
      </c>
      <c r="X194">
        <v>0</v>
      </c>
      <c r="Y194">
        <v>0</v>
      </c>
      <c r="Z194">
        <v>2</v>
      </c>
      <c r="AA194">
        <v>27</v>
      </c>
      <c r="AC194" s="9">
        <f t="shared" si="9"/>
        <v>1705</v>
      </c>
      <c r="AD194" s="9">
        <f t="shared" si="7"/>
        <v>14197</v>
      </c>
      <c r="AE194" s="10">
        <f t="shared" si="8"/>
        <v>8.3266862170087972</v>
      </c>
    </row>
    <row r="195" spans="1:31" x14ac:dyDescent="0.3">
      <c r="A195" s="87"/>
      <c r="B195" s="41" t="s">
        <v>197</v>
      </c>
      <c r="C195">
        <v>149</v>
      </c>
      <c r="D195">
        <v>92</v>
      </c>
      <c r="E195">
        <v>132</v>
      </c>
      <c r="F195">
        <v>134</v>
      </c>
      <c r="G195" s="55">
        <v>109</v>
      </c>
      <c r="H195">
        <v>165</v>
      </c>
      <c r="I195">
        <v>82</v>
      </c>
      <c r="J195">
        <v>46</v>
      </c>
      <c r="K195">
        <v>94</v>
      </c>
      <c r="L195">
        <v>39</v>
      </c>
      <c r="M195">
        <v>50</v>
      </c>
      <c r="N195">
        <v>39</v>
      </c>
      <c r="O195">
        <v>533</v>
      </c>
      <c r="P195">
        <v>41</v>
      </c>
      <c r="Q195">
        <v>90</v>
      </c>
      <c r="R195">
        <v>99</v>
      </c>
      <c r="S195">
        <v>26</v>
      </c>
      <c r="T195">
        <v>194</v>
      </c>
      <c r="U195">
        <v>1</v>
      </c>
      <c r="V195">
        <v>9</v>
      </c>
      <c r="W195">
        <v>1</v>
      </c>
      <c r="X195">
        <v>0</v>
      </c>
      <c r="Y195">
        <v>0</v>
      </c>
      <c r="Z195">
        <v>2</v>
      </c>
      <c r="AA195">
        <v>61</v>
      </c>
      <c r="AC195" s="9">
        <f t="shared" si="9"/>
        <v>2188</v>
      </c>
      <c r="AD195" s="9">
        <f t="shared" si="7"/>
        <v>19972</v>
      </c>
      <c r="AE195" s="10">
        <f t="shared" si="8"/>
        <v>9.1279707495429623</v>
      </c>
    </row>
    <row r="196" spans="1:31" x14ac:dyDescent="0.3">
      <c r="A196" s="87"/>
      <c r="B196" s="41" t="s">
        <v>198</v>
      </c>
      <c r="C196">
        <v>54</v>
      </c>
      <c r="D196">
        <v>27</v>
      </c>
      <c r="E196">
        <v>54</v>
      </c>
      <c r="F196">
        <v>61</v>
      </c>
      <c r="G196">
        <v>50</v>
      </c>
      <c r="H196">
        <v>75</v>
      </c>
      <c r="I196">
        <v>31</v>
      </c>
      <c r="J196">
        <v>24</v>
      </c>
      <c r="K196">
        <v>52</v>
      </c>
      <c r="L196">
        <v>19</v>
      </c>
      <c r="M196">
        <v>31</v>
      </c>
      <c r="N196">
        <v>33</v>
      </c>
      <c r="O196">
        <v>306</v>
      </c>
      <c r="P196">
        <v>19</v>
      </c>
      <c r="Q196">
        <v>56</v>
      </c>
      <c r="R196">
        <v>23</v>
      </c>
      <c r="S196">
        <v>6</v>
      </c>
      <c r="T196">
        <v>96</v>
      </c>
      <c r="U196">
        <v>2</v>
      </c>
      <c r="V196">
        <v>6</v>
      </c>
      <c r="W196">
        <v>0</v>
      </c>
      <c r="X196">
        <v>0</v>
      </c>
      <c r="Y196">
        <v>0</v>
      </c>
      <c r="Z196">
        <v>0</v>
      </c>
      <c r="AA196">
        <v>51</v>
      </c>
      <c r="AC196" s="9">
        <f t="shared" si="9"/>
        <v>1076</v>
      </c>
      <c r="AD196" s="9">
        <f t="shared" si="7"/>
        <v>10657</v>
      </c>
      <c r="AE196" s="10">
        <f t="shared" si="8"/>
        <v>9.9042750929368033</v>
      </c>
    </row>
    <row r="197" spans="1:31" x14ac:dyDescent="0.3">
      <c r="A197" s="87"/>
      <c r="B197" s="41" t="s">
        <v>199</v>
      </c>
      <c r="C197">
        <v>174</v>
      </c>
      <c r="D197">
        <v>85</v>
      </c>
      <c r="E197">
        <v>112</v>
      </c>
      <c r="F197">
        <v>124</v>
      </c>
      <c r="G197" s="55">
        <v>83</v>
      </c>
      <c r="H197">
        <v>189</v>
      </c>
      <c r="I197">
        <v>62</v>
      </c>
      <c r="J197">
        <v>46</v>
      </c>
      <c r="K197">
        <v>123</v>
      </c>
      <c r="L197">
        <v>46</v>
      </c>
      <c r="M197">
        <v>65</v>
      </c>
      <c r="N197">
        <v>50</v>
      </c>
      <c r="O197">
        <v>603</v>
      </c>
      <c r="P197">
        <v>38</v>
      </c>
      <c r="Q197">
        <v>71</v>
      </c>
      <c r="R197">
        <v>58</v>
      </c>
      <c r="S197">
        <v>5</v>
      </c>
      <c r="T197">
        <v>139</v>
      </c>
      <c r="U197">
        <v>2</v>
      </c>
      <c r="V197">
        <v>5</v>
      </c>
      <c r="W197">
        <v>0</v>
      </c>
      <c r="X197">
        <v>0</v>
      </c>
      <c r="Y197">
        <v>0</v>
      </c>
      <c r="Z197">
        <v>1</v>
      </c>
      <c r="AA197">
        <v>106</v>
      </c>
      <c r="AC197" s="9">
        <f t="shared" si="9"/>
        <v>2187</v>
      </c>
      <c r="AD197" s="9">
        <f t="shared" ref="AD197:AD260" si="10">C$2*C197+D$2*D197+E$2*E197+F$2*F197+G$2*G197+H$2*H197+I$2*I197+J$2*J197+K$2*K197+L$2*L197+M$2*M197+N$2*N197+O$2*O197+P$2*P197+Q$2*Q197+R$2*R197+S$2*S197+T$2*T197+U$2*U197+V$2*V197+W$2*W197+X$2*X197+Y$2*Y197+Z$2*Z197+AA$2*AA197</f>
        <v>19985</v>
      </c>
      <c r="AE197" s="10">
        <f t="shared" ref="AE197:AE260" si="11">AD197/AC197</f>
        <v>9.1380887059899401</v>
      </c>
    </row>
    <row r="198" spans="1:31" x14ac:dyDescent="0.3">
      <c r="A198" s="87"/>
      <c r="B198" s="41" t="s">
        <v>200</v>
      </c>
      <c r="C198">
        <v>516</v>
      </c>
      <c r="D198">
        <v>200</v>
      </c>
      <c r="E198">
        <v>288</v>
      </c>
      <c r="F198">
        <v>271</v>
      </c>
      <c r="G198" s="55">
        <v>194</v>
      </c>
      <c r="H198">
        <v>289</v>
      </c>
      <c r="I198">
        <v>128</v>
      </c>
      <c r="J198">
        <v>65</v>
      </c>
      <c r="K198">
        <v>157</v>
      </c>
      <c r="L198">
        <v>69</v>
      </c>
      <c r="M198">
        <v>84</v>
      </c>
      <c r="N198">
        <v>74</v>
      </c>
      <c r="O198">
        <v>836</v>
      </c>
      <c r="P198">
        <v>122</v>
      </c>
      <c r="Q198">
        <v>200</v>
      </c>
      <c r="R198">
        <v>156</v>
      </c>
      <c r="S198">
        <v>48</v>
      </c>
      <c r="T198">
        <v>318</v>
      </c>
      <c r="U198">
        <v>7</v>
      </c>
      <c r="V198">
        <v>20</v>
      </c>
      <c r="W198">
        <v>2</v>
      </c>
      <c r="X198">
        <v>0</v>
      </c>
      <c r="Y198">
        <v>0</v>
      </c>
      <c r="Z198">
        <v>7</v>
      </c>
      <c r="AA198">
        <v>88</v>
      </c>
      <c r="AC198" s="9">
        <f t="shared" si="9"/>
        <v>4139</v>
      </c>
      <c r="AD198" s="9">
        <f t="shared" si="10"/>
        <v>34315</v>
      </c>
      <c r="AE198" s="10">
        <f t="shared" si="11"/>
        <v>8.2906499154385109</v>
      </c>
    </row>
    <row r="199" spans="1:31" x14ac:dyDescent="0.3">
      <c r="A199" s="87"/>
      <c r="B199" s="41" t="s">
        <v>201</v>
      </c>
      <c r="C199">
        <v>9</v>
      </c>
      <c r="D199">
        <v>6</v>
      </c>
      <c r="E199">
        <v>11</v>
      </c>
      <c r="F199">
        <v>12</v>
      </c>
      <c r="G199">
        <v>10</v>
      </c>
      <c r="H199">
        <v>23</v>
      </c>
      <c r="I199">
        <v>14</v>
      </c>
      <c r="J199">
        <v>13</v>
      </c>
      <c r="K199">
        <v>32</v>
      </c>
      <c r="L199">
        <v>13</v>
      </c>
      <c r="M199">
        <v>20</v>
      </c>
      <c r="N199">
        <v>12</v>
      </c>
      <c r="O199">
        <v>156</v>
      </c>
      <c r="P199">
        <v>8</v>
      </c>
      <c r="Q199">
        <v>11</v>
      </c>
      <c r="R199">
        <v>11</v>
      </c>
      <c r="S199">
        <v>2</v>
      </c>
      <c r="T199">
        <v>21</v>
      </c>
      <c r="U199">
        <v>0</v>
      </c>
      <c r="V199">
        <v>2</v>
      </c>
      <c r="W199">
        <v>0</v>
      </c>
      <c r="X199">
        <v>0</v>
      </c>
      <c r="Y199">
        <v>0</v>
      </c>
      <c r="Z199">
        <v>0</v>
      </c>
      <c r="AA199">
        <v>5</v>
      </c>
      <c r="AC199" s="9">
        <f t="shared" si="9"/>
        <v>391</v>
      </c>
      <c r="AD199" s="9">
        <f t="shared" si="10"/>
        <v>3941</v>
      </c>
      <c r="AE199" s="10">
        <f t="shared" si="11"/>
        <v>10.07928388746803</v>
      </c>
    </row>
    <row r="200" spans="1:31" x14ac:dyDescent="0.3">
      <c r="A200" s="87"/>
      <c r="B200" s="41" t="s">
        <v>202</v>
      </c>
      <c r="C200">
        <v>6</v>
      </c>
      <c r="D200">
        <v>2</v>
      </c>
      <c r="E200">
        <v>7</v>
      </c>
      <c r="F200">
        <v>14</v>
      </c>
      <c r="G200">
        <v>10</v>
      </c>
      <c r="H200">
        <v>12</v>
      </c>
      <c r="I200">
        <v>6</v>
      </c>
      <c r="J200">
        <v>15</v>
      </c>
      <c r="K200">
        <v>27</v>
      </c>
      <c r="L200">
        <v>11</v>
      </c>
      <c r="M200">
        <v>9</v>
      </c>
      <c r="N200">
        <v>11</v>
      </c>
      <c r="O200">
        <v>121</v>
      </c>
      <c r="P200">
        <v>10</v>
      </c>
      <c r="Q200">
        <v>20</v>
      </c>
      <c r="R200">
        <v>20</v>
      </c>
      <c r="S200">
        <v>5</v>
      </c>
      <c r="T200">
        <v>28</v>
      </c>
      <c r="U200">
        <v>0</v>
      </c>
      <c r="V200">
        <v>3</v>
      </c>
      <c r="W200">
        <v>0</v>
      </c>
      <c r="X200">
        <v>0</v>
      </c>
      <c r="Y200">
        <v>0</v>
      </c>
      <c r="Z200">
        <v>0</v>
      </c>
      <c r="AA200">
        <v>7</v>
      </c>
      <c r="AC200" s="9">
        <f t="shared" si="9"/>
        <v>344</v>
      </c>
      <c r="AD200" s="9">
        <f t="shared" si="10"/>
        <v>3768</v>
      </c>
      <c r="AE200" s="10">
        <f t="shared" si="11"/>
        <v>10.953488372093023</v>
      </c>
    </row>
    <row r="201" spans="1:31" x14ac:dyDescent="0.3">
      <c r="A201" s="87"/>
      <c r="B201" s="41" t="s">
        <v>203</v>
      </c>
      <c r="C201">
        <v>13</v>
      </c>
      <c r="D201">
        <v>4</v>
      </c>
      <c r="E201">
        <v>11</v>
      </c>
      <c r="F201">
        <v>14</v>
      </c>
      <c r="G201">
        <v>8</v>
      </c>
      <c r="H201">
        <v>25</v>
      </c>
      <c r="I201">
        <v>10</v>
      </c>
      <c r="J201">
        <v>8</v>
      </c>
      <c r="K201">
        <v>15</v>
      </c>
      <c r="L201">
        <v>5</v>
      </c>
      <c r="M201">
        <v>16</v>
      </c>
      <c r="N201">
        <v>9</v>
      </c>
      <c r="O201">
        <v>162</v>
      </c>
      <c r="P201">
        <v>10</v>
      </c>
      <c r="Q201">
        <v>6</v>
      </c>
      <c r="R201">
        <v>18</v>
      </c>
      <c r="S201">
        <v>0</v>
      </c>
      <c r="T201">
        <v>14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17</v>
      </c>
      <c r="AC201" s="9">
        <f t="shared" si="9"/>
        <v>366</v>
      </c>
      <c r="AD201" s="9">
        <f t="shared" si="10"/>
        <v>3858</v>
      </c>
      <c r="AE201" s="10">
        <f t="shared" si="11"/>
        <v>10.540983606557377</v>
      </c>
    </row>
    <row r="202" spans="1:31" x14ac:dyDescent="0.3">
      <c r="A202" s="87"/>
      <c r="B202" s="41" t="s">
        <v>204</v>
      </c>
      <c r="C202">
        <v>165</v>
      </c>
      <c r="D202">
        <v>93</v>
      </c>
      <c r="E202">
        <v>127</v>
      </c>
      <c r="F202">
        <v>149</v>
      </c>
      <c r="G202" s="55">
        <v>100</v>
      </c>
      <c r="H202">
        <v>183</v>
      </c>
      <c r="I202">
        <v>41</v>
      </c>
      <c r="J202">
        <v>45</v>
      </c>
      <c r="K202">
        <v>124</v>
      </c>
      <c r="L202">
        <v>34</v>
      </c>
      <c r="M202">
        <v>40</v>
      </c>
      <c r="N202">
        <v>40</v>
      </c>
      <c r="O202">
        <v>516</v>
      </c>
      <c r="P202">
        <v>42</v>
      </c>
      <c r="Q202">
        <v>80</v>
      </c>
      <c r="R202">
        <v>82</v>
      </c>
      <c r="S202">
        <v>15</v>
      </c>
      <c r="T202">
        <v>159</v>
      </c>
      <c r="U202">
        <v>4</v>
      </c>
      <c r="V202">
        <v>10</v>
      </c>
      <c r="W202">
        <v>0</v>
      </c>
      <c r="X202">
        <v>1</v>
      </c>
      <c r="Y202">
        <v>1</v>
      </c>
      <c r="Z202">
        <v>0</v>
      </c>
      <c r="AA202">
        <v>62</v>
      </c>
      <c r="AC202" s="9">
        <f t="shared" si="9"/>
        <v>2113</v>
      </c>
      <c r="AD202" s="9">
        <f t="shared" si="10"/>
        <v>18632</v>
      </c>
      <c r="AE202" s="10">
        <f t="shared" si="11"/>
        <v>8.8177946048272595</v>
      </c>
    </row>
    <row r="203" spans="1:31" x14ac:dyDescent="0.3">
      <c r="A203" s="87"/>
      <c r="B203" s="41" t="s">
        <v>205</v>
      </c>
      <c r="C203" s="55">
        <v>4641</v>
      </c>
      <c r="D203" s="55">
        <v>1206</v>
      </c>
      <c r="E203" s="55">
        <v>1640</v>
      </c>
      <c r="F203" s="55">
        <v>2740</v>
      </c>
      <c r="G203" s="55">
        <v>1683</v>
      </c>
      <c r="H203" s="55">
        <v>2809</v>
      </c>
      <c r="I203" s="55">
        <v>1493</v>
      </c>
      <c r="J203" s="55">
        <v>1127</v>
      </c>
      <c r="K203" s="55">
        <v>2411</v>
      </c>
      <c r="L203" s="55">
        <v>1307</v>
      </c>
      <c r="M203" s="55">
        <v>1322</v>
      </c>
      <c r="N203" s="55">
        <v>1492</v>
      </c>
      <c r="O203" s="55">
        <v>13746</v>
      </c>
      <c r="P203" s="55">
        <v>3109</v>
      </c>
      <c r="Q203" s="55">
        <v>5650</v>
      </c>
      <c r="R203" s="55">
        <v>7454</v>
      </c>
      <c r="S203" s="55">
        <v>2261</v>
      </c>
      <c r="T203" s="55">
        <v>15217</v>
      </c>
      <c r="U203">
        <v>335</v>
      </c>
      <c r="V203" s="55">
        <v>1418</v>
      </c>
      <c r="W203">
        <v>23</v>
      </c>
      <c r="X203">
        <v>14</v>
      </c>
      <c r="Y203">
        <v>17</v>
      </c>
      <c r="Z203">
        <v>84</v>
      </c>
      <c r="AA203">
        <v>758</v>
      </c>
      <c r="AC203" s="9">
        <f t="shared" si="9"/>
        <v>73957</v>
      </c>
      <c r="AD203" s="9">
        <f t="shared" si="10"/>
        <v>856381</v>
      </c>
      <c r="AE203" s="10">
        <f t="shared" si="11"/>
        <v>11.579444812526198</v>
      </c>
    </row>
    <row r="204" spans="1:31" x14ac:dyDescent="0.3">
      <c r="A204" s="87"/>
      <c r="B204" s="41" t="s">
        <v>206</v>
      </c>
      <c r="C204" s="55">
        <v>2703</v>
      </c>
      <c r="D204">
        <v>247</v>
      </c>
      <c r="E204">
        <v>390</v>
      </c>
      <c r="F204">
        <v>753</v>
      </c>
      <c r="G204" s="55">
        <v>328</v>
      </c>
      <c r="H204">
        <v>434</v>
      </c>
      <c r="I204">
        <v>279</v>
      </c>
      <c r="J204">
        <v>153</v>
      </c>
      <c r="K204">
        <v>239</v>
      </c>
      <c r="L204">
        <v>116</v>
      </c>
      <c r="M204">
        <v>91</v>
      </c>
      <c r="N204">
        <v>158</v>
      </c>
      <c r="O204">
        <v>674</v>
      </c>
      <c r="P204">
        <v>74</v>
      </c>
      <c r="Q204">
        <v>109</v>
      </c>
      <c r="R204">
        <v>89</v>
      </c>
      <c r="S204">
        <v>18</v>
      </c>
      <c r="T204">
        <v>149</v>
      </c>
      <c r="U204">
        <v>3</v>
      </c>
      <c r="V204">
        <v>12</v>
      </c>
      <c r="W204">
        <v>0</v>
      </c>
      <c r="X204">
        <v>1</v>
      </c>
      <c r="Y204">
        <v>0</v>
      </c>
      <c r="Z204">
        <v>0</v>
      </c>
      <c r="AA204">
        <v>235</v>
      </c>
      <c r="AC204" s="9">
        <f t="shared" si="9"/>
        <v>7255</v>
      </c>
      <c r="AD204" s="9">
        <f t="shared" si="10"/>
        <v>35792</v>
      </c>
      <c r="AE204" s="10">
        <f t="shared" si="11"/>
        <v>4.93342522398346</v>
      </c>
    </row>
    <row r="205" spans="1:31" x14ac:dyDescent="0.3">
      <c r="A205" s="87"/>
      <c r="B205" s="41" t="s">
        <v>207</v>
      </c>
      <c r="C205">
        <v>597</v>
      </c>
      <c r="D205">
        <v>121</v>
      </c>
      <c r="E205">
        <v>190</v>
      </c>
      <c r="F205">
        <v>339</v>
      </c>
      <c r="G205" s="55">
        <v>250</v>
      </c>
      <c r="H205">
        <v>357</v>
      </c>
      <c r="I205">
        <v>117</v>
      </c>
      <c r="J205">
        <v>95</v>
      </c>
      <c r="K205">
        <v>189</v>
      </c>
      <c r="L205">
        <v>61</v>
      </c>
      <c r="M205">
        <v>75</v>
      </c>
      <c r="N205">
        <v>68</v>
      </c>
      <c r="O205">
        <v>822</v>
      </c>
      <c r="P205">
        <v>100</v>
      </c>
      <c r="Q205">
        <v>174</v>
      </c>
      <c r="R205">
        <v>179</v>
      </c>
      <c r="S205">
        <v>40</v>
      </c>
      <c r="T205">
        <v>297</v>
      </c>
      <c r="U205">
        <v>4</v>
      </c>
      <c r="V205">
        <v>23</v>
      </c>
      <c r="W205">
        <v>1</v>
      </c>
      <c r="X205">
        <v>0</v>
      </c>
      <c r="Y205">
        <v>0</v>
      </c>
      <c r="Z205">
        <v>1</v>
      </c>
      <c r="AA205">
        <v>92</v>
      </c>
      <c r="AC205" s="9">
        <f t="shared" si="9"/>
        <v>4192</v>
      </c>
      <c r="AD205" s="9">
        <f t="shared" si="10"/>
        <v>33963</v>
      </c>
      <c r="AE205" s="10">
        <f t="shared" si="11"/>
        <v>8.1018606870229011</v>
      </c>
    </row>
    <row r="206" spans="1:31" x14ac:dyDescent="0.3">
      <c r="A206" s="87"/>
      <c r="B206" s="41" t="s">
        <v>208</v>
      </c>
      <c r="C206">
        <v>125</v>
      </c>
      <c r="D206">
        <v>19</v>
      </c>
      <c r="E206">
        <v>51</v>
      </c>
      <c r="F206">
        <v>64</v>
      </c>
      <c r="G206">
        <v>54</v>
      </c>
      <c r="H206">
        <v>105</v>
      </c>
      <c r="I206">
        <v>20</v>
      </c>
      <c r="J206">
        <v>28</v>
      </c>
      <c r="K206">
        <v>50</v>
      </c>
      <c r="L206">
        <v>11</v>
      </c>
      <c r="M206">
        <v>17</v>
      </c>
      <c r="N206">
        <v>17</v>
      </c>
      <c r="O206">
        <v>198</v>
      </c>
      <c r="P206">
        <v>21</v>
      </c>
      <c r="Q206">
        <v>29</v>
      </c>
      <c r="R206">
        <v>20</v>
      </c>
      <c r="S206">
        <v>7</v>
      </c>
      <c r="T206">
        <v>25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11</v>
      </c>
      <c r="AC206" s="9">
        <f t="shared" ref="AC206:AC269" si="12">SUM(C206:AA206)</f>
        <v>873</v>
      </c>
      <c r="AD206" s="9">
        <f t="shared" si="10"/>
        <v>6401</v>
      </c>
      <c r="AE206" s="10">
        <f t="shared" si="11"/>
        <v>7.3321878579610535</v>
      </c>
    </row>
    <row r="207" spans="1:31" x14ac:dyDescent="0.3">
      <c r="A207" s="87"/>
      <c r="B207" s="41" t="s">
        <v>209</v>
      </c>
      <c r="C207" s="55">
        <v>1493</v>
      </c>
      <c r="D207">
        <v>239</v>
      </c>
      <c r="E207">
        <v>352</v>
      </c>
      <c r="F207">
        <v>393</v>
      </c>
      <c r="G207" s="55">
        <v>222</v>
      </c>
      <c r="H207">
        <v>383</v>
      </c>
      <c r="I207">
        <v>139</v>
      </c>
      <c r="J207">
        <v>127</v>
      </c>
      <c r="K207">
        <v>196</v>
      </c>
      <c r="L207" s="55">
        <v>138</v>
      </c>
      <c r="M207">
        <v>136</v>
      </c>
      <c r="N207">
        <v>134</v>
      </c>
      <c r="O207" s="55">
        <v>1157</v>
      </c>
      <c r="P207">
        <v>192</v>
      </c>
      <c r="Q207">
        <v>283</v>
      </c>
      <c r="R207">
        <v>362</v>
      </c>
      <c r="S207">
        <v>94</v>
      </c>
      <c r="T207">
        <v>830</v>
      </c>
      <c r="U207">
        <v>13</v>
      </c>
      <c r="V207">
        <v>36</v>
      </c>
      <c r="W207">
        <v>3</v>
      </c>
      <c r="X207">
        <v>0</v>
      </c>
      <c r="Y207">
        <v>0</v>
      </c>
      <c r="Z207">
        <v>1</v>
      </c>
      <c r="AA207">
        <v>175</v>
      </c>
      <c r="AC207" s="9">
        <f t="shared" si="12"/>
        <v>7098</v>
      </c>
      <c r="AD207" s="9">
        <f t="shared" si="10"/>
        <v>58879</v>
      </c>
      <c r="AE207" s="10">
        <f t="shared" si="11"/>
        <v>8.2951535643843339</v>
      </c>
    </row>
    <row r="208" spans="1:31" x14ac:dyDescent="0.3">
      <c r="A208" s="87"/>
      <c r="B208" s="41" t="s">
        <v>210</v>
      </c>
      <c r="C208" s="55">
        <v>1214</v>
      </c>
      <c r="D208">
        <v>197</v>
      </c>
      <c r="E208">
        <v>319</v>
      </c>
      <c r="F208">
        <v>299</v>
      </c>
      <c r="G208" s="55">
        <v>196</v>
      </c>
      <c r="H208">
        <v>229</v>
      </c>
      <c r="I208">
        <v>142</v>
      </c>
      <c r="J208">
        <v>88</v>
      </c>
      <c r="K208">
        <v>151</v>
      </c>
      <c r="L208">
        <v>86</v>
      </c>
      <c r="M208">
        <v>74</v>
      </c>
      <c r="N208">
        <v>92</v>
      </c>
      <c r="O208">
        <v>678</v>
      </c>
      <c r="P208">
        <v>133</v>
      </c>
      <c r="Q208">
        <v>151</v>
      </c>
      <c r="R208">
        <v>164</v>
      </c>
      <c r="S208">
        <v>55</v>
      </c>
      <c r="T208">
        <v>381</v>
      </c>
      <c r="U208">
        <v>5</v>
      </c>
      <c r="V208">
        <v>16</v>
      </c>
      <c r="W208">
        <v>0</v>
      </c>
      <c r="X208">
        <v>0</v>
      </c>
      <c r="Y208">
        <v>0</v>
      </c>
      <c r="Z208">
        <v>0</v>
      </c>
      <c r="AA208">
        <v>189</v>
      </c>
      <c r="AC208" s="9">
        <f t="shared" si="12"/>
        <v>4859</v>
      </c>
      <c r="AD208" s="9">
        <f t="shared" si="10"/>
        <v>35589</v>
      </c>
      <c r="AE208" s="10">
        <f t="shared" si="11"/>
        <v>7.3243465733690059</v>
      </c>
    </row>
    <row r="209" spans="1:31" x14ac:dyDescent="0.3">
      <c r="A209" s="87"/>
      <c r="B209" s="41" t="s">
        <v>211</v>
      </c>
      <c r="C209" s="55">
        <v>1604</v>
      </c>
      <c r="D209">
        <v>337</v>
      </c>
      <c r="E209">
        <v>494</v>
      </c>
      <c r="F209">
        <v>500</v>
      </c>
      <c r="G209" s="55">
        <v>277</v>
      </c>
      <c r="H209" s="55">
        <v>519</v>
      </c>
      <c r="I209" s="55">
        <v>258</v>
      </c>
      <c r="J209" s="55">
        <v>217</v>
      </c>
      <c r="K209">
        <v>364</v>
      </c>
      <c r="L209" s="55">
        <v>229</v>
      </c>
      <c r="M209">
        <v>273</v>
      </c>
      <c r="N209">
        <v>287</v>
      </c>
      <c r="O209" s="55">
        <v>2197</v>
      </c>
      <c r="P209">
        <v>775</v>
      </c>
      <c r="Q209" s="55">
        <v>1047</v>
      </c>
      <c r="R209" s="55">
        <v>1278</v>
      </c>
      <c r="S209">
        <v>516</v>
      </c>
      <c r="T209" s="55">
        <v>2776</v>
      </c>
      <c r="U209">
        <v>60</v>
      </c>
      <c r="V209">
        <v>179</v>
      </c>
      <c r="W209">
        <v>5</v>
      </c>
      <c r="X209">
        <v>2</v>
      </c>
      <c r="Y209">
        <v>0</v>
      </c>
      <c r="Z209">
        <v>8</v>
      </c>
      <c r="AA209">
        <v>140</v>
      </c>
      <c r="AC209" s="9">
        <f t="shared" si="12"/>
        <v>14342</v>
      </c>
      <c r="AD209" s="9">
        <f t="shared" si="10"/>
        <v>154337</v>
      </c>
      <c r="AE209" s="10">
        <f t="shared" si="11"/>
        <v>10.761190907823178</v>
      </c>
    </row>
    <row r="210" spans="1:31" x14ac:dyDescent="0.3">
      <c r="A210" s="87"/>
      <c r="B210" s="41" t="s">
        <v>212</v>
      </c>
      <c r="C210">
        <v>634</v>
      </c>
      <c r="D210">
        <v>81</v>
      </c>
      <c r="E210">
        <v>135</v>
      </c>
      <c r="F210">
        <v>135</v>
      </c>
      <c r="G210">
        <v>75</v>
      </c>
      <c r="H210">
        <v>149</v>
      </c>
      <c r="I210">
        <v>59</v>
      </c>
      <c r="J210">
        <v>45</v>
      </c>
      <c r="K210">
        <v>59</v>
      </c>
      <c r="L210">
        <v>50</v>
      </c>
      <c r="M210">
        <v>54</v>
      </c>
      <c r="N210">
        <v>55</v>
      </c>
      <c r="O210">
        <v>316</v>
      </c>
      <c r="P210">
        <v>37</v>
      </c>
      <c r="Q210">
        <v>52</v>
      </c>
      <c r="R210">
        <v>44</v>
      </c>
      <c r="S210">
        <v>7</v>
      </c>
      <c r="T210">
        <v>110</v>
      </c>
      <c r="U210">
        <v>4</v>
      </c>
      <c r="V210">
        <v>9</v>
      </c>
      <c r="W210">
        <v>0</v>
      </c>
      <c r="X210">
        <v>0</v>
      </c>
      <c r="Y210">
        <v>0</v>
      </c>
      <c r="Z210">
        <v>0</v>
      </c>
      <c r="AA210">
        <v>51</v>
      </c>
      <c r="AC210" s="9">
        <f t="shared" si="12"/>
        <v>2161</v>
      </c>
      <c r="AD210" s="9">
        <f t="shared" si="10"/>
        <v>13647</v>
      </c>
      <c r="AE210" s="10">
        <f t="shared" si="11"/>
        <v>6.3151318833873207</v>
      </c>
    </row>
    <row r="211" spans="1:31" x14ac:dyDescent="0.3">
      <c r="A211" s="87"/>
      <c r="B211" s="41" t="s">
        <v>213</v>
      </c>
      <c r="C211" s="55">
        <v>2565</v>
      </c>
      <c r="D211">
        <v>418</v>
      </c>
      <c r="E211">
        <v>616</v>
      </c>
      <c r="F211">
        <v>869</v>
      </c>
      <c r="G211" s="55">
        <v>571</v>
      </c>
      <c r="H211">
        <v>937</v>
      </c>
      <c r="I211">
        <v>441</v>
      </c>
      <c r="J211">
        <v>274</v>
      </c>
      <c r="K211">
        <v>475</v>
      </c>
      <c r="L211">
        <v>171</v>
      </c>
      <c r="M211">
        <v>186</v>
      </c>
      <c r="N211">
        <v>173</v>
      </c>
      <c r="O211" s="55">
        <v>1260</v>
      </c>
      <c r="P211">
        <v>163</v>
      </c>
      <c r="Q211">
        <v>234</v>
      </c>
      <c r="R211">
        <v>290</v>
      </c>
      <c r="S211">
        <v>64</v>
      </c>
      <c r="T211">
        <v>413</v>
      </c>
      <c r="U211">
        <v>9</v>
      </c>
      <c r="V211">
        <v>31</v>
      </c>
      <c r="W211">
        <v>2</v>
      </c>
      <c r="X211">
        <v>2</v>
      </c>
      <c r="Y211">
        <v>1</v>
      </c>
      <c r="Z211">
        <v>6</v>
      </c>
      <c r="AA211">
        <v>330</v>
      </c>
      <c r="AC211" s="9">
        <f t="shared" si="12"/>
        <v>10501</v>
      </c>
      <c r="AD211" s="9">
        <f t="shared" si="10"/>
        <v>66715</v>
      </c>
      <c r="AE211" s="10">
        <f t="shared" si="11"/>
        <v>6.3532044567184078</v>
      </c>
    </row>
    <row r="212" spans="1:31" x14ac:dyDescent="0.3">
      <c r="A212" s="87"/>
      <c r="B212" s="41" t="s">
        <v>214</v>
      </c>
      <c r="C212">
        <v>877</v>
      </c>
      <c r="D212">
        <v>164</v>
      </c>
      <c r="E212">
        <v>216</v>
      </c>
      <c r="F212">
        <v>283</v>
      </c>
      <c r="G212" s="55">
        <v>180</v>
      </c>
      <c r="H212">
        <v>211</v>
      </c>
      <c r="I212">
        <v>91</v>
      </c>
      <c r="J212">
        <v>67</v>
      </c>
      <c r="K212">
        <v>142</v>
      </c>
      <c r="L212">
        <v>49</v>
      </c>
      <c r="M212">
        <v>45</v>
      </c>
      <c r="N212">
        <v>53</v>
      </c>
      <c r="O212">
        <v>487</v>
      </c>
      <c r="P212">
        <v>42</v>
      </c>
      <c r="Q212">
        <v>90</v>
      </c>
      <c r="R212">
        <v>91</v>
      </c>
      <c r="S212">
        <v>16</v>
      </c>
      <c r="T212">
        <v>102</v>
      </c>
      <c r="U212">
        <v>3</v>
      </c>
      <c r="V212">
        <v>5</v>
      </c>
      <c r="W212">
        <v>0</v>
      </c>
      <c r="X212">
        <v>0</v>
      </c>
      <c r="Y212">
        <v>0</v>
      </c>
      <c r="Z212">
        <v>1</v>
      </c>
      <c r="AA212">
        <v>77</v>
      </c>
      <c r="AC212" s="9">
        <f t="shared" si="12"/>
        <v>3292</v>
      </c>
      <c r="AD212" s="9">
        <f t="shared" si="10"/>
        <v>19870</v>
      </c>
      <c r="AE212" s="10">
        <f t="shared" si="11"/>
        <v>6.0358444714459294</v>
      </c>
    </row>
    <row r="213" spans="1:31" x14ac:dyDescent="0.3">
      <c r="A213" s="87"/>
      <c r="B213" s="41" t="s">
        <v>215</v>
      </c>
      <c r="C213" s="55">
        <v>1455</v>
      </c>
      <c r="D213">
        <v>141</v>
      </c>
      <c r="E213">
        <v>218</v>
      </c>
      <c r="F213">
        <v>348</v>
      </c>
      <c r="G213" s="55">
        <v>204</v>
      </c>
      <c r="H213">
        <v>237</v>
      </c>
      <c r="I213">
        <v>142</v>
      </c>
      <c r="J213">
        <v>80</v>
      </c>
      <c r="K213">
        <v>128</v>
      </c>
      <c r="L213">
        <v>64</v>
      </c>
      <c r="M213">
        <v>67</v>
      </c>
      <c r="N213">
        <v>93</v>
      </c>
      <c r="O213">
        <v>433</v>
      </c>
      <c r="P213">
        <v>46</v>
      </c>
      <c r="Q213">
        <v>75</v>
      </c>
      <c r="R213">
        <v>60</v>
      </c>
      <c r="S213">
        <v>12</v>
      </c>
      <c r="T213">
        <v>92</v>
      </c>
      <c r="U213">
        <v>0</v>
      </c>
      <c r="V213">
        <v>7</v>
      </c>
      <c r="W213">
        <v>2</v>
      </c>
      <c r="X213">
        <v>0</v>
      </c>
      <c r="Y213">
        <v>1</v>
      </c>
      <c r="Z213">
        <v>1</v>
      </c>
      <c r="AA213">
        <v>129</v>
      </c>
      <c r="AC213" s="9">
        <f t="shared" si="12"/>
        <v>4035</v>
      </c>
      <c r="AD213" s="9">
        <f t="shared" si="10"/>
        <v>21141</v>
      </c>
      <c r="AE213" s="10">
        <f t="shared" si="11"/>
        <v>5.2394052044609669</v>
      </c>
    </row>
    <row r="214" spans="1:31" x14ac:dyDescent="0.3">
      <c r="A214" s="87"/>
      <c r="B214" s="41" t="s">
        <v>216</v>
      </c>
      <c r="C214" s="55">
        <v>1542</v>
      </c>
      <c r="D214">
        <v>133</v>
      </c>
      <c r="E214">
        <v>179</v>
      </c>
      <c r="F214">
        <v>203</v>
      </c>
      <c r="G214" s="55">
        <v>143</v>
      </c>
      <c r="H214">
        <v>230</v>
      </c>
      <c r="I214">
        <v>175</v>
      </c>
      <c r="J214">
        <v>67</v>
      </c>
      <c r="K214">
        <v>114</v>
      </c>
      <c r="L214">
        <v>71</v>
      </c>
      <c r="M214">
        <v>68</v>
      </c>
      <c r="N214">
        <v>75</v>
      </c>
      <c r="O214">
        <v>398</v>
      </c>
      <c r="P214">
        <v>45</v>
      </c>
      <c r="Q214">
        <v>89</v>
      </c>
      <c r="R214">
        <v>70</v>
      </c>
      <c r="S214">
        <v>17</v>
      </c>
      <c r="T214">
        <v>172</v>
      </c>
      <c r="U214">
        <v>5</v>
      </c>
      <c r="V214">
        <v>6</v>
      </c>
      <c r="W214">
        <v>3</v>
      </c>
      <c r="X214">
        <v>1</v>
      </c>
      <c r="Y214">
        <v>0</v>
      </c>
      <c r="Z214">
        <v>2</v>
      </c>
      <c r="AA214">
        <v>288</v>
      </c>
      <c r="AC214" s="9">
        <f t="shared" si="12"/>
        <v>4096</v>
      </c>
      <c r="AD214" s="9">
        <f t="shared" si="10"/>
        <v>25493</v>
      </c>
      <c r="AE214" s="10">
        <f t="shared" si="11"/>
        <v>6.223876953125</v>
      </c>
    </row>
    <row r="215" spans="1:31" x14ac:dyDescent="0.3">
      <c r="A215" s="87"/>
      <c r="B215" s="41" t="s">
        <v>217</v>
      </c>
      <c r="C215" s="55">
        <v>2382</v>
      </c>
      <c r="D215">
        <v>198</v>
      </c>
      <c r="E215">
        <v>329</v>
      </c>
      <c r="F215">
        <v>397</v>
      </c>
      <c r="G215" s="55">
        <v>253</v>
      </c>
      <c r="H215">
        <v>299</v>
      </c>
      <c r="I215">
        <v>141</v>
      </c>
      <c r="J215">
        <v>56</v>
      </c>
      <c r="K215">
        <v>114</v>
      </c>
      <c r="L215">
        <v>69</v>
      </c>
      <c r="M215">
        <v>59</v>
      </c>
      <c r="N215">
        <v>79</v>
      </c>
      <c r="O215">
        <v>416</v>
      </c>
      <c r="P215">
        <v>41</v>
      </c>
      <c r="Q215">
        <v>68</v>
      </c>
      <c r="R215">
        <v>58</v>
      </c>
      <c r="S215">
        <v>15</v>
      </c>
      <c r="T215">
        <v>148</v>
      </c>
      <c r="U215">
        <v>2</v>
      </c>
      <c r="V215">
        <v>7</v>
      </c>
      <c r="W215">
        <v>1</v>
      </c>
      <c r="X215">
        <v>0</v>
      </c>
      <c r="Y215">
        <v>0</v>
      </c>
      <c r="Z215">
        <v>3</v>
      </c>
      <c r="AA215">
        <v>251</v>
      </c>
      <c r="AC215" s="9">
        <f t="shared" si="12"/>
        <v>5386</v>
      </c>
      <c r="AD215" s="9">
        <f t="shared" si="10"/>
        <v>25169</v>
      </c>
      <c r="AE215" s="10">
        <f t="shared" si="11"/>
        <v>4.6730412179725214</v>
      </c>
    </row>
    <row r="216" spans="1:31" x14ac:dyDescent="0.3">
      <c r="A216" s="87"/>
      <c r="B216" s="41" t="s">
        <v>218</v>
      </c>
      <c r="C216" s="55">
        <v>2289</v>
      </c>
      <c r="D216">
        <v>427</v>
      </c>
      <c r="E216">
        <v>720</v>
      </c>
      <c r="F216">
        <v>784</v>
      </c>
      <c r="G216" s="55">
        <v>477</v>
      </c>
      <c r="H216">
        <v>789</v>
      </c>
      <c r="I216">
        <v>311</v>
      </c>
      <c r="J216">
        <v>211</v>
      </c>
      <c r="K216">
        <v>381</v>
      </c>
      <c r="L216">
        <v>231</v>
      </c>
      <c r="M216">
        <v>217</v>
      </c>
      <c r="N216">
        <v>226</v>
      </c>
      <c r="O216" s="55">
        <v>1344</v>
      </c>
      <c r="P216">
        <v>152</v>
      </c>
      <c r="Q216">
        <v>194</v>
      </c>
      <c r="R216">
        <v>189</v>
      </c>
      <c r="S216">
        <v>42</v>
      </c>
      <c r="T216">
        <v>434</v>
      </c>
      <c r="U216">
        <v>8</v>
      </c>
      <c r="V216">
        <v>20</v>
      </c>
      <c r="W216">
        <v>2</v>
      </c>
      <c r="X216">
        <v>1</v>
      </c>
      <c r="Y216">
        <v>0</v>
      </c>
      <c r="Z216">
        <v>3</v>
      </c>
      <c r="AA216">
        <v>291</v>
      </c>
      <c r="AC216" s="9">
        <f t="shared" si="12"/>
        <v>9743</v>
      </c>
      <c r="AD216" s="9">
        <f t="shared" si="10"/>
        <v>62541</v>
      </c>
      <c r="AE216" s="10">
        <f t="shared" si="11"/>
        <v>6.4190701016114131</v>
      </c>
    </row>
    <row r="217" spans="1:31" x14ac:dyDescent="0.3">
      <c r="A217" s="87"/>
      <c r="B217" s="41" t="s">
        <v>219</v>
      </c>
      <c r="C217" s="55">
        <v>1772</v>
      </c>
      <c r="D217">
        <v>176</v>
      </c>
      <c r="E217">
        <v>193</v>
      </c>
      <c r="F217">
        <v>247</v>
      </c>
      <c r="G217">
        <v>144</v>
      </c>
      <c r="H217">
        <v>179</v>
      </c>
      <c r="I217">
        <v>123</v>
      </c>
      <c r="J217">
        <v>65</v>
      </c>
      <c r="K217">
        <v>85</v>
      </c>
      <c r="L217">
        <v>39</v>
      </c>
      <c r="M217">
        <v>42</v>
      </c>
      <c r="N217">
        <v>64</v>
      </c>
      <c r="O217">
        <v>275</v>
      </c>
      <c r="P217">
        <v>38</v>
      </c>
      <c r="Q217">
        <v>54</v>
      </c>
      <c r="R217">
        <v>35</v>
      </c>
      <c r="S217">
        <v>1</v>
      </c>
      <c r="T217">
        <v>78</v>
      </c>
      <c r="U217">
        <v>1</v>
      </c>
      <c r="V217">
        <v>5</v>
      </c>
      <c r="W217">
        <v>0</v>
      </c>
      <c r="X217">
        <v>0</v>
      </c>
      <c r="Y217">
        <v>0</v>
      </c>
      <c r="Z217">
        <v>1</v>
      </c>
      <c r="AA217">
        <v>232</v>
      </c>
      <c r="AC217" s="9">
        <f t="shared" si="12"/>
        <v>3849</v>
      </c>
      <c r="AD217" s="9">
        <f t="shared" si="10"/>
        <v>18243</v>
      </c>
      <c r="AE217" s="10">
        <f t="shared" si="11"/>
        <v>4.7396726422447388</v>
      </c>
    </row>
    <row r="218" spans="1:31" x14ac:dyDescent="0.3">
      <c r="A218" s="87"/>
      <c r="B218" s="41" t="s">
        <v>220</v>
      </c>
      <c r="C218" s="55">
        <v>2189</v>
      </c>
      <c r="D218">
        <v>222</v>
      </c>
      <c r="E218">
        <v>367</v>
      </c>
      <c r="F218">
        <v>370</v>
      </c>
      <c r="G218" s="55">
        <v>274</v>
      </c>
      <c r="H218">
        <v>483</v>
      </c>
      <c r="I218">
        <v>187</v>
      </c>
      <c r="J218">
        <v>102</v>
      </c>
      <c r="K218">
        <v>140</v>
      </c>
      <c r="L218">
        <v>82</v>
      </c>
      <c r="M218">
        <v>74</v>
      </c>
      <c r="N218">
        <v>112</v>
      </c>
      <c r="O218">
        <v>494</v>
      </c>
      <c r="P218">
        <v>30</v>
      </c>
      <c r="Q218">
        <v>64</v>
      </c>
      <c r="R218">
        <v>45</v>
      </c>
      <c r="S218">
        <v>8</v>
      </c>
      <c r="T218">
        <v>105</v>
      </c>
      <c r="U218">
        <v>2</v>
      </c>
      <c r="V218">
        <v>4</v>
      </c>
      <c r="W218">
        <v>2</v>
      </c>
      <c r="X218">
        <v>1</v>
      </c>
      <c r="Y218">
        <v>0</v>
      </c>
      <c r="Z218">
        <v>1</v>
      </c>
      <c r="AA218">
        <v>261</v>
      </c>
      <c r="AC218" s="9">
        <f t="shared" si="12"/>
        <v>5619</v>
      </c>
      <c r="AD218" s="9">
        <f t="shared" si="10"/>
        <v>27505</v>
      </c>
      <c r="AE218" s="10">
        <f t="shared" si="11"/>
        <v>4.8949991101619501</v>
      </c>
    </row>
    <row r="219" spans="1:31" x14ac:dyDescent="0.3">
      <c r="A219" s="87"/>
      <c r="B219" s="41" t="s">
        <v>221</v>
      </c>
      <c r="C219" s="55">
        <v>2503</v>
      </c>
      <c r="D219">
        <v>377</v>
      </c>
      <c r="E219">
        <v>729</v>
      </c>
      <c r="F219">
        <v>713</v>
      </c>
      <c r="G219" s="55">
        <v>375</v>
      </c>
      <c r="H219">
        <v>605</v>
      </c>
      <c r="I219">
        <v>374</v>
      </c>
      <c r="J219">
        <v>174</v>
      </c>
      <c r="K219">
        <v>262</v>
      </c>
      <c r="L219">
        <v>119</v>
      </c>
      <c r="M219">
        <v>81</v>
      </c>
      <c r="N219">
        <v>144</v>
      </c>
      <c r="O219">
        <v>609</v>
      </c>
      <c r="P219">
        <v>48</v>
      </c>
      <c r="Q219">
        <v>90</v>
      </c>
      <c r="R219">
        <v>86</v>
      </c>
      <c r="S219">
        <v>16</v>
      </c>
      <c r="T219">
        <v>265</v>
      </c>
      <c r="U219">
        <v>5</v>
      </c>
      <c r="V219">
        <v>6</v>
      </c>
      <c r="W219">
        <v>0</v>
      </c>
      <c r="X219">
        <v>0</v>
      </c>
      <c r="Y219">
        <v>0</v>
      </c>
      <c r="Z219">
        <v>2</v>
      </c>
      <c r="AA219">
        <v>192</v>
      </c>
      <c r="AC219" s="9">
        <f t="shared" si="12"/>
        <v>7775</v>
      </c>
      <c r="AD219" s="9">
        <f t="shared" si="10"/>
        <v>37623</v>
      </c>
      <c r="AE219" s="10">
        <f t="shared" si="11"/>
        <v>4.8389710610932477</v>
      </c>
    </row>
    <row r="220" spans="1:31" x14ac:dyDescent="0.3">
      <c r="A220" s="87"/>
      <c r="B220" s="41" t="s">
        <v>222</v>
      </c>
      <c r="C220">
        <v>799</v>
      </c>
      <c r="D220">
        <v>135</v>
      </c>
      <c r="E220">
        <v>295</v>
      </c>
      <c r="F220">
        <v>282</v>
      </c>
      <c r="G220">
        <v>189</v>
      </c>
      <c r="H220">
        <v>276</v>
      </c>
      <c r="I220">
        <v>132</v>
      </c>
      <c r="J220">
        <v>96</v>
      </c>
      <c r="K220">
        <v>140</v>
      </c>
      <c r="L220">
        <v>52</v>
      </c>
      <c r="M220">
        <v>47</v>
      </c>
      <c r="N220">
        <v>50</v>
      </c>
      <c r="O220">
        <v>290</v>
      </c>
      <c r="P220">
        <v>26</v>
      </c>
      <c r="Q220">
        <v>61</v>
      </c>
      <c r="R220">
        <v>83</v>
      </c>
      <c r="S220">
        <v>14</v>
      </c>
      <c r="T220">
        <v>157</v>
      </c>
      <c r="U220">
        <v>4</v>
      </c>
      <c r="V220">
        <v>10</v>
      </c>
      <c r="W220">
        <v>1</v>
      </c>
      <c r="X220">
        <v>0</v>
      </c>
      <c r="Y220">
        <v>0</v>
      </c>
      <c r="Z220">
        <v>0</v>
      </c>
      <c r="AA220">
        <v>98</v>
      </c>
      <c r="AC220" s="9">
        <f t="shared" si="12"/>
        <v>3237</v>
      </c>
      <c r="AD220" s="9">
        <f t="shared" si="10"/>
        <v>19223</v>
      </c>
      <c r="AE220" s="10">
        <f t="shared" si="11"/>
        <v>5.9385233240654927</v>
      </c>
    </row>
    <row r="221" spans="1:31" x14ac:dyDescent="0.3">
      <c r="A221" s="87"/>
      <c r="B221" s="41" t="s">
        <v>223</v>
      </c>
      <c r="C221" s="55">
        <v>1750</v>
      </c>
      <c r="D221">
        <v>272</v>
      </c>
      <c r="E221">
        <v>384</v>
      </c>
      <c r="F221">
        <v>602</v>
      </c>
      <c r="G221" s="55">
        <v>468</v>
      </c>
      <c r="H221" s="55">
        <v>1093</v>
      </c>
      <c r="I221">
        <v>300</v>
      </c>
      <c r="J221">
        <v>225</v>
      </c>
      <c r="K221">
        <v>647</v>
      </c>
      <c r="L221" s="55">
        <v>169</v>
      </c>
      <c r="M221">
        <v>209</v>
      </c>
      <c r="N221">
        <v>195</v>
      </c>
      <c r="O221" s="55">
        <v>1945</v>
      </c>
      <c r="P221">
        <v>171</v>
      </c>
      <c r="Q221">
        <v>307</v>
      </c>
      <c r="R221">
        <v>372</v>
      </c>
      <c r="S221">
        <v>63</v>
      </c>
      <c r="T221">
        <v>633</v>
      </c>
      <c r="U221">
        <v>13</v>
      </c>
      <c r="V221">
        <v>21</v>
      </c>
      <c r="W221">
        <v>2</v>
      </c>
      <c r="X221">
        <v>1</v>
      </c>
      <c r="Y221">
        <v>0</v>
      </c>
      <c r="Z221">
        <v>2</v>
      </c>
      <c r="AA221">
        <v>419</v>
      </c>
      <c r="AC221" s="9">
        <f t="shared" si="12"/>
        <v>10263</v>
      </c>
      <c r="AD221" s="9">
        <f t="shared" si="10"/>
        <v>82496</v>
      </c>
      <c r="AE221" s="10">
        <f t="shared" si="11"/>
        <v>8.0381954594173237</v>
      </c>
    </row>
    <row r="222" spans="1:31" x14ac:dyDescent="0.3">
      <c r="A222" s="87"/>
      <c r="B222" s="41" t="s">
        <v>224</v>
      </c>
      <c r="C222">
        <v>696</v>
      </c>
      <c r="D222">
        <v>118</v>
      </c>
      <c r="E222">
        <v>207</v>
      </c>
      <c r="F222">
        <v>344</v>
      </c>
      <c r="G222" s="55">
        <v>236</v>
      </c>
      <c r="H222">
        <v>337</v>
      </c>
      <c r="I222">
        <v>138</v>
      </c>
      <c r="J222">
        <v>107</v>
      </c>
      <c r="K222">
        <v>284</v>
      </c>
      <c r="L222">
        <v>58</v>
      </c>
      <c r="M222">
        <v>49</v>
      </c>
      <c r="N222">
        <v>53</v>
      </c>
      <c r="O222">
        <v>599</v>
      </c>
      <c r="P222">
        <v>49</v>
      </c>
      <c r="Q222">
        <v>95</v>
      </c>
      <c r="R222">
        <v>62</v>
      </c>
      <c r="S222">
        <v>16</v>
      </c>
      <c r="T222">
        <v>161</v>
      </c>
      <c r="U222">
        <v>3</v>
      </c>
      <c r="V222">
        <v>7</v>
      </c>
      <c r="W222">
        <v>2</v>
      </c>
      <c r="X222">
        <v>0</v>
      </c>
      <c r="Y222">
        <v>1</v>
      </c>
      <c r="Z222">
        <v>2</v>
      </c>
      <c r="AA222">
        <v>233</v>
      </c>
      <c r="AC222" s="9">
        <f t="shared" si="12"/>
        <v>3857</v>
      </c>
      <c r="AD222" s="9">
        <f t="shared" si="10"/>
        <v>28602</v>
      </c>
      <c r="AE222" s="10">
        <f t="shared" si="11"/>
        <v>7.4156079854809436</v>
      </c>
    </row>
    <row r="223" spans="1:31" x14ac:dyDescent="0.3">
      <c r="A223" s="87"/>
      <c r="B223" s="41" t="s">
        <v>225</v>
      </c>
      <c r="C223" s="55">
        <v>1317</v>
      </c>
      <c r="D223">
        <v>290</v>
      </c>
      <c r="E223">
        <v>505</v>
      </c>
      <c r="F223">
        <v>399</v>
      </c>
      <c r="G223" s="55">
        <v>237</v>
      </c>
      <c r="H223">
        <v>331</v>
      </c>
      <c r="I223">
        <v>214</v>
      </c>
      <c r="J223">
        <v>102</v>
      </c>
      <c r="K223">
        <v>136</v>
      </c>
      <c r="L223">
        <v>85</v>
      </c>
      <c r="M223">
        <v>66</v>
      </c>
      <c r="N223">
        <v>75</v>
      </c>
      <c r="O223">
        <v>408</v>
      </c>
      <c r="P223">
        <v>50</v>
      </c>
      <c r="Q223">
        <v>69</v>
      </c>
      <c r="R223">
        <v>69</v>
      </c>
      <c r="S223">
        <v>18</v>
      </c>
      <c r="T223">
        <v>223</v>
      </c>
      <c r="U223">
        <v>2</v>
      </c>
      <c r="V223">
        <v>9</v>
      </c>
      <c r="W223">
        <v>1</v>
      </c>
      <c r="X223">
        <v>0</v>
      </c>
      <c r="Y223">
        <v>0</v>
      </c>
      <c r="Z223">
        <v>0</v>
      </c>
      <c r="AA223">
        <v>200</v>
      </c>
      <c r="AC223" s="9">
        <f t="shared" si="12"/>
        <v>4806</v>
      </c>
      <c r="AD223" s="9">
        <f t="shared" si="10"/>
        <v>27089</v>
      </c>
      <c r="AE223" s="10">
        <f t="shared" si="11"/>
        <v>5.6364960466084062</v>
      </c>
    </row>
    <row r="224" spans="1:31" x14ac:dyDescent="0.3">
      <c r="A224" s="87"/>
      <c r="B224" s="41" t="s">
        <v>226</v>
      </c>
      <c r="C224">
        <v>621</v>
      </c>
      <c r="D224">
        <v>146</v>
      </c>
      <c r="E224">
        <v>235</v>
      </c>
      <c r="F224">
        <v>231</v>
      </c>
      <c r="G224">
        <v>139</v>
      </c>
      <c r="H224">
        <v>188</v>
      </c>
      <c r="I224">
        <v>96</v>
      </c>
      <c r="J224">
        <v>53</v>
      </c>
      <c r="K224">
        <v>110</v>
      </c>
      <c r="L224">
        <v>44</v>
      </c>
      <c r="M224">
        <v>40</v>
      </c>
      <c r="N224">
        <v>33</v>
      </c>
      <c r="O224">
        <v>245</v>
      </c>
      <c r="P224">
        <v>11</v>
      </c>
      <c r="Q224">
        <v>37</v>
      </c>
      <c r="R224">
        <v>40</v>
      </c>
      <c r="S224">
        <v>4</v>
      </c>
      <c r="T224">
        <v>88</v>
      </c>
      <c r="U224">
        <v>2</v>
      </c>
      <c r="V224">
        <v>5</v>
      </c>
      <c r="W224">
        <v>0</v>
      </c>
      <c r="X224">
        <v>0</v>
      </c>
      <c r="Y224">
        <v>0</v>
      </c>
      <c r="Z224">
        <v>2</v>
      </c>
      <c r="AA224">
        <v>50</v>
      </c>
      <c r="AC224" s="9">
        <f t="shared" si="12"/>
        <v>2420</v>
      </c>
      <c r="AD224" s="9">
        <f t="shared" si="10"/>
        <v>12929</v>
      </c>
      <c r="AE224" s="10">
        <f t="shared" si="11"/>
        <v>5.3425619834710742</v>
      </c>
    </row>
    <row r="225" spans="1:31" x14ac:dyDescent="0.3">
      <c r="A225" s="87"/>
      <c r="B225" s="41" t="s">
        <v>227</v>
      </c>
      <c r="C225" s="55">
        <v>1716</v>
      </c>
      <c r="D225">
        <v>367</v>
      </c>
      <c r="E225">
        <v>560</v>
      </c>
      <c r="F225">
        <v>701</v>
      </c>
      <c r="G225" s="55">
        <v>487</v>
      </c>
      <c r="H225" s="55">
        <v>1309</v>
      </c>
      <c r="I225" s="55">
        <v>392</v>
      </c>
      <c r="J225" s="55">
        <v>314</v>
      </c>
      <c r="K225">
        <v>700</v>
      </c>
      <c r="L225" s="55">
        <v>274</v>
      </c>
      <c r="M225">
        <v>316</v>
      </c>
      <c r="N225">
        <v>289</v>
      </c>
      <c r="O225" s="55">
        <v>3403</v>
      </c>
      <c r="P225">
        <v>428</v>
      </c>
      <c r="Q225">
        <v>901</v>
      </c>
      <c r="R225">
        <v>967</v>
      </c>
      <c r="S225">
        <v>236</v>
      </c>
      <c r="T225" s="55">
        <v>2069</v>
      </c>
      <c r="U225">
        <v>43</v>
      </c>
      <c r="V225">
        <v>124</v>
      </c>
      <c r="W225">
        <v>4</v>
      </c>
      <c r="X225">
        <v>2</v>
      </c>
      <c r="Y225">
        <v>2</v>
      </c>
      <c r="Z225">
        <v>3</v>
      </c>
      <c r="AA225">
        <v>291</v>
      </c>
      <c r="AC225" s="9">
        <f t="shared" si="12"/>
        <v>15898</v>
      </c>
      <c r="AD225" s="9">
        <f t="shared" si="10"/>
        <v>153855</v>
      </c>
      <c r="AE225" s="10">
        <f t="shared" si="11"/>
        <v>9.6776324065920249</v>
      </c>
    </row>
    <row r="226" spans="1:31" x14ac:dyDescent="0.3">
      <c r="A226" s="87"/>
      <c r="B226" s="41" t="s">
        <v>228</v>
      </c>
      <c r="C226">
        <v>185</v>
      </c>
      <c r="D226">
        <v>63</v>
      </c>
      <c r="E226">
        <v>77</v>
      </c>
      <c r="F226">
        <v>94</v>
      </c>
      <c r="G226" s="55">
        <v>64</v>
      </c>
      <c r="H226">
        <v>195</v>
      </c>
      <c r="I226">
        <v>75</v>
      </c>
      <c r="J226">
        <v>66</v>
      </c>
      <c r="K226">
        <v>120</v>
      </c>
      <c r="L226">
        <v>59</v>
      </c>
      <c r="M226">
        <v>72</v>
      </c>
      <c r="N226">
        <v>83</v>
      </c>
      <c r="O226">
        <v>787</v>
      </c>
      <c r="P226">
        <v>82</v>
      </c>
      <c r="Q226">
        <v>211</v>
      </c>
      <c r="R226">
        <v>199</v>
      </c>
      <c r="S226">
        <v>28</v>
      </c>
      <c r="T226">
        <v>341</v>
      </c>
      <c r="U226">
        <v>10</v>
      </c>
      <c r="V226">
        <v>23</v>
      </c>
      <c r="W226">
        <v>0</v>
      </c>
      <c r="X226">
        <v>0</v>
      </c>
      <c r="Y226">
        <v>0</v>
      </c>
      <c r="Z226">
        <v>2</v>
      </c>
      <c r="AA226">
        <v>28</v>
      </c>
      <c r="AC226" s="9">
        <f t="shared" si="12"/>
        <v>2864</v>
      </c>
      <c r="AD226" s="9">
        <f t="shared" si="10"/>
        <v>29795</v>
      </c>
      <c r="AE226" s="10">
        <f t="shared" si="11"/>
        <v>10.403282122905027</v>
      </c>
    </row>
    <row r="227" spans="1:31" x14ac:dyDescent="0.3">
      <c r="A227" s="87"/>
      <c r="B227" s="41" t="s">
        <v>229</v>
      </c>
      <c r="C227">
        <v>206</v>
      </c>
      <c r="D227">
        <v>97</v>
      </c>
      <c r="E227">
        <v>160</v>
      </c>
      <c r="F227">
        <v>178</v>
      </c>
      <c r="G227" s="55">
        <v>174</v>
      </c>
      <c r="H227">
        <v>283</v>
      </c>
      <c r="I227">
        <v>109</v>
      </c>
      <c r="J227">
        <v>88</v>
      </c>
      <c r="K227">
        <v>286</v>
      </c>
      <c r="L227">
        <v>61</v>
      </c>
      <c r="M227">
        <v>118</v>
      </c>
      <c r="N227">
        <v>61</v>
      </c>
      <c r="O227">
        <v>908</v>
      </c>
      <c r="P227">
        <v>93</v>
      </c>
      <c r="Q227">
        <v>147</v>
      </c>
      <c r="R227">
        <v>236</v>
      </c>
      <c r="S227">
        <v>26</v>
      </c>
      <c r="T227">
        <v>396</v>
      </c>
      <c r="U227">
        <v>12</v>
      </c>
      <c r="V227">
        <v>28</v>
      </c>
      <c r="W227">
        <v>2</v>
      </c>
      <c r="X227">
        <v>1</v>
      </c>
      <c r="Y227">
        <v>0</v>
      </c>
      <c r="Z227">
        <v>1</v>
      </c>
      <c r="AA227">
        <v>81</v>
      </c>
      <c r="AC227" s="9">
        <f t="shared" si="12"/>
        <v>3752</v>
      </c>
      <c r="AD227" s="9">
        <f t="shared" si="10"/>
        <v>36647</v>
      </c>
      <c r="AE227" s="10">
        <f t="shared" si="11"/>
        <v>9.7673240938166312</v>
      </c>
    </row>
    <row r="228" spans="1:31" x14ac:dyDescent="0.3">
      <c r="A228" s="87"/>
      <c r="B228" s="41" t="s">
        <v>230</v>
      </c>
      <c r="C228">
        <v>18</v>
      </c>
      <c r="D228">
        <v>5</v>
      </c>
      <c r="E228">
        <v>14</v>
      </c>
      <c r="F228">
        <v>26</v>
      </c>
      <c r="G228">
        <v>29</v>
      </c>
      <c r="H228">
        <v>26</v>
      </c>
      <c r="I228">
        <v>14</v>
      </c>
      <c r="J228">
        <v>10</v>
      </c>
      <c r="K228">
        <v>57</v>
      </c>
      <c r="L228">
        <v>10</v>
      </c>
      <c r="M228">
        <v>21</v>
      </c>
      <c r="N228">
        <v>12</v>
      </c>
      <c r="O228">
        <v>156</v>
      </c>
      <c r="P228">
        <v>6</v>
      </c>
      <c r="Q228">
        <v>22</v>
      </c>
      <c r="R228">
        <v>26</v>
      </c>
      <c r="S228">
        <v>10</v>
      </c>
      <c r="T228">
        <v>38</v>
      </c>
      <c r="U228">
        <v>3</v>
      </c>
      <c r="V228">
        <v>1</v>
      </c>
      <c r="W228">
        <v>1</v>
      </c>
      <c r="X228">
        <v>0</v>
      </c>
      <c r="Y228">
        <v>0</v>
      </c>
      <c r="Z228">
        <v>1</v>
      </c>
      <c r="AA228">
        <v>18</v>
      </c>
      <c r="AC228" s="9">
        <f t="shared" si="12"/>
        <v>524</v>
      </c>
      <c r="AD228" s="9">
        <f t="shared" si="10"/>
        <v>5401</v>
      </c>
      <c r="AE228" s="10">
        <f t="shared" si="11"/>
        <v>10.307251908396946</v>
      </c>
    </row>
    <row r="229" spans="1:31" x14ac:dyDescent="0.3">
      <c r="A229" s="87"/>
      <c r="B229" s="41" t="s">
        <v>231</v>
      </c>
      <c r="C229">
        <v>90</v>
      </c>
      <c r="D229">
        <v>20</v>
      </c>
      <c r="E229">
        <v>49</v>
      </c>
      <c r="F229">
        <v>56</v>
      </c>
      <c r="G229">
        <v>35</v>
      </c>
      <c r="H229">
        <v>125</v>
      </c>
      <c r="I229">
        <v>29</v>
      </c>
      <c r="J229">
        <v>24</v>
      </c>
      <c r="K229">
        <v>111</v>
      </c>
      <c r="L229">
        <v>18</v>
      </c>
      <c r="M229">
        <v>17</v>
      </c>
      <c r="N229">
        <v>17</v>
      </c>
      <c r="O229">
        <v>185</v>
      </c>
      <c r="P229">
        <v>12</v>
      </c>
      <c r="Q229">
        <v>20</v>
      </c>
      <c r="R229">
        <v>20</v>
      </c>
      <c r="S229">
        <v>5</v>
      </c>
      <c r="T229">
        <v>58</v>
      </c>
      <c r="U229">
        <v>2</v>
      </c>
      <c r="V229">
        <v>2</v>
      </c>
      <c r="W229">
        <v>0</v>
      </c>
      <c r="X229">
        <v>0</v>
      </c>
      <c r="Y229">
        <v>0</v>
      </c>
      <c r="Z229">
        <v>0</v>
      </c>
      <c r="AA229">
        <v>53</v>
      </c>
      <c r="AC229" s="9">
        <f t="shared" si="12"/>
        <v>948</v>
      </c>
      <c r="AD229" s="9">
        <f t="shared" si="10"/>
        <v>8168</v>
      </c>
      <c r="AE229" s="10">
        <f t="shared" si="11"/>
        <v>8.6160337552742607</v>
      </c>
    </row>
    <row r="230" spans="1:31" x14ac:dyDescent="0.3">
      <c r="A230" s="87"/>
      <c r="B230" s="41" t="s">
        <v>232</v>
      </c>
      <c r="C230">
        <v>16</v>
      </c>
      <c r="D230">
        <v>7</v>
      </c>
      <c r="E230">
        <v>23</v>
      </c>
      <c r="F230">
        <v>21</v>
      </c>
      <c r="G230">
        <v>17</v>
      </c>
      <c r="H230">
        <v>50</v>
      </c>
      <c r="I230">
        <v>18</v>
      </c>
      <c r="J230">
        <v>15</v>
      </c>
      <c r="K230">
        <v>25</v>
      </c>
      <c r="L230">
        <v>2</v>
      </c>
      <c r="M230">
        <v>9</v>
      </c>
      <c r="N230">
        <v>4</v>
      </c>
      <c r="O230">
        <v>81</v>
      </c>
      <c r="P230">
        <v>0</v>
      </c>
      <c r="Q230">
        <v>14</v>
      </c>
      <c r="R230">
        <v>11</v>
      </c>
      <c r="S230">
        <v>2</v>
      </c>
      <c r="T230">
        <v>18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10</v>
      </c>
      <c r="AC230" s="9">
        <f t="shared" si="12"/>
        <v>343</v>
      </c>
      <c r="AD230" s="9">
        <f t="shared" si="10"/>
        <v>2910</v>
      </c>
      <c r="AE230" s="10">
        <f t="shared" si="11"/>
        <v>8.4839650145772598</v>
      </c>
    </row>
    <row r="231" spans="1:31" x14ac:dyDescent="0.3">
      <c r="A231" s="87"/>
      <c r="B231" s="41" t="s">
        <v>233</v>
      </c>
      <c r="C231">
        <v>72</v>
      </c>
      <c r="D231">
        <v>19</v>
      </c>
      <c r="E231">
        <v>33</v>
      </c>
      <c r="F231">
        <v>37</v>
      </c>
      <c r="G231">
        <v>29</v>
      </c>
      <c r="H231">
        <v>102</v>
      </c>
      <c r="I231">
        <v>20</v>
      </c>
      <c r="J231">
        <v>33</v>
      </c>
      <c r="K231">
        <v>69</v>
      </c>
      <c r="L231">
        <v>7</v>
      </c>
      <c r="M231">
        <v>8</v>
      </c>
      <c r="N231">
        <v>11</v>
      </c>
      <c r="O231">
        <v>98</v>
      </c>
      <c r="P231">
        <v>8</v>
      </c>
      <c r="Q231">
        <v>8</v>
      </c>
      <c r="R231">
        <v>9</v>
      </c>
      <c r="S231">
        <v>1</v>
      </c>
      <c r="T231">
        <v>28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12</v>
      </c>
      <c r="AC231" s="9">
        <f t="shared" si="12"/>
        <v>604</v>
      </c>
      <c r="AD231" s="9">
        <f t="shared" si="10"/>
        <v>4296</v>
      </c>
      <c r="AE231" s="10">
        <f t="shared" si="11"/>
        <v>7.112582781456954</v>
      </c>
    </row>
    <row r="232" spans="1:31" x14ac:dyDescent="0.3">
      <c r="A232" s="87"/>
      <c r="B232" s="41" t="s">
        <v>234</v>
      </c>
      <c r="C232" s="55">
        <v>1367</v>
      </c>
      <c r="D232">
        <v>265</v>
      </c>
      <c r="E232">
        <v>330</v>
      </c>
      <c r="F232">
        <v>516</v>
      </c>
      <c r="G232" s="55">
        <v>343</v>
      </c>
      <c r="H232">
        <v>462</v>
      </c>
      <c r="I232">
        <v>195</v>
      </c>
      <c r="J232">
        <v>134</v>
      </c>
      <c r="K232">
        <v>274</v>
      </c>
      <c r="L232">
        <v>55</v>
      </c>
      <c r="M232">
        <v>68</v>
      </c>
      <c r="N232">
        <v>85</v>
      </c>
      <c r="O232">
        <v>854</v>
      </c>
      <c r="P232">
        <v>119</v>
      </c>
      <c r="Q232">
        <v>153</v>
      </c>
      <c r="R232">
        <v>128</v>
      </c>
      <c r="S232">
        <v>36</v>
      </c>
      <c r="T232">
        <v>322</v>
      </c>
      <c r="U232">
        <v>5</v>
      </c>
      <c r="V232">
        <v>22</v>
      </c>
      <c r="W232">
        <v>2</v>
      </c>
      <c r="X232">
        <v>1</v>
      </c>
      <c r="Y232">
        <v>0</v>
      </c>
      <c r="Z232">
        <v>2</v>
      </c>
      <c r="AA232">
        <v>238</v>
      </c>
      <c r="AC232" s="9">
        <f t="shared" si="12"/>
        <v>5976</v>
      </c>
      <c r="AD232" s="9">
        <f t="shared" si="10"/>
        <v>40799</v>
      </c>
      <c r="AE232" s="10">
        <f t="shared" si="11"/>
        <v>6.8271419009370815</v>
      </c>
    </row>
    <row r="233" spans="1:31" x14ac:dyDescent="0.3">
      <c r="A233" s="87"/>
      <c r="B233" s="41" t="s">
        <v>235</v>
      </c>
      <c r="C233">
        <v>597</v>
      </c>
      <c r="D233">
        <v>154</v>
      </c>
      <c r="E233">
        <v>210</v>
      </c>
      <c r="F233">
        <v>324</v>
      </c>
      <c r="G233" s="55">
        <v>222</v>
      </c>
      <c r="H233">
        <v>330</v>
      </c>
      <c r="I233">
        <v>156</v>
      </c>
      <c r="J233">
        <v>95</v>
      </c>
      <c r="K233">
        <v>234</v>
      </c>
      <c r="L233">
        <v>54</v>
      </c>
      <c r="M233">
        <v>89</v>
      </c>
      <c r="N233">
        <v>76</v>
      </c>
      <c r="O233">
        <v>761</v>
      </c>
      <c r="P233">
        <v>101</v>
      </c>
      <c r="Q233">
        <v>164</v>
      </c>
      <c r="R233">
        <v>242</v>
      </c>
      <c r="S233">
        <v>41</v>
      </c>
      <c r="T233">
        <v>368</v>
      </c>
      <c r="U233">
        <v>10</v>
      </c>
      <c r="V233">
        <v>23</v>
      </c>
      <c r="W233">
        <v>0</v>
      </c>
      <c r="X233">
        <v>0</v>
      </c>
      <c r="Y233">
        <v>0</v>
      </c>
      <c r="Z233">
        <v>2</v>
      </c>
      <c r="AA233">
        <v>122</v>
      </c>
      <c r="AC233" s="9">
        <f t="shared" si="12"/>
        <v>4375</v>
      </c>
      <c r="AD233" s="9">
        <f t="shared" si="10"/>
        <v>36643</v>
      </c>
      <c r="AE233" s="10">
        <f t="shared" si="11"/>
        <v>8.3755428571428574</v>
      </c>
    </row>
    <row r="234" spans="1:31" x14ac:dyDescent="0.3">
      <c r="A234" s="87"/>
      <c r="B234" s="41" t="s">
        <v>236</v>
      </c>
      <c r="C234" s="55">
        <v>1219</v>
      </c>
      <c r="D234">
        <v>154</v>
      </c>
      <c r="E234">
        <v>248</v>
      </c>
      <c r="F234">
        <v>396</v>
      </c>
      <c r="G234" s="55">
        <v>291</v>
      </c>
      <c r="H234">
        <v>353</v>
      </c>
      <c r="I234">
        <v>220</v>
      </c>
      <c r="J234">
        <v>79</v>
      </c>
      <c r="K234">
        <v>187</v>
      </c>
      <c r="L234">
        <v>59</v>
      </c>
      <c r="M234">
        <v>65</v>
      </c>
      <c r="N234">
        <v>66</v>
      </c>
      <c r="O234">
        <v>440</v>
      </c>
      <c r="P234">
        <v>51</v>
      </c>
      <c r="Q234">
        <v>62</v>
      </c>
      <c r="R234">
        <v>43</v>
      </c>
      <c r="S234">
        <v>15</v>
      </c>
      <c r="T234">
        <v>92</v>
      </c>
      <c r="U234">
        <v>3</v>
      </c>
      <c r="V234">
        <v>2</v>
      </c>
      <c r="W234">
        <v>0</v>
      </c>
      <c r="X234">
        <v>1</v>
      </c>
      <c r="Y234">
        <v>0</v>
      </c>
      <c r="Z234">
        <v>0</v>
      </c>
      <c r="AA234">
        <v>144</v>
      </c>
      <c r="AC234" s="9">
        <f t="shared" si="12"/>
        <v>4190</v>
      </c>
      <c r="AD234" s="9">
        <f t="shared" si="10"/>
        <v>22872</v>
      </c>
      <c r="AE234" s="10">
        <f t="shared" si="11"/>
        <v>5.4587112171837706</v>
      </c>
    </row>
    <row r="235" spans="1:31" x14ac:dyDescent="0.3">
      <c r="A235" s="87"/>
      <c r="B235" s="41" t="s">
        <v>237</v>
      </c>
      <c r="C235" s="55">
        <v>573</v>
      </c>
      <c r="D235">
        <v>273</v>
      </c>
      <c r="E235">
        <v>351</v>
      </c>
      <c r="F235">
        <v>537</v>
      </c>
      <c r="G235" s="55">
        <v>352</v>
      </c>
      <c r="H235">
        <v>711</v>
      </c>
      <c r="I235" s="55">
        <v>288</v>
      </c>
      <c r="J235" s="55">
        <v>216</v>
      </c>
      <c r="K235">
        <v>583</v>
      </c>
      <c r="L235" s="55">
        <v>215</v>
      </c>
      <c r="M235">
        <v>270</v>
      </c>
      <c r="N235">
        <v>243</v>
      </c>
      <c r="O235" s="55">
        <v>2772</v>
      </c>
      <c r="P235">
        <v>373</v>
      </c>
      <c r="Q235">
        <v>733</v>
      </c>
      <c r="R235" s="55">
        <v>1000</v>
      </c>
      <c r="S235">
        <v>128</v>
      </c>
      <c r="T235" s="55">
        <v>1680</v>
      </c>
      <c r="U235">
        <v>30</v>
      </c>
      <c r="V235">
        <v>83</v>
      </c>
      <c r="W235">
        <v>3</v>
      </c>
      <c r="X235">
        <v>1</v>
      </c>
      <c r="Y235">
        <v>0</v>
      </c>
      <c r="Z235">
        <v>5</v>
      </c>
      <c r="AA235">
        <v>286</v>
      </c>
      <c r="AC235" s="9">
        <f t="shared" si="12"/>
        <v>11706</v>
      </c>
      <c r="AD235" s="9">
        <f t="shared" si="10"/>
        <v>125921</v>
      </c>
      <c r="AE235" s="10">
        <f t="shared" si="11"/>
        <v>10.756962241585512</v>
      </c>
    </row>
    <row r="236" spans="1:31" x14ac:dyDescent="0.3">
      <c r="A236" s="87"/>
      <c r="B236" s="41" t="s">
        <v>238</v>
      </c>
      <c r="C236">
        <v>336</v>
      </c>
      <c r="D236">
        <v>123</v>
      </c>
      <c r="E236">
        <v>144</v>
      </c>
      <c r="F236">
        <v>244</v>
      </c>
      <c r="G236" s="55">
        <v>141</v>
      </c>
      <c r="H236">
        <v>236</v>
      </c>
      <c r="I236">
        <v>78</v>
      </c>
      <c r="J236">
        <v>66</v>
      </c>
      <c r="K236">
        <v>142</v>
      </c>
      <c r="L236">
        <v>41</v>
      </c>
      <c r="M236">
        <v>46</v>
      </c>
      <c r="N236">
        <v>52</v>
      </c>
      <c r="O236">
        <v>513</v>
      </c>
      <c r="P236">
        <v>48</v>
      </c>
      <c r="Q236">
        <v>95</v>
      </c>
      <c r="R236">
        <v>83</v>
      </c>
      <c r="S236">
        <v>16</v>
      </c>
      <c r="T236">
        <v>194</v>
      </c>
      <c r="U236">
        <v>8</v>
      </c>
      <c r="V236">
        <v>8</v>
      </c>
      <c r="W236">
        <v>0</v>
      </c>
      <c r="X236">
        <v>0</v>
      </c>
      <c r="Y236">
        <v>0</v>
      </c>
      <c r="Z236">
        <v>0</v>
      </c>
      <c r="AA236">
        <v>82</v>
      </c>
      <c r="AC236" s="9">
        <f t="shared" si="12"/>
        <v>2696</v>
      </c>
      <c r="AD236" s="9">
        <f t="shared" si="10"/>
        <v>21527</v>
      </c>
      <c r="AE236" s="10">
        <f t="shared" si="11"/>
        <v>7.9847922848664687</v>
      </c>
    </row>
    <row r="237" spans="1:31" x14ac:dyDescent="0.3">
      <c r="A237" s="87"/>
      <c r="B237" s="41" t="s">
        <v>239</v>
      </c>
      <c r="C237">
        <v>239</v>
      </c>
      <c r="D237">
        <v>105</v>
      </c>
      <c r="E237">
        <v>135</v>
      </c>
      <c r="F237">
        <v>268</v>
      </c>
      <c r="G237" s="55">
        <v>184</v>
      </c>
      <c r="H237">
        <v>272</v>
      </c>
      <c r="I237">
        <v>177</v>
      </c>
      <c r="J237">
        <v>98</v>
      </c>
      <c r="K237">
        <v>208</v>
      </c>
      <c r="L237">
        <v>95</v>
      </c>
      <c r="M237">
        <v>96</v>
      </c>
      <c r="N237">
        <v>113</v>
      </c>
      <c r="O237">
        <v>904</v>
      </c>
      <c r="P237">
        <v>121</v>
      </c>
      <c r="Q237">
        <v>201</v>
      </c>
      <c r="R237">
        <v>246</v>
      </c>
      <c r="S237">
        <v>47</v>
      </c>
      <c r="T237">
        <v>408</v>
      </c>
      <c r="U237">
        <v>8</v>
      </c>
      <c r="V237">
        <v>12</v>
      </c>
      <c r="W237">
        <v>1</v>
      </c>
      <c r="X237">
        <v>0</v>
      </c>
      <c r="Y237">
        <v>1</v>
      </c>
      <c r="Z237">
        <v>1</v>
      </c>
      <c r="AA237">
        <v>56</v>
      </c>
      <c r="AC237" s="9">
        <f t="shared" si="12"/>
        <v>3996</v>
      </c>
      <c r="AD237" s="9">
        <f t="shared" si="10"/>
        <v>38139</v>
      </c>
      <c r="AE237" s="10">
        <f t="shared" si="11"/>
        <v>9.5442942942942945</v>
      </c>
    </row>
    <row r="238" spans="1:31" x14ac:dyDescent="0.3">
      <c r="A238" s="87"/>
      <c r="B238" s="41" t="s">
        <v>240</v>
      </c>
      <c r="C238">
        <v>363</v>
      </c>
      <c r="D238">
        <v>92</v>
      </c>
      <c r="E238">
        <v>113</v>
      </c>
      <c r="F238">
        <v>173</v>
      </c>
      <c r="G238">
        <v>88</v>
      </c>
      <c r="H238">
        <v>139</v>
      </c>
      <c r="I238">
        <v>67</v>
      </c>
      <c r="J238">
        <v>50</v>
      </c>
      <c r="K238">
        <v>100</v>
      </c>
      <c r="L238">
        <v>35</v>
      </c>
      <c r="M238">
        <v>32</v>
      </c>
      <c r="N238">
        <v>30</v>
      </c>
      <c r="O238">
        <v>374</v>
      </c>
      <c r="P238">
        <v>43</v>
      </c>
      <c r="Q238">
        <v>59</v>
      </c>
      <c r="R238">
        <v>67</v>
      </c>
      <c r="S238">
        <v>15</v>
      </c>
      <c r="T238">
        <v>112</v>
      </c>
      <c r="U238">
        <v>1</v>
      </c>
      <c r="V238">
        <v>6</v>
      </c>
      <c r="W238">
        <v>0</v>
      </c>
      <c r="X238">
        <v>0</v>
      </c>
      <c r="Y238">
        <v>0</v>
      </c>
      <c r="Z238">
        <v>0</v>
      </c>
      <c r="AA238">
        <v>71</v>
      </c>
      <c r="AC238" s="9">
        <f t="shared" si="12"/>
        <v>2030</v>
      </c>
      <c r="AD238" s="9">
        <f t="shared" si="10"/>
        <v>15259</v>
      </c>
      <c r="AE238" s="10">
        <f t="shared" si="11"/>
        <v>7.5167487684729064</v>
      </c>
    </row>
    <row r="239" spans="1:31" x14ac:dyDescent="0.3">
      <c r="A239" s="87"/>
      <c r="B239" s="41" t="s">
        <v>241</v>
      </c>
      <c r="C239">
        <v>202</v>
      </c>
      <c r="D239">
        <v>51</v>
      </c>
      <c r="E239">
        <v>152</v>
      </c>
      <c r="F239">
        <v>132</v>
      </c>
      <c r="G239">
        <v>77</v>
      </c>
      <c r="H239">
        <v>87</v>
      </c>
      <c r="I239">
        <v>50</v>
      </c>
      <c r="J239">
        <v>40</v>
      </c>
      <c r="K239">
        <v>55</v>
      </c>
      <c r="L239">
        <v>11</v>
      </c>
      <c r="M239">
        <v>18</v>
      </c>
      <c r="N239">
        <v>8</v>
      </c>
      <c r="O239">
        <v>82</v>
      </c>
      <c r="P239">
        <v>9</v>
      </c>
      <c r="Q239">
        <v>8</v>
      </c>
      <c r="R239">
        <v>9</v>
      </c>
      <c r="S239">
        <v>1</v>
      </c>
      <c r="T239">
        <v>36</v>
      </c>
      <c r="U239">
        <v>3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32</v>
      </c>
      <c r="AC239" s="9">
        <f t="shared" si="12"/>
        <v>1064</v>
      </c>
      <c r="AD239" s="9">
        <f t="shared" si="10"/>
        <v>5698</v>
      </c>
      <c r="AE239" s="10">
        <f t="shared" si="11"/>
        <v>5.3552631578947372</v>
      </c>
    </row>
    <row r="240" spans="1:31" x14ac:dyDescent="0.3">
      <c r="A240" s="87"/>
      <c r="B240" s="41" t="s">
        <v>242</v>
      </c>
      <c r="C240">
        <v>316</v>
      </c>
      <c r="D240">
        <v>76</v>
      </c>
      <c r="E240">
        <v>137</v>
      </c>
      <c r="F240">
        <v>149</v>
      </c>
      <c r="G240">
        <v>93</v>
      </c>
      <c r="H240">
        <v>121</v>
      </c>
      <c r="I240">
        <v>68</v>
      </c>
      <c r="J240">
        <v>43</v>
      </c>
      <c r="K240">
        <v>47</v>
      </c>
      <c r="L240">
        <v>22</v>
      </c>
      <c r="M240">
        <v>25</v>
      </c>
      <c r="N240">
        <v>19</v>
      </c>
      <c r="O240">
        <v>149</v>
      </c>
      <c r="P240">
        <v>13</v>
      </c>
      <c r="Q240">
        <v>22</v>
      </c>
      <c r="R240">
        <v>29</v>
      </c>
      <c r="S240">
        <v>5</v>
      </c>
      <c r="T240">
        <v>79</v>
      </c>
      <c r="U240">
        <v>1</v>
      </c>
      <c r="V240">
        <v>3</v>
      </c>
      <c r="W240">
        <v>0</v>
      </c>
      <c r="X240">
        <v>0</v>
      </c>
      <c r="Y240">
        <v>0</v>
      </c>
      <c r="Z240">
        <v>0</v>
      </c>
      <c r="AA240">
        <v>37</v>
      </c>
      <c r="AC240" s="9">
        <f t="shared" si="12"/>
        <v>1454</v>
      </c>
      <c r="AD240" s="9">
        <f t="shared" si="10"/>
        <v>8602</v>
      </c>
      <c r="AE240" s="10">
        <f t="shared" si="11"/>
        <v>5.9160935350756532</v>
      </c>
    </row>
    <row r="241" spans="1:31" x14ac:dyDescent="0.3">
      <c r="A241" s="87"/>
      <c r="B241" s="41" t="s">
        <v>243</v>
      </c>
      <c r="C241">
        <v>50</v>
      </c>
      <c r="D241">
        <v>13</v>
      </c>
      <c r="E241">
        <v>31</v>
      </c>
      <c r="F241">
        <v>46</v>
      </c>
      <c r="G241">
        <v>49</v>
      </c>
      <c r="H241">
        <v>95</v>
      </c>
      <c r="I241">
        <v>52</v>
      </c>
      <c r="J241">
        <v>23</v>
      </c>
      <c r="K241">
        <v>142</v>
      </c>
      <c r="L241">
        <v>22</v>
      </c>
      <c r="M241">
        <v>40</v>
      </c>
      <c r="N241">
        <v>27</v>
      </c>
      <c r="O241">
        <v>385</v>
      </c>
      <c r="P241">
        <v>55</v>
      </c>
      <c r="Q241">
        <v>63</v>
      </c>
      <c r="R241">
        <v>88</v>
      </c>
      <c r="S241">
        <v>16</v>
      </c>
      <c r="T241">
        <v>184</v>
      </c>
      <c r="U241">
        <v>2</v>
      </c>
      <c r="V241">
        <v>9</v>
      </c>
      <c r="W241">
        <v>1</v>
      </c>
      <c r="X241">
        <v>0</v>
      </c>
      <c r="Y241">
        <v>0</v>
      </c>
      <c r="Z241">
        <v>1</v>
      </c>
      <c r="AA241">
        <v>28</v>
      </c>
      <c r="AC241" s="9">
        <f t="shared" si="12"/>
        <v>1422</v>
      </c>
      <c r="AD241" s="9">
        <f t="shared" si="10"/>
        <v>15231</v>
      </c>
      <c r="AE241" s="10">
        <f t="shared" si="11"/>
        <v>10.710970464135022</v>
      </c>
    </row>
    <row r="242" spans="1:31" x14ac:dyDescent="0.3">
      <c r="A242" s="87"/>
      <c r="B242" s="41" t="s">
        <v>244</v>
      </c>
      <c r="C242">
        <v>11</v>
      </c>
      <c r="D242">
        <v>5</v>
      </c>
      <c r="E242">
        <v>19</v>
      </c>
      <c r="F242">
        <v>26</v>
      </c>
      <c r="G242">
        <v>27</v>
      </c>
      <c r="H242">
        <v>42</v>
      </c>
      <c r="I242">
        <v>14</v>
      </c>
      <c r="J242">
        <v>11</v>
      </c>
      <c r="K242">
        <v>49</v>
      </c>
      <c r="L242">
        <v>9</v>
      </c>
      <c r="M242">
        <v>15</v>
      </c>
      <c r="N242">
        <v>15</v>
      </c>
      <c r="O242">
        <v>186</v>
      </c>
      <c r="P242">
        <v>10</v>
      </c>
      <c r="Q242">
        <v>17</v>
      </c>
      <c r="R242">
        <v>20</v>
      </c>
      <c r="S242">
        <v>4</v>
      </c>
      <c r="T242">
        <v>41</v>
      </c>
      <c r="U242">
        <v>2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20</v>
      </c>
      <c r="AC242" s="9">
        <f t="shared" si="12"/>
        <v>543</v>
      </c>
      <c r="AD242" s="9">
        <f t="shared" si="10"/>
        <v>5565</v>
      </c>
      <c r="AE242" s="10">
        <f t="shared" si="11"/>
        <v>10.248618784530386</v>
      </c>
    </row>
    <row r="243" spans="1:31" x14ac:dyDescent="0.3">
      <c r="A243" s="87"/>
      <c r="B243" s="41" t="s">
        <v>245</v>
      </c>
      <c r="C243" s="55">
        <v>1783</v>
      </c>
      <c r="D243">
        <v>500</v>
      </c>
      <c r="E243">
        <v>691</v>
      </c>
      <c r="F243">
        <v>860</v>
      </c>
      <c r="G243" s="55">
        <v>656</v>
      </c>
      <c r="H243" s="55">
        <v>1317</v>
      </c>
      <c r="I243" s="55">
        <v>500</v>
      </c>
      <c r="J243" s="55">
        <v>405</v>
      </c>
      <c r="K243">
        <v>879</v>
      </c>
      <c r="L243" s="55">
        <v>342</v>
      </c>
      <c r="M243">
        <v>418</v>
      </c>
      <c r="N243">
        <v>388</v>
      </c>
      <c r="O243" s="55">
        <v>3698</v>
      </c>
      <c r="P243" s="55">
        <v>509</v>
      </c>
      <c r="Q243">
        <v>853</v>
      </c>
      <c r="R243">
        <v>846</v>
      </c>
      <c r="S243">
        <v>204</v>
      </c>
      <c r="T243" s="55">
        <v>1783</v>
      </c>
      <c r="U243">
        <v>33</v>
      </c>
      <c r="V243">
        <v>95</v>
      </c>
      <c r="W243">
        <v>4</v>
      </c>
      <c r="X243">
        <v>1</v>
      </c>
      <c r="Y243">
        <v>2</v>
      </c>
      <c r="Z243">
        <v>13</v>
      </c>
      <c r="AA243">
        <v>562</v>
      </c>
      <c r="AC243" s="9">
        <f t="shared" si="12"/>
        <v>17342</v>
      </c>
      <c r="AD243" s="9">
        <f t="shared" si="10"/>
        <v>163595</v>
      </c>
      <c r="AE243" s="10">
        <f t="shared" si="11"/>
        <v>9.4334563487487024</v>
      </c>
    </row>
    <row r="244" spans="1:31" x14ac:dyDescent="0.3">
      <c r="A244" s="87"/>
      <c r="B244" s="41" t="s">
        <v>246</v>
      </c>
      <c r="C244">
        <v>50</v>
      </c>
      <c r="D244">
        <v>14</v>
      </c>
      <c r="E244">
        <v>36</v>
      </c>
      <c r="F244">
        <v>37</v>
      </c>
      <c r="G244">
        <v>33</v>
      </c>
      <c r="H244">
        <v>65</v>
      </c>
      <c r="I244">
        <v>27</v>
      </c>
      <c r="J244">
        <v>18</v>
      </c>
      <c r="K244">
        <v>87</v>
      </c>
      <c r="L244">
        <v>11</v>
      </c>
      <c r="M244">
        <v>21</v>
      </c>
      <c r="N244">
        <v>4</v>
      </c>
      <c r="O244">
        <v>174</v>
      </c>
      <c r="P244">
        <v>15</v>
      </c>
      <c r="Q244">
        <v>24</v>
      </c>
      <c r="R244">
        <v>19</v>
      </c>
      <c r="S244">
        <v>5</v>
      </c>
      <c r="T244">
        <v>49</v>
      </c>
      <c r="U244">
        <v>0</v>
      </c>
      <c r="V244">
        <v>2</v>
      </c>
      <c r="W244">
        <v>0</v>
      </c>
      <c r="X244">
        <v>0</v>
      </c>
      <c r="Y244">
        <v>0</v>
      </c>
      <c r="Z244">
        <v>0</v>
      </c>
      <c r="AA244">
        <v>39</v>
      </c>
      <c r="AC244" s="9">
        <f t="shared" si="12"/>
        <v>730</v>
      </c>
      <c r="AD244" s="9">
        <f t="shared" si="10"/>
        <v>6782</v>
      </c>
      <c r="AE244" s="10">
        <f t="shared" si="11"/>
        <v>9.2904109589041095</v>
      </c>
    </row>
    <row r="245" spans="1:31" x14ac:dyDescent="0.3">
      <c r="A245" s="87"/>
      <c r="B245" s="41" t="s">
        <v>247</v>
      </c>
      <c r="C245" s="55">
        <v>4837</v>
      </c>
      <c r="D245" s="55">
        <v>1384</v>
      </c>
      <c r="E245" s="55">
        <v>2113</v>
      </c>
      <c r="F245" s="55">
        <v>3194</v>
      </c>
      <c r="G245" s="55">
        <v>2100</v>
      </c>
      <c r="H245" s="55">
        <v>4697</v>
      </c>
      <c r="I245" s="55">
        <v>1967</v>
      </c>
      <c r="J245" s="55">
        <v>1499</v>
      </c>
      <c r="K245" s="55">
        <v>3021</v>
      </c>
      <c r="L245" s="55">
        <v>1406</v>
      </c>
      <c r="M245" s="55">
        <v>1498</v>
      </c>
      <c r="N245" s="55">
        <v>1635</v>
      </c>
      <c r="O245" s="55">
        <v>16192</v>
      </c>
      <c r="P245" s="55">
        <v>3115</v>
      </c>
      <c r="Q245" s="55">
        <v>5888</v>
      </c>
      <c r="R245" s="55">
        <v>8034</v>
      </c>
      <c r="S245" s="55">
        <v>2329</v>
      </c>
      <c r="T245" s="55">
        <v>18855</v>
      </c>
      <c r="U245">
        <v>497</v>
      </c>
      <c r="V245" s="55">
        <v>1722</v>
      </c>
      <c r="W245">
        <v>36</v>
      </c>
      <c r="X245">
        <v>16</v>
      </c>
      <c r="Y245">
        <v>21</v>
      </c>
      <c r="Z245">
        <v>85</v>
      </c>
      <c r="AA245">
        <v>960</v>
      </c>
      <c r="AC245" s="9">
        <f t="shared" si="12"/>
        <v>87101</v>
      </c>
      <c r="AD245" s="9">
        <f t="shared" si="10"/>
        <v>1002876</v>
      </c>
      <c r="AE245" s="10">
        <f t="shared" si="11"/>
        <v>11.513943582737282</v>
      </c>
    </row>
    <row r="246" spans="1:31" x14ac:dyDescent="0.3">
      <c r="A246" s="87"/>
      <c r="B246" s="41" t="s">
        <v>248</v>
      </c>
      <c r="C246">
        <v>800</v>
      </c>
      <c r="D246">
        <v>208</v>
      </c>
      <c r="E246">
        <v>403</v>
      </c>
      <c r="F246">
        <v>571</v>
      </c>
      <c r="G246" s="55">
        <v>443</v>
      </c>
      <c r="H246">
        <v>602</v>
      </c>
      <c r="I246">
        <v>327</v>
      </c>
      <c r="J246">
        <v>137</v>
      </c>
      <c r="K246">
        <v>310</v>
      </c>
      <c r="L246">
        <v>70</v>
      </c>
      <c r="M246">
        <v>83</v>
      </c>
      <c r="N246">
        <v>74</v>
      </c>
      <c r="O246">
        <v>780</v>
      </c>
      <c r="P246">
        <v>121</v>
      </c>
      <c r="Q246">
        <v>261</v>
      </c>
      <c r="R246">
        <v>290</v>
      </c>
      <c r="S246">
        <v>61</v>
      </c>
      <c r="T246">
        <v>490</v>
      </c>
      <c r="U246">
        <v>9</v>
      </c>
      <c r="V246">
        <v>23</v>
      </c>
      <c r="W246">
        <v>0</v>
      </c>
      <c r="X246">
        <v>3</v>
      </c>
      <c r="Y246">
        <v>0</v>
      </c>
      <c r="Z246">
        <v>1</v>
      </c>
      <c r="AA246">
        <v>69</v>
      </c>
      <c r="AC246" s="9">
        <f t="shared" si="12"/>
        <v>6136</v>
      </c>
      <c r="AD246" s="9">
        <f t="shared" si="10"/>
        <v>45768</v>
      </c>
      <c r="AE246" s="10">
        <f t="shared" si="11"/>
        <v>7.4589308996088661</v>
      </c>
    </row>
    <row r="247" spans="1:31" x14ac:dyDescent="0.3">
      <c r="A247" s="87"/>
      <c r="B247" s="41" t="s">
        <v>249</v>
      </c>
      <c r="C247" s="55">
        <v>1037</v>
      </c>
      <c r="D247">
        <v>375</v>
      </c>
      <c r="E247">
        <v>483</v>
      </c>
      <c r="F247">
        <v>669</v>
      </c>
      <c r="G247" s="55">
        <v>471</v>
      </c>
      <c r="H247">
        <v>876</v>
      </c>
      <c r="I247" s="55">
        <v>388</v>
      </c>
      <c r="J247" s="55">
        <v>344</v>
      </c>
      <c r="K247">
        <v>582</v>
      </c>
      <c r="L247" s="55">
        <v>324</v>
      </c>
      <c r="M247">
        <v>305</v>
      </c>
      <c r="N247">
        <v>335</v>
      </c>
      <c r="O247" s="55">
        <v>2731</v>
      </c>
      <c r="P247">
        <v>349</v>
      </c>
      <c r="Q247">
        <v>611</v>
      </c>
      <c r="R247">
        <v>715</v>
      </c>
      <c r="S247">
        <v>214</v>
      </c>
      <c r="T247" s="55">
        <v>1739</v>
      </c>
      <c r="U247">
        <v>38</v>
      </c>
      <c r="V247">
        <v>112</v>
      </c>
      <c r="W247">
        <v>3</v>
      </c>
      <c r="X247">
        <v>2</v>
      </c>
      <c r="Y247">
        <v>3</v>
      </c>
      <c r="Z247">
        <v>12</v>
      </c>
      <c r="AA247">
        <v>170</v>
      </c>
      <c r="AC247" s="9">
        <f t="shared" si="12"/>
        <v>12888</v>
      </c>
      <c r="AD247" s="9">
        <f t="shared" si="10"/>
        <v>125566</v>
      </c>
      <c r="AE247" s="10">
        <f t="shared" si="11"/>
        <v>9.7428615766604594</v>
      </c>
    </row>
    <row r="248" spans="1:31" x14ac:dyDescent="0.3">
      <c r="A248" s="87"/>
      <c r="B248" s="41" t="s">
        <v>250</v>
      </c>
      <c r="C248" s="55">
        <v>2761</v>
      </c>
      <c r="D248" s="55">
        <v>771</v>
      </c>
      <c r="E248" s="55">
        <v>1045</v>
      </c>
      <c r="F248" s="55">
        <v>1585</v>
      </c>
      <c r="G248" s="55">
        <v>1243</v>
      </c>
      <c r="H248" s="55">
        <v>2285</v>
      </c>
      <c r="I248" s="55">
        <v>1135</v>
      </c>
      <c r="J248" s="55">
        <v>949</v>
      </c>
      <c r="K248" s="55">
        <v>1584</v>
      </c>
      <c r="L248" s="55">
        <v>777</v>
      </c>
      <c r="M248">
        <v>799</v>
      </c>
      <c r="N248">
        <v>861</v>
      </c>
      <c r="O248" s="55">
        <v>6730</v>
      </c>
      <c r="P248" s="55">
        <v>799</v>
      </c>
      <c r="Q248" s="55">
        <v>1304</v>
      </c>
      <c r="R248" s="55">
        <v>1478</v>
      </c>
      <c r="S248">
        <v>567</v>
      </c>
      <c r="T248" s="55">
        <v>4800</v>
      </c>
      <c r="U248">
        <v>92</v>
      </c>
      <c r="V248">
        <v>277</v>
      </c>
      <c r="W248">
        <v>4</v>
      </c>
      <c r="X248">
        <v>1</v>
      </c>
      <c r="Y248">
        <v>0</v>
      </c>
      <c r="Z248">
        <v>17</v>
      </c>
      <c r="AA248">
        <v>548</v>
      </c>
      <c r="AC248" s="9">
        <f t="shared" si="12"/>
        <v>32412</v>
      </c>
      <c r="AD248" s="9">
        <f t="shared" si="10"/>
        <v>317400</v>
      </c>
      <c r="AE248" s="10">
        <f t="shared" si="11"/>
        <v>9.7926693817104784</v>
      </c>
    </row>
    <row r="249" spans="1:31" x14ac:dyDescent="0.3">
      <c r="A249" s="87"/>
      <c r="B249" s="41" t="s">
        <v>251</v>
      </c>
      <c r="C249">
        <v>438</v>
      </c>
      <c r="D249">
        <v>111</v>
      </c>
      <c r="E249">
        <v>178</v>
      </c>
      <c r="F249">
        <v>263</v>
      </c>
      <c r="G249" s="55">
        <v>203</v>
      </c>
      <c r="H249">
        <v>336</v>
      </c>
      <c r="I249">
        <v>167</v>
      </c>
      <c r="J249">
        <v>95</v>
      </c>
      <c r="K249">
        <v>237</v>
      </c>
      <c r="L249" s="55">
        <v>75</v>
      </c>
      <c r="M249">
        <v>102</v>
      </c>
      <c r="N249">
        <v>96</v>
      </c>
      <c r="O249" s="55">
        <v>1014</v>
      </c>
      <c r="P249">
        <v>100</v>
      </c>
      <c r="Q249">
        <v>240</v>
      </c>
      <c r="R249">
        <v>241</v>
      </c>
      <c r="S249">
        <v>82</v>
      </c>
      <c r="T249">
        <v>691</v>
      </c>
      <c r="U249">
        <v>10</v>
      </c>
      <c r="V249">
        <v>39</v>
      </c>
      <c r="W249">
        <v>0</v>
      </c>
      <c r="X249">
        <v>0</v>
      </c>
      <c r="Y249">
        <v>0</v>
      </c>
      <c r="Z249">
        <v>0</v>
      </c>
      <c r="AA249">
        <v>48</v>
      </c>
      <c r="AC249" s="9">
        <f t="shared" si="12"/>
        <v>4766</v>
      </c>
      <c r="AD249" s="9">
        <f t="shared" si="10"/>
        <v>45637</v>
      </c>
      <c r="AE249" s="10">
        <f t="shared" si="11"/>
        <v>9.5755350398657146</v>
      </c>
    </row>
    <row r="250" spans="1:31" x14ac:dyDescent="0.3">
      <c r="A250" s="87"/>
      <c r="B250" s="41" t="s">
        <v>252</v>
      </c>
      <c r="C250" s="55">
        <v>783</v>
      </c>
      <c r="D250">
        <v>319</v>
      </c>
      <c r="E250">
        <v>379</v>
      </c>
      <c r="F250" s="55">
        <v>609</v>
      </c>
      <c r="G250" s="55">
        <v>405</v>
      </c>
      <c r="H250" s="55">
        <v>1024</v>
      </c>
      <c r="I250" s="55">
        <v>449</v>
      </c>
      <c r="J250" s="55">
        <v>412</v>
      </c>
      <c r="K250">
        <v>794</v>
      </c>
      <c r="L250" s="55">
        <v>424</v>
      </c>
      <c r="M250">
        <v>442</v>
      </c>
      <c r="N250">
        <v>432</v>
      </c>
      <c r="O250" s="55">
        <v>3480</v>
      </c>
      <c r="P250">
        <v>374</v>
      </c>
      <c r="Q250">
        <v>879</v>
      </c>
      <c r="R250">
        <v>793</v>
      </c>
      <c r="S250">
        <v>157</v>
      </c>
      <c r="T250" s="55">
        <v>1793</v>
      </c>
      <c r="U250">
        <v>32</v>
      </c>
      <c r="V250">
        <v>92</v>
      </c>
      <c r="W250">
        <v>4</v>
      </c>
      <c r="X250">
        <v>1</v>
      </c>
      <c r="Y250">
        <v>0</v>
      </c>
      <c r="Z250">
        <v>6</v>
      </c>
      <c r="AA250">
        <v>314</v>
      </c>
      <c r="AC250" s="9">
        <f t="shared" si="12"/>
        <v>14397</v>
      </c>
      <c r="AD250" s="9">
        <f t="shared" si="10"/>
        <v>148477</v>
      </c>
      <c r="AE250" s="10">
        <f t="shared" si="11"/>
        <v>10.313051330138224</v>
      </c>
    </row>
    <row r="251" spans="1:31" x14ac:dyDescent="0.3">
      <c r="A251" s="87"/>
      <c r="B251" s="41" t="s">
        <v>253</v>
      </c>
      <c r="C251">
        <v>678</v>
      </c>
      <c r="D251">
        <v>146</v>
      </c>
      <c r="E251">
        <v>248</v>
      </c>
      <c r="F251">
        <v>509</v>
      </c>
      <c r="G251" s="55">
        <v>356</v>
      </c>
      <c r="H251">
        <v>567</v>
      </c>
      <c r="I251">
        <v>298</v>
      </c>
      <c r="J251">
        <v>159</v>
      </c>
      <c r="K251">
        <v>241</v>
      </c>
      <c r="L251">
        <v>79</v>
      </c>
      <c r="M251">
        <v>73</v>
      </c>
      <c r="N251">
        <v>74</v>
      </c>
      <c r="O251">
        <v>824</v>
      </c>
      <c r="P251">
        <v>109</v>
      </c>
      <c r="Q251">
        <v>278</v>
      </c>
      <c r="R251">
        <v>271</v>
      </c>
      <c r="S251">
        <v>73</v>
      </c>
      <c r="T251">
        <v>484</v>
      </c>
      <c r="U251">
        <v>4</v>
      </c>
      <c r="V251">
        <v>22</v>
      </c>
      <c r="W251">
        <v>0</v>
      </c>
      <c r="X251">
        <v>0</v>
      </c>
      <c r="Y251">
        <v>0</v>
      </c>
      <c r="Z251">
        <v>2</v>
      </c>
      <c r="AA251">
        <v>86</v>
      </c>
      <c r="AC251" s="9">
        <f t="shared" si="12"/>
        <v>5581</v>
      </c>
      <c r="AD251" s="9">
        <f t="shared" si="10"/>
        <v>44770</v>
      </c>
      <c r="AE251" s="10">
        <f t="shared" si="11"/>
        <v>8.0218598817416229</v>
      </c>
    </row>
    <row r="252" spans="1:31" x14ac:dyDescent="0.3">
      <c r="A252" s="87"/>
      <c r="B252" s="41" t="s">
        <v>254</v>
      </c>
      <c r="C252">
        <v>374</v>
      </c>
      <c r="D252">
        <v>57</v>
      </c>
      <c r="E252">
        <v>125</v>
      </c>
      <c r="F252">
        <v>169</v>
      </c>
      <c r="G252">
        <v>78</v>
      </c>
      <c r="H252">
        <v>117</v>
      </c>
      <c r="I252">
        <v>93</v>
      </c>
      <c r="J252">
        <v>35</v>
      </c>
      <c r="K252">
        <v>117</v>
      </c>
      <c r="L252">
        <v>15</v>
      </c>
      <c r="M252">
        <v>23</v>
      </c>
      <c r="N252">
        <v>20</v>
      </c>
      <c r="O252">
        <v>179</v>
      </c>
      <c r="P252">
        <v>24</v>
      </c>
      <c r="Q252">
        <v>37</v>
      </c>
      <c r="R252">
        <v>20</v>
      </c>
      <c r="S252">
        <v>6</v>
      </c>
      <c r="T252">
        <v>88</v>
      </c>
      <c r="U252">
        <v>1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48</v>
      </c>
      <c r="AC252" s="9">
        <f t="shared" si="12"/>
        <v>1627</v>
      </c>
      <c r="AD252" s="9">
        <f t="shared" si="10"/>
        <v>10094</v>
      </c>
      <c r="AE252" s="10">
        <f t="shared" si="11"/>
        <v>6.2040565457897969</v>
      </c>
    </row>
    <row r="253" spans="1:31" x14ac:dyDescent="0.3">
      <c r="A253" s="87"/>
      <c r="B253" s="41" t="s">
        <v>255</v>
      </c>
      <c r="C253" s="55">
        <v>1577</v>
      </c>
      <c r="D253">
        <v>283</v>
      </c>
      <c r="E253">
        <v>473</v>
      </c>
      <c r="F253">
        <v>750</v>
      </c>
      <c r="G253" s="55">
        <v>433</v>
      </c>
      <c r="H253">
        <v>881</v>
      </c>
      <c r="I253">
        <v>413</v>
      </c>
      <c r="J253" s="55">
        <v>248</v>
      </c>
      <c r="K253">
        <v>438</v>
      </c>
      <c r="L253" s="55">
        <v>172</v>
      </c>
      <c r="M253">
        <v>171</v>
      </c>
      <c r="N253">
        <v>174</v>
      </c>
      <c r="O253" s="55">
        <v>1581</v>
      </c>
      <c r="P253">
        <v>249</v>
      </c>
      <c r="Q253">
        <v>517</v>
      </c>
      <c r="R253">
        <v>660</v>
      </c>
      <c r="S253">
        <v>140</v>
      </c>
      <c r="T253" s="55">
        <v>1334</v>
      </c>
      <c r="U253">
        <v>24</v>
      </c>
      <c r="V253">
        <v>82</v>
      </c>
      <c r="W253">
        <v>1</v>
      </c>
      <c r="X253">
        <v>1</v>
      </c>
      <c r="Y253">
        <v>0</v>
      </c>
      <c r="Z253">
        <v>4</v>
      </c>
      <c r="AA253">
        <v>175</v>
      </c>
      <c r="AC253" s="9">
        <f t="shared" si="12"/>
        <v>10781</v>
      </c>
      <c r="AD253" s="9">
        <f t="shared" si="10"/>
        <v>93094</v>
      </c>
      <c r="AE253" s="10">
        <f t="shared" si="11"/>
        <v>8.6350060291253126</v>
      </c>
    </row>
    <row r="254" spans="1:31" x14ac:dyDescent="0.3">
      <c r="A254" s="87"/>
      <c r="B254" s="41" t="s">
        <v>256</v>
      </c>
      <c r="C254">
        <v>699</v>
      </c>
      <c r="D254">
        <v>155</v>
      </c>
      <c r="E254">
        <v>224</v>
      </c>
      <c r="F254">
        <v>338</v>
      </c>
      <c r="G254">
        <v>196</v>
      </c>
      <c r="H254">
        <v>374</v>
      </c>
      <c r="I254">
        <v>171</v>
      </c>
      <c r="J254">
        <v>79</v>
      </c>
      <c r="K254">
        <v>152</v>
      </c>
      <c r="L254">
        <v>43</v>
      </c>
      <c r="M254">
        <v>53</v>
      </c>
      <c r="N254">
        <v>34</v>
      </c>
      <c r="O254">
        <v>333</v>
      </c>
      <c r="P254">
        <v>40</v>
      </c>
      <c r="Q254">
        <v>126</v>
      </c>
      <c r="R254">
        <v>133</v>
      </c>
      <c r="S254">
        <v>28</v>
      </c>
      <c r="T254">
        <v>202</v>
      </c>
      <c r="U254">
        <v>4</v>
      </c>
      <c r="V254">
        <v>6</v>
      </c>
      <c r="W254">
        <v>0</v>
      </c>
      <c r="X254">
        <v>0</v>
      </c>
      <c r="Y254">
        <v>0</v>
      </c>
      <c r="Z254">
        <v>1</v>
      </c>
      <c r="AA254">
        <v>43</v>
      </c>
      <c r="AC254" s="9">
        <f t="shared" si="12"/>
        <v>3434</v>
      </c>
      <c r="AD254" s="9">
        <f t="shared" si="10"/>
        <v>21755</v>
      </c>
      <c r="AE254" s="10">
        <f t="shared" si="11"/>
        <v>6.3351776354105995</v>
      </c>
    </row>
    <row r="255" spans="1:31" x14ac:dyDescent="0.3">
      <c r="A255" s="87"/>
      <c r="B255" s="41" t="s">
        <v>257</v>
      </c>
      <c r="C255">
        <v>860</v>
      </c>
      <c r="D255">
        <v>209</v>
      </c>
      <c r="E255">
        <v>288</v>
      </c>
      <c r="F255">
        <v>507</v>
      </c>
      <c r="G255" s="55">
        <v>380</v>
      </c>
      <c r="H255">
        <v>555</v>
      </c>
      <c r="I255">
        <v>344</v>
      </c>
      <c r="J255">
        <v>199</v>
      </c>
      <c r="K255">
        <v>362</v>
      </c>
      <c r="L255" s="55">
        <v>133</v>
      </c>
      <c r="M255">
        <v>154</v>
      </c>
      <c r="N255">
        <v>135</v>
      </c>
      <c r="O255" s="55">
        <v>1057</v>
      </c>
      <c r="P255">
        <v>104</v>
      </c>
      <c r="Q255">
        <v>266</v>
      </c>
      <c r="R255">
        <v>307</v>
      </c>
      <c r="S255">
        <v>52</v>
      </c>
      <c r="T255">
        <v>566</v>
      </c>
      <c r="U255">
        <v>13</v>
      </c>
      <c r="V255">
        <v>24</v>
      </c>
      <c r="W255">
        <v>1</v>
      </c>
      <c r="X255">
        <v>0</v>
      </c>
      <c r="Y255">
        <v>0</v>
      </c>
      <c r="Z255">
        <v>4</v>
      </c>
      <c r="AA255">
        <v>122</v>
      </c>
      <c r="AC255" s="9">
        <f t="shared" si="12"/>
        <v>6642</v>
      </c>
      <c r="AD255" s="9">
        <f t="shared" si="10"/>
        <v>53725</v>
      </c>
      <c r="AE255" s="10">
        <f t="shared" si="11"/>
        <v>8.0886781090033129</v>
      </c>
    </row>
    <row r="256" spans="1:31" x14ac:dyDescent="0.3">
      <c r="A256" s="87"/>
      <c r="B256" s="41" t="s">
        <v>258</v>
      </c>
      <c r="C256" s="55">
        <v>12458</v>
      </c>
      <c r="D256" s="55">
        <v>5836</v>
      </c>
      <c r="E256" s="55">
        <v>8602</v>
      </c>
      <c r="F256" s="55">
        <v>12781</v>
      </c>
      <c r="G256" s="55">
        <v>9787</v>
      </c>
      <c r="H256" s="55">
        <v>21198</v>
      </c>
      <c r="I256" s="55">
        <v>13051</v>
      </c>
      <c r="J256" s="55">
        <v>13367</v>
      </c>
      <c r="K256" s="55">
        <v>21597</v>
      </c>
      <c r="L256" s="55">
        <v>14204</v>
      </c>
      <c r="M256" s="55">
        <v>15015</v>
      </c>
      <c r="N256" s="55">
        <v>14907</v>
      </c>
      <c r="O256" s="55">
        <v>152215</v>
      </c>
      <c r="P256" s="55">
        <v>24003</v>
      </c>
      <c r="Q256" s="55">
        <v>37255</v>
      </c>
      <c r="R256" s="55">
        <v>34741</v>
      </c>
      <c r="S256" s="55">
        <v>12133</v>
      </c>
      <c r="T256" s="55">
        <v>99961</v>
      </c>
      <c r="U256" s="55">
        <v>3980</v>
      </c>
      <c r="V256" s="55">
        <v>12976</v>
      </c>
      <c r="W256">
        <v>247</v>
      </c>
      <c r="X256">
        <v>98</v>
      </c>
      <c r="Y256">
        <v>113</v>
      </c>
      <c r="Z256">
        <v>890</v>
      </c>
      <c r="AA256" s="55">
        <v>11578</v>
      </c>
      <c r="AC256" s="9">
        <f t="shared" si="12"/>
        <v>552993</v>
      </c>
      <c r="AD256" s="9">
        <f t="shared" si="10"/>
        <v>6693914</v>
      </c>
      <c r="AE256" s="10">
        <f t="shared" si="11"/>
        <v>12.104880170273404</v>
      </c>
    </row>
    <row r="257" spans="1:31" x14ac:dyDescent="0.3">
      <c r="A257" s="87"/>
      <c r="B257" s="41" t="s">
        <v>259</v>
      </c>
      <c r="C257" s="55">
        <v>1215</v>
      </c>
      <c r="D257" s="55">
        <v>541</v>
      </c>
      <c r="E257" s="55">
        <v>750</v>
      </c>
      <c r="F257" s="55">
        <v>1137</v>
      </c>
      <c r="G257" s="55">
        <v>891</v>
      </c>
      <c r="H257" s="55">
        <v>1830</v>
      </c>
      <c r="I257" s="55">
        <v>1226</v>
      </c>
      <c r="J257" s="55">
        <v>1230</v>
      </c>
      <c r="K257" s="55">
        <v>1830</v>
      </c>
      <c r="L257" s="55">
        <v>1174</v>
      </c>
      <c r="M257" s="55">
        <v>1199</v>
      </c>
      <c r="N257" s="55">
        <v>1125</v>
      </c>
      <c r="O257" s="55">
        <v>9101</v>
      </c>
      <c r="P257" s="55">
        <v>1012</v>
      </c>
      <c r="Q257" s="55">
        <v>1540</v>
      </c>
      <c r="R257" s="55">
        <v>1184</v>
      </c>
      <c r="S257">
        <v>403</v>
      </c>
      <c r="T257" s="55">
        <v>2723</v>
      </c>
      <c r="U257">
        <v>64</v>
      </c>
      <c r="V257">
        <v>178</v>
      </c>
      <c r="W257">
        <v>11</v>
      </c>
      <c r="X257">
        <v>3</v>
      </c>
      <c r="Y257">
        <v>3</v>
      </c>
      <c r="Z257">
        <v>24</v>
      </c>
      <c r="AA257">
        <v>983</v>
      </c>
      <c r="AC257" s="9">
        <f t="shared" si="12"/>
        <v>31377</v>
      </c>
      <c r="AD257" s="9">
        <f t="shared" si="10"/>
        <v>327157</v>
      </c>
      <c r="AE257" s="10">
        <f t="shared" si="11"/>
        <v>10.426650094017912</v>
      </c>
    </row>
    <row r="258" spans="1:31" x14ac:dyDescent="0.3">
      <c r="A258" s="87"/>
      <c r="B258" s="41" t="s">
        <v>260</v>
      </c>
      <c r="C258">
        <v>210</v>
      </c>
      <c r="D258">
        <v>95</v>
      </c>
      <c r="E258">
        <v>156</v>
      </c>
      <c r="F258">
        <v>191</v>
      </c>
      <c r="G258" s="55">
        <v>154</v>
      </c>
      <c r="H258">
        <v>292</v>
      </c>
      <c r="I258">
        <v>165</v>
      </c>
      <c r="J258">
        <v>171</v>
      </c>
      <c r="K258">
        <v>278</v>
      </c>
      <c r="L258" s="55">
        <v>152</v>
      </c>
      <c r="M258">
        <v>158</v>
      </c>
      <c r="N258" s="55">
        <v>163</v>
      </c>
      <c r="O258" s="55">
        <v>1532</v>
      </c>
      <c r="P258">
        <v>290</v>
      </c>
      <c r="Q258">
        <v>384</v>
      </c>
      <c r="R258">
        <v>437</v>
      </c>
      <c r="S258">
        <v>173</v>
      </c>
      <c r="T258" s="55">
        <v>1675</v>
      </c>
      <c r="U258">
        <v>136</v>
      </c>
      <c r="V258">
        <v>506</v>
      </c>
      <c r="W258">
        <v>7</v>
      </c>
      <c r="X258">
        <v>6</v>
      </c>
      <c r="Y258">
        <v>3</v>
      </c>
      <c r="Z258">
        <v>29</v>
      </c>
      <c r="AA258">
        <v>152</v>
      </c>
      <c r="AC258" s="9">
        <f t="shared" si="12"/>
        <v>7515</v>
      </c>
      <c r="AD258" s="9">
        <f t="shared" si="10"/>
        <v>94245</v>
      </c>
      <c r="AE258" s="10">
        <f t="shared" si="11"/>
        <v>12.540918163672655</v>
      </c>
    </row>
    <row r="259" spans="1:31" x14ac:dyDescent="0.3">
      <c r="A259" s="87"/>
      <c r="B259" s="41" t="s">
        <v>261</v>
      </c>
      <c r="C259" s="55">
        <v>2003</v>
      </c>
      <c r="D259" s="55">
        <v>863</v>
      </c>
      <c r="E259" s="55">
        <v>1294</v>
      </c>
      <c r="F259" s="55">
        <v>1832</v>
      </c>
      <c r="G259" s="55">
        <v>1409</v>
      </c>
      <c r="H259" s="55">
        <v>2769</v>
      </c>
      <c r="I259" s="55">
        <v>1633</v>
      </c>
      <c r="J259" s="55">
        <v>1458</v>
      </c>
      <c r="K259" s="55">
        <v>2211</v>
      </c>
      <c r="L259" s="55">
        <v>1238</v>
      </c>
      <c r="M259" s="55">
        <v>1330</v>
      </c>
      <c r="N259" s="55">
        <v>1314</v>
      </c>
      <c r="O259" s="55">
        <v>12874</v>
      </c>
      <c r="P259" s="55">
        <v>1762</v>
      </c>
      <c r="Q259" s="55">
        <v>2909</v>
      </c>
      <c r="R259" s="55">
        <v>2324</v>
      </c>
      <c r="S259">
        <v>750</v>
      </c>
      <c r="T259" s="55">
        <v>5609</v>
      </c>
      <c r="U259">
        <v>176</v>
      </c>
      <c r="V259">
        <v>438</v>
      </c>
      <c r="W259">
        <v>6</v>
      </c>
      <c r="X259">
        <v>2</v>
      </c>
      <c r="Y259">
        <v>3</v>
      </c>
      <c r="Z259">
        <v>30</v>
      </c>
      <c r="AA259">
        <v>844</v>
      </c>
      <c r="AC259" s="9">
        <f t="shared" si="12"/>
        <v>47081</v>
      </c>
      <c r="AD259" s="9">
        <f t="shared" si="10"/>
        <v>498013</v>
      </c>
      <c r="AE259" s="10">
        <f t="shared" si="11"/>
        <v>10.577791465771755</v>
      </c>
    </row>
    <row r="260" spans="1:31" x14ac:dyDescent="0.3">
      <c r="A260" s="87"/>
      <c r="B260" s="41" t="s">
        <v>262</v>
      </c>
      <c r="C260" s="55">
        <v>1507</v>
      </c>
      <c r="D260">
        <v>570</v>
      </c>
      <c r="E260" s="55">
        <v>762</v>
      </c>
      <c r="F260">
        <v>965</v>
      </c>
      <c r="G260" s="55">
        <v>700</v>
      </c>
      <c r="H260" s="55">
        <v>1206</v>
      </c>
      <c r="I260" s="55">
        <v>625</v>
      </c>
      <c r="J260" s="55">
        <v>474</v>
      </c>
      <c r="K260">
        <v>714</v>
      </c>
      <c r="L260" s="55">
        <v>361</v>
      </c>
      <c r="M260">
        <v>426</v>
      </c>
      <c r="N260">
        <v>382</v>
      </c>
      <c r="O260" s="55">
        <v>4089</v>
      </c>
      <c r="P260">
        <v>611</v>
      </c>
      <c r="Q260">
        <v>963</v>
      </c>
      <c r="R260">
        <v>671</v>
      </c>
      <c r="S260">
        <v>205</v>
      </c>
      <c r="T260" s="55">
        <v>1795</v>
      </c>
      <c r="U260">
        <v>41</v>
      </c>
      <c r="V260">
        <v>94</v>
      </c>
      <c r="W260">
        <v>5</v>
      </c>
      <c r="X260">
        <v>1</v>
      </c>
      <c r="Y260">
        <v>0</v>
      </c>
      <c r="Z260">
        <v>15</v>
      </c>
      <c r="AA260">
        <v>344</v>
      </c>
      <c r="AC260" s="9">
        <f t="shared" si="12"/>
        <v>17526</v>
      </c>
      <c r="AD260" s="9">
        <f t="shared" si="10"/>
        <v>163909</v>
      </c>
      <c r="AE260" s="10">
        <f t="shared" si="11"/>
        <v>9.3523336756818445</v>
      </c>
    </row>
    <row r="261" spans="1:31" x14ac:dyDescent="0.3">
      <c r="A261" s="87"/>
      <c r="B261" s="41" t="s">
        <v>263</v>
      </c>
      <c r="C261" s="55">
        <v>2074</v>
      </c>
      <c r="D261" s="55">
        <v>926</v>
      </c>
      <c r="E261" s="55">
        <v>1334</v>
      </c>
      <c r="F261" s="55">
        <v>1911</v>
      </c>
      <c r="G261" s="55">
        <v>1406</v>
      </c>
      <c r="H261" s="55">
        <v>2782</v>
      </c>
      <c r="I261" s="55">
        <v>1654</v>
      </c>
      <c r="J261" s="55">
        <v>1711</v>
      </c>
      <c r="K261" s="55">
        <v>2455</v>
      </c>
      <c r="L261" s="55">
        <v>1616</v>
      </c>
      <c r="M261" s="55">
        <v>1616</v>
      </c>
      <c r="N261" s="55">
        <v>1608</v>
      </c>
      <c r="O261" s="55">
        <v>12656</v>
      </c>
      <c r="P261" s="55">
        <v>1551</v>
      </c>
      <c r="Q261" s="55">
        <v>2453</v>
      </c>
      <c r="R261" s="55">
        <v>1851</v>
      </c>
      <c r="S261">
        <v>538</v>
      </c>
      <c r="T261" s="55">
        <v>3653</v>
      </c>
      <c r="U261">
        <v>118</v>
      </c>
      <c r="V261">
        <v>270</v>
      </c>
      <c r="W261">
        <v>9</v>
      </c>
      <c r="X261">
        <v>3</v>
      </c>
      <c r="Y261">
        <v>1</v>
      </c>
      <c r="Z261">
        <v>21</v>
      </c>
      <c r="AA261" s="55">
        <v>1211</v>
      </c>
      <c r="AC261" s="9">
        <f t="shared" si="12"/>
        <v>45428</v>
      </c>
      <c r="AD261" s="9">
        <f t="shared" ref="AD261:AD324" si="13">C$2*C261+D$2*D261+E$2*E261+F$2*F261+G$2*G261+H$2*H261+I$2*I261+J$2*J261+K$2*K261+L$2*L261+M$2*M261+N$2*N261+O$2*O261+P$2*P261+Q$2*Q261+R$2*R261+S$2*S261+T$2*T261+U$2*U261+V$2*V261+W$2*W261+X$2*X261+Y$2*Y261+Z$2*Z261+AA$2*AA261</f>
        <v>460711</v>
      </c>
      <c r="AE261" s="10">
        <f t="shared" ref="AE261:AE324" si="14">AD261/AC261</f>
        <v>10.141564673769482</v>
      </c>
    </row>
    <row r="262" spans="1:31" x14ac:dyDescent="0.3">
      <c r="A262" s="87"/>
      <c r="B262" s="41" t="s">
        <v>264</v>
      </c>
      <c r="C262">
        <v>179</v>
      </c>
      <c r="D262">
        <v>67</v>
      </c>
      <c r="E262">
        <v>113</v>
      </c>
      <c r="F262">
        <v>143</v>
      </c>
      <c r="G262" s="55">
        <v>112</v>
      </c>
      <c r="H262">
        <v>190</v>
      </c>
      <c r="I262">
        <v>130</v>
      </c>
      <c r="J262">
        <v>120</v>
      </c>
      <c r="K262">
        <v>197</v>
      </c>
      <c r="L262">
        <v>94</v>
      </c>
      <c r="M262">
        <v>90</v>
      </c>
      <c r="N262">
        <v>96</v>
      </c>
      <c r="O262">
        <v>837</v>
      </c>
      <c r="P262">
        <v>74</v>
      </c>
      <c r="Q262">
        <v>160</v>
      </c>
      <c r="R262">
        <v>101</v>
      </c>
      <c r="S262">
        <v>35</v>
      </c>
      <c r="T262">
        <v>250</v>
      </c>
      <c r="U262">
        <v>6</v>
      </c>
      <c r="V262">
        <v>13</v>
      </c>
      <c r="W262">
        <v>0</v>
      </c>
      <c r="X262">
        <v>1</v>
      </c>
      <c r="Y262">
        <v>1</v>
      </c>
      <c r="Z262">
        <v>2</v>
      </c>
      <c r="AA262">
        <v>68</v>
      </c>
      <c r="AC262" s="9">
        <f t="shared" si="12"/>
        <v>3079</v>
      </c>
      <c r="AD262" s="9">
        <f t="shared" si="13"/>
        <v>29765</v>
      </c>
      <c r="AE262" s="10">
        <f t="shared" si="14"/>
        <v>9.6670997076973038</v>
      </c>
    </row>
    <row r="263" spans="1:31" x14ac:dyDescent="0.3">
      <c r="A263" s="87"/>
      <c r="B263" s="41" t="s">
        <v>265</v>
      </c>
      <c r="C263" s="55">
        <v>1114</v>
      </c>
      <c r="D263" s="55">
        <v>384</v>
      </c>
      <c r="E263" s="55">
        <v>588</v>
      </c>
      <c r="F263" s="55">
        <v>851</v>
      </c>
      <c r="G263" s="55">
        <v>1021</v>
      </c>
      <c r="H263" s="55">
        <v>1755</v>
      </c>
      <c r="I263" s="55">
        <v>1096</v>
      </c>
      <c r="J263" s="55">
        <v>965</v>
      </c>
      <c r="K263" s="55">
        <v>1288</v>
      </c>
      <c r="L263" s="55">
        <v>680</v>
      </c>
      <c r="M263">
        <v>584</v>
      </c>
      <c r="N263">
        <v>512</v>
      </c>
      <c r="O263" s="55">
        <v>3883</v>
      </c>
      <c r="P263" s="55">
        <v>435</v>
      </c>
      <c r="Q263">
        <v>842</v>
      </c>
      <c r="R263">
        <v>445</v>
      </c>
      <c r="S263">
        <v>113</v>
      </c>
      <c r="T263" s="55">
        <v>1172</v>
      </c>
      <c r="U263">
        <v>30</v>
      </c>
      <c r="V263">
        <v>52</v>
      </c>
      <c r="W263">
        <v>6</v>
      </c>
      <c r="X263">
        <v>1</v>
      </c>
      <c r="Y263">
        <v>1</v>
      </c>
      <c r="Z263">
        <v>10</v>
      </c>
      <c r="AA263">
        <v>569</v>
      </c>
      <c r="AC263" s="9">
        <f t="shared" si="12"/>
        <v>18397</v>
      </c>
      <c r="AD263" s="9">
        <f t="shared" si="13"/>
        <v>166222</v>
      </c>
      <c r="AE263" s="10">
        <f t="shared" si="14"/>
        <v>9.035277490895254</v>
      </c>
    </row>
    <row r="264" spans="1:31" x14ac:dyDescent="0.3">
      <c r="A264" s="87"/>
      <c r="B264" s="41" t="s">
        <v>266</v>
      </c>
      <c r="C264">
        <v>218</v>
      </c>
      <c r="D264">
        <v>84</v>
      </c>
      <c r="E264">
        <v>164</v>
      </c>
      <c r="F264">
        <v>236</v>
      </c>
      <c r="G264" s="55">
        <v>206</v>
      </c>
      <c r="H264">
        <v>630</v>
      </c>
      <c r="I264">
        <v>215</v>
      </c>
      <c r="J264">
        <v>172</v>
      </c>
      <c r="K264">
        <v>260</v>
      </c>
      <c r="L264">
        <v>130</v>
      </c>
      <c r="M264">
        <v>107</v>
      </c>
      <c r="N264">
        <v>103</v>
      </c>
      <c r="O264">
        <v>981</v>
      </c>
      <c r="P264">
        <v>109</v>
      </c>
      <c r="Q264">
        <v>162</v>
      </c>
      <c r="R264">
        <v>89</v>
      </c>
      <c r="S264">
        <v>20</v>
      </c>
      <c r="T264">
        <v>236</v>
      </c>
      <c r="U264">
        <v>2</v>
      </c>
      <c r="V264">
        <v>7</v>
      </c>
      <c r="W264">
        <v>1</v>
      </c>
      <c r="X264">
        <v>0</v>
      </c>
      <c r="Y264">
        <v>0</v>
      </c>
      <c r="Z264">
        <v>1</v>
      </c>
      <c r="AA264">
        <v>164</v>
      </c>
      <c r="AC264" s="9">
        <f t="shared" si="12"/>
        <v>4297</v>
      </c>
      <c r="AD264" s="9">
        <f t="shared" si="13"/>
        <v>38313</v>
      </c>
      <c r="AE264" s="10">
        <f t="shared" si="14"/>
        <v>8.9162206190365367</v>
      </c>
    </row>
    <row r="265" spans="1:31" x14ac:dyDescent="0.3">
      <c r="A265" s="87"/>
      <c r="B265" s="41" t="s">
        <v>267</v>
      </c>
      <c r="C265">
        <v>127</v>
      </c>
      <c r="D265">
        <v>49</v>
      </c>
      <c r="E265">
        <v>73</v>
      </c>
      <c r="F265">
        <v>121</v>
      </c>
      <c r="G265" s="55">
        <v>112</v>
      </c>
      <c r="H265">
        <v>203</v>
      </c>
      <c r="I265">
        <v>158</v>
      </c>
      <c r="J265">
        <v>119</v>
      </c>
      <c r="K265">
        <v>155</v>
      </c>
      <c r="L265">
        <v>100</v>
      </c>
      <c r="M265">
        <v>60</v>
      </c>
      <c r="N265">
        <v>83</v>
      </c>
      <c r="O265">
        <v>582</v>
      </c>
      <c r="P265">
        <v>46</v>
      </c>
      <c r="Q265">
        <v>83</v>
      </c>
      <c r="R265">
        <v>41</v>
      </c>
      <c r="S265">
        <v>10</v>
      </c>
      <c r="T265">
        <v>137</v>
      </c>
      <c r="U265">
        <v>1</v>
      </c>
      <c r="V265">
        <v>5</v>
      </c>
      <c r="W265">
        <v>1</v>
      </c>
      <c r="X265">
        <v>0</v>
      </c>
      <c r="Y265">
        <v>0</v>
      </c>
      <c r="Z265">
        <v>3</v>
      </c>
      <c r="AA265">
        <v>89</v>
      </c>
      <c r="AC265" s="9">
        <f t="shared" si="12"/>
        <v>2358</v>
      </c>
      <c r="AD265" s="9">
        <f t="shared" si="13"/>
        <v>21641</v>
      </c>
      <c r="AE265" s="10">
        <f t="shared" si="14"/>
        <v>9.1776929601357082</v>
      </c>
    </row>
    <row r="266" spans="1:31" x14ac:dyDescent="0.3">
      <c r="A266" s="87"/>
      <c r="B266" s="41" t="s">
        <v>268</v>
      </c>
      <c r="C266">
        <v>313</v>
      </c>
      <c r="D266">
        <v>124</v>
      </c>
      <c r="E266">
        <v>158</v>
      </c>
      <c r="F266">
        <v>187</v>
      </c>
      <c r="G266" s="55">
        <v>158</v>
      </c>
      <c r="H266">
        <v>249</v>
      </c>
      <c r="I266">
        <v>131</v>
      </c>
      <c r="J266">
        <v>145</v>
      </c>
      <c r="K266">
        <v>193</v>
      </c>
      <c r="L266">
        <v>137</v>
      </c>
      <c r="M266">
        <v>148</v>
      </c>
      <c r="N266">
        <v>118</v>
      </c>
      <c r="O266">
        <v>965</v>
      </c>
      <c r="P266">
        <v>99</v>
      </c>
      <c r="Q266">
        <v>155</v>
      </c>
      <c r="R266">
        <v>133</v>
      </c>
      <c r="S266">
        <v>36</v>
      </c>
      <c r="T266">
        <v>324</v>
      </c>
      <c r="U266">
        <v>9</v>
      </c>
      <c r="V266">
        <v>31</v>
      </c>
      <c r="W266">
        <v>1</v>
      </c>
      <c r="X266">
        <v>0</v>
      </c>
      <c r="Y266">
        <v>0</v>
      </c>
      <c r="Z266">
        <v>1</v>
      </c>
      <c r="AA266">
        <v>108</v>
      </c>
      <c r="AC266" s="9">
        <f t="shared" si="12"/>
        <v>3923</v>
      </c>
      <c r="AD266" s="9">
        <f t="shared" si="13"/>
        <v>36736</v>
      </c>
      <c r="AE266" s="10">
        <f t="shared" si="14"/>
        <v>9.3642620443538114</v>
      </c>
    </row>
    <row r="267" spans="1:31" x14ac:dyDescent="0.3">
      <c r="A267" s="87"/>
      <c r="B267" s="41" t="s">
        <v>269</v>
      </c>
      <c r="C267">
        <v>443</v>
      </c>
      <c r="D267">
        <v>187</v>
      </c>
      <c r="E267">
        <v>210</v>
      </c>
      <c r="F267">
        <v>281</v>
      </c>
      <c r="G267" s="55">
        <v>172</v>
      </c>
      <c r="H267">
        <v>360</v>
      </c>
      <c r="I267">
        <v>205</v>
      </c>
      <c r="J267">
        <v>200</v>
      </c>
      <c r="K267">
        <v>257</v>
      </c>
      <c r="L267" s="55">
        <v>135</v>
      </c>
      <c r="M267">
        <v>155</v>
      </c>
      <c r="N267">
        <v>153</v>
      </c>
      <c r="O267" s="55">
        <v>1431</v>
      </c>
      <c r="P267">
        <v>109</v>
      </c>
      <c r="Q267">
        <v>244</v>
      </c>
      <c r="R267">
        <v>199</v>
      </c>
      <c r="S267">
        <v>78</v>
      </c>
      <c r="T267">
        <v>561</v>
      </c>
      <c r="U267">
        <v>18</v>
      </c>
      <c r="V267">
        <v>31</v>
      </c>
      <c r="W267">
        <v>1</v>
      </c>
      <c r="X267">
        <v>1</v>
      </c>
      <c r="Y267">
        <v>1</v>
      </c>
      <c r="Z267">
        <v>1</v>
      </c>
      <c r="AA267">
        <v>111</v>
      </c>
      <c r="AC267" s="9">
        <f t="shared" si="12"/>
        <v>5544</v>
      </c>
      <c r="AD267" s="9">
        <f t="shared" si="13"/>
        <v>52510</v>
      </c>
      <c r="AE267" s="10">
        <f t="shared" si="14"/>
        <v>9.4715007215007212</v>
      </c>
    </row>
    <row r="268" spans="1:31" x14ac:dyDescent="0.3">
      <c r="A268" s="87"/>
      <c r="B268" s="41" t="s">
        <v>270</v>
      </c>
      <c r="C268" s="55">
        <v>1501</v>
      </c>
      <c r="D268" s="55">
        <v>562</v>
      </c>
      <c r="E268" s="55">
        <v>733</v>
      </c>
      <c r="F268" s="55">
        <v>842</v>
      </c>
      <c r="G268" s="55">
        <v>614</v>
      </c>
      <c r="H268" s="55">
        <v>996</v>
      </c>
      <c r="I268" s="55">
        <v>571</v>
      </c>
      <c r="J268" s="55">
        <v>552</v>
      </c>
      <c r="K268">
        <v>699</v>
      </c>
      <c r="L268" s="55">
        <v>440</v>
      </c>
      <c r="M268">
        <v>380</v>
      </c>
      <c r="N268">
        <v>409</v>
      </c>
      <c r="O268" s="55">
        <v>3726</v>
      </c>
      <c r="P268">
        <v>485</v>
      </c>
      <c r="Q268">
        <v>761</v>
      </c>
      <c r="R268">
        <v>765</v>
      </c>
      <c r="S268">
        <v>221</v>
      </c>
      <c r="T268" s="55">
        <v>1948</v>
      </c>
      <c r="U268">
        <v>46</v>
      </c>
      <c r="V268">
        <v>117</v>
      </c>
      <c r="W268">
        <v>1</v>
      </c>
      <c r="X268">
        <v>0</v>
      </c>
      <c r="Y268">
        <v>1</v>
      </c>
      <c r="Z268">
        <v>5</v>
      </c>
      <c r="AA268">
        <v>273</v>
      </c>
      <c r="AC268" s="9">
        <f t="shared" si="12"/>
        <v>16648</v>
      </c>
      <c r="AD268" s="9">
        <f t="shared" si="13"/>
        <v>156689</v>
      </c>
      <c r="AE268" s="10">
        <f t="shared" si="14"/>
        <v>9.4118813070639114</v>
      </c>
    </row>
    <row r="269" spans="1:31" x14ac:dyDescent="0.3">
      <c r="A269" s="87"/>
      <c r="B269" s="41" t="s">
        <v>271</v>
      </c>
      <c r="C269">
        <v>170</v>
      </c>
      <c r="D269">
        <v>72</v>
      </c>
      <c r="E269">
        <v>93</v>
      </c>
      <c r="F269">
        <v>143</v>
      </c>
      <c r="G269" s="55">
        <v>97</v>
      </c>
      <c r="H269">
        <v>168</v>
      </c>
      <c r="I269">
        <v>115</v>
      </c>
      <c r="J269">
        <v>106</v>
      </c>
      <c r="K269">
        <v>171</v>
      </c>
      <c r="L269">
        <v>100</v>
      </c>
      <c r="M269">
        <v>84</v>
      </c>
      <c r="N269">
        <v>70</v>
      </c>
      <c r="O269">
        <v>687</v>
      </c>
      <c r="P269">
        <v>91</v>
      </c>
      <c r="Q269">
        <v>146</v>
      </c>
      <c r="R269">
        <v>124</v>
      </c>
      <c r="S269">
        <v>34</v>
      </c>
      <c r="T269">
        <v>300</v>
      </c>
      <c r="U269">
        <v>5</v>
      </c>
      <c r="V269">
        <v>10</v>
      </c>
      <c r="W269">
        <v>0</v>
      </c>
      <c r="X269">
        <v>0</v>
      </c>
      <c r="Y269">
        <v>0</v>
      </c>
      <c r="Z269">
        <v>1</v>
      </c>
      <c r="AA269">
        <v>55</v>
      </c>
      <c r="AC269" s="9">
        <f t="shared" si="12"/>
        <v>2842</v>
      </c>
      <c r="AD269" s="9">
        <f t="shared" si="13"/>
        <v>27823</v>
      </c>
      <c r="AE269" s="10">
        <f t="shared" si="14"/>
        <v>9.7899366643209014</v>
      </c>
    </row>
    <row r="270" spans="1:31" x14ac:dyDescent="0.3">
      <c r="A270" s="87"/>
      <c r="B270" s="41" t="s">
        <v>272</v>
      </c>
      <c r="C270" s="55">
        <v>846</v>
      </c>
      <c r="D270">
        <v>143</v>
      </c>
      <c r="E270">
        <v>208</v>
      </c>
      <c r="F270">
        <v>387</v>
      </c>
      <c r="G270" s="55">
        <v>541</v>
      </c>
      <c r="H270" s="55">
        <v>1447</v>
      </c>
      <c r="I270">
        <v>745</v>
      </c>
      <c r="J270">
        <v>487</v>
      </c>
      <c r="K270">
        <v>822</v>
      </c>
      <c r="L270" s="55">
        <v>287</v>
      </c>
      <c r="M270">
        <v>377</v>
      </c>
      <c r="N270">
        <v>278</v>
      </c>
      <c r="O270" s="55">
        <v>2200</v>
      </c>
      <c r="P270">
        <v>168</v>
      </c>
      <c r="Q270">
        <v>325</v>
      </c>
      <c r="R270">
        <v>288</v>
      </c>
      <c r="S270">
        <v>41</v>
      </c>
      <c r="T270">
        <v>540</v>
      </c>
      <c r="U270">
        <v>13</v>
      </c>
      <c r="V270">
        <v>43</v>
      </c>
      <c r="W270">
        <v>2</v>
      </c>
      <c r="X270">
        <v>0</v>
      </c>
      <c r="Y270">
        <v>0</v>
      </c>
      <c r="Z270">
        <v>6</v>
      </c>
      <c r="AA270">
        <v>409</v>
      </c>
      <c r="AC270" s="9">
        <f t="shared" ref="AC270:AC333" si="15">SUM(C270:AA270)</f>
        <v>10603</v>
      </c>
      <c r="AD270" s="9">
        <f t="shared" si="13"/>
        <v>93320</v>
      </c>
      <c r="AE270" s="10">
        <f t="shared" si="14"/>
        <v>8.801282655852118</v>
      </c>
    </row>
    <row r="271" spans="1:31" x14ac:dyDescent="0.3">
      <c r="A271" s="87"/>
      <c r="B271" s="41" t="s">
        <v>273</v>
      </c>
      <c r="C271" s="55">
        <v>807</v>
      </c>
      <c r="D271">
        <v>233</v>
      </c>
      <c r="E271">
        <v>277</v>
      </c>
      <c r="F271">
        <v>431</v>
      </c>
      <c r="G271" s="55">
        <v>725</v>
      </c>
      <c r="H271" s="55">
        <v>2298</v>
      </c>
      <c r="I271" s="55">
        <v>1717</v>
      </c>
      <c r="J271" s="55">
        <v>1023</v>
      </c>
      <c r="K271">
        <v>674</v>
      </c>
      <c r="L271" s="55">
        <v>307</v>
      </c>
      <c r="M271">
        <v>346</v>
      </c>
      <c r="N271">
        <v>352</v>
      </c>
      <c r="O271" s="55">
        <v>2446</v>
      </c>
      <c r="P271">
        <v>297</v>
      </c>
      <c r="Q271">
        <v>405</v>
      </c>
      <c r="R271">
        <v>355</v>
      </c>
      <c r="S271">
        <v>70</v>
      </c>
      <c r="T271">
        <v>591</v>
      </c>
      <c r="U271">
        <v>17</v>
      </c>
      <c r="V271">
        <v>32</v>
      </c>
      <c r="W271">
        <v>1</v>
      </c>
      <c r="X271">
        <v>0</v>
      </c>
      <c r="Y271">
        <v>0</v>
      </c>
      <c r="Z271">
        <v>4</v>
      </c>
      <c r="AA271">
        <v>408</v>
      </c>
      <c r="AC271" s="9">
        <f t="shared" si="15"/>
        <v>13816</v>
      </c>
      <c r="AD271" s="9">
        <f t="shared" si="13"/>
        <v>115613</v>
      </c>
      <c r="AE271" s="10">
        <f t="shared" si="14"/>
        <v>8.3680515344528086</v>
      </c>
    </row>
    <row r="272" spans="1:31" x14ac:dyDescent="0.3">
      <c r="A272" s="87"/>
      <c r="B272" s="41" t="s">
        <v>274</v>
      </c>
      <c r="C272">
        <v>144</v>
      </c>
      <c r="D272">
        <v>44</v>
      </c>
      <c r="E272">
        <v>79</v>
      </c>
      <c r="F272">
        <v>125</v>
      </c>
      <c r="G272" s="55">
        <v>128</v>
      </c>
      <c r="H272">
        <v>334</v>
      </c>
      <c r="I272">
        <v>374</v>
      </c>
      <c r="J272">
        <v>191</v>
      </c>
      <c r="K272">
        <v>325</v>
      </c>
      <c r="L272" s="55">
        <v>214</v>
      </c>
      <c r="M272">
        <v>231</v>
      </c>
      <c r="N272">
        <v>199</v>
      </c>
      <c r="O272" s="55">
        <v>1710</v>
      </c>
      <c r="P272">
        <v>139</v>
      </c>
      <c r="Q272">
        <v>261</v>
      </c>
      <c r="R272">
        <v>222</v>
      </c>
      <c r="S272">
        <v>31</v>
      </c>
      <c r="T272">
        <v>559</v>
      </c>
      <c r="U272">
        <v>12</v>
      </c>
      <c r="V272">
        <v>32</v>
      </c>
      <c r="W272">
        <v>2</v>
      </c>
      <c r="X272">
        <v>1</v>
      </c>
      <c r="Y272">
        <v>0</v>
      </c>
      <c r="Z272">
        <v>1</v>
      </c>
      <c r="AA272">
        <v>140</v>
      </c>
      <c r="AC272" s="9">
        <f t="shared" si="15"/>
        <v>5498</v>
      </c>
      <c r="AD272" s="9">
        <f t="shared" si="13"/>
        <v>58943</v>
      </c>
      <c r="AE272" s="10">
        <f t="shared" si="14"/>
        <v>10.720807566387778</v>
      </c>
    </row>
    <row r="273" spans="1:31" x14ac:dyDescent="0.3">
      <c r="A273" s="87"/>
      <c r="B273" s="41" t="s">
        <v>275</v>
      </c>
      <c r="C273">
        <v>201</v>
      </c>
      <c r="D273">
        <v>124</v>
      </c>
      <c r="E273">
        <v>129</v>
      </c>
      <c r="F273">
        <v>225</v>
      </c>
      <c r="G273" s="55">
        <v>167</v>
      </c>
      <c r="H273">
        <v>332</v>
      </c>
      <c r="I273">
        <v>200</v>
      </c>
      <c r="J273">
        <v>179</v>
      </c>
      <c r="K273">
        <v>268</v>
      </c>
      <c r="L273" s="55">
        <v>200</v>
      </c>
      <c r="M273">
        <v>180</v>
      </c>
      <c r="N273">
        <v>162</v>
      </c>
      <c r="O273" s="55">
        <v>1467</v>
      </c>
      <c r="P273">
        <v>238</v>
      </c>
      <c r="Q273">
        <v>313</v>
      </c>
      <c r="R273">
        <v>392</v>
      </c>
      <c r="S273">
        <v>88</v>
      </c>
      <c r="T273" s="55">
        <v>1238</v>
      </c>
      <c r="U273">
        <v>17</v>
      </c>
      <c r="V273">
        <v>37</v>
      </c>
      <c r="W273">
        <v>1</v>
      </c>
      <c r="X273">
        <v>1</v>
      </c>
      <c r="Y273">
        <v>1</v>
      </c>
      <c r="Z273">
        <v>3</v>
      </c>
      <c r="AA273">
        <v>172</v>
      </c>
      <c r="AC273" s="9">
        <f t="shared" si="15"/>
        <v>6335</v>
      </c>
      <c r="AD273" s="9">
        <f t="shared" si="13"/>
        <v>72047</v>
      </c>
      <c r="AE273" s="10">
        <f t="shared" si="14"/>
        <v>11.372849250197316</v>
      </c>
    </row>
    <row r="274" spans="1:31" x14ac:dyDescent="0.3">
      <c r="A274" s="87"/>
      <c r="B274" s="41" t="s">
        <v>276</v>
      </c>
      <c r="C274">
        <v>492</v>
      </c>
      <c r="D274">
        <v>171</v>
      </c>
      <c r="E274">
        <v>249</v>
      </c>
      <c r="F274">
        <v>301</v>
      </c>
      <c r="G274" s="55">
        <v>240</v>
      </c>
      <c r="H274">
        <v>378</v>
      </c>
      <c r="I274">
        <v>246</v>
      </c>
      <c r="J274">
        <v>179</v>
      </c>
      <c r="K274">
        <v>272</v>
      </c>
      <c r="L274">
        <v>144</v>
      </c>
      <c r="M274">
        <v>154</v>
      </c>
      <c r="N274">
        <v>133</v>
      </c>
      <c r="O274" s="55">
        <v>1054</v>
      </c>
      <c r="P274">
        <v>132</v>
      </c>
      <c r="Q274">
        <v>205</v>
      </c>
      <c r="R274">
        <v>165</v>
      </c>
      <c r="S274">
        <v>30</v>
      </c>
      <c r="T274">
        <v>321</v>
      </c>
      <c r="U274">
        <v>7</v>
      </c>
      <c r="V274">
        <v>20</v>
      </c>
      <c r="W274">
        <v>1</v>
      </c>
      <c r="X274">
        <v>0</v>
      </c>
      <c r="Y274">
        <v>0</v>
      </c>
      <c r="Z274">
        <v>2</v>
      </c>
      <c r="AA274">
        <v>105</v>
      </c>
      <c r="AC274" s="9">
        <f t="shared" si="15"/>
        <v>5001</v>
      </c>
      <c r="AD274" s="9">
        <f t="shared" si="13"/>
        <v>42364</v>
      </c>
      <c r="AE274" s="10">
        <f t="shared" si="14"/>
        <v>8.4711057788442314</v>
      </c>
    </row>
    <row r="275" spans="1:31" x14ac:dyDescent="0.3">
      <c r="A275" s="87"/>
      <c r="B275" s="41" t="s">
        <v>277</v>
      </c>
      <c r="C275">
        <v>64</v>
      </c>
      <c r="D275">
        <v>36</v>
      </c>
      <c r="E275">
        <v>43</v>
      </c>
      <c r="F275">
        <v>76</v>
      </c>
      <c r="G275" s="55">
        <v>69</v>
      </c>
      <c r="H275">
        <v>95</v>
      </c>
      <c r="I275">
        <v>69</v>
      </c>
      <c r="J275">
        <v>88</v>
      </c>
      <c r="K275">
        <v>105</v>
      </c>
      <c r="L275">
        <v>88</v>
      </c>
      <c r="M275">
        <v>75</v>
      </c>
      <c r="N275">
        <v>79</v>
      </c>
      <c r="O275">
        <v>594</v>
      </c>
      <c r="P275">
        <v>33</v>
      </c>
      <c r="Q275">
        <v>77</v>
      </c>
      <c r="R275">
        <v>36</v>
      </c>
      <c r="S275">
        <v>10</v>
      </c>
      <c r="T275">
        <v>118</v>
      </c>
      <c r="U275">
        <v>1</v>
      </c>
      <c r="V275">
        <v>5</v>
      </c>
      <c r="W275">
        <v>0</v>
      </c>
      <c r="X275">
        <v>0</v>
      </c>
      <c r="Y275">
        <v>0</v>
      </c>
      <c r="Z275">
        <v>0</v>
      </c>
      <c r="AA275">
        <v>33</v>
      </c>
      <c r="AC275" s="9">
        <f t="shared" si="15"/>
        <v>1794</v>
      </c>
      <c r="AD275" s="9">
        <f t="shared" si="13"/>
        <v>17628</v>
      </c>
      <c r="AE275" s="10">
        <f t="shared" si="14"/>
        <v>9.8260869565217384</v>
      </c>
    </row>
    <row r="276" spans="1:31" x14ac:dyDescent="0.3">
      <c r="A276" s="87"/>
      <c r="B276" s="41" t="s">
        <v>278</v>
      </c>
      <c r="C276">
        <v>135</v>
      </c>
      <c r="D276">
        <v>45</v>
      </c>
      <c r="E276">
        <v>72</v>
      </c>
      <c r="F276">
        <v>104</v>
      </c>
      <c r="G276">
        <v>52</v>
      </c>
      <c r="H276">
        <v>128</v>
      </c>
      <c r="I276">
        <v>72</v>
      </c>
      <c r="J276">
        <v>57</v>
      </c>
      <c r="K276">
        <v>106</v>
      </c>
      <c r="L276">
        <v>57</v>
      </c>
      <c r="M276">
        <v>65</v>
      </c>
      <c r="N276">
        <v>38</v>
      </c>
      <c r="O276">
        <v>395</v>
      </c>
      <c r="P276">
        <v>31</v>
      </c>
      <c r="Q276">
        <v>49</v>
      </c>
      <c r="R276">
        <v>44</v>
      </c>
      <c r="S276">
        <v>16</v>
      </c>
      <c r="T276">
        <v>145</v>
      </c>
      <c r="U276">
        <v>0</v>
      </c>
      <c r="V276">
        <v>9</v>
      </c>
      <c r="W276">
        <v>2</v>
      </c>
      <c r="X276">
        <v>0</v>
      </c>
      <c r="Y276">
        <v>0</v>
      </c>
      <c r="Z276">
        <v>1</v>
      </c>
      <c r="AA276">
        <v>51</v>
      </c>
      <c r="AC276" s="9">
        <f t="shared" si="15"/>
        <v>1674</v>
      </c>
      <c r="AD276" s="9">
        <f t="shared" si="13"/>
        <v>15277</v>
      </c>
      <c r="AE276" s="10">
        <f t="shared" si="14"/>
        <v>9.1260454002389491</v>
      </c>
    </row>
    <row r="277" spans="1:31" x14ac:dyDescent="0.3">
      <c r="A277" s="87"/>
      <c r="B277" s="41" t="s">
        <v>279</v>
      </c>
      <c r="C277" s="55">
        <v>947</v>
      </c>
      <c r="D277">
        <v>238</v>
      </c>
      <c r="E277">
        <v>478</v>
      </c>
      <c r="F277">
        <v>546</v>
      </c>
      <c r="G277" s="55">
        <v>590</v>
      </c>
      <c r="H277">
        <v>814</v>
      </c>
      <c r="I277">
        <v>853</v>
      </c>
      <c r="J277">
        <v>400</v>
      </c>
      <c r="K277">
        <v>635</v>
      </c>
      <c r="L277" s="55">
        <v>263</v>
      </c>
      <c r="M277">
        <v>246</v>
      </c>
      <c r="N277">
        <v>302</v>
      </c>
      <c r="O277" s="55">
        <v>1779</v>
      </c>
      <c r="P277" s="55">
        <v>169</v>
      </c>
      <c r="Q277">
        <v>248</v>
      </c>
      <c r="R277">
        <v>253</v>
      </c>
      <c r="S277">
        <v>61</v>
      </c>
      <c r="T277">
        <v>542</v>
      </c>
      <c r="U277">
        <v>5</v>
      </c>
      <c r="V277">
        <v>22</v>
      </c>
      <c r="W277">
        <v>3</v>
      </c>
      <c r="X277">
        <v>0</v>
      </c>
      <c r="Y277">
        <v>0</v>
      </c>
      <c r="Z277">
        <v>2</v>
      </c>
      <c r="AA277">
        <v>587</v>
      </c>
      <c r="AC277" s="9">
        <f t="shared" si="15"/>
        <v>9983</v>
      </c>
      <c r="AD277" s="9">
        <f t="shared" si="13"/>
        <v>86113</v>
      </c>
      <c r="AE277" s="10">
        <f t="shared" si="14"/>
        <v>8.6259641390363626</v>
      </c>
    </row>
    <row r="278" spans="1:31" x14ac:dyDescent="0.3">
      <c r="A278" s="87"/>
      <c r="B278" s="41" t="s">
        <v>280</v>
      </c>
      <c r="C278" s="55">
        <v>814</v>
      </c>
      <c r="D278">
        <v>225</v>
      </c>
      <c r="E278">
        <v>314</v>
      </c>
      <c r="F278">
        <v>396</v>
      </c>
      <c r="G278" s="55">
        <v>431</v>
      </c>
      <c r="H278">
        <v>951</v>
      </c>
      <c r="I278" s="55">
        <v>1079</v>
      </c>
      <c r="J278">
        <v>324</v>
      </c>
      <c r="K278">
        <v>520</v>
      </c>
      <c r="L278">
        <v>242</v>
      </c>
      <c r="M278">
        <v>183</v>
      </c>
      <c r="N278">
        <v>195</v>
      </c>
      <c r="O278" s="55">
        <v>1601</v>
      </c>
      <c r="P278">
        <v>171</v>
      </c>
      <c r="Q278">
        <v>247</v>
      </c>
      <c r="R278">
        <v>199</v>
      </c>
      <c r="S278">
        <v>46</v>
      </c>
      <c r="T278">
        <v>460</v>
      </c>
      <c r="U278">
        <v>12</v>
      </c>
      <c r="V278">
        <v>35</v>
      </c>
      <c r="W278">
        <v>0</v>
      </c>
      <c r="X278">
        <v>0</v>
      </c>
      <c r="Y278">
        <v>0</v>
      </c>
      <c r="Z278">
        <v>2</v>
      </c>
      <c r="AA278">
        <v>314</v>
      </c>
      <c r="AC278" s="9">
        <f t="shared" si="15"/>
        <v>8761</v>
      </c>
      <c r="AD278" s="9">
        <f t="shared" si="13"/>
        <v>72472</v>
      </c>
      <c r="AE278" s="10">
        <f t="shared" si="14"/>
        <v>8.2721150553589773</v>
      </c>
    </row>
    <row r="279" spans="1:31" x14ac:dyDescent="0.3">
      <c r="A279" s="87"/>
      <c r="B279" s="41" t="s">
        <v>281</v>
      </c>
      <c r="C279">
        <v>98</v>
      </c>
      <c r="D279">
        <v>26</v>
      </c>
      <c r="E279">
        <v>51</v>
      </c>
      <c r="F279">
        <v>77</v>
      </c>
      <c r="G279">
        <v>45</v>
      </c>
      <c r="H279">
        <v>97</v>
      </c>
      <c r="I279">
        <v>52</v>
      </c>
      <c r="J279">
        <v>45</v>
      </c>
      <c r="K279">
        <v>74</v>
      </c>
      <c r="L279">
        <v>37</v>
      </c>
      <c r="M279">
        <v>49</v>
      </c>
      <c r="N279">
        <v>40</v>
      </c>
      <c r="O279">
        <v>429</v>
      </c>
      <c r="P279">
        <v>37</v>
      </c>
      <c r="Q279">
        <v>77</v>
      </c>
      <c r="R279">
        <v>79</v>
      </c>
      <c r="S279">
        <v>16</v>
      </c>
      <c r="T279">
        <v>188</v>
      </c>
      <c r="U279">
        <v>3</v>
      </c>
      <c r="V279">
        <v>11</v>
      </c>
      <c r="W279">
        <v>0</v>
      </c>
      <c r="X279">
        <v>0</v>
      </c>
      <c r="Y279">
        <v>0</v>
      </c>
      <c r="Z279">
        <v>1</v>
      </c>
      <c r="AA279">
        <v>62</v>
      </c>
      <c r="AC279" s="9">
        <f t="shared" si="15"/>
        <v>1594</v>
      </c>
      <c r="AD279" s="9">
        <f t="shared" si="13"/>
        <v>16624</v>
      </c>
      <c r="AE279" s="10">
        <f t="shared" si="14"/>
        <v>10.429109159347552</v>
      </c>
    </row>
    <row r="280" spans="1:31" x14ac:dyDescent="0.3">
      <c r="A280" s="87"/>
      <c r="B280" s="41" t="s">
        <v>282</v>
      </c>
      <c r="C280">
        <v>278</v>
      </c>
      <c r="D280">
        <v>94</v>
      </c>
      <c r="E280">
        <v>187</v>
      </c>
      <c r="F280">
        <v>177</v>
      </c>
      <c r="G280" s="55">
        <v>118</v>
      </c>
      <c r="H280">
        <v>225</v>
      </c>
      <c r="I280">
        <v>209</v>
      </c>
      <c r="J280">
        <v>173</v>
      </c>
      <c r="K280">
        <v>291</v>
      </c>
      <c r="L280">
        <v>116</v>
      </c>
      <c r="M280">
        <v>131</v>
      </c>
      <c r="N280">
        <v>124</v>
      </c>
      <c r="O280" s="55">
        <v>1068</v>
      </c>
      <c r="P280">
        <v>67</v>
      </c>
      <c r="Q280">
        <v>93</v>
      </c>
      <c r="R280">
        <v>82</v>
      </c>
      <c r="S280">
        <v>27</v>
      </c>
      <c r="T280">
        <v>231</v>
      </c>
      <c r="U280">
        <v>4</v>
      </c>
      <c r="V280">
        <v>12</v>
      </c>
      <c r="W280">
        <v>2</v>
      </c>
      <c r="X280">
        <v>0</v>
      </c>
      <c r="Y280">
        <v>0</v>
      </c>
      <c r="Z280">
        <v>3</v>
      </c>
      <c r="AA280">
        <v>223</v>
      </c>
      <c r="AC280" s="9">
        <f t="shared" si="15"/>
        <v>3935</v>
      </c>
      <c r="AD280" s="9">
        <f t="shared" si="13"/>
        <v>37446</v>
      </c>
      <c r="AE280" s="10">
        <f t="shared" si="14"/>
        <v>9.5161372299872937</v>
      </c>
    </row>
    <row r="281" spans="1:31" x14ac:dyDescent="0.3">
      <c r="A281" s="87"/>
      <c r="B281" s="41" t="s">
        <v>283</v>
      </c>
      <c r="C281">
        <v>474</v>
      </c>
      <c r="D281">
        <v>160</v>
      </c>
      <c r="E281">
        <v>242</v>
      </c>
      <c r="F281">
        <v>320</v>
      </c>
      <c r="G281" s="55">
        <v>227</v>
      </c>
      <c r="H281">
        <v>492</v>
      </c>
      <c r="I281" s="55">
        <v>259</v>
      </c>
      <c r="J281" s="55">
        <v>229</v>
      </c>
      <c r="K281">
        <v>469</v>
      </c>
      <c r="L281" s="55">
        <v>264</v>
      </c>
      <c r="M281">
        <v>272</v>
      </c>
      <c r="N281">
        <v>288</v>
      </c>
      <c r="O281" s="55">
        <v>2867</v>
      </c>
      <c r="P281">
        <v>510</v>
      </c>
      <c r="Q281">
        <v>642</v>
      </c>
      <c r="R281">
        <v>681</v>
      </c>
      <c r="S281">
        <v>251</v>
      </c>
      <c r="T281" s="55">
        <v>2079</v>
      </c>
      <c r="U281">
        <v>50</v>
      </c>
      <c r="V281">
        <v>141</v>
      </c>
      <c r="W281">
        <v>2</v>
      </c>
      <c r="X281">
        <v>1</v>
      </c>
      <c r="Y281">
        <v>0</v>
      </c>
      <c r="Z281">
        <v>7</v>
      </c>
      <c r="AA281">
        <v>203</v>
      </c>
      <c r="AC281" s="9">
        <f t="shared" si="15"/>
        <v>11130</v>
      </c>
      <c r="AD281" s="9">
        <f t="shared" si="13"/>
        <v>128414</v>
      </c>
      <c r="AE281" s="10">
        <f t="shared" si="14"/>
        <v>11.537646001796945</v>
      </c>
    </row>
    <row r="282" spans="1:31" x14ac:dyDescent="0.3">
      <c r="A282" s="87"/>
      <c r="B282" s="41" t="s">
        <v>284</v>
      </c>
      <c r="C282">
        <v>202</v>
      </c>
      <c r="D282">
        <v>32</v>
      </c>
      <c r="E282">
        <v>55</v>
      </c>
      <c r="F282">
        <v>61</v>
      </c>
      <c r="G282">
        <v>51</v>
      </c>
      <c r="H282">
        <v>71</v>
      </c>
      <c r="I282">
        <v>82</v>
      </c>
      <c r="J282">
        <v>46</v>
      </c>
      <c r="K282">
        <v>72</v>
      </c>
      <c r="L282">
        <v>50</v>
      </c>
      <c r="M282">
        <v>51</v>
      </c>
      <c r="N282">
        <v>45</v>
      </c>
      <c r="O282">
        <v>381</v>
      </c>
      <c r="P282">
        <v>29</v>
      </c>
      <c r="Q282">
        <v>53</v>
      </c>
      <c r="R282">
        <v>61</v>
      </c>
      <c r="S282">
        <v>12</v>
      </c>
      <c r="T282">
        <v>132</v>
      </c>
      <c r="U282">
        <v>2</v>
      </c>
      <c r="V282">
        <v>5</v>
      </c>
      <c r="W282">
        <v>0</v>
      </c>
      <c r="X282">
        <v>0</v>
      </c>
      <c r="Y282">
        <v>0</v>
      </c>
      <c r="Z282">
        <v>0</v>
      </c>
      <c r="AA282">
        <v>61</v>
      </c>
      <c r="AC282" s="9">
        <f t="shared" si="15"/>
        <v>1554</v>
      </c>
      <c r="AD282" s="9">
        <f t="shared" si="13"/>
        <v>14366</v>
      </c>
      <c r="AE282" s="10">
        <f t="shared" si="14"/>
        <v>9.2445302445302442</v>
      </c>
    </row>
    <row r="283" spans="1:31" x14ac:dyDescent="0.3">
      <c r="A283" s="87"/>
      <c r="B283" s="41" t="s">
        <v>285</v>
      </c>
      <c r="C283">
        <v>381</v>
      </c>
      <c r="D283">
        <v>154</v>
      </c>
      <c r="E283">
        <v>296</v>
      </c>
      <c r="F283">
        <v>336</v>
      </c>
      <c r="G283" s="55">
        <v>206</v>
      </c>
      <c r="H283">
        <v>413</v>
      </c>
      <c r="I283">
        <v>189</v>
      </c>
      <c r="J283">
        <v>110</v>
      </c>
      <c r="K283">
        <v>267</v>
      </c>
      <c r="L283" s="55">
        <v>142</v>
      </c>
      <c r="M283">
        <v>99</v>
      </c>
      <c r="N283">
        <v>129</v>
      </c>
      <c r="O283" s="55">
        <v>1194</v>
      </c>
      <c r="P283">
        <v>187</v>
      </c>
      <c r="Q283">
        <v>302</v>
      </c>
      <c r="R283">
        <v>314</v>
      </c>
      <c r="S283">
        <v>92</v>
      </c>
      <c r="T283">
        <v>884</v>
      </c>
      <c r="U283">
        <v>32</v>
      </c>
      <c r="V283">
        <v>75</v>
      </c>
      <c r="W283">
        <v>1</v>
      </c>
      <c r="X283">
        <v>0</v>
      </c>
      <c r="Y283">
        <v>0</v>
      </c>
      <c r="Z283">
        <v>4</v>
      </c>
      <c r="AA283">
        <v>128</v>
      </c>
      <c r="AC283" s="9">
        <f t="shared" si="15"/>
        <v>5935</v>
      </c>
      <c r="AD283" s="9">
        <f t="shared" si="13"/>
        <v>59752</v>
      </c>
      <c r="AE283" s="10">
        <f t="shared" si="14"/>
        <v>10.067733782645325</v>
      </c>
    </row>
    <row r="284" spans="1:31" x14ac:dyDescent="0.3">
      <c r="A284" s="87"/>
      <c r="B284" s="41" t="s">
        <v>286</v>
      </c>
      <c r="C284">
        <v>37</v>
      </c>
      <c r="D284">
        <v>11</v>
      </c>
      <c r="E284">
        <v>41</v>
      </c>
      <c r="F284">
        <v>29</v>
      </c>
      <c r="G284">
        <v>23</v>
      </c>
      <c r="H284">
        <v>50</v>
      </c>
      <c r="I284">
        <v>26</v>
      </c>
      <c r="J284">
        <v>17</v>
      </c>
      <c r="K284">
        <v>65</v>
      </c>
      <c r="L284">
        <v>20</v>
      </c>
      <c r="M284">
        <v>35</v>
      </c>
      <c r="N284">
        <v>22</v>
      </c>
      <c r="O284">
        <v>205</v>
      </c>
      <c r="P284">
        <v>20</v>
      </c>
      <c r="Q284">
        <v>45</v>
      </c>
      <c r="R284">
        <v>44</v>
      </c>
      <c r="S284">
        <v>15</v>
      </c>
      <c r="T284">
        <v>104</v>
      </c>
      <c r="U284">
        <v>4</v>
      </c>
      <c r="V284">
        <v>7</v>
      </c>
      <c r="W284">
        <v>1</v>
      </c>
      <c r="X284">
        <v>0</v>
      </c>
      <c r="Y284">
        <v>0</v>
      </c>
      <c r="Z284">
        <v>2</v>
      </c>
      <c r="AA284">
        <v>10</v>
      </c>
      <c r="AC284" s="9">
        <f t="shared" si="15"/>
        <v>833</v>
      </c>
      <c r="AD284" s="9">
        <f t="shared" si="13"/>
        <v>8618</v>
      </c>
      <c r="AE284" s="10">
        <f t="shared" si="14"/>
        <v>10.345738295318128</v>
      </c>
    </row>
    <row r="285" spans="1:31" x14ac:dyDescent="0.3">
      <c r="A285" s="87"/>
      <c r="B285" s="41" t="s">
        <v>287</v>
      </c>
      <c r="C285">
        <v>89</v>
      </c>
      <c r="D285">
        <v>36</v>
      </c>
      <c r="E285">
        <v>55</v>
      </c>
      <c r="F285">
        <v>62</v>
      </c>
      <c r="G285">
        <v>45</v>
      </c>
      <c r="H285">
        <v>88</v>
      </c>
      <c r="I285">
        <v>28</v>
      </c>
      <c r="J285">
        <v>33</v>
      </c>
      <c r="K285">
        <v>62</v>
      </c>
      <c r="L285">
        <v>29</v>
      </c>
      <c r="M285">
        <v>24</v>
      </c>
      <c r="N285">
        <v>28</v>
      </c>
      <c r="O285">
        <v>186</v>
      </c>
      <c r="P285">
        <v>22</v>
      </c>
      <c r="Q285">
        <v>30</v>
      </c>
      <c r="R285">
        <v>17</v>
      </c>
      <c r="S285">
        <v>8</v>
      </c>
      <c r="T285">
        <v>77</v>
      </c>
      <c r="U285">
        <v>1</v>
      </c>
      <c r="V285">
        <v>5</v>
      </c>
      <c r="W285">
        <v>0</v>
      </c>
      <c r="X285">
        <v>0</v>
      </c>
      <c r="Y285">
        <v>0</v>
      </c>
      <c r="Z285">
        <v>0</v>
      </c>
      <c r="AA285">
        <v>26</v>
      </c>
      <c r="AC285" s="9">
        <f t="shared" si="15"/>
        <v>951</v>
      </c>
      <c r="AD285" s="9">
        <f t="shared" si="13"/>
        <v>8023</v>
      </c>
      <c r="AE285" s="10">
        <f t="shared" si="14"/>
        <v>8.4363827549947423</v>
      </c>
    </row>
    <row r="286" spans="1:31" x14ac:dyDescent="0.3">
      <c r="A286" s="87"/>
      <c r="B286" s="41" t="s">
        <v>288</v>
      </c>
      <c r="C286">
        <v>49</v>
      </c>
      <c r="D286">
        <v>18</v>
      </c>
      <c r="E286">
        <v>30</v>
      </c>
      <c r="F286">
        <v>35</v>
      </c>
      <c r="G286">
        <v>23</v>
      </c>
      <c r="H286">
        <v>44</v>
      </c>
      <c r="I286">
        <v>22</v>
      </c>
      <c r="J286">
        <v>16</v>
      </c>
      <c r="K286">
        <v>22</v>
      </c>
      <c r="L286">
        <v>15</v>
      </c>
      <c r="M286">
        <v>11</v>
      </c>
      <c r="N286">
        <v>5</v>
      </c>
      <c r="O286">
        <v>143</v>
      </c>
      <c r="P286">
        <v>23</v>
      </c>
      <c r="Q286">
        <v>21</v>
      </c>
      <c r="R286">
        <v>18</v>
      </c>
      <c r="S286">
        <v>1</v>
      </c>
      <c r="T286">
        <v>67</v>
      </c>
      <c r="U286">
        <v>2</v>
      </c>
      <c r="V286">
        <v>5</v>
      </c>
      <c r="W286">
        <v>0</v>
      </c>
      <c r="X286">
        <v>0</v>
      </c>
      <c r="Y286">
        <v>0</v>
      </c>
      <c r="Z286">
        <v>1</v>
      </c>
      <c r="AA286">
        <v>11</v>
      </c>
      <c r="AC286" s="9">
        <f t="shared" si="15"/>
        <v>582</v>
      </c>
      <c r="AD286" s="9">
        <f t="shared" si="13"/>
        <v>5367</v>
      </c>
      <c r="AE286" s="10">
        <f t="shared" si="14"/>
        <v>9.2216494845360817</v>
      </c>
    </row>
    <row r="287" spans="1:31" x14ac:dyDescent="0.3">
      <c r="A287" s="87"/>
      <c r="B287" s="41" t="s">
        <v>289</v>
      </c>
      <c r="C287">
        <v>61</v>
      </c>
      <c r="D287">
        <v>10</v>
      </c>
      <c r="E287">
        <v>31</v>
      </c>
      <c r="F287">
        <v>47</v>
      </c>
      <c r="G287">
        <v>26</v>
      </c>
      <c r="H287">
        <v>46</v>
      </c>
      <c r="I287">
        <v>16</v>
      </c>
      <c r="J287">
        <v>20</v>
      </c>
      <c r="K287">
        <v>32</v>
      </c>
      <c r="L287">
        <v>14</v>
      </c>
      <c r="M287">
        <v>17</v>
      </c>
      <c r="N287">
        <v>14</v>
      </c>
      <c r="O287">
        <v>132</v>
      </c>
      <c r="P287">
        <v>12</v>
      </c>
      <c r="Q287">
        <v>29</v>
      </c>
      <c r="R287">
        <v>23</v>
      </c>
      <c r="S287">
        <v>7</v>
      </c>
      <c r="T287">
        <v>96</v>
      </c>
      <c r="U287">
        <v>1</v>
      </c>
      <c r="V287">
        <v>6</v>
      </c>
      <c r="W287">
        <v>0</v>
      </c>
      <c r="X287">
        <v>0</v>
      </c>
      <c r="Y287">
        <v>0</v>
      </c>
      <c r="Z287">
        <v>1</v>
      </c>
      <c r="AA287">
        <v>17</v>
      </c>
      <c r="AC287" s="9">
        <f t="shared" si="15"/>
        <v>658</v>
      </c>
      <c r="AD287" s="9">
        <f t="shared" si="13"/>
        <v>6287</v>
      </c>
      <c r="AE287" s="10">
        <f t="shared" si="14"/>
        <v>9.5547112462006076</v>
      </c>
    </row>
    <row r="288" spans="1:31" x14ac:dyDescent="0.3">
      <c r="A288" s="87"/>
      <c r="B288" s="41" t="s">
        <v>290</v>
      </c>
      <c r="C288">
        <v>271</v>
      </c>
      <c r="D288">
        <v>83</v>
      </c>
      <c r="E288">
        <v>163</v>
      </c>
      <c r="F288">
        <v>217</v>
      </c>
      <c r="G288" s="55">
        <v>171</v>
      </c>
      <c r="H288">
        <v>254</v>
      </c>
      <c r="I288">
        <v>129</v>
      </c>
      <c r="J288">
        <v>82</v>
      </c>
      <c r="K288">
        <v>158</v>
      </c>
      <c r="L288">
        <v>88</v>
      </c>
      <c r="M288">
        <v>113</v>
      </c>
      <c r="N288">
        <v>81</v>
      </c>
      <c r="O288">
        <v>830</v>
      </c>
      <c r="P288">
        <v>96</v>
      </c>
      <c r="Q288">
        <v>183</v>
      </c>
      <c r="R288">
        <v>179</v>
      </c>
      <c r="S288">
        <v>27</v>
      </c>
      <c r="T288">
        <v>441</v>
      </c>
      <c r="U288">
        <v>10</v>
      </c>
      <c r="V288">
        <v>42</v>
      </c>
      <c r="W288">
        <v>2</v>
      </c>
      <c r="X288">
        <v>0</v>
      </c>
      <c r="Y288">
        <v>0</v>
      </c>
      <c r="Z288">
        <v>7</v>
      </c>
      <c r="AA288">
        <v>96</v>
      </c>
      <c r="AC288" s="9">
        <f t="shared" si="15"/>
        <v>3723</v>
      </c>
      <c r="AD288" s="9">
        <f t="shared" si="13"/>
        <v>36306</v>
      </c>
      <c r="AE288" s="10">
        <f t="shared" si="14"/>
        <v>9.7518130539887196</v>
      </c>
    </row>
    <row r="289" spans="1:31" x14ac:dyDescent="0.3">
      <c r="A289" s="87"/>
      <c r="B289" s="41" t="s">
        <v>291</v>
      </c>
      <c r="C289">
        <v>320</v>
      </c>
      <c r="D289">
        <v>102</v>
      </c>
      <c r="E289">
        <v>168</v>
      </c>
      <c r="F289">
        <v>218</v>
      </c>
      <c r="G289" s="55">
        <v>156</v>
      </c>
      <c r="H289">
        <v>248</v>
      </c>
      <c r="I289">
        <v>158</v>
      </c>
      <c r="J289">
        <v>98</v>
      </c>
      <c r="K289">
        <v>156</v>
      </c>
      <c r="L289">
        <v>76</v>
      </c>
      <c r="M289">
        <v>65</v>
      </c>
      <c r="N289">
        <v>73</v>
      </c>
      <c r="O289">
        <v>530</v>
      </c>
      <c r="P289">
        <v>56</v>
      </c>
      <c r="Q289">
        <v>118</v>
      </c>
      <c r="R289">
        <v>85</v>
      </c>
      <c r="S289">
        <v>18</v>
      </c>
      <c r="T289">
        <v>239</v>
      </c>
      <c r="U289">
        <v>4</v>
      </c>
      <c r="V289">
        <v>11</v>
      </c>
      <c r="W289">
        <v>0</v>
      </c>
      <c r="X289">
        <v>0</v>
      </c>
      <c r="Y289">
        <v>0</v>
      </c>
      <c r="Z289">
        <v>2</v>
      </c>
      <c r="AA289">
        <v>47</v>
      </c>
      <c r="AC289" s="9">
        <f t="shared" si="15"/>
        <v>2948</v>
      </c>
      <c r="AD289" s="9">
        <f t="shared" si="13"/>
        <v>23796</v>
      </c>
      <c r="AE289" s="10">
        <f t="shared" si="14"/>
        <v>8.0719131614653996</v>
      </c>
    </row>
    <row r="290" spans="1:31" x14ac:dyDescent="0.3">
      <c r="A290" s="87"/>
      <c r="B290" s="41" t="s">
        <v>292</v>
      </c>
      <c r="C290">
        <v>332</v>
      </c>
      <c r="D290">
        <v>135</v>
      </c>
      <c r="E290">
        <v>211</v>
      </c>
      <c r="F290">
        <v>231</v>
      </c>
      <c r="G290" s="55">
        <v>190</v>
      </c>
      <c r="H290">
        <v>264</v>
      </c>
      <c r="I290">
        <v>180</v>
      </c>
      <c r="J290">
        <v>113</v>
      </c>
      <c r="K290">
        <v>175</v>
      </c>
      <c r="L290">
        <v>104</v>
      </c>
      <c r="M290">
        <v>77</v>
      </c>
      <c r="N290">
        <v>96</v>
      </c>
      <c r="O290">
        <v>724</v>
      </c>
      <c r="P290">
        <v>129</v>
      </c>
      <c r="Q290">
        <v>167</v>
      </c>
      <c r="R290">
        <v>177</v>
      </c>
      <c r="S290">
        <v>29</v>
      </c>
      <c r="T290">
        <v>382</v>
      </c>
      <c r="U290">
        <v>10</v>
      </c>
      <c r="V290">
        <v>26</v>
      </c>
      <c r="W290">
        <v>0</v>
      </c>
      <c r="X290">
        <v>0</v>
      </c>
      <c r="Y290">
        <v>1</v>
      </c>
      <c r="Z290">
        <v>2</v>
      </c>
      <c r="AA290">
        <v>84</v>
      </c>
      <c r="AC290" s="9">
        <f t="shared" si="15"/>
        <v>3839</v>
      </c>
      <c r="AD290" s="9">
        <f t="shared" si="13"/>
        <v>34437</v>
      </c>
      <c r="AE290" s="10">
        <f t="shared" si="14"/>
        <v>8.9703047668663718</v>
      </c>
    </row>
    <row r="291" spans="1:31" x14ac:dyDescent="0.3">
      <c r="A291" s="87"/>
      <c r="B291" s="41" t="s">
        <v>293</v>
      </c>
      <c r="C291">
        <v>52</v>
      </c>
      <c r="D291">
        <v>18</v>
      </c>
      <c r="E291">
        <v>35</v>
      </c>
      <c r="F291">
        <v>49</v>
      </c>
      <c r="G291">
        <v>59</v>
      </c>
      <c r="H291">
        <v>88</v>
      </c>
      <c r="I291">
        <v>60</v>
      </c>
      <c r="J291">
        <v>35</v>
      </c>
      <c r="K291">
        <v>53</v>
      </c>
      <c r="L291">
        <v>31</v>
      </c>
      <c r="M291">
        <v>42</v>
      </c>
      <c r="N291">
        <v>37</v>
      </c>
      <c r="O291">
        <v>321</v>
      </c>
      <c r="P291">
        <v>19</v>
      </c>
      <c r="Q291">
        <v>72</v>
      </c>
      <c r="R291">
        <v>42</v>
      </c>
      <c r="S291">
        <v>15</v>
      </c>
      <c r="T291">
        <v>100</v>
      </c>
      <c r="U291">
        <v>0</v>
      </c>
      <c r="V291">
        <v>6</v>
      </c>
      <c r="W291">
        <v>0</v>
      </c>
      <c r="X291">
        <v>0</v>
      </c>
      <c r="Y291">
        <v>0</v>
      </c>
      <c r="Z291">
        <v>2</v>
      </c>
      <c r="AA291">
        <v>16</v>
      </c>
      <c r="AC291" s="9">
        <f t="shared" si="15"/>
        <v>1152</v>
      </c>
      <c r="AD291" s="9">
        <f t="shared" si="13"/>
        <v>11267</v>
      </c>
      <c r="AE291" s="10">
        <f t="shared" si="14"/>
        <v>9.7803819444444446</v>
      </c>
    </row>
    <row r="292" spans="1:31" x14ac:dyDescent="0.3">
      <c r="A292" s="87"/>
      <c r="B292" s="41" t="s">
        <v>294</v>
      </c>
      <c r="C292" s="55">
        <v>1872</v>
      </c>
      <c r="D292" s="55">
        <v>809</v>
      </c>
      <c r="E292" s="55">
        <v>1057</v>
      </c>
      <c r="F292" s="55">
        <v>1388</v>
      </c>
      <c r="G292" s="55">
        <v>1036</v>
      </c>
      <c r="H292" s="55">
        <v>2105</v>
      </c>
      <c r="I292" s="55">
        <v>1132</v>
      </c>
      <c r="J292" s="55">
        <v>1168</v>
      </c>
      <c r="K292" s="55">
        <v>1772</v>
      </c>
      <c r="L292" s="55">
        <v>1228</v>
      </c>
      <c r="M292" s="55">
        <v>1141</v>
      </c>
      <c r="N292" s="55">
        <v>1169</v>
      </c>
      <c r="O292" s="55">
        <v>10249</v>
      </c>
      <c r="P292" s="55">
        <v>1470</v>
      </c>
      <c r="Q292" s="55">
        <v>2646</v>
      </c>
      <c r="R292" s="55">
        <v>2295</v>
      </c>
      <c r="S292">
        <v>618</v>
      </c>
      <c r="T292" s="55">
        <v>5549</v>
      </c>
      <c r="U292">
        <v>149</v>
      </c>
      <c r="V292">
        <v>364</v>
      </c>
      <c r="W292">
        <v>16</v>
      </c>
      <c r="X292">
        <v>5</v>
      </c>
      <c r="Y292">
        <v>6</v>
      </c>
      <c r="Z292">
        <v>40</v>
      </c>
      <c r="AA292">
        <v>922</v>
      </c>
      <c r="AC292" s="9">
        <f t="shared" si="15"/>
        <v>40206</v>
      </c>
      <c r="AD292" s="9">
        <f t="shared" si="13"/>
        <v>437212</v>
      </c>
      <c r="AE292" s="10">
        <f t="shared" si="14"/>
        <v>10.874297368551957</v>
      </c>
    </row>
    <row r="293" spans="1:31" x14ac:dyDescent="0.3">
      <c r="A293" s="87"/>
      <c r="B293" s="41" t="s">
        <v>295</v>
      </c>
      <c r="C293">
        <v>416</v>
      </c>
      <c r="D293">
        <v>161</v>
      </c>
      <c r="E293">
        <v>265</v>
      </c>
      <c r="F293">
        <v>264</v>
      </c>
      <c r="G293" s="55">
        <v>179</v>
      </c>
      <c r="H293">
        <v>346</v>
      </c>
      <c r="I293">
        <v>223</v>
      </c>
      <c r="J293">
        <v>188</v>
      </c>
      <c r="K293">
        <v>265</v>
      </c>
      <c r="L293">
        <v>158</v>
      </c>
      <c r="M293">
        <v>134</v>
      </c>
      <c r="N293">
        <v>160</v>
      </c>
      <c r="O293" s="55">
        <v>1134</v>
      </c>
      <c r="P293">
        <v>144</v>
      </c>
      <c r="Q293">
        <v>187</v>
      </c>
      <c r="R293">
        <v>145</v>
      </c>
      <c r="S293">
        <v>31</v>
      </c>
      <c r="T293">
        <v>290</v>
      </c>
      <c r="U293">
        <v>5</v>
      </c>
      <c r="V293">
        <v>10</v>
      </c>
      <c r="W293">
        <v>1</v>
      </c>
      <c r="X293">
        <v>1</v>
      </c>
      <c r="Y293">
        <v>1</v>
      </c>
      <c r="Z293">
        <v>2</v>
      </c>
      <c r="AA293">
        <v>127</v>
      </c>
      <c r="AC293" s="9">
        <f t="shared" si="15"/>
        <v>4837</v>
      </c>
      <c r="AD293" s="9">
        <f t="shared" si="13"/>
        <v>42361</v>
      </c>
      <c r="AE293" s="10">
        <f t="shared" si="14"/>
        <v>8.7577010543725446</v>
      </c>
    </row>
    <row r="294" spans="1:31" x14ac:dyDescent="0.3">
      <c r="A294" s="87"/>
      <c r="B294" s="41" t="s">
        <v>296</v>
      </c>
      <c r="C294">
        <v>454</v>
      </c>
      <c r="D294">
        <v>160</v>
      </c>
      <c r="E294">
        <v>263</v>
      </c>
      <c r="F294">
        <v>322</v>
      </c>
      <c r="G294" s="55">
        <v>287</v>
      </c>
      <c r="H294">
        <v>455</v>
      </c>
      <c r="I294">
        <v>284</v>
      </c>
      <c r="J294">
        <v>217</v>
      </c>
      <c r="K294">
        <v>327</v>
      </c>
      <c r="L294">
        <v>276</v>
      </c>
      <c r="M294">
        <v>240</v>
      </c>
      <c r="N294">
        <v>211</v>
      </c>
      <c r="O294" s="55">
        <v>1740</v>
      </c>
      <c r="P294">
        <v>188</v>
      </c>
      <c r="Q294">
        <v>320</v>
      </c>
      <c r="R294">
        <v>265</v>
      </c>
      <c r="S294">
        <v>60</v>
      </c>
      <c r="T294">
        <v>507</v>
      </c>
      <c r="U294">
        <v>6</v>
      </c>
      <c r="V294">
        <v>25</v>
      </c>
      <c r="W294">
        <v>2</v>
      </c>
      <c r="X294">
        <v>0</v>
      </c>
      <c r="Y294">
        <v>0</v>
      </c>
      <c r="Z294">
        <v>1</v>
      </c>
      <c r="AA294">
        <v>124</v>
      </c>
      <c r="AC294" s="9">
        <f t="shared" si="15"/>
        <v>6734</v>
      </c>
      <c r="AD294" s="9">
        <f t="shared" si="13"/>
        <v>63099</v>
      </c>
      <c r="AE294" s="10">
        <f t="shared" si="14"/>
        <v>9.3702108702108706</v>
      </c>
    </row>
    <row r="295" spans="1:31" x14ac:dyDescent="0.3">
      <c r="A295" s="87"/>
      <c r="B295" s="41" t="s">
        <v>297</v>
      </c>
      <c r="C295">
        <v>408</v>
      </c>
      <c r="D295">
        <v>132</v>
      </c>
      <c r="E295">
        <v>197</v>
      </c>
      <c r="F295">
        <v>201</v>
      </c>
      <c r="G295" s="55">
        <v>156</v>
      </c>
      <c r="H295">
        <v>251</v>
      </c>
      <c r="I295">
        <v>158</v>
      </c>
      <c r="J295">
        <v>131</v>
      </c>
      <c r="K295">
        <v>168</v>
      </c>
      <c r="L295">
        <v>100</v>
      </c>
      <c r="M295">
        <v>91</v>
      </c>
      <c r="N295">
        <v>102</v>
      </c>
      <c r="O295">
        <v>903</v>
      </c>
      <c r="P295">
        <v>90</v>
      </c>
      <c r="Q295">
        <v>205</v>
      </c>
      <c r="R295">
        <v>152</v>
      </c>
      <c r="S295">
        <v>37</v>
      </c>
      <c r="T295">
        <v>387</v>
      </c>
      <c r="U295">
        <v>5</v>
      </c>
      <c r="V295">
        <v>22</v>
      </c>
      <c r="W295">
        <v>2</v>
      </c>
      <c r="X295">
        <v>0</v>
      </c>
      <c r="Y295">
        <v>0</v>
      </c>
      <c r="Z295">
        <v>0</v>
      </c>
      <c r="AA295">
        <v>74</v>
      </c>
      <c r="AC295" s="9">
        <f t="shared" si="15"/>
        <v>3972</v>
      </c>
      <c r="AD295" s="9">
        <f t="shared" si="13"/>
        <v>35800</v>
      </c>
      <c r="AE295" s="10">
        <f t="shared" si="14"/>
        <v>9.0130916414904334</v>
      </c>
    </row>
    <row r="296" spans="1:31" x14ac:dyDescent="0.3">
      <c r="A296" s="87"/>
      <c r="B296" s="41" t="s">
        <v>298</v>
      </c>
      <c r="C296">
        <v>346</v>
      </c>
      <c r="D296">
        <v>107</v>
      </c>
      <c r="E296">
        <v>148</v>
      </c>
      <c r="F296">
        <v>182</v>
      </c>
      <c r="G296" s="55">
        <v>135</v>
      </c>
      <c r="H296">
        <v>216</v>
      </c>
      <c r="I296">
        <v>136</v>
      </c>
      <c r="J296">
        <v>147</v>
      </c>
      <c r="K296">
        <v>206</v>
      </c>
      <c r="L296">
        <v>111</v>
      </c>
      <c r="M296">
        <v>86</v>
      </c>
      <c r="N296">
        <v>101</v>
      </c>
      <c r="O296" s="55">
        <v>1226</v>
      </c>
      <c r="P296">
        <v>140</v>
      </c>
      <c r="Q296">
        <v>234</v>
      </c>
      <c r="R296">
        <v>243</v>
      </c>
      <c r="S296">
        <v>42</v>
      </c>
      <c r="T296">
        <v>449</v>
      </c>
      <c r="U296">
        <v>14</v>
      </c>
      <c r="V296">
        <v>15</v>
      </c>
      <c r="W296">
        <v>0</v>
      </c>
      <c r="X296">
        <v>0</v>
      </c>
      <c r="Y296">
        <v>0</v>
      </c>
      <c r="Z296">
        <v>2</v>
      </c>
      <c r="AA296">
        <v>72</v>
      </c>
      <c r="AC296" s="9">
        <f t="shared" si="15"/>
        <v>4358</v>
      </c>
      <c r="AD296" s="9">
        <f t="shared" si="13"/>
        <v>43101</v>
      </c>
      <c r="AE296" s="10">
        <f t="shared" si="14"/>
        <v>9.8900871959614509</v>
      </c>
    </row>
    <row r="297" spans="1:31" x14ac:dyDescent="0.3">
      <c r="A297" s="87"/>
      <c r="B297" s="41" t="s">
        <v>299</v>
      </c>
      <c r="C297" s="55">
        <v>662</v>
      </c>
      <c r="D297">
        <v>179</v>
      </c>
      <c r="E297">
        <v>330</v>
      </c>
      <c r="F297">
        <v>400</v>
      </c>
      <c r="G297" s="55">
        <v>294</v>
      </c>
      <c r="H297">
        <v>604</v>
      </c>
      <c r="I297">
        <v>351</v>
      </c>
      <c r="J297">
        <v>361</v>
      </c>
      <c r="K297">
        <v>486</v>
      </c>
      <c r="L297" s="55">
        <v>268</v>
      </c>
      <c r="M297">
        <v>244</v>
      </c>
      <c r="N297">
        <v>242</v>
      </c>
      <c r="O297" s="55">
        <v>2064</v>
      </c>
      <c r="P297">
        <v>193</v>
      </c>
      <c r="Q297">
        <v>331</v>
      </c>
      <c r="R297">
        <v>177</v>
      </c>
      <c r="S297">
        <v>61</v>
      </c>
      <c r="T297">
        <v>556</v>
      </c>
      <c r="U297">
        <v>17</v>
      </c>
      <c r="V297">
        <v>28</v>
      </c>
      <c r="W297">
        <v>0</v>
      </c>
      <c r="X297">
        <v>0</v>
      </c>
      <c r="Y297">
        <v>0</v>
      </c>
      <c r="Z297">
        <v>6</v>
      </c>
      <c r="AA297">
        <v>224</v>
      </c>
      <c r="AC297" s="9">
        <f t="shared" si="15"/>
        <v>8078</v>
      </c>
      <c r="AD297" s="9">
        <f t="shared" si="13"/>
        <v>73616</v>
      </c>
      <c r="AE297" s="10">
        <f t="shared" si="14"/>
        <v>9.1131468185194358</v>
      </c>
    </row>
    <row r="298" spans="1:31" x14ac:dyDescent="0.3">
      <c r="A298" s="87"/>
      <c r="B298" s="41" t="s">
        <v>300</v>
      </c>
      <c r="C298">
        <v>308</v>
      </c>
      <c r="D298">
        <v>84</v>
      </c>
      <c r="E298">
        <v>108</v>
      </c>
      <c r="F298">
        <v>173</v>
      </c>
      <c r="G298" s="55">
        <v>151</v>
      </c>
      <c r="H298">
        <v>268</v>
      </c>
      <c r="I298">
        <v>187</v>
      </c>
      <c r="J298">
        <v>196</v>
      </c>
      <c r="K298">
        <v>245</v>
      </c>
      <c r="L298">
        <v>143</v>
      </c>
      <c r="M298">
        <v>145</v>
      </c>
      <c r="N298">
        <v>164</v>
      </c>
      <c r="O298" s="55">
        <v>1045</v>
      </c>
      <c r="P298">
        <v>99</v>
      </c>
      <c r="Q298">
        <v>196</v>
      </c>
      <c r="R298">
        <v>101</v>
      </c>
      <c r="S298">
        <v>20</v>
      </c>
      <c r="T298">
        <v>270</v>
      </c>
      <c r="U298">
        <v>3</v>
      </c>
      <c r="V298">
        <v>8</v>
      </c>
      <c r="W298">
        <v>3</v>
      </c>
      <c r="X298">
        <v>0</v>
      </c>
      <c r="Y298">
        <v>0</v>
      </c>
      <c r="Z298">
        <v>1</v>
      </c>
      <c r="AA298">
        <v>252</v>
      </c>
      <c r="AC298" s="9">
        <f t="shared" si="15"/>
        <v>4170</v>
      </c>
      <c r="AD298" s="9">
        <f t="shared" si="13"/>
        <v>41091</v>
      </c>
      <c r="AE298" s="10">
        <f t="shared" si="14"/>
        <v>9.853956834532374</v>
      </c>
    </row>
    <row r="299" spans="1:31" x14ac:dyDescent="0.3">
      <c r="A299" s="87"/>
      <c r="B299" s="41" t="s">
        <v>301</v>
      </c>
      <c r="C299">
        <v>149</v>
      </c>
      <c r="D299">
        <v>58</v>
      </c>
      <c r="E299">
        <v>78</v>
      </c>
      <c r="F299">
        <v>151</v>
      </c>
      <c r="G299" s="55">
        <v>109</v>
      </c>
      <c r="H299">
        <v>154</v>
      </c>
      <c r="I299">
        <v>93</v>
      </c>
      <c r="J299">
        <v>98</v>
      </c>
      <c r="K299">
        <v>120</v>
      </c>
      <c r="L299">
        <v>85</v>
      </c>
      <c r="M299">
        <v>71</v>
      </c>
      <c r="N299">
        <v>81</v>
      </c>
      <c r="O299">
        <v>630</v>
      </c>
      <c r="P299">
        <v>73</v>
      </c>
      <c r="Q299">
        <v>110</v>
      </c>
      <c r="R299">
        <v>64</v>
      </c>
      <c r="S299">
        <v>24</v>
      </c>
      <c r="T299">
        <v>161</v>
      </c>
      <c r="U299">
        <v>5</v>
      </c>
      <c r="V299">
        <v>5</v>
      </c>
      <c r="W299">
        <v>3</v>
      </c>
      <c r="X299">
        <v>0</v>
      </c>
      <c r="Y299">
        <v>0</v>
      </c>
      <c r="Z299">
        <v>1</v>
      </c>
      <c r="AA299">
        <v>120</v>
      </c>
      <c r="AC299" s="9">
        <f t="shared" si="15"/>
        <v>2443</v>
      </c>
      <c r="AD299" s="9">
        <f t="shared" si="13"/>
        <v>23721</v>
      </c>
      <c r="AE299" s="10">
        <f t="shared" si="14"/>
        <v>9.709783053622596</v>
      </c>
    </row>
    <row r="300" spans="1:31" x14ac:dyDescent="0.3">
      <c r="A300" s="87"/>
      <c r="B300" s="41" t="s">
        <v>302</v>
      </c>
      <c r="C300" s="55">
        <v>1344</v>
      </c>
      <c r="D300">
        <v>411</v>
      </c>
      <c r="E300">
        <v>551</v>
      </c>
      <c r="F300">
        <v>696</v>
      </c>
      <c r="G300" s="55">
        <v>517</v>
      </c>
      <c r="H300">
        <v>970</v>
      </c>
      <c r="I300">
        <v>516</v>
      </c>
      <c r="J300">
        <v>459</v>
      </c>
      <c r="K300">
        <v>591</v>
      </c>
      <c r="L300" s="55">
        <v>340</v>
      </c>
      <c r="M300">
        <v>314</v>
      </c>
      <c r="N300">
        <v>250</v>
      </c>
      <c r="O300" s="55">
        <v>2868</v>
      </c>
      <c r="P300">
        <v>439</v>
      </c>
      <c r="Q300">
        <v>557</v>
      </c>
      <c r="R300">
        <v>437</v>
      </c>
      <c r="S300">
        <v>188</v>
      </c>
      <c r="T300" s="55">
        <v>1373</v>
      </c>
      <c r="U300">
        <v>37</v>
      </c>
      <c r="V300">
        <v>53</v>
      </c>
      <c r="W300">
        <v>1</v>
      </c>
      <c r="X300">
        <v>2</v>
      </c>
      <c r="Y300">
        <v>2</v>
      </c>
      <c r="Z300">
        <v>3</v>
      </c>
      <c r="AA300">
        <v>228</v>
      </c>
      <c r="AC300" s="9">
        <f t="shared" si="15"/>
        <v>13147</v>
      </c>
      <c r="AD300" s="9">
        <f t="shared" si="13"/>
        <v>118651</v>
      </c>
      <c r="AE300" s="10">
        <f t="shared" si="14"/>
        <v>9.0249486574883999</v>
      </c>
    </row>
    <row r="301" spans="1:31" x14ac:dyDescent="0.3">
      <c r="A301" s="87"/>
      <c r="B301" s="41" t="s">
        <v>303</v>
      </c>
      <c r="C301">
        <v>177</v>
      </c>
      <c r="D301">
        <v>46</v>
      </c>
      <c r="E301">
        <v>76</v>
      </c>
      <c r="F301">
        <v>81</v>
      </c>
      <c r="G301">
        <v>55</v>
      </c>
      <c r="H301">
        <v>122</v>
      </c>
      <c r="I301">
        <v>73</v>
      </c>
      <c r="J301">
        <v>70</v>
      </c>
      <c r="K301">
        <v>127</v>
      </c>
      <c r="L301">
        <v>48</v>
      </c>
      <c r="M301">
        <v>74</v>
      </c>
      <c r="N301">
        <v>57</v>
      </c>
      <c r="O301">
        <v>392</v>
      </c>
      <c r="P301">
        <v>20</v>
      </c>
      <c r="Q301">
        <v>76</v>
      </c>
      <c r="R301">
        <v>49</v>
      </c>
      <c r="S301">
        <v>10</v>
      </c>
      <c r="T301">
        <v>118</v>
      </c>
      <c r="U301">
        <v>0</v>
      </c>
      <c r="V301">
        <v>4</v>
      </c>
      <c r="W301">
        <v>0</v>
      </c>
      <c r="X301">
        <v>0</v>
      </c>
      <c r="Y301">
        <v>0</v>
      </c>
      <c r="Z301">
        <v>0</v>
      </c>
      <c r="AA301">
        <v>79</v>
      </c>
      <c r="AC301" s="9">
        <f t="shared" si="15"/>
        <v>1754</v>
      </c>
      <c r="AD301" s="9">
        <f t="shared" si="13"/>
        <v>15915</v>
      </c>
      <c r="AE301" s="10">
        <f t="shared" si="14"/>
        <v>9.0735461801596351</v>
      </c>
    </row>
    <row r="302" spans="1:31" x14ac:dyDescent="0.3">
      <c r="A302" s="87"/>
      <c r="B302" s="41" t="s">
        <v>304</v>
      </c>
      <c r="C302">
        <v>612</v>
      </c>
      <c r="D302">
        <v>237</v>
      </c>
      <c r="E302">
        <v>264</v>
      </c>
      <c r="F302">
        <v>330</v>
      </c>
      <c r="G302" s="55">
        <v>364</v>
      </c>
      <c r="H302">
        <v>730</v>
      </c>
      <c r="I302">
        <v>461</v>
      </c>
      <c r="J302">
        <v>261</v>
      </c>
      <c r="K302">
        <v>377</v>
      </c>
      <c r="L302" s="55">
        <v>161</v>
      </c>
      <c r="M302">
        <v>123</v>
      </c>
      <c r="N302">
        <v>153</v>
      </c>
      <c r="O302" s="55">
        <v>1444</v>
      </c>
      <c r="P302">
        <v>179</v>
      </c>
      <c r="Q302">
        <v>251</v>
      </c>
      <c r="R302">
        <v>175</v>
      </c>
      <c r="S302">
        <v>71</v>
      </c>
      <c r="T302">
        <v>522</v>
      </c>
      <c r="U302">
        <v>9</v>
      </c>
      <c r="V302">
        <v>15</v>
      </c>
      <c r="W302">
        <v>1</v>
      </c>
      <c r="X302">
        <v>0</v>
      </c>
      <c r="Y302">
        <v>1</v>
      </c>
      <c r="Z302">
        <v>4</v>
      </c>
      <c r="AA302">
        <v>137</v>
      </c>
      <c r="AC302" s="9">
        <f t="shared" si="15"/>
        <v>6882</v>
      </c>
      <c r="AD302" s="9">
        <f t="shared" si="13"/>
        <v>58505</v>
      </c>
      <c r="AE302" s="10">
        <f t="shared" si="14"/>
        <v>8.5011624527753558</v>
      </c>
    </row>
    <row r="303" spans="1:31" x14ac:dyDescent="0.3">
      <c r="A303" s="87"/>
      <c r="B303" s="41" t="s">
        <v>305</v>
      </c>
      <c r="C303">
        <v>175</v>
      </c>
      <c r="D303">
        <v>49</v>
      </c>
      <c r="E303">
        <v>97</v>
      </c>
      <c r="F303">
        <v>232</v>
      </c>
      <c r="G303" s="55">
        <v>177</v>
      </c>
      <c r="H303">
        <v>410</v>
      </c>
      <c r="I303">
        <v>315</v>
      </c>
      <c r="J303">
        <v>222</v>
      </c>
      <c r="K303">
        <v>386</v>
      </c>
      <c r="L303">
        <v>185</v>
      </c>
      <c r="M303">
        <v>141</v>
      </c>
      <c r="N303">
        <v>155</v>
      </c>
      <c r="O303" s="55">
        <v>1088</v>
      </c>
      <c r="P303">
        <v>53</v>
      </c>
      <c r="Q303">
        <v>104</v>
      </c>
      <c r="R303">
        <v>106</v>
      </c>
      <c r="S303">
        <v>15</v>
      </c>
      <c r="T303">
        <v>293</v>
      </c>
      <c r="U303">
        <v>2</v>
      </c>
      <c r="V303">
        <v>17</v>
      </c>
      <c r="W303">
        <v>0</v>
      </c>
      <c r="X303">
        <v>1</v>
      </c>
      <c r="Y303">
        <v>0</v>
      </c>
      <c r="Z303">
        <v>3</v>
      </c>
      <c r="AA303">
        <v>134</v>
      </c>
      <c r="AC303" s="9">
        <f t="shared" si="15"/>
        <v>4360</v>
      </c>
      <c r="AD303" s="9">
        <f t="shared" si="13"/>
        <v>40686</v>
      </c>
      <c r="AE303" s="10">
        <f t="shared" si="14"/>
        <v>9.3316513761467892</v>
      </c>
    </row>
    <row r="304" spans="1:31" x14ac:dyDescent="0.3">
      <c r="A304" s="87"/>
      <c r="B304" s="41" t="s">
        <v>306</v>
      </c>
      <c r="C304">
        <v>597</v>
      </c>
      <c r="D304">
        <v>204</v>
      </c>
      <c r="E304">
        <v>347</v>
      </c>
      <c r="F304">
        <v>394</v>
      </c>
      <c r="G304" s="55">
        <v>266</v>
      </c>
      <c r="H304">
        <v>403</v>
      </c>
      <c r="I304">
        <v>239</v>
      </c>
      <c r="J304">
        <v>136</v>
      </c>
      <c r="K304">
        <v>229</v>
      </c>
      <c r="L304">
        <v>104</v>
      </c>
      <c r="M304">
        <v>119</v>
      </c>
      <c r="N304">
        <v>95</v>
      </c>
      <c r="O304">
        <v>864</v>
      </c>
      <c r="P304">
        <v>122</v>
      </c>
      <c r="Q304">
        <v>231</v>
      </c>
      <c r="R304">
        <v>192</v>
      </c>
      <c r="S304">
        <v>34</v>
      </c>
      <c r="T304">
        <v>524</v>
      </c>
      <c r="U304">
        <v>9</v>
      </c>
      <c r="V304">
        <v>31</v>
      </c>
      <c r="W304">
        <v>0</v>
      </c>
      <c r="X304">
        <v>0</v>
      </c>
      <c r="Y304">
        <v>0</v>
      </c>
      <c r="Z304">
        <v>2</v>
      </c>
      <c r="AA304">
        <v>86</v>
      </c>
      <c r="AC304" s="9">
        <f t="shared" si="15"/>
        <v>5228</v>
      </c>
      <c r="AD304" s="9">
        <f t="shared" si="13"/>
        <v>42929</v>
      </c>
      <c r="AE304" s="10">
        <f t="shared" si="14"/>
        <v>8.2113618974751343</v>
      </c>
    </row>
    <row r="305" spans="1:31" x14ac:dyDescent="0.3">
      <c r="A305" s="87"/>
      <c r="B305" s="41" t="s">
        <v>307</v>
      </c>
      <c r="C305">
        <v>183</v>
      </c>
      <c r="D305">
        <v>75</v>
      </c>
      <c r="E305">
        <v>90</v>
      </c>
      <c r="F305">
        <v>154</v>
      </c>
      <c r="G305">
        <v>100</v>
      </c>
      <c r="H305">
        <v>161</v>
      </c>
      <c r="I305">
        <v>81</v>
      </c>
      <c r="J305">
        <v>52</v>
      </c>
      <c r="K305">
        <v>77</v>
      </c>
      <c r="L305">
        <v>38</v>
      </c>
      <c r="M305">
        <v>23</v>
      </c>
      <c r="N305">
        <v>47</v>
      </c>
      <c r="O305">
        <v>348</v>
      </c>
      <c r="P305">
        <v>37</v>
      </c>
      <c r="Q305">
        <v>74</v>
      </c>
      <c r="R305">
        <v>55</v>
      </c>
      <c r="S305">
        <v>15</v>
      </c>
      <c r="T305">
        <v>180</v>
      </c>
      <c r="U305">
        <v>0</v>
      </c>
      <c r="V305">
        <v>10</v>
      </c>
      <c r="W305">
        <v>1</v>
      </c>
      <c r="X305">
        <v>0</v>
      </c>
      <c r="Y305">
        <v>0</v>
      </c>
      <c r="Z305">
        <v>0</v>
      </c>
      <c r="AA305">
        <v>34</v>
      </c>
      <c r="AC305" s="9">
        <f t="shared" si="15"/>
        <v>1835</v>
      </c>
      <c r="AD305" s="9">
        <f t="shared" si="13"/>
        <v>15321</v>
      </c>
      <c r="AE305" s="10">
        <f t="shared" si="14"/>
        <v>8.3493188010899182</v>
      </c>
    </row>
    <row r="306" spans="1:31" x14ac:dyDescent="0.3">
      <c r="A306" s="87"/>
      <c r="B306" s="41" t="s">
        <v>308</v>
      </c>
      <c r="C306">
        <v>128</v>
      </c>
      <c r="D306">
        <v>63</v>
      </c>
      <c r="E306">
        <v>90</v>
      </c>
      <c r="F306">
        <v>204</v>
      </c>
      <c r="G306" s="55">
        <v>125</v>
      </c>
      <c r="H306">
        <v>299</v>
      </c>
      <c r="I306">
        <v>196</v>
      </c>
      <c r="J306">
        <v>188</v>
      </c>
      <c r="K306">
        <v>315</v>
      </c>
      <c r="L306">
        <v>199</v>
      </c>
      <c r="M306">
        <v>210</v>
      </c>
      <c r="N306">
        <v>202</v>
      </c>
      <c r="O306" s="55">
        <v>1728</v>
      </c>
      <c r="P306">
        <v>140</v>
      </c>
      <c r="Q306">
        <v>255</v>
      </c>
      <c r="R306">
        <v>196</v>
      </c>
      <c r="S306">
        <v>27</v>
      </c>
      <c r="T306">
        <v>420</v>
      </c>
      <c r="U306">
        <v>8</v>
      </c>
      <c r="V306">
        <v>29</v>
      </c>
      <c r="W306">
        <v>5</v>
      </c>
      <c r="X306">
        <v>0</v>
      </c>
      <c r="Y306">
        <v>0</v>
      </c>
      <c r="Z306">
        <v>2</v>
      </c>
      <c r="AA306">
        <v>164</v>
      </c>
      <c r="AC306" s="9">
        <f t="shared" si="15"/>
        <v>5193</v>
      </c>
      <c r="AD306" s="9">
        <f t="shared" si="13"/>
        <v>55390</v>
      </c>
      <c r="AE306" s="10">
        <f t="shared" si="14"/>
        <v>10.666281532832659</v>
      </c>
    </row>
    <row r="307" spans="1:31" x14ac:dyDescent="0.3">
      <c r="A307" s="87"/>
      <c r="B307" s="41" t="s">
        <v>309</v>
      </c>
      <c r="C307">
        <v>147</v>
      </c>
      <c r="D307">
        <v>64</v>
      </c>
      <c r="E307">
        <v>93</v>
      </c>
      <c r="F307">
        <v>158</v>
      </c>
      <c r="G307" s="55">
        <v>128</v>
      </c>
      <c r="H307">
        <v>302</v>
      </c>
      <c r="I307">
        <v>171</v>
      </c>
      <c r="J307">
        <v>208</v>
      </c>
      <c r="K307">
        <v>268</v>
      </c>
      <c r="L307">
        <v>202</v>
      </c>
      <c r="M307">
        <v>196</v>
      </c>
      <c r="N307">
        <v>192</v>
      </c>
      <c r="O307" s="55">
        <v>1899</v>
      </c>
      <c r="P307">
        <v>156</v>
      </c>
      <c r="Q307">
        <v>209</v>
      </c>
      <c r="R307">
        <v>187</v>
      </c>
      <c r="S307">
        <v>57</v>
      </c>
      <c r="T307">
        <v>425</v>
      </c>
      <c r="U307">
        <v>13</v>
      </c>
      <c r="V307">
        <v>23</v>
      </c>
      <c r="W307">
        <v>3</v>
      </c>
      <c r="X307">
        <v>0</v>
      </c>
      <c r="Y307">
        <v>0</v>
      </c>
      <c r="Z307">
        <v>1</v>
      </c>
      <c r="AA307">
        <v>448</v>
      </c>
      <c r="AC307" s="9">
        <f t="shared" si="15"/>
        <v>5550</v>
      </c>
      <c r="AD307" s="9">
        <f t="shared" si="13"/>
        <v>63452</v>
      </c>
      <c r="AE307" s="10">
        <f t="shared" si="14"/>
        <v>11.432792792792792</v>
      </c>
    </row>
    <row r="308" spans="1:31" x14ac:dyDescent="0.3">
      <c r="A308" s="87"/>
      <c r="B308" s="41" t="s">
        <v>310</v>
      </c>
      <c r="C308">
        <v>90</v>
      </c>
      <c r="D308">
        <v>33</v>
      </c>
      <c r="E308">
        <v>39</v>
      </c>
      <c r="F308">
        <v>252</v>
      </c>
      <c r="G308" s="55">
        <v>93</v>
      </c>
      <c r="H308">
        <v>140</v>
      </c>
      <c r="I308">
        <v>185</v>
      </c>
      <c r="J308">
        <v>151</v>
      </c>
      <c r="K308">
        <v>174</v>
      </c>
      <c r="L308">
        <v>82</v>
      </c>
      <c r="M308">
        <v>78</v>
      </c>
      <c r="N308">
        <v>92</v>
      </c>
      <c r="O308">
        <v>571</v>
      </c>
      <c r="P308">
        <v>38</v>
      </c>
      <c r="Q308">
        <v>58</v>
      </c>
      <c r="R308">
        <v>38</v>
      </c>
      <c r="S308">
        <v>4</v>
      </c>
      <c r="T308">
        <v>124</v>
      </c>
      <c r="U308">
        <v>4</v>
      </c>
      <c r="V308">
        <v>5</v>
      </c>
      <c r="W308">
        <v>0</v>
      </c>
      <c r="X308">
        <v>0</v>
      </c>
      <c r="Y308">
        <v>0</v>
      </c>
      <c r="Z308">
        <v>2</v>
      </c>
      <c r="AA308">
        <v>69</v>
      </c>
      <c r="AC308" s="9">
        <f t="shared" si="15"/>
        <v>2322</v>
      </c>
      <c r="AD308" s="9">
        <f t="shared" si="13"/>
        <v>20797</v>
      </c>
      <c r="AE308" s="10">
        <f t="shared" si="14"/>
        <v>8.9565030146425499</v>
      </c>
    </row>
    <row r="309" spans="1:31" x14ac:dyDescent="0.3">
      <c r="A309" s="87"/>
      <c r="B309" s="41" t="s">
        <v>311</v>
      </c>
      <c r="C309" s="55">
        <v>478</v>
      </c>
      <c r="D309">
        <v>268</v>
      </c>
      <c r="E309">
        <v>371</v>
      </c>
      <c r="F309">
        <v>558</v>
      </c>
      <c r="G309" s="55">
        <v>446</v>
      </c>
      <c r="H309">
        <v>703</v>
      </c>
      <c r="I309">
        <v>433</v>
      </c>
      <c r="J309">
        <v>424</v>
      </c>
      <c r="K309">
        <v>600</v>
      </c>
      <c r="L309" s="55">
        <v>358</v>
      </c>
      <c r="M309">
        <v>335</v>
      </c>
      <c r="N309">
        <v>301</v>
      </c>
      <c r="O309" s="55">
        <v>2188</v>
      </c>
      <c r="P309">
        <v>232</v>
      </c>
      <c r="Q309">
        <v>359</v>
      </c>
      <c r="R309">
        <v>246</v>
      </c>
      <c r="S309">
        <v>41</v>
      </c>
      <c r="T309">
        <v>540</v>
      </c>
      <c r="U309">
        <v>14</v>
      </c>
      <c r="V309">
        <v>29</v>
      </c>
      <c r="W309">
        <v>0</v>
      </c>
      <c r="X309">
        <v>0</v>
      </c>
      <c r="Y309">
        <v>0</v>
      </c>
      <c r="Z309">
        <v>3</v>
      </c>
      <c r="AA309">
        <v>262</v>
      </c>
      <c r="AC309" s="9">
        <f t="shared" si="15"/>
        <v>9189</v>
      </c>
      <c r="AD309" s="9">
        <f t="shared" si="13"/>
        <v>83216</v>
      </c>
      <c r="AE309" s="10">
        <f t="shared" si="14"/>
        <v>9.0560452715202953</v>
      </c>
    </row>
    <row r="310" spans="1:31" x14ac:dyDescent="0.3">
      <c r="A310" s="87"/>
      <c r="B310" s="41" t="s">
        <v>312</v>
      </c>
      <c r="C310">
        <v>69</v>
      </c>
      <c r="D310">
        <v>33</v>
      </c>
      <c r="E310">
        <v>60</v>
      </c>
      <c r="F310">
        <v>115</v>
      </c>
      <c r="G310" s="55">
        <v>134</v>
      </c>
      <c r="H310">
        <v>184</v>
      </c>
      <c r="I310">
        <v>87</v>
      </c>
      <c r="J310">
        <v>66</v>
      </c>
      <c r="K310">
        <v>120</v>
      </c>
      <c r="L310">
        <v>48</v>
      </c>
      <c r="M310">
        <v>65</v>
      </c>
      <c r="N310">
        <v>39</v>
      </c>
      <c r="O310">
        <v>544</v>
      </c>
      <c r="P310">
        <v>24</v>
      </c>
      <c r="Q310">
        <v>64</v>
      </c>
      <c r="R310">
        <v>26</v>
      </c>
      <c r="S310">
        <v>4</v>
      </c>
      <c r="T310">
        <v>93</v>
      </c>
      <c r="U310">
        <v>2</v>
      </c>
      <c r="V310">
        <v>4</v>
      </c>
      <c r="W310">
        <v>0</v>
      </c>
      <c r="X310">
        <v>0</v>
      </c>
      <c r="Y310">
        <v>0</v>
      </c>
      <c r="Z310">
        <v>2</v>
      </c>
      <c r="AA310">
        <v>73</v>
      </c>
      <c r="AC310" s="9">
        <f t="shared" si="15"/>
        <v>1856</v>
      </c>
      <c r="AD310" s="9">
        <f t="shared" si="13"/>
        <v>17090</v>
      </c>
      <c r="AE310" s="10">
        <f t="shared" si="14"/>
        <v>9.2079741379310338</v>
      </c>
    </row>
    <row r="311" spans="1:31" x14ac:dyDescent="0.3">
      <c r="A311" s="87"/>
      <c r="B311" s="41" t="s">
        <v>313</v>
      </c>
      <c r="C311">
        <v>464</v>
      </c>
      <c r="D311">
        <v>181</v>
      </c>
      <c r="E311">
        <v>233</v>
      </c>
      <c r="F311">
        <v>302</v>
      </c>
      <c r="G311" s="55">
        <v>207</v>
      </c>
      <c r="H311">
        <v>370</v>
      </c>
      <c r="I311">
        <v>228</v>
      </c>
      <c r="J311">
        <v>193</v>
      </c>
      <c r="K311">
        <v>291</v>
      </c>
      <c r="L311">
        <v>119</v>
      </c>
      <c r="M311">
        <v>118</v>
      </c>
      <c r="N311">
        <v>96</v>
      </c>
      <c r="O311" s="55">
        <v>1094</v>
      </c>
      <c r="P311">
        <v>86</v>
      </c>
      <c r="Q311">
        <v>126</v>
      </c>
      <c r="R311">
        <v>85</v>
      </c>
      <c r="S311">
        <v>25</v>
      </c>
      <c r="T311">
        <v>293</v>
      </c>
      <c r="U311">
        <v>12</v>
      </c>
      <c r="V311">
        <v>8</v>
      </c>
      <c r="W311">
        <v>1</v>
      </c>
      <c r="X311">
        <v>0</v>
      </c>
      <c r="Y311">
        <v>1</v>
      </c>
      <c r="Z311">
        <v>2</v>
      </c>
      <c r="AA311">
        <v>80</v>
      </c>
      <c r="AC311" s="9">
        <f t="shared" si="15"/>
        <v>4615</v>
      </c>
      <c r="AD311" s="9">
        <f t="shared" si="13"/>
        <v>37627</v>
      </c>
      <c r="AE311" s="10">
        <f t="shared" si="14"/>
        <v>8.1531960996749735</v>
      </c>
    </row>
    <row r="312" spans="1:31" x14ac:dyDescent="0.3">
      <c r="A312" s="87"/>
      <c r="B312" s="41" t="s">
        <v>314</v>
      </c>
      <c r="C312" s="55">
        <v>857</v>
      </c>
      <c r="D312" s="55">
        <v>386</v>
      </c>
      <c r="E312" s="55">
        <v>569</v>
      </c>
      <c r="F312" s="55">
        <v>868</v>
      </c>
      <c r="G312" s="55">
        <v>596</v>
      </c>
      <c r="H312" s="55">
        <v>1360</v>
      </c>
      <c r="I312" s="55">
        <v>888</v>
      </c>
      <c r="J312" s="55">
        <v>1027</v>
      </c>
      <c r="K312" s="55">
        <v>1492</v>
      </c>
      <c r="L312" s="55">
        <v>1097</v>
      </c>
      <c r="M312" s="55">
        <v>1100</v>
      </c>
      <c r="N312" s="55">
        <v>1058</v>
      </c>
      <c r="O312" s="55">
        <v>11655</v>
      </c>
      <c r="P312" s="55">
        <v>1918</v>
      </c>
      <c r="Q312" s="55">
        <v>3147</v>
      </c>
      <c r="R312" s="55">
        <v>2875</v>
      </c>
      <c r="S312">
        <v>993</v>
      </c>
      <c r="T312" s="55">
        <v>6603</v>
      </c>
      <c r="U312">
        <v>213</v>
      </c>
      <c r="V312">
        <v>568</v>
      </c>
      <c r="W312">
        <v>16</v>
      </c>
      <c r="X312">
        <v>5</v>
      </c>
      <c r="Y312">
        <v>6</v>
      </c>
      <c r="Z312">
        <v>43</v>
      </c>
      <c r="AA312" s="55">
        <v>1159</v>
      </c>
      <c r="AC312" s="9">
        <f t="shared" si="15"/>
        <v>40499</v>
      </c>
      <c r="AD312" s="9">
        <f t="shared" si="13"/>
        <v>494380</v>
      </c>
      <c r="AE312" s="10">
        <f t="shared" si="14"/>
        <v>12.20721499296279</v>
      </c>
    </row>
    <row r="313" spans="1:31" x14ac:dyDescent="0.3">
      <c r="A313" s="87"/>
      <c r="B313" s="41" t="s">
        <v>315</v>
      </c>
      <c r="C313">
        <v>100</v>
      </c>
      <c r="D313">
        <v>30</v>
      </c>
      <c r="E313">
        <v>37</v>
      </c>
      <c r="F313">
        <v>74</v>
      </c>
      <c r="G313" s="55">
        <v>50</v>
      </c>
      <c r="H313">
        <v>125</v>
      </c>
      <c r="I313">
        <v>338</v>
      </c>
      <c r="J313">
        <v>74</v>
      </c>
      <c r="K313">
        <v>116</v>
      </c>
      <c r="L313">
        <v>66</v>
      </c>
      <c r="M313">
        <v>70</v>
      </c>
      <c r="N313">
        <v>53</v>
      </c>
      <c r="O313">
        <v>502</v>
      </c>
      <c r="P313">
        <v>45</v>
      </c>
      <c r="Q313">
        <v>60</v>
      </c>
      <c r="R313">
        <v>42</v>
      </c>
      <c r="S313">
        <v>14</v>
      </c>
      <c r="T313">
        <v>88</v>
      </c>
      <c r="U313">
        <v>2</v>
      </c>
      <c r="V313">
        <v>5</v>
      </c>
      <c r="W313">
        <v>1</v>
      </c>
      <c r="X313">
        <v>0</v>
      </c>
      <c r="Y313">
        <v>0</v>
      </c>
      <c r="Z313">
        <v>0</v>
      </c>
      <c r="AA313">
        <v>88</v>
      </c>
      <c r="AC313" s="9">
        <f t="shared" si="15"/>
        <v>1980</v>
      </c>
      <c r="AD313" s="9">
        <f t="shared" si="13"/>
        <v>18564</v>
      </c>
      <c r="AE313" s="10">
        <f t="shared" si="14"/>
        <v>9.3757575757575751</v>
      </c>
    </row>
    <row r="314" spans="1:31" x14ac:dyDescent="0.3">
      <c r="A314" s="87"/>
      <c r="B314" s="41" t="s">
        <v>316</v>
      </c>
      <c r="C314" s="55">
        <v>1009</v>
      </c>
      <c r="D314" s="55">
        <v>368</v>
      </c>
      <c r="E314" s="55">
        <v>530</v>
      </c>
      <c r="F314" s="55">
        <v>997</v>
      </c>
      <c r="G314" s="55">
        <v>723</v>
      </c>
      <c r="H314" s="55">
        <v>1589</v>
      </c>
      <c r="I314" s="55">
        <v>964</v>
      </c>
      <c r="J314" s="55">
        <v>1161</v>
      </c>
      <c r="K314" s="55">
        <v>1727</v>
      </c>
      <c r="L314" s="55">
        <v>1184</v>
      </c>
      <c r="M314" s="55">
        <v>1070</v>
      </c>
      <c r="N314" s="55">
        <v>1192</v>
      </c>
      <c r="O314" s="55">
        <v>8703</v>
      </c>
      <c r="P314" s="55">
        <v>1369</v>
      </c>
      <c r="Q314" s="55">
        <v>1893</v>
      </c>
      <c r="R314" s="55">
        <v>1581</v>
      </c>
      <c r="S314">
        <v>474</v>
      </c>
      <c r="T314" s="55">
        <v>3404</v>
      </c>
      <c r="U314">
        <v>66</v>
      </c>
      <c r="V314">
        <v>188</v>
      </c>
      <c r="W314">
        <v>8</v>
      </c>
      <c r="X314">
        <v>4</v>
      </c>
      <c r="Y314">
        <v>2</v>
      </c>
      <c r="Z314">
        <v>21</v>
      </c>
      <c r="AA314" s="55">
        <v>1071</v>
      </c>
      <c r="AC314" s="9">
        <f t="shared" si="15"/>
        <v>31298</v>
      </c>
      <c r="AD314" s="9">
        <f t="shared" si="13"/>
        <v>346588</v>
      </c>
      <c r="AE314" s="10">
        <f t="shared" si="14"/>
        <v>11.073806633011694</v>
      </c>
    </row>
    <row r="315" spans="1:31" x14ac:dyDescent="0.3">
      <c r="A315" s="87"/>
      <c r="B315" s="41" t="s">
        <v>317</v>
      </c>
      <c r="C315" s="55">
        <v>365</v>
      </c>
      <c r="D315">
        <v>136</v>
      </c>
      <c r="E315">
        <v>196</v>
      </c>
      <c r="F315" s="55">
        <v>362</v>
      </c>
      <c r="G315" s="55">
        <v>275</v>
      </c>
      <c r="H315">
        <v>605</v>
      </c>
      <c r="I315" s="55">
        <v>346</v>
      </c>
      <c r="J315" s="55">
        <v>422</v>
      </c>
      <c r="K315">
        <v>573</v>
      </c>
      <c r="L315" s="55">
        <v>390</v>
      </c>
      <c r="M315">
        <v>393</v>
      </c>
      <c r="N315">
        <v>473</v>
      </c>
      <c r="O315" s="55">
        <v>3914</v>
      </c>
      <c r="P315" s="55">
        <v>446</v>
      </c>
      <c r="Q315">
        <v>706</v>
      </c>
      <c r="R315">
        <v>754</v>
      </c>
      <c r="S315">
        <v>121</v>
      </c>
      <c r="T315" s="55">
        <v>1114</v>
      </c>
      <c r="U315">
        <v>23</v>
      </c>
      <c r="V315">
        <v>73</v>
      </c>
      <c r="W315">
        <v>7</v>
      </c>
      <c r="X315">
        <v>2</v>
      </c>
      <c r="Y315">
        <v>2</v>
      </c>
      <c r="Z315">
        <v>18</v>
      </c>
      <c r="AA315">
        <v>638</v>
      </c>
      <c r="AC315" s="9">
        <f t="shared" si="15"/>
        <v>12354</v>
      </c>
      <c r="AD315" s="9">
        <f t="shared" si="13"/>
        <v>140583</v>
      </c>
      <c r="AE315" s="10">
        <f t="shared" si="14"/>
        <v>11.379553181155901</v>
      </c>
    </row>
    <row r="316" spans="1:31" x14ac:dyDescent="0.3">
      <c r="A316" s="87"/>
      <c r="B316" s="41" t="s">
        <v>318</v>
      </c>
      <c r="C316">
        <v>150</v>
      </c>
      <c r="D316">
        <v>57</v>
      </c>
      <c r="E316">
        <v>98</v>
      </c>
      <c r="F316">
        <v>141</v>
      </c>
      <c r="G316" s="55">
        <v>70</v>
      </c>
      <c r="H316">
        <v>191</v>
      </c>
      <c r="I316">
        <v>124</v>
      </c>
      <c r="J316">
        <v>140</v>
      </c>
      <c r="K316">
        <v>209</v>
      </c>
      <c r="L316">
        <v>122</v>
      </c>
      <c r="M316">
        <v>138</v>
      </c>
      <c r="N316">
        <v>137</v>
      </c>
      <c r="O316">
        <v>800</v>
      </c>
      <c r="P316">
        <v>74</v>
      </c>
      <c r="Q316">
        <v>182</v>
      </c>
      <c r="R316">
        <v>96</v>
      </c>
      <c r="S316">
        <v>11</v>
      </c>
      <c r="T316">
        <v>216</v>
      </c>
      <c r="U316">
        <v>5</v>
      </c>
      <c r="V316">
        <v>12</v>
      </c>
      <c r="W316">
        <v>0</v>
      </c>
      <c r="X316">
        <v>1</v>
      </c>
      <c r="Y316">
        <v>0</v>
      </c>
      <c r="Z316">
        <v>0</v>
      </c>
      <c r="AA316">
        <v>74</v>
      </c>
      <c r="AC316" s="9">
        <f t="shared" si="15"/>
        <v>3048</v>
      </c>
      <c r="AD316" s="9">
        <f t="shared" si="13"/>
        <v>29805</v>
      </c>
      <c r="AE316" s="10">
        <f t="shared" si="14"/>
        <v>9.7785433070866148</v>
      </c>
    </row>
    <row r="317" spans="1:31" x14ac:dyDescent="0.3">
      <c r="A317" s="87"/>
      <c r="B317" s="41" t="s">
        <v>319</v>
      </c>
      <c r="C317" s="55">
        <v>1533</v>
      </c>
      <c r="D317">
        <v>321</v>
      </c>
      <c r="E317">
        <v>456</v>
      </c>
      <c r="F317" s="55">
        <v>623</v>
      </c>
      <c r="G317" s="55">
        <v>438</v>
      </c>
      <c r="H317">
        <v>761</v>
      </c>
      <c r="I317">
        <v>439</v>
      </c>
      <c r="J317">
        <v>404</v>
      </c>
      <c r="K317">
        <v>563</v>
      </c>
      <c r="L317" s="55">
        <v>342</v>
      </c>
      <c r="M317">
        <v>318</v>
      </c>
      <c r="N317">
        <v>444</v>
      </c>
      <c r="O317" s="55">
        <v>2709</v>
      </c>
      <c r="P317">
        <v>268</v>
      </c>
      <c r="Q317">
        <v>554</v>
      </c>
      <c r="R317">
        <v>411</v>
      </c>
      <c r="S317">
        <v>45</v>
      </c>
      <c r="T317">
        <v>732</v>
      </c>
      <c r="U317">
        <v>22</v>
      </c>
      <c r="V317">
        <v>42</v>
      </c>
      <c r="W317">
        <v>2</v>
      </c>
      <c r="X317">
        <v>1</v>
      </c>
      <c r="Y317">
        <v>2</v>
      </c>
      <c r="Z317">
        <v>1</v>
      </c>
      <c r="AA317">
        <v>453</v>
      </c>
      <c r="AC317" s="9">
        <f t="shared" si="15"/>
        <v>11884</v>
      </c>
      <c r="AD317" s="9">
        <f t="shared" si="13"/>
        <v>105038</v>
      </c>
      <c r="AE317" s="10">
        <f t="shared" si="14"/>
        <v>8.8386065297879508</v>
      </c>
    </row>
    <row r="318" spans="1:31" x14ac:dyDescent="0.3">
      <c r="A318" s="87"/>
      <c r="B318" s="41" t="s">
        <v>320</v>
      </c>
      <c r="C318">
        <v>134</v>
      </c>
      <c r="D318">
        <v>76</v>
      </c>
      <c r="E318">
        <v>64</v>
      </c>
      <c r="F318">
        <v>132</v>
      </c>
      <c r="G318" s="55">
        <v>112</v>
      </c>
      <c r="H318">
        <v>223</v>
      </c>
      <c r="I318">
        <v>128</v>
      </c>
      <c r="J318">
        <v>146</v>
      </c>
      <c r="K318">
        <v>220</v>
      </c>
      <c r="L318">
        <v>123</v>
      </c>
      <c r="M318">
        <v>123</v>
      </c>
      <c r="N318">
        <v>126</v>
      </c>
      <c r="O318">
        <v>721</v>
      </c>
      <c r="P318">
        <v>58</v>
      </c>
      <c r="Q318">
        <v>105</v>
      </c>
      <c r="R318">
        <v>46</v>
      </c>
      <c r="S318">
        <v>7</v>
      </c>
      <c r="T318">
        <v>147</v>
      </c>
      <c r="U318">
        <v>4</v>
      </c>
      <c r="V318">
        <v>11</v>
      </c>
      <c r="W318">
        <v>2</v>
      </c>
      <c r="X318">
        <v>0</v>
      </c>
      <c r="Y318">
        <v>0</v>
      </c>
      <c r="Z318">
        <v>0</v>
      </c>
      <c r="AA318">
        <v>103</v>
      </c>
      <c r="AC318" s="9">
        <f t="shared" si="15"/>
        <v>2811</v>
      </c>
      <c r="AD318" s="9">
        <f t="shared" si="13"/>
        <v>26406</v>
      </c>
      <c r="AE318" s="10">
        <f t="shared" si="14"/>
        <v>9.3938100320170754</v>
      </c>
    </row>
    <row r="319" spans="1:31" x14ac:dyDescent="0.3">
      <c r="A319" s="87"/>
      <c r="B319" s="41" t="s">
        <v>321</v>
      </c>
      <c r="C319">
        <v>328</v>
      </c>
      <c r="D319">
        <v>102</v>
      </c>
      <c r="E319">
        <v>150</v>
      </c>
      <c r="F319">
        <v>275</v>
      </c>
      <c r="G319" s="55">
        <v>182</v>
      </c>
      <c r="H319">
        <v>359</v>
      </c>
      <c r="I319">
        <v>187</v>
      </c>
      <c r="J319">
        <v>197</v>
      </c>
      <c r="K319">
        <v>343</v>
      </c>
      <c r="L319" s="55">
        <v>186</v>
      </c>
      <c r="M319">
        <v>198</v>
      </c>
      <c r="N319">
        <v>197</v>
      </c>
      <c r="O319" s="55">
        <v>1871</v>
      </c>
      <c r="P319">
        <v>181</v>
      </c>
      <c r="Q319">
        <v>283</v>
      </c>
      <c r="R319">
        <v>192</v>
      </c>
      <c r="S319">
        <v>54</v>
      </c>
      <c r="T319">
        <v>482</v>
      </c>
      <c r="U319">
        <v>9</v>
      </c>
      <c r="V319">
        <v>29</v>
      </c>
      <c r="W319">
        <v>1</v>
      </c>
      <c r="X319">
        <v>0</v>
      </c>
      <c r="Y319">
        <v>1</v>
      </c>
      <c r="Z319">
        <v>1</v>
      </c>
      <c r="AA319">
        <v>150</v>
      </c>
      <c r="AC319" s="9">
        <f t="shared" si="15"/>
        <v>5958</v>
      </c>
      <c r="AD319" s="9">
        <f t="shared" si="13"/>
        <v>59899</v>
      </c>
      <c r="AE319" s="10">
        <f t="shared" si="14"/>
        <v>10.053541456864719</v>
      </c>
    </row>
    <row r="320" spans="1:31" x14ac:dyDescent="0.3">
      <c r="A320" s="87"/>
      <c r="B320" s="41" t="s">
        <v>322</v>
      </c>
      <c r="C320">
        <v>433</v>
      </c>
      <c r="D320">
        <v>87</v>
      </c>
      <c r="E320">
        <v>128</v>
      </c>
      <c r="F320">
        <v>221</v>
      </c>
      <c r="G320" s="55">
        <v>148</v>
      </c>
      <c r="H320">
        <v>318</v>
      </c>
      <c r="I320">
        <v>183</v>
      </c>
      <c r="J320">
        <v>176</v>
      </c>
      <c r="K320">
        <v>269</v>
      </c>
      <c r="L320">
        <v>168</v>
      </c>
      <c r="M320">
        <v>170</v>
      </c>
      <c r="N320">
        <v>157</v>
      </c>
      <c r="O320" s="55">
        <v>1214</v>
      </c>
      <c r="P320">
        <v>116</v>
      </c>
      <c r="Q320">
        <v>214</v>
      </c>
      <c r="R320">
        <v>335</v>
      </c>
      <c r="S320">
        <v>13</v>
      </c>
      <c r="T320">
        <v>341</v>
      </c>
      <c r="U320">
        <v>13</v>
      </c>
      <c r="V320">
        <v>13</v>
      </c>
      <c r="W320">
        <v>1</v>
      </c>
      <c r="X320">
        <v>0</v>
      </c>
      <c r="Y320">
        <v>1</v>
      </c>
      <c r="Z320">
        <v>5</v>
      </c>
      <c r="AA320">
        <v>156</v>
      </c>
      <c r="AC320" s="9">
        <f t="shared" si="15"/>
        <v>4880</v>
      </c>
      <c r="AD320" s="9">
        <f t="shared" si="13"/>
        <v>47093</v>
      </c>
      <c r="AE320" s="10">
        <f t="shared" si="14"/>
        <v>9.6502049180327862</v>
      </c>
    </row>
    <row r="321" spans="1:31" x14ac:dyDescent="0.3">
      <c r="A321" s="87"/>
      <c r="B321" s="41" t="s">
        <v>323</v>
      </c>
      <c r="C321">
        <v>119</v>
      </c>
      <c r="D321">
        <v>33</v>
      </c>
      <c r="E321">
        <v>40</v>
      </c>
      <c r="F321">
        <v>57</v>
      </c>
      <c r="G321" s="55">
        <v>71</v>
      </c>
      <c r="H321">
        <v>121</v>
      </c>
      <c r="I321">
        <v>87</v>
      </c>
      <c r="J321">
        <v>79</v>
      </c>
      <c r="K321">
        <v>188</v>
      </c>
      <c r="L321">
        <v>63</v>
      </c>
      <c r="M321">
        <v>93</v>
      </c>
      <c r="N321">
        <v>120</v>
      </c>
      <c r="O321">
        <v>796</v>
      </c>
      <c r="P321">
        <v>29</v>
      </c>
      <c r="Q321">
        <v>49</v>
      </c>
      <c r="R321">
        <v>43</v>
      </c>
      <c r="S321">
        <v>4</v>
      </c>
      <c r="T321">
        <v>56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55</v>
      </c>
      <c r="AC321" s="9">
        <f t="shared" si="15"/>
        <v>2104</v>
      </c>
      <c r="AD321" s="9">
        <f t="shared" si="13"/>
        <v>20183</v>
      </c>
      <c r="AE321" s="10">
        <f t="shared" si="14"/>
        <v>9.5926806083650185</v>
      </c>
    </row>
    <row r="322" spans="1:31" x14ac:dyDescent="0.3">
      <c r="A322" s="87"/>
      <c r="B322" s="41" t="s">
        <v>324</v>
      </c>
      <c r="C322">
        <v>470</v>
      </c>
      <c r="D322">
        <v>144</v>
      </c>
      <c r="E322">
        <v>206</v>
      </c>
      <c r="F322">
        <v>276</v>
      </c>
      <c r="G322" s="55">
        <v>204</v>
      </c>
      <c r="H322">
        <v>366</v>
      </c>
      <c r="I322">
        <v>266</v>
      </c>
      <c r="J322">
        <v>225</v>
      </c>
      <c r="K322">
        <v>298</v>
      </c>
      <c r="L322">
        <v>201</v>
      </c>
      <c r="M322">
        <v>188</v>
      </c>
      <c r="N322">
        <v>156</v>
      </c>
      <c r="O322" s="55">
        <v>1244</v>
      </c>
      <c r="P322">
        <v>149</v>
      </c>
      <c r="Q322">
        <v>242</v>
      </c>
      <c r="R322">
        <v>150</v>
      </c>
      <c r="S322">
        <v>30</v>
      </c>
      <c r="T322">
        <v>500</v>
      </c>
      <c r="U322">
        <v>14</v>
      </c>
      <c r="V322">
        <v>23</v>
      </c>
      <c r="W322">
        <v>0</v>
      </c>
      <c r="X322">
        <v>2</v>
      </c>
      <c r="Y322">
        <v>0</v>
      </c>
      <c r="Z322">
        <v>3</v>
      </c>
      <c r="AA322">
        <v>158</v>
      </c>
      <c r="AC322" s="9">
        <f t="shared" si="15"/>
        <v>5515</v>
      </c>
      <c r="AD322" s="9">
        <f t="shared" si="13"/>
        <v>51065</v>
      </c>
      <c r="AE322" s="10">
        <f t="shared" si="14"/>
        <v>9.2592928377153214</v>
      </c>
    </row>
    <row r="323" spans="1:31" x14ac:dyDescent="0.3">
      <c r="A323" s="87"/>
      <c r="B323" s="41" t="s">
        <v>325</v>
      </c>
      <c r="C323">
        <v>77</v>
      </c>
      <c r="D323">
        <v>27</v>
      </c>
      <c r="E323">
        <v>46</v>
      </c>
      <c r="F323">
        <v>57</v>
      </c>
      <c r="G323">
        <v>57</v>
      </c>
      <c r="H323">
        <v>68</v>
      </c>
      <c r="I323">
        <v>47</v>
      </c>
      <c r="J323">
        <v>55</v>
      </c>
      <c r="K323">
        <v>67</v>
      </c>
      <c r="L323">
        <v>59</v>
      </c>
      <c r="M323">
        <v>45</v>
      </c>
      <c r="N323">
        <v>54</v>
      </c>
      <c r="O323">
        <v>229</v>
      </c>
      <c r="P323">
        <v>16</v>
      </c>
      <c r="Q323">
        <v>30</v>
      </c>
      <c r="R323">
        <v>33</v>
      </c>
      <c r="S323">
        <v>2</v>
      </c>
      <c r="T323">
        <v>66</v>
      </c>
      <c r="U323">
        <v>2</v>
      </c>
      <c r="V323">
        <v>1</v>
      </c>
      <c r="W323">
        <v>0</v>
      </c>
      <c r="X323">
        <v>0</v>
      </c>
      <c r="Y323">
        <v>0</v>
      </c>
      <c r="Z323">
        <v>1</v>
      </c>
      <c r="AA323">
        <v>39</v>
      </c>
      <c r="AC323" s="9">
        <f t="shared" si="15"/>
        <v>1078</v>
      </c>
      <c r="AD323" s="9">
        <f t="shared" si="13"/>
        <v>9675</v>
      </c>
      <c r="AE323" s="10">
        <f t="shared" si="14"/>
        <v>8.9749536178107601</v>
      </c>
    </row>
    <row r="324" spans="1:31" x14ac:dyDescent="0.3">
      <c r="A324" s="87"/>
      <c r="B324" s="41" t="s">
        <v>326</v>
      </c>
      <c r="C324">
        <v>228</v>
      </c>
      <c r="D324">
        <v>107</v>
      </c>
      <c r="E324">
        <v>153</v>
      </c>
      <c r="F324">
        <v>267</v>
      </c>
      <c r="G324" s="55">
        <v>161</v>
      </c>
      <c r="H324">
        <v>300</v>
      </c>
      <c r="I324">
        <v>177</v>
      </c>
      <c r="J324">
        <v>183</v>
      </c>
      <c r="K324">
        <v>265</v>
      </c>
      <c r="L324">
        <v>150</v>
      </c>
      <c r="M324">
        <v>147</v>
      </c>
      <c r="N324">
        <v>143</v>
      </c>
      <c r="O324" s="55">
        <v>1163</v>
      </c>
      <c r="P324">
        <v>82</v>
      </c>
      <c r="Q324">
        <v>114</v>
      </c>
      <c r="R324">
        <v>81</v>
      </c>
      <c r="S324">
        <v>25</v>
      </c>
      <c r="T324">
        <v>204</v>
      </c>
      <c r="U324">
        <v>10</v>
      </c>
      <c r="V324">
        <v>11</v>
      </c>
      <c r="W324">
        <v>1</v>
      </c>
      <c r="X324">
        <v>0</v>
      </c>
      <c r="Y324">
        <v>0</v>
      </c>
      <c r="Z324">
        <v>2</v>
      </c>
      <c r="AA324">
        <v>188</v>
      </c>
      <c r="AC324" s="9">
        <f t="shared" si="15"/>
        <v>4162</v>
      </c>
      <c r="AD324" s="9">
        <f t="shared" si="13"/>
        <v>38882</v>
      </c>
      <c r="AE324" s="10">
        <f t="shared" si="14"/>
        <v>9.3421432003844309</v>
      </c>
    </row>
    <row r="325" spans="1:31" x14ac:dyDescent="0.3">
      <c r="A325" s="87"/>
      <c r="B325" s="41" t="s">
        <v>327</v>
      </c>
      <c r="C325">
        <v>61</v>
      </c>
      <c r="D325">
        <v>33</v>
      </c>
      <c r="E325">
        <v>41</v>
      </c>
      <c r="F325">
        <v>63</v>
      </c>
      <c r="G325" s="55">
        <v>71</v>
      </c>
      <c r="H325">
        <v>126</v>
      </c>
      <c r="I325">
        <v>92</v>
      </c>
      <c r="J325">
        <v>46</v>
      </c>
      <c r="K325">
        <v>124</v>
      </c>
      <c r="L325">
        <v>55</v>
      </c>
      <c r="M325">
        <v>76</v>
      </c>
      <c r="N325">
        <v>57</v>
      </c>
      <c r="O325">
        <v>555</v>
      </c>
      <c r="P325">
        <v>36</v>
      </c>
      <c r="Q325">
        <v>88</v>
      </c>
      <c r="R325">
        <v>72</v>
      </c>
      <c r="S325">
        <v>5</v>
      </c>
      <c r="T325">
        <v>129</v>
      </c>
      <c r="U325">
        <v>4</v>
      </c>
      <c r="V325">
        <v>7</v>
      </c>
      <c r="W325">
        <v>0</v>
      </c>
      <c r="X325">
        <v>0</v>
      </c>
      <c r="Y325">
        <v>0</v>
      </c>
      <c r="Z325">
        <v>1</v>
      </c>
      <c r="AA325">
        <v>87</v>
      </c>
      <c r="AC325" s="9">
        <f t="shared" si="15"/>
        <v>1829</v>
      </c>
      <c r="AD325" s="9">
        <f t="shared" ref="AD325:AD346" si="16">C$2*C325+D$2*D325+E$2*E325+F$2*F325+G$2*G325+H$2*H325+I$2*I325+J$2*J325+K$2*K325+L$2*L325+M$2*M325+N$2*N325+O$2*O325+P$2*P325+Q$2*Q325+R$2*R325+S$2*S325+T$2*T325+U$2*U325+V$2*V325+W$2*W325+X$2*X325+Y$2*Y325+Z$2*Z325+AA$2*AA325</f>
        <v>18995</v>
      </c>
      <c r="AE325" s="10">
        <f t="shared" ref="AE325:AE345" si="17">AD325/AC325</f>
        <v>10.385456533624932</v>
      </c>
    </row>
    <row r="326" spans="1:31" x14ac:dyDescent="0.3">
      <c r="A326" s="87"/>
      <c r="B326" s="41" t="s">
        <v>328</v>
      </c>
      <c r="C326">
        <v>62</v>
      </c>
      <c r="D326">
        <v>22</v>
      </c>
      <c r="E326">
        <v>25</v>
      </c>
      <c r="F326">
        <v>59</v>
      </c>
      <c r="G326" s="55">
        <v>50</v>
      </c>
      <c r="H326">
        <v>77</v>
      </c>
      <c r="I326">
        <v>66</v>
      </c>
      <c r="J326">
        <v>75</v>
      </c>
      <c r="K326">
        <v>71</v>
      </c>
      <c r="L326">
        <v>58</v>
      </c>
      <c r="M326">
        <v>61</v>
      </c>
      <c r="N326">
        <v>54</v>
      </c>
      <c r="O326">
        <v>448</v>
      </c>
      <c r="P326">
        <v>39</v>
      </c>
      <c r="Q326">
        <v>77</v>
      </c>
      <c r="R326">
        <v>36</v>
      </c>
      <c r="S326">
        <v>4</v>
      </c>
      <c r="T326">
        <v>121</v>
      </c>
      <c r="U326">
        <v>2</v>
      </c>
      <c r="V326">
        <v>7</v>
      </c>
      <c r="W326">
        <v>0</v>
      </c>
      <c r="X326">
        <v>1</v>
      </c>
      <c r="Y326">
        <v>0</v>
      </c>
      <c r="Z326">
        <v>0</v>
      </c>
      <c r="AA326">
        <v>81</v>
      </c>
      <c r="AC326" s="9">
        <f t="shared" si="15"/>
        <v>1496</v>
      </c>
      <c r="AD326" s="9">
        <f t="shared" si="16"/>
        <v>15805</v>
      </c>
      <c r="AE326" s="10">
        <f t="shared" si="17"/>
        <v>10.564839572192513</v>
      </c>
    </row>
    <row r="327" spans="1:31" x14ac:dyDescent="0.3">
      <c r="A327" s="87"/>
      <c r="B327" s="41" t="s">
        <v>329</v>
      </c>
      <c r="C327">
        <v>13</v>
      </c>
      <c r="D327">
        <v>2</v>
      </c>
      <c r="E327">
        <v>7</v>
      </c>
      <c r="F327">
        <v>12</v>
      </c>
      <c r="G327">
        <v>7</v>
      </c>
      <c r="H327">
        <v>24</v>
      </c>
      <c r="I327">
        <v>6</v>
      </c>
      <c r="J327">
        <v>14</v>
      </c>
      <c r="K327">
        <v>27</v>
      </c>
      <c r="L327">
        <v>8</v>
      </c>
      <c r="M327">
        <v>10</v>
      </c>
      <c r="N327">
        <v>12</v>
      </c>
      <c r="O327">
        <v>83</v>
      </c>
      <c r="P327">
        <v>9</v>
      </c>
      <c r="Q327">
        <v>5</v>
      </c>
      <c r="R327">
        <v>5</v>
      </c>
      <c r="S327">
        <v>2</v>
      </c>
      <c r="T327">
        <v>13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10</v>
      </c>
      <c r="AC327" s="9">
        <f t="shared" si="15"/>
        <v>270</v>
      </c>
      <c r="AD327" s="9">
        <f t="shared" si="16"/>
        <v>2624</v>
      </c>
      <c r="AE327" s="10">
        <f t="shared" si="17"/>
        <v>9.7185185185185183</v>
      </c>
    </row>
    <row r="328" spans="1:31" x14ac:dyDescent="0.3">
      <c r="A328" s="87"/>
      <c r="B328" s="41" t="s">
        <v>330</v>
      </c>
      <c r="C328">
        <v>109</v>
      </c>
      <c r="D328">
        <v>38</v>
      </c>
      <c r="E328">
        <v>69</v>
      </c>
      <c r="F328">
        <v>97</v>
      </c>
      <c r="G328" s="55">
        <v>90</v>
      </c>
      <c r="H328">
        <v>158</v>
      </c>
      <c r="I328">
        <v>109</v>
      </c>
      <c r="J328">
        <v>112</v>
      </c>
      <c r="K328">
        <v>225</v>
      </c>
      <c r="L328">
        <v>122</v>
      </c>
      <c r="M328">
        <v>134</v>
      </c>
      <c r="N328">
        <v>154</v>
      </c>
      <c r="O328" s="55">
        <v>1162</v>
      </c>
      <c r="P328">
        <v>87</v>
      </c>
      <c r="Q328">
        <v>141</v>
      </c>
      <c r="R328">
        <v>113</v>
      </c>
      <c r="S328">
        <v>15</v>
      </c>
      <c r="T328">
        <v>272</v>
      </c>
      <c r="U328">
        <v>9</v>
      </c>
      <c r="V328">
        <v>18</v>
      </c>
      <c r="W328">
        <v>1</v>
      </c>
      <c r="X328">
        <v>0</v>
      </c>
      <c r="Y328">
        <v>0</v>
      </c>
      <c r="Z328">
        <v>4</v>
      </c>
      <c r="AA328">
        <v>209</v>
      </c>
      <c r="AC328" s="9">
        <f t="shared" si="15"/>
        <v>3448</v>
      </c>
      <c r="AD328" s="9">
        <f t="shared" si="16"/>
        <v>38227</v>
      </c>
      <c r="AE328" s="10">
        <f t="shared" si="17"/>
        <v>11.086716937354989</v>
      </c>
    </row>
    <row r="329" spans="1:31" x14ac:dyDescent="0.3">
      <c r="A329" s="87"/>
      <c r="B329" s="41" t="s">
        <v>331</v>
      </c>
      <c r="C329">
        <v>106</v>
      </c>
      <c r="D329">
        <v>26</v>
      </c>
      <c r="E329">
        <v>44</v>
      </c>
      <c r="F329">
        <v>83</v>
      </c>
      <c r="G329" s="55">
        <v>78</v>
      </c>
      <c r="H329">
        <v>150</v>
      </c>
      <c r="I329">
        <v>85</v>
      </c>
      <c r="J329">
        <v>85</v>
      </c>
      <c r="K329">
        <v>147</v>
      </c>
      <c r="L329">
        <v>62</v>
      </c>
      <c r="M329">
        <v>88</v>
      </c>
      <c r="N329">
        <v>78</v>
      </c>
      <c r="O329">
        <v>665</v>
      </c>
      <c r="P329">
        <v>30</v>
      </c>
      <c r="Q329">
        <v>50</v>
      </c>
      <c r="R329">
        <v>66</v>
      </c>
      <c r="S329">
        <v>18</v>
      </c>
      <c r="T329">
        <v>137</v>
      </c>
      <c r="U329">
        <v>2</v>
      </c>
      <c r="V329">
        <v>2</v>
      </c>
      <c r="W329">
        <v>0</v>
      </c>
      <c r="X329">
        <v>0</v>
      </c>
      <c r="Y329">
        <v>0</v>
      </c>
      <c r="Z329">
        <v>2</v>
      </c>
      <c r="AA329">
        <v>65</v>
      </c>
      <c r="AC329" s="9">
        <f t="shared" si="15"/>
        <v>2069</v>
      </c>
      <c r="AD329" s="9">
        <f t="shared" si="16"/>
        <v>20359</v>
      </c>
      <c r="AE329" s="10">
        <f t="shared" si="17"/>
        <v>9.8400193330111172</v>
      </c>
    </row>
    <row r="330" spans="1:31" x14ac:dyDescent="0.3">
      <c r="A330" s="87"/>
      <c r="B330" s="41" t="s">
        <v>332</v>
      </c>
      <c r="C330">
        <v>54</v>
      </c>
      <c r="D330">
        <v>15</v>
      </c>
      <c r="E330">
        <v>23</v>
      </c>
      <c r="F330">
        <v>58</v>
      </c>
      <c r="G330" s="55">
        <v>46</v>
      </c>
      <c r="H330">
        <v>81</v>
      </c>
      <c r="I330">
        <v>46</v>
      </c>
      <c r="J330">
        <v>37</v>
      </c>
      <c r="K330">
        <v>84</v>
      </c>
      <c r="L330">
        <v>64</v>
      </c>
      <c r="M330">
        <v>51</v>
      </c>
      <c r="N330">
        <v>47</v>
      </c>
      <c r="O330">
        <v>487</v>
      </c>
      <c r="P330">
        <v>26</v>
      </c>
      <c r="Q330">
        <v>46</v>
      </c>
      <c r="R330">
        <v>20</v>
      </c>
      <c r="S330">
        <v>9</v>
      </c>
      <c r="T330">
        <v>61</v>
      </c>
      <c r="U330">
        <v>3</v>
      </c>
      <c r="V330">
        <v>4</v>
      </c>
      <c r="W330">
        <v>1</v>
      </c>
      <c r="X330">
        <v>0</v>
      </c>
      <c r="Y330">
        <v>0</v>
      </c>
      <c r="Z330">
        <v>1</v>
      </c>
      <c r="AA330">
        <v>63</v>
      </c>
      <c r="AC330" s="9">
        <f t="shared" si="15"/>
        <v>1327</v>
      </c>
      <c r="AD330" s="9">
        <f t="shared" si="16"/>
        <v>13626</v>
      </c>
      <c r="AE330" s="10">
        <f t="shared" si="17"/>
        <v>10.268274302938961</v>
      </c>
    </row>
    <row r="331" spans="1:31" x14ac:dyDescent="0.3">
      <c r="A331" s="87"/>
      <c r="B331" s="41" t="s">
        <v>333</v>
      </c>
      <c r="C331">
        <v>148</v>
      </c>
      <c r="D331">
        <v>32</v>
      </c>
      <c r="E331">
        <v>57</v>
      </c>
      <c r="F331">
        <v>50</v>
      </c>
      <c r="G331">
        <v>32</v>
      </c>
      <c r="H331">
        <v>59</v>
      </c>
      <c r="I331">
        <v>47</v>
      </c>
      <c r="J331">
        <v>50</v>
      </c>
      <c r="K331">
        <v>47</v>
      </c>
      <c r="L331">
        <v>38</v>
      </c>
      <c r="M331">
        <v>21</v>
      </c>
      <c r="N331">
        <v>17</v>
      </c>
      <c r="O331">
        <v>175</v>
      </c>
      <c r="P331">
        <v>10</v>
      </c>
      <c r="Q331">
        <v>24</v>
      </c>
      <c r="R331">
        <v>13</v>
      </c>
      <c r="S331">
        <v>0</v>
      </c>
      <c r="T331">
        <v>48</v>
      </c>
      <c r="U331">
        <v>0</v>
      </c>
      <c r="V331">
        <v>1</v>
      </c>
      <c r="W331">
        <v>0</v>
      </c>
      <c r="X331">
        <v>0</v>
      </c>
      <c r="Y331">
        <v>0</v>
      </c>
      <c r="Z331">
        <v>1</v>
      </c>
      <c r="AA331">
        <v>36</v>
      </c>
      <c r="AC331" s="9">
        <f t="shared" si="15"/>
        <v>906</v>
      </c>
      <c r="AD331" s="9">
        <f t="shared" si="16"/>
        <v>6949</v>
      </c>
      <c r="AE331" s="10">
        <f t="shared" si="17"/>
        <v>7.6699779249448126</v>
      </c>
    </row>
    <row r="332" spans="1:31" x14ac:dyDescent="0.3">
      <c r="A332" s="87"/>
      <c r="B332" s="41" t="s">
        <v>334</v>
      </c>
      <c r="C332" s="55">
        <v>327</v>
      </c>
      <c r="D332">
        <v>154</v>
      </c>
      <c r="E332" s="55">
        <v>165</v>
      </c>
      <c r="F332" s="55">
        <v>309</v>
      </c>
      <c r="G332" s="55">
        <v>256</v>
      </c>
      <c r="H332" s="55">
        <v>595</v>
      </c>
      <c r="I332" s="55">
        <v>342</v>
      </c>
      <c r="J332" s="55">
        <v>387</v>
      </c>
      <c r="K332">
        <v>608</v>
      </c>
      <c r="L332" s="55">
        <v>385</v>
      </c>
      <c r="M332">
        <v>440</v>
      </c>
      <c r="N332">
        <v>490</v>
      </c>
      <c r="O332" s="55">
        <v>4585</v>
      </c>
      <c r="P332">
        <v>890</v>
      </c>
      <c r="Q332" s="55">
        <v>1308</v>
      </c>
      <c r="R332" s="55">
        <v>1463</v>
      </c>
      <c r="S332">
        <v>464</v>
      </c>
      <c r="T332" s="55">
        <v>3140</v>
      </c>
      <c r="U332">
        <v>115</v>
      </c>
      <c r="V332">
        <v>279</v>
      </c>
      <c r="W332">
        <v>3</v>
      </c>
      <c r="X332">
        <v>1</v>
      </c>
      <c r="Y332">
        <v>5</v>
      </c>
      <c r="Z332">
        <v>19</v>
      </c>
      <c r="AA332">
        <v>289</v>
      </c>
      <c r="AC332" s="9">
        <f t="shared" si="15"/>
        <v>17019</v>
      </c>
      <c r="AD332" s="9">
        <f t="shared" si="16"/>
        <v>210876</v>
      </c>
      <c r="AE332" s="10">
        <f t="shared" si="17"/>
        <v>12.390622245725366</v>
      </c>
    </row>
    <row r="333" spans="1:31" x14ac:dyDescent="0.3">
      <c r="A333" s="87"/>
      <c r="B333" s="41" t="s">
        <v>335</v>
      </c>
      <c r="C333">
        <v>133</v>
      </c>
      <c r="D333">
        <v>40</v>
      </c>
      <c r="E333">
        <v>42</v>
      </c>
      <c r="F333">
        <v>68</v>
      </c>
      <c r="G333" s="55">
        <v>53</v>
      </c>
      <c r="H333">
        <v>138</v>
      </c>
      <c r="I333">
        <v>67</v>
      </c>
      <c r="J333">
        <v>77</v>
      </c>
      <c r="K333">
        <v>140</v>
      </c>
      <c r="L333">
        <v>86</v>
      </c>
      <c r="M333">
        <v>94</v>
      </c>
      <c r="N333">
        <v>101</v>
      </c>
      <c r="O333">
        <v>839</v>
      </c>
      <c r="P333">
        <v>113</v>
      </c>
      <c r="Q333">
        <v>185</v>
      </c>
      <c r="R333">
        <v>142</v>
      </c>
      <c r="S333">
        <v>36</v>
      </c>
      <c r="T333">
        <v>182</v>
      </c>
      <c r="U333">
        <v>7</v>
      </c>
      <c r="V333">
        <v>15</v>
      </c>
      <c r="W333">
        <v>0</v>
      </c>
      <c r="X333">
        <v>0</v>
      </c>
      <c r="Y333">
        <v>1</v>
      </c>
      <c r="Z333">
        <v>2</v>
      </c>
      <c r="AA333">
        <v>145</v>
      </c>
      <c r="AC333" s="9">
        <f t="shared" si="15"/>
        <v>2706</v>
      </c>
      <c r="AD333" s="9">
        <f t="shared" si="16"/>
        <v>30002</v>
      </c>
      <c r="AE333" s="10">
        <f t="shared" si="17"/>
        <v>11.087213599408722</v>
      </c>
    </row>
    <row r="334" spans="1:31" x14ac:dyDescent="0.3">
      <c r="A334" s="87"/>
      <c r="B334" s="41" t="s">
        <v>336</v>
      </c>
      <c r="C334">
        <v>34</v>
      </c>
      <c r="D334">
        <v>12</v>
      </c>
      <c r="E334">
        <v>17</v>
      </c>
      <c r="F334">
        <v>29</v>
      </c>
      <c r="G334">
        <v>12</v>
      </c>
      <c r="H334">
        <v>36</v>
      </c>
      <c r="I334">
        <v>24</v>
      </c>
      <c r="J334">
        <v>22</v>
      </c>
      <c r="K334">
        <v>21</v>
      </c>
      <c r="L334">
        <v>14</v>
      </c>
      <c r="M334">
        <v>16</v>
      </c>
      <c r="N334">
        <v>22</v>
      </c>
      <c r="O334">
        <v>180</v>
      </c>
      <c r="P334">
        <v>25</v>
      </c>
      <c r="Q334">
        <v>30</v>
      </c>
      <c r="R334">
        <v>29</v>
      </c>
      <c r="S334">
        <v>9</v>
      </c>
      <c r="T334">
        <v>64</v>
      </c>
      <c r="U334">
        <v>1</v>
      </c>
      <c r="V334">
        <v>4</v>
      </c>
      <c r="W334">
        <v>0</v>
      </c>
      <c r="X334">
        <v>0</v>
      </c>
      <c r="Y334">
        <v>0</v>
      </c>
      <c r="Z334">
        <v>0</v>
      </c>
      <c r="AA334">
        <v>17</v>
      </c>
      <c r="AC334" s="9">
        <f t="shared" ref="AC334:AC346" si="18">SUM(C334:AA334)</f>
        <v>618</v>
      </c>
      <c r="AD334" s="9">
        <f t="shared" si="16"/>
        <v>6429</v>
      </c>
      <c r="AE334" s="10">
        <f t="shared" si="17"/>
        <v>10.402912621359222</v>
      </c>
    </row>
    <row r="335" spans="1:31" x14ac:dyDescent="0.3">
      <c r="A335" s="87"/>
      <c r="B335" s="41" t="s">
        <v>337</v>
      </c>
      <c r="C335">
        <v>51</v>
      </c>
      <c r="D335">
        <v>25</v>
      </c>
      <c r="E335">
        <v>29</v>
      </c>
      <c r="F335">
        <v>38</v>
      </c>
      <c r="G335">
        <v>35</v>
      </c>
      <c r="H335">
        <v>52</v>
      </c>
      <c r="I335">
        <v>37</v>
      </c>
      <c r="J335">
        <v>36</v>
      </c>
      <c r="K335">
        <v>48</v>
      </c>
      <c r="L335">
        <v>32</v>
      </c>
      <c r="M335">
        <v>31</v>
      </c>
      <c r="N335">
        <v>40</v>
      </c>
      <c r="O335">
        <v>237</v>
      </c>
      <c r="P335">
        <v>26</v>
      </c>
      <c r="Q335">
        <v>26</v>
      </c>
      <c r="R335">
        <v>41</v>
      </c>
      <c r="S335">
        <v>16</v>
      </c>
      <c r="T335">
        <v>84</v>
      </c>
      <c r="U335">
        <v>3</v>
      </c>
      <c r="V335">
        <v>3</v>
      </c>
      <c r="W335">
        <v>0</v>
      </c>
      <c r="X335">
        <v>0</v>
      </c>
      <c r="Y335">
        <v>0</v>
      </c>
      <c r="Z335">
        <v>1</v>
      </c>
      <c r="AA335">
        <v>38</v>
      </c>
      <c r="AC335" s="9">
        <f t="shared" si="18"/>
        <v>929</v>
      </c>
      <c r="AD335" s="9">
        <f t="shared" si="16"/>
        <v>9384</v>
      </c>
      <c r="AE335" s="10">
        <f t="shared" si="17"/>
        <v>10.10118406889128</v>
      </c>
    </row>
    <row r="336" spans="1:31" x14ac:dyDescent="0.3">
      <c r="A336" s="87"/>
      <c r="B336" s="41" t="s">
        <v>338</v>
      </c>
      <c r="C336">
        <v>83</v>
      </c>
      <c r="D336">
        <v>36</v>
      </c>
      <c r="E336">
        <v>68</v>
      </c>
      <c r="F336">
        <v>81</v>
      </c>
      <c r="G336" s="55">
        <v>58</v>
      </c>
      <c r="H336">
        <v>83</v>
      </c>
      <c r="I336">
        <v>67</v>
      </c>
      <c r="J336">
        <v>67</v>
      </c>
      <c r="K336">
        <v>77</v>
      </c>
      <c r="L336">
        <v>57</v>
      </c>
      <c r="M336">
        <v>53</v>
      </c>
      <c r="N336">
        <v>67</v>
      </c>
      <c r="O336">
        <v>465</v>
      </c>
      <c r="P336">
        <v>97</v>
      </c>
      <c r="Q336">
        <v>87</v>
      </c>
      <c r="R336">
        <v>108</v>
      </c>
      <c r="S336">
        <v>45</v>
      </c>
      <c r="T336">
        <v>198</v>
      </c>
      <c r="U336">
        <v>3</v>
      </c>
      <c r="V336">
        <v>6</v>
      </c>
      <c r="W336">
        <v>0</v>
      </c>
      <c r="X336">
        <v>0</v>
      </c>
      <c r="Y336">
        <v>0</v>
      </c>
      <c r="Z336">
        <v>0</v>
      </c>
      <c r="AA336">
        <v>42</v>
      </c>
      <c r="AC336" s="9">
        <f t="shared" si="18"/>
        <v>1848</v>
      </c>
      <c r="AD336" s="9">
        <f t="shared" si="16"/>
        <v>19270</v>
      </c>
      <c r="AE336" s="10">
        <f t="shared" si="17"/>
        <v>10.427489177489177</v>
      </c>
    </row>
    <row r="337" spans="1:31" x14ac:dyDescent="0.3">
      <c r="A337" s="87"/>
      <c r="B337" s="41" t="s">
        <v>339</v>
      </c>
      <c r="C337">
        <v>37</v>
      </c>
      <c r="D337">
        <v>7</v>
      </c>
      <c r="E337">
        <v>13</v>
      </c>
      <c r="F337">
        <v>31</v>
      </c>
      <c r="G337">
        <v>34</v>
      </c>
      <c r="H337">
        <v>42</v>
      </c>
      <c r="I337">
        <v>24</v>
      </c>
      <c r="J337">
        <v>35</v>
      </c>
      <c r="K337">
        <v>91</v>
      </c>
      <c r="L337">
        <v>42</v>
      </c>
      <c r="M337">
        <v>58</v>
      </c>
      <c r="N337">
        <v>72</v>
      </c>
      <c r="O337">
        <v>202</v>
      </c>
      <c r="P337">
        <v>11</v>
      </c>
      <c r="Q337">
        <v>19</v>
      </c>
      <c r="R337">
        <v>13</v>
      </c>
      <c r="S337">
        <v>2</v>
      </c>
      <c r="T337">
        <v>16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72</v>
      </c>
      <c r="AC337" s="9">
        <f t="shared" si="18"/>
        <v>821</v>
      </c>
      <c r="AD337" s="9">
        <f t="shared" si="16"/>
        <v>8399</v>
      </c>
      <c r="AE337" s="10">
        <f t="shared" si="17"/>
        <v>10.230207064555421</v>
      </c>
    </row>
    <row r="338" spans="1:31" x14ac:dyDescent="0.3">
      <c r="A338" s="87"/>
      <c r="B338" s="41" t="s">
        <v>340</v>
      </c>
      <c r="C338">
        <v>89</v>
      </c>
      <c r="D338">
        <v>26</v>
      </c>
      <c r="E338">
        <v>75</v>
      </c>
      <c r="F338">
        <v>93</v>
      </c>
      <c r="G338" s="55">
        <v>54</v>
      </c>
      <c r="H338">
        <v>149</v>
      </c>
      <c r="I338">
        <v>91</v>
      </c>
      <c r="J338">
        <v>93</v>
      </c>
      <c r="K338">
        <v>152</v>
      </c>
      <c r="L338">
        <v>96</v>
      </c>
      <c r="M338">
        <v>74</v>
      </c>
      <c r="N338">
        <v>73</v>
      </c>
      <c r="O338">
        <v>643</v>
      </c>
      <c r="P338">
        <v>38</v>
      </c>
      <c r="Q338">
        <v>62</v>
      </c>
      <c r="R338">
        <v>68</v>
      </c>
      <c r="S338">
        <v>17</v>
      </c>
      <c r="T338">
        <v>113</v>
      </c>
      <c r="U338">
        <v>4</v>
      </c>
      <c r="V338">
        <v>3</v>
      </c>
      <c r="W338">
        <v>2</v>
      </c>
      <c r="X338">
        <v>0</v>
      </c>
      <c r="Y338">
        <v>1</v>
      </c>
      <c r="Z338">
        <v>2</v>
      </c>
      <c r="AA338">
        <v>42</v>
      </c>
      <c r="AC338" s="9">
        <f t="shared" si="18"/>
        <v>2060</v>
      </c>
      <c r="AD338" s="9">
        <f t="shared" si="16"/>
        <v>19772</v>
      </c>
      <c r="AE338" s="10">
        <f t="shared" si="17"/>
        <v>9.5980582524271849</v>
      </c>
    </row>
    <row r="339" spans="1:31" x14ac:dyDescent="0.3">
      <c r="A339" s="87"/>
      <c r="B339" s="41" t="s">
        <v>341</v>
      </c>
      <c r="C339">
        <v>179</v>
      </c>
      <c r="D339">
        <v>21</v>
      </c>
      <c r="E339">
        <v>27</v>
      </c>
      <c r="F339">
        <v>74</v>
      </c>
      <c r="G339" s="55">
        <v>74</v>
      </c>
      <c r="H339">
        <v>137</v>
      </c>
      <c r="I339">
        <v>78</v>
      </c>
      <c r="J339">
        <v>91</v>
      </c>
      <c r="K339">
        <v>227</v>
      </c>
      <c r="L339">
        <v>111</v>
      </c>
      <c r="M339">
        <v>128</v>
      </c>
      <c r="N339">
        <v>170</v>
      </c>
      <c r="O339" s="55">
        <v>1259</v>
      </c>
      <c r="P339">
        <v>105</v>
      </c>
      <c r="Q339">
        <v>165</v>
      </c>
      <c r="R339">
        <v>137</v>
      </c>
      <c r="S339">
        <v>51</v>
      </c>
      <c r="T339">
        <v>177</v>
      </c>
      <c r="U339">
        <v>3</v>
      </c>
      <c r="V339">
        <v>5</v>
      </c>
      <c r="W339">
        <v>0</v>
      </c>
      <c r="X339">
        <v>0</v>
      </c>
      <c r="Y339">
        <v>0</v>
      </c>
      <c r="Z339">
        <v>1</v>
      </c>
      <c r="AA339">
        <v>203</v>
      </c>
      <c r="AC339" s="9">
        <f t="shared" si="18"/>
        <v>3423</v>
      </c>
      <c r="AD339" s="9">
        <f t="shared" si="16"/>
        <v>38055</v>
      </c>
      <c r="AE339" s="10">
        <f t="shared" si="17"/>
        <v>11.117440841367221</v>
      </c>
    </row>
    <row r="340" spans="1:31" x14ac:dyDescent="0.3">
      <c r="A340" s="87"/>
      <c r="B340" s="41" t="s">
        <v>342</v>
      </c>
      <c r="C340">
        <v>101</v>
      </c>
      <c r="D340">
        <v>31</v>
      </c>
      <c r="E340">
        <v>44</v>
      </c>
      <c r="F340">
        <v>70</v>
      </c>
      <c r="G340" s="55">
        <v>77</v>
      </c>
      <c r="H340">
        <v>144</v>
      </c>
      <c r="I340">
        <v>83</v>
      </c>
      <c r="J340">
        <v>79</v>
      </c>
      <c r="K340">
        <v>144</v>
      </c>
      <c r="L340">
        <v>83</v>
      </c>
      <c r="M340">
        <v>95</v>
      </c>
      <c r="N340">
        <v>141</v>
      </c>
      <c r="O340">
        <v>840</v>
      </c>
      <c r="P340">
        <v>49</v>
      </c>
      <c r="Q340">
        <v>88</v>
      </c>
      <c r="R340">
        <v>52</v>
      </c>
      <c r="S340">
        <v>21</v>
      </c>
      <c r="T340">
        <v>126</v>
      </c>
      <c r="U340">
        <v>2</v>
      </c>
      <c r="V340">
        <v>4</v>
      </c>
      <c r="W340">
        <v>0</v>
      </c>
      <c r="X340">
        <v>0</v>
      </c>
      <c r="Y340">
        <v>0</v>
      </c>
      <c r="Z340">
        <v>0</v>
      </c>
      <c r="AA340">
        <v>64</v>
      </c>
      <c r="AC340" s="9">
        <f t="shared" si="18"/>
        <v>2338</v>
      </c>
      <c r="AD340" s="9">
        <f t="shared" si="16"/>
        <v>23663</v>
      </c>
      <c r="AE340" s="10">
        <f t="shared" si="17"/>
        <v>10.121043627031652</v>
      </c>
    </row>
    <row r="341" spans="1:31" x14ac:dyDescent="0.3">
      <c r="A341" s="87"/>
      <c r="B341" s="41" t="s">
        <v>343</v>
      </c>
      <c r="C341">
        <v>85</v>
      </c>
      <c r="D341">
        <v>36</v>
      </c>
      <c r="E341">
        <v>65</v>
      </c>
      <c r="F341">
        <v>110</v>
      </c>
      <c r="G341" s="55">
        <v>76</v>
      </c>
      <c r="H341">
        <v>187</v>
      </c>
      <c r="I341">
        <v>138</v>
      </c>
      <c r="J341">
        <v>122</v>
      </c>
      <c r="K341">
        <v>164</v>
      </c>
      <c r="L341">
        <v>120</v>
      </c>
      <c r="M341">
        <v>123</v>
      </c>
      <c r="N341">
        <v>121</v>
      </c>
      <c r="O341">
        <v>646</v>
      </c>
      <c r="P341">
        <v>70</v>
      </c>
      <c r="Q341">
        <v>60</v>
      </c>
      <c r="R341">
        <v>72</v>
      </c>
      <c r="S341">
        <v>22</v>
      </c>
      <c r="T341">
        <v>148</v>
      </c>
      <c r="U341">
        <v>5</v>
      </c>
      <c r="V341">
        <v>5</v>
      </c>
      <c r="W341">
        <v>0</v>
      </c>
      <c r="X341">
        <v>0</v>
      </c>
      <c r="Y341">
        <v>0</v>
      </c>
      <c r="Z341">
        <v>1</v>
      </c>
      <c r="AA341">
        <v>98</v>
      </c>
      <c r="AC341" s="9">
        <f t="shared" si="18"/>
        <v>2474</v>
      </c>
      <c r="AD341" s="9">
        <f t="shared" si="16"/>
        <v>24380</v>
      </c>
      <c r="AE341" s="10">
        <f t="shared" si="17"/>
        <v>9.8544866612772832</v>
      </c>
    </row>
    <row r="342" spans="1:31" x14ac:dyDescent="0.3">
      <c r="A342" s="87"/>
      <c r="B342" s="41" t="s">
        <v>344</v>
      </c>
      <c r="C342">
        <v>44</v>
      </c>
      <c r="D342">
        <v>12</v>
      </c>
      <c r="E342">
        <v>21</v>
      </c>
      <c r="F342">
        <v>24</v>
      </c>
      <c r="G342">
        <v>25</v>
      </c>
      <c r="H342">
        <v>53</v>
      </c>
      <c r="I342">
        <v>23</v>
      </c>
      <c r="J342">
        <v>33</v>
      </c>
      <c r="K342">
        <v>33</v>
      </c>
      <c r="L342">
        <v>24</v>
      </c>
      <c r="M342">
        <v>23</v>
      </c>
      <c r="N342">
        <v>30</v>
      </c>
      <c r="O342">
        <v>210</v>
      </c>
      <c r="P342">
        <v>15</v>
      </c>
      <c r="Q342">
        <v>36</v>
      </c>
      <c r="R342">
        <v>13</v>
      </c>
      <c r="S342">
        <v>2</v>
      </c>
      <c r="T342">
        <v>47</v>
      </c>
      <c r="U342">
        <v>1</v>
      </c>
      <c r="V342">
        <v>2</v>
      </c>
      <c r="W342">
        <v>0</v>
      </c>
      <c r="X342">
        <v>0</v>
      </c>
      <c r="Y342">
        <v>0</v>
      </c>
      <c r="Z342">
        <v>0</v>
      </c>
      <c r="AA342">
        <v>22</v>
      </c>
      <c r="AC342" s="9">
        <f t="shared" si="18"/>
        <v>693</v>
      </c>
      <c r="AD342" s="9">
        <f t="shared" si="16"/>
        <v>6729</v>
      </c>
      <c r="AE342" s="10">
        <f t="shared" si="17"/>
        <v>9.7099567099567103</v>
      </c>
    </row>
    <row r="343" spans="1:31" x14ac:dyDescent="0.3">
      <c r="A343" s="87"/>
      <c r="B343" s="41" t="s">
        <v>345</v>
      </c>
      <c r="C343">
        <v>23</v>
      </c>
      <c r="D343">
        <v>12</v>
      </c>
      <c r="E343">
        <v>18</v>
      </c>
      <c r="F343">
        <v>23</v>
      </c>
      <c r="G343">
        <v>31</v>
      </c>
      <c r="H343">
        <v>54</v>
      </c>
      <c r="I343">
        <v>25</v>
      </c>
      <c r="J343">
        <v>31</v>
      </c>
      <c r="K343">
        <v>40</v>
      </c>
      <c r="L343">
        <v>27</v>
      </c>
      <c r="M343">
        <v>37</v>
      </c>
      <c r="N343">
        <v>21</v>
      </c>
      <c r="O343">
        <v>160</v>
      </c>
      <c r="P343">
        <v>9</v>
      </c>
      <c r="Q343">
        <v>13</v>
      </c>
      <c r="R343">
        <v>7</v>
      </c>
      <c r="S343">
        <v>2</v>
      </c>
      <c r="T343">
        <v>22</v>
      </c>
      <c r="U343">
        <v>0</v>
      </c>
      <c r="V343">
        <v>2</v>
      </c>
      <c r="W343">
        <v>0</v>
      </c>
      <c r="X343">
        <v>0</v>
      </c>
      <c r="Y343">
        <v>0</v>
      </c>
      <c r="Z343">
        <v>0</v>
      </c>
      <c r="AA343">
        <v>7</v>
      </c>
      <c r="AC343" s="9">
        <f t="shared" si="18"/>
        <v>564</v>
      </c>
      <c r="AD343" s="9">
        <f t="shared" si="16"/>
        <v>4978</v>
      </c>
      <c r="AE343" s="10">
        <f t="shared" si="17"/>
        <v>8.8262411347517737</v>
      </c>
    </row>
    <row r="344" spans="1:31" x14ac:dyDescent="0.3">
      <c r="A344" s="87"/>
      <c r="B344" s="41" t="s">
        <v>346</v>
      </c>
      <c r="C344">
        <v>28</v>
      </c>
      <c r="D344">
        <v>12</v>
      </c>
      <c r="E344">
        <v>12</v>
      </c>
      <c r="F344">
        <v>13</v>
      </c>
      <c r="G344">
        <v>15</v>
      </c>
      <c r="H344">
        <v>23</v>
      </c>
      <c r="I344">
        <v>12</v>
      </c>
      <c r="J344">
        <v>14</v>
      </c>
      <c r="K344">
        <v>31</v>
      </c>
      <c r="L344">
        <v>10</v>
      </c>
      <c r="M344">
        <v>15</v>
      </c>
      <c r="N344">
        <v>23</v>
      </c>
      <c r="O344">
        <v>110</v>
      </c>
      <c r="P344">
        <v>9</v>
      </c>
      <c r="Q344">
        <v>14</v>
      </c>
      <c r="R344">
        <v>10</v>
      </c>
      <c r="S344">
        <v>0</v>
      </c>
      <c r="T344">
        <v>20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26</v>
      </c>
      <c r="AC344" s="9">
        <f t="shared" si="18"/>
        <v>397</v>
      </c>
      <c r="AD344" s="9">
        <f t="shared" si="16"/>
        <v>3908</v>
      </c>
      <c r="AE344" s="10">
        <f t="shared" si="17"/>
        <v>9.8438287153652393</v>
      </c>
    </row>
    <row r="345" spans="1:31" x14ac:dyDescent="0.3">
      <c r="A345" s="87"/>
      <c r="B345" s="41" t="s">
        <v>347</v>
      </c>
      <c r="C345">
        <v>28</v>
      </c>
      <c r="D345">
        <v>6</v>
      </c>
      <c r="E345">
        <v>13</v>
      </c>
      <c r="F345">
        <v>37</v>
      </c>
      <c r="G345">
        <v>17</v>
      </c>
      <c r="H345">
        <v>37</v>
      </c>
      <c r="I345">
        <v>19</v>
      </c>
      <c r="J345">
        <v>26</v>
      </c>
      <c r="K345">
        <v>38</v>
      </c>
      <c r="L345">
        <v>38</v>
      </c>
      <c r="M345">
        <v>21</v>
      </c>
      <c r="N345">
        <v>32</v>
      </c>
      <c r="O345">
        <v>194</v>
      </c>
      <c r="P345">
        <v>16</v>
      </c>
      <c r="Q345">
        <v>25</v>
      </c>
      <c r="R345">
        <v>13</v>
      </c>
      <c r="S345">
        <v>0</v>
      </c>
      <c r="T345">
        <v>21</v>
      </c>
      <c r="U345">
        <v>2</v>
      </c>
      <c r="V345">
        <v>3</v>
      </c>
      <c r="W345">
        <v>0</v>
      </c>
      <c r="X345">
        <v>0</v>
      </c>
      <c r="Y345">
        <v>0</v>
      </c>
      <c r="Z345">
        <v>0</v>
      </c>
      <c r="AA345">
        <v>15</v>
      </c>
      <c r="AC345" s="9">
        <f t="shared" si="18"/>
        <v>601</v>
      </c>
      <c r="AD345" s="9">
        <f t="shared" si="16"/>
        <v>5791</v>
      </c>
      <c r="AE345" s="10">
        <f t="shared" si="17"/>
        <v>9.635607321131447</v>
      </c>
    </row>
    <row r="346" spans="1:31" x14ac:dyDescent="0.3">
      <c r="A346" s="87"/>
      <c r="B346" s="41" t="s">
        <v>348</v>
      </c>
      <c r="C346" s="56">
        <v>26</v>
      </c>
      <c r="D346" s="57">
        <v>7</v>
      </c>
      <c r="E346" s="57">
        <v>8</v>
      </c>
      <c r="F346" s="57">
        <v>23</v>
      </c>
      <c r="G346" s="57">
        <v>23</v>
      </c>
      <c r="H346" s="57">
        <v>42</v>
      </c>
      <c r="I346" s="57">
        <v>25</v>
      </c>
      <c r="J346" s="57">
        <v>34</v>
      </c>
      <c r="K346" s="57">
        <v>54</v>
      </c>
      <c r="L346" s="57">
        <v>34</v>
      </c>
      <c r="M346" s="57">
        <v>37</v>
      </c>
      <c r="N346" s="57">
        <v>22</v>
      </c>
      <c r="O346" s="57">
        <v>149</v>
      </c>
      <c r="P346" s="57">
        <v>13</v>
      </c>
      <c r="Q346" s="57">
        <v>6</v>
      </c>
      <c r="R346" s="57">
        <v>8</v>
      </c>
      <c r="S346" s="57">
        <v>0</v>
      </c>
      <c r="T346" s="57">
        <v>15</v>
      </c>
      <c r="U346" s="57">
        <v>0</v>
      </c>
      <c r="V346" s="57">
        <v>0</v>
      </c>
      <c r="W346" s="57">
        <v>0</v>
      </c>
      <c r="X346" s="57">
        <v>0</v>
      </c>
      <c r="Y346" s="57">
        <v>0</v>
      </c>
      <c r="Z346" s="57">
        <v>1</v>
      </c>
      <c r="AA346" s="57">
        <v>47</v>
      </c>
      <c r="AC346" s="14">
        <f t="shared" si="18"/>
        <v>574</v>
      </c>
      <c r="AD346" s="14">
        <f t="shared" si="16"/>
        <v>5699</v>
      </c>
      <c r="AE346" s="16">
        <f>AD346/AC346</f>
        <v>9.9285714285714288</v>
      </c>
    </row>
    <row r="347" spans="1:31" x14ac:dyDescent="0.3">
      <c r="A347" s="11"/>
      <c r="C347" s="17">
        <f>SUM(C4:C346)</f>
        <v>268270</v>
      </c>
      <c r="D347" s="17">
        <f t="shared" ref="D347:AA347" si="19">SUM(D4:D346)</f>
        <v>82310</v>
      </c>
      <c r="E347" s="17">
        <f t="shared" si="19"/>
        <v>122548</v>
      </c>
      <c r="F347" s="17">
        <f t="shared" si="19"/>
        <v>164711</v>
      </c>
      <c r="G347" s="17">
        <f t="shared" si="19"/>
        <v>115449</v>
      </c>
      <c r="H347" s="17">
        <f t="shared" si="19"/>
        <v>209908</v>
      </c>
      <c r="I347" s="17">
        <f t="shared" si="19"/>
        <v>110193</v>
      </c>
      <c r="J347" s="17">
        <f t="shared" si="19"/>
        <v>88305</v>
      </c>
      <c r="K347" s="17">
        <f t="shared" si="19"/>
        <v>147852</v>
      </c>
      <c r="L347" s="17">
        <f t="shared" si="19"/>
        <v>81837</v>
      </c>
      <c r="M347" s="17">
        <f t="shared" si="19"/>
        <v>88163</v>
      </c>
      <c r="N347" s="17">
        <f t="shared" si="19"/>
        <v>87700</v>
      </c>
      <c r="O347" s="17">
        <f t="shared" si="19"/>
        <v>874582</v>
      </c>
      <c r="P347" s="17">
        <f t="shared" si="19"/>
        <v>121649</v>
      </c>
      <c r="Q347" s="17">
        <f t="shared" si="19"/>
        <v>218576</v>
      </c>
      <c r="R347" s="17">
        <f t="shared" si="19"/>
        <v>242532</v>
      </c>
      <c r="S347" s="17">
        <f t="shared" si="19"/>
        <v>68108</v>
      </c>
      <c r="T347" s="17">
        <f t="shared" si="19"/>
        <v>542452</v>
      </c>
      <c r="U347" s="17">
        <f t="shared" si="19"/>
        <v>16122</v>
      </c>
      <c r="V347" s="17">
        <f t="shared" si="19"/>
        <v>56120</v>
      </c>
      <c r="W347" s="17">
        <f t="shared" si="19"/>
        <v>1062</v>
      </c>
      <c r="X347" s="17">
        <f t="shared" si="19"/>
        <v>491</v>
      </c>
      <c r="Y347" s="17">
        <f t="shared" si="19"/>
        <v>574</v>
      </c>
      <c r="Z347" s="17">
        <f t="shared" si="19"/>
        <v>3814</v>
      </c>
      <c r="AA347" s="17">
        <f t="shared" si="19"/>
        <v>69610</v>
      </c>
      <c r="AC347" s="17">
        <f t="shared" ref="AC347:AD347" si="20">SUM(AC4:AC346)</f>
        <v>3782938</v>
      </c>
      <c r="AD347" s="17">
        <f t="shared" si="20"/>
        <v>39622741</v>
      </c>
      <c r="AE347" s="18">
        <f>AD347/AC347</f>
        <v>10.474065660076903</v>
      </c>
    </row>
    <row r="348" spans="1:31" x14ac:dyDescent="0.3">
      <c r="A348" s="11"/>
    </row>
    <row r="349" spans="1:31" x14ac:dyDescent="0.3">
      <c r="A349" s="11"/>
    </row>
    <row r="350" spans="1:31" x14ac:dyDescent="0.3">
      <c r="A350" s="11"/>
    </row>
    <row r="351" spans="1:31" x14ac:dyDescent="0.3">
      <c r="A351" s="11"/>
    </row>
    <row r="352" spans="1:31" x14ac:dyDescent="0.3">
      <c r="A352" s="11"/>
    </row>
    <row r="353" spans="1:1" x14ac:dyDescent="0.3">
      <c r="A353" s="11"/>
    </row>
    <row r="354" spans="1:1" x14ac:dyDescent="0.3">
      <c r="A354" s="11"/>
    </row>
    <row r="355" spans="1:1" x14ac:dyDescent="0.3">
      <c r="A355" s="11"/>
    </row>
    <row r="356" spans="1:1" x14ac:dyDescent="0.3">
      <c r="A356" s="11"/>
    </row>
    <row r="357" spans="1:1" x14ac:dyDescent="0.3">
      <c r="A357" s="11"/>
    </row>
    <row r="358" spans="1:1" x14ac:dyDescent="0.3">
      <c r="A358" s="11"/>
    </row>
    <row r="359" spans="1:1" x14ac:dyDescent="0.3">
      <c r="A359" s="11"/>
    </row>
    <row r="360" spans="1:1" x14ac:dyDescent="0.3">
      <c r="A360" s="11"/>
    </row>
    <row r="361" spans="1:1" x14ac:dyDescent="0.3">
      <c r="A361" s="11"/>
    </row>
    <row r="362" spans="1:1" x14ac:dyDescent="0.3">
      <c r="A362" s="11"/>
    </row>
    <row r="363" spans="1:1" x14ac:dyDescent="0.3">
      <c r="A363" s="11"/>
    </row>
    <row r="364" spans="1:1" x14ac:dyDescent="0.3">
      <c r="A364" s="11"/>
    </row>
    <row r="365" spans="1:1" x14ac:dyDescent="0.3">
      <c r="A365" s="11"/>
    </row>
    <row r="366" spans="1:1" x14ac:dyDescent="0.3">
      <c r="A366" s="11"/>
    </row>
    <row r="367" spans="1:1" x14ac:dyDescent="0.3">
      <c r="A367" s="11"/>
    </row>
    <row r="368" spans="1:1" x14ac:dyDescent="0.3">
      <c r="A368" s="11"/>
    </row>
    <row r="369" spans="1:1" x14ac:dyDescent="0.3">
      <c r="A369" s="11"/>
    </row>
    <row r="370" spans="1:1" x14ac:dyDescent="0.3">
      <c r="A370" s="11"/>
    </row>
    <row r="371" spans="1:1" x14ac:dyDescent="0.3">
      <c r="A371" s="11"/>
    </row>
    <row r="372" spans="1:1" x14ac:dyDescent="0.3">
      <c r="A372" s="11"/>
    </row>
    <row r="373" spans="1:1" x14ac:dyDescent="0.3">
      <c r="A373" s="11"/>
    </row>
    <row r="374" spans="1:1" x14ac:dyDescent="0.3">
      <c r="A374" s="11"/>
    </row>
    <row r="375" spans="1:1" x14ac:dyDescent="0.3">
      <c r="A375" s="11"/>
    </row>
    <row r="376" spans="1:1" x14ac:dyDescent="0.3">
      <c r="A376" s="11"/>
    </row>
    <row r="377" spans="1:1" x14ac:dyDescent="0.3">
      <c r="A377" s="11"/>
    </row>
    <row r="378" spans="1:1" x14ac:dyDescent="0.3">
      <c r="A378" s="11"/>
    </row>
    <row r="379" spans="1:1" x14ac:dyDescent="0.3">
      <c r="A379" s="11"/>
    </row>
    <row r="380" spans="1:1" x14ac:dyDescent="0.3">
      <c r="A380" s="11"/>
    </row>
    <row r="381" spans="1:1" x14ac:dyDescent="0.3">
      <c r="A381" s="11"/>
    </row>
    <row r="382" spans="1:1" x14ac:dyDescent="0.3">
      <c r="A382" s="11"/>
    </row>
    <row r="383" spans="1:1" x14ac:dyDescent="0.3">
      <c r="A383" s="11"/>
    </row>
    <row r="384" spans="1:1" x14ac:dyDescent="0.3">
      <c r="A384" s="11"/>
    </row>
    <row r="385" spans="1:1" x14ac:dyDescent="0.3">
      <c r="A385" s="11"/>
    </row>
    <row r="386" spans="1:1" x14ac:dyDescent="0.3">
      <c r="A386" s="11"/>
    </row>
    <row r="387" spans="1:1" x14ac:dyDescent="0.3">
      <c r="A387" s="11"/>
    </row>
    <row r="388" spans="1:1" x14ac:dyDescent="0.3">
      <c r="A388" s="11"/>
    </row>
    <row r="389" spans="1:1" x14ac:dyDescent="0.3">
      <c r="A389" s="11"/>
    </row>
    <row r="390" spans="1:1" x14ac:dyDescent="0.3">
      <c r="A390" s="11"/>
    </row>
    <row r="391" spans="1:1" x14ac:dyDescent="0.3">
      <c r="A391" s="11"/>
    </row>
    <row r="392" spans="1:1" x14ac:dyDescent="0.3">
      <c r="A392" s="11"/>
    </row>
    <row r="393" spans="1:1" x14ac:dyDescent="0.3">
      <c r="A393" s="11"/>
    </row>
    <row r="394" spans="1:1" x14ac:dyDescent="0.3">
      <c r="A394" s="11"/>
    </row>
    <row r="395" spans="1:1" x14ac:dyDescent="0.3">
      <c r="A395" s="11"/>
    </row>
    <row r="396" spans="1:1" x14ac:dyDescent="0.3">
      <c r="A396" s="11"/>
    </row>
    <row r="397" spans="1:1" x14ac:dyDescent="0.3">
      <c r="A397" s="11"/>
    </row>
    <row r="398" spans="1:1" x14ac:dyDescent="0.3">
      <c r="A398" s="11"/>
    </row>
    <row r="399" spans="1:1" x14ac:dyDescent="0.3">
      <c r="A399" s="11"/>
    </row>
    <row r="400" spans="1:1" x14ac:dyDescent="0.3">
      <c r="A400" s="11"/>
    </row>
    <row r="401" spans="1:1" x14ac:dyDescent="0.3">
      <c r="A401" s="11"/>
    </row>
    <row r="402" spans="1:1" x14ac:dyDescent="0.3">
      <c r="A402" s="11"/>
    </row>
    <row r="403" spans="1:1" x14ac:dyDescent="0.3">
      <c r="A403" s="11"/>
    </row>
    <row r="404" spans="1:1" x14ac:dyDescent="0.3">
      <c r="A404" s="11"/>
    </row>
    <row r="405" spans="1:1" x14ac:dyDescent="0.3">
      <c r="A405" s="11"/>
    </row>
    <row r="406" spans="1:1" x14ac:dyDescent="0.3">
      <c r="A406" s="11"/>
    </row>
    <row r="407" spans="1:1" x14ac:dyDescent="0.3">
      <c r="A407" s="11"/>
    </row>
    <row r="408" spans="1:1" x14ac:dyDescent="0.3">
      <c r="A408" s="11"/>
    </row>
    <row r="409" spans="1:1" x14ac:dyDescent="0.3">
      <c r="A409" s="11"/>
    </row>
    <row r="410" spans="1:1" x14ac:dyDescent="0.3">
      <c r="A410" s="11"/>
    </row>
    <row r="411" spans="1:1" x14ac:dyDescent="0.3">
      <c r="A411" s="11"/>
    </row>
    <row r="412" spans="1:1" x14ac:dyDescent="0.3">
      <c r="A412" s="11"/>
    </row>
    <row r="413" spans="1:1" x14ac:dyDescent="0.3">
      <c r="A413" s="11"/>
    </row>
    <row r="414" spans="1:1" x14ac:dyDescent="0.3">
      <c r="A414" s="11"/>
    </row>
    <row r="415" spans="1:1" x14ac:dyDescent="0.3">
      <c r="A415" s="11"/>
    </row>
    <row r="416" spans="1:1" x14ac:dyDescent="0.3">
      <c r="A416" s="11"/>
    </row>
    <row r="417" spans="1:1" x14ac:dyDescent="0.3">
      <c r="A417" s="11"/>
    </row>
    <row r="418" spans="1:1" x14ac:dyDescent="0.3">
      <c r="A418" s="11"/>
    </row>
    <row r="419" spans="1:1" x14ac:dyDescent="0.3">
      <c r="A419" s="11"/>
    </row>
    <row r="420" spans="1:1" x14ac:dyDescent="0.3">
      <c r="A420" s="11"/>
    </row>
    <row r="421" spans="1:1" x14ac:dyDescent="0.3">
      <c r="A421" s="11"/>
    </row>
    <row r="422" spans="1:1" x14ac:dyDescent="0.3">
      <c r="A422" s="11"/>
    </row>
    <row r="423" spans="1:1" x14ac:dyDescent="0.3">
      <c r="A423" s="11"/>
    </row>
    <row r="424" spans="1:1" x14ac:dyDescent="0.3">
      <c r="A424" s="11"/>
    </row>
    <row r="425" spans="1:1" x14ac:dyDescent="0.3">
      <c r="A425" s="11"/>
    </row>
    <row r="426" spans="1:1" x14ac:dyDescent="0.3">
      <c r="A426" s="11"/>
    </row>
    <row r="427" spans="1:1" x14ac:dyDescent="0.3">
      <c r="A427" s="11"/>
    </row>
    <row r="428" spans="1:1" x14ac:dyDescent="0.3">
      <c r="A428" s="11"/>
    </row>
    <row r="429" spans="1:1" x14ac:dyDescent="0.3">
      <c r="A429" s="11"/>
    </row>
    <row r="430" spans="1:1" x14ac:dyDescent="0.3">
      <c r="A430" s="11"/>
    </row>
    <row r="431" spans="1:1" x14ac:dyDescent="0.3">
      <c r="A431" s="11"/>
    </row>
    <row r="432" spans="1:1" x14ac:dyDescent="0.3">
      <c r="A432" s="11"/>
    </row>
    <row r="433" spans="1:1" x14ac:dyDescent="0.3">
      <c r="A433" s="11"/>
    </row>
    <row r="434" spans="1:1" x14ac:dyDescent="0.3">
      <c r="A434" s="11"/>
    </row>
    <row r="435" spans="1:1" x14ac:dyDescent="0.3">
      <c r="A435" s="11"/>
    </row>
    <row r="436" spans="1:1" x14ac:dyDescent="0.3">
      <c r="A436" s="11"/>
    </row>
    <row r="437" spans="1:1" x14ac:dyDescent="0.3">
      <c r="A437" s="11"/>
    </row>
    <row r="438" spans="1:1" x14ac:dyDescent="0.3">
      <c r="A438" s="11"/>
    </row>
    <row r="439" spans="1:1" x14ac:dyDescent="0.3">
      <c r="A439" s="11"/>
    </row>
    <row r="440" spans="1:1" x14ac:dyDescent="0.3">
      <c r="A440" s="11"/>
    </row>
    <row r="441" spans="1:1" x14ac:dyDescent="0.3">
      <c r="A441" s="11"/>
    </row>
    <row r="442" spans="1:1" x14ac:dyDescent="0.3">
      <c r="A442" s="11"/>
    </row>
    <row r="443" spans="1:1" x14ac:dyDescent="0.3">
      <c r="A443" s="11"/>
    </row>
    <row r="444" spans="1:1" x14ac:dyDescent="0.3">
      <c r="A444" s="11"/>
    </row>
    <row r="445" spans="1:1" x14ac:dyDescent="0.3">
      <c r="A445" s="11"/>
    </row>
    <row r="446" spans="1:1" x14ac:dyDescent="0.3">
      <c r="A446" s="11"/>
    </row>
    <row r="447" spans="1:1" x14ac:dyDescent="0.3">
      <c r="A447" s="11"/>
    </row>
    <row r="448" spans="1:1" x14ac:dyDescent="0.3">
      <c r="A448" s="11"/>
    </row>
    <row r="449" spans="1:1" x14ac:dyDescent="0.3">
      <c r="A449" s="11"/>
    </row>
    <row r="450" spans="1:1" x14ac:dyDescent="0.3">
      <c r="A450" s="11"/>
    </row>
    <row r="451" spans="1:1" x14ac:dyDescent="0.3">
      <c r="A451" s="11"/>
    </row>
    <row r="452" spans="1:1" x14ac:dyDescent="0.3">
      <c r="A452" s="11"/>
    </row>
    <row r="453" spans="1:1" x14ac:dyDescent="0.3">
      <c r="A453" s="11"/>
    </row>
    <row r="454" spans="1:1" x14ac:dyDescent="0.3">
      <c r="A454" s="11"/>
    </row>
    <row r="455" spans="1:1" x14ac:dyDescent="0.3">
      <c r="A455" s="11"/>
    </row>
    <row r="456" spans="1:1" x14ac:dyDescent="0.3">
      <c r="A456" s="11"/>
    </row>
    <row r="457" spans="1:1" x14ac:dyDescent="0.3">
      <c r="A457" s="11"/>
    </row>
    <row r="458" spans="1:1" x14ac:dyDescent="0.3">
      <c r="A458" s="11"/>
    </row>
    <row r="459" spans="1:1" x14ac:dyDescent="0.3">
      <c r="A459" s="11"/>
    </row>
    <row r="460" spans="1:1" x14ac:dyDescent="0.3">
      <c r="A460" s="11"/>
    </row>
    <row r="461" spans="1:1" x14ac:dyDescent="0.3">
      <c r="A461" s="11"/>
    </row>
    <row r="462" spans="1:1" x14ac:dyDescent="0.3">
      <c r="A462" s="11"/>
    </row>
    <row r="463" spans="1:1" x14ac:dyDescent="0.3">
      <c r="A463" s="11"/>
    </row>
    <row r="464" spans="1:1" x14ac:dyDescent="0.3">
      <c r="A464" s="11"/>
    </row>
    <row r="465" spans="1:1" x14ac:dyDescent="0.3">
      <c r="A465" s="11"/>
    </row>
    <row r="466" spans="1:1" x14ac:dyDescent="0.3">
      <c r="A466" s="11"/>
    </row>
    <row r="467" spans="1:1" x14ac:dyDescent="0.3">
      <c r="A467" s="11"/>
    </row>
    <row r="468" spans="1:1" x14ac:dyDescent="0.3">
      <c r="A468" s="11"/>
    </row>
    <row r="469" spans="1:1" x14ac:dyDescent="0.3">
      <c r="A469" s="11"/>
    </row>
    <row r="470" spans="1:1" x14ac:dyDescent="0.3">
      <c r="A470" s="11"/>
    </row>
    <row r="471" spans="1:1" x14ac:dyDescent="0.3">
      <c r="A471" s="11"/>
    </row>
    <row r="472" spans="1:1" x14ac:dyDescent="0.3">
      <c r="A472" s="11"/>
    </row>
    <row r="473" spans="1:1" x14ac:dyDescent="0.3">
      <c r="A473" s="11"/>
    </row>
    <row r="474" spans="1:1" x14ac:dyDescent="0.3">
      <c r="A474" s="11"/>
    </row>
    <row r="475" spans="1:1" x14ac:dyDescent="0.3">
      <c r="A475" s="11"/>
    </row>
    <row r="476" spans="1:1" x14ac:dyDescent="0.3">
      <c r="A476" s="11"/>
    </row>
    <row r="477" spans="1:1" x14ac:dyDescent="0.3">
      <c r="A477" s="11"/>
    </row>
    <row r="478" spans="1:1" x14ac:dyDescent="0.3">
      <c r="A478" s="11"/>
    </row>
    <row r="479" spans="1:1" x14ac:dyDescent="0.3">
      <c r="A479" s="11"/>
    </row>
    <row r="480" spans="1:1" x14ac:dyDescent="0.3">
      <c r="A480" s="11"/>
    </row>
    <row r="481" spans="1:1" x14ac:dyDescent="0.3">
      <c r="A481" s="11"/>
    </row>
    <row r="482" spans="1:1" x14ac:dyDescent="0.3">
      <c r="A482" s="11"/>
    </row>
    <row r="483" spans="1:1" x14ac:dyDescent="0.3">
      <c r="A483" s="11"/>
    </row>
    <row r="484" spans="1:1" x14ac:dyDescent="0.3">
      <c r="A484" s="11"/>
    </row>
    <row r="485" spans="1:1" x14ac:dyDescent="0.3">
      <c r="A485" s="11"/>
    </row>
    <row r="486" spans="1:1" x14ac:dyDescent="0.3">
      <c r="A486" s="11"/>
    </row>
    <row r="487" spans="1:1" x14ac:dyDescent="0.3">
      <c r="A487" s="11"/>
    </row>
    <row r="488" spans="1:1" x14ac:dyDescent="0.3">
      <c r="A488" s="11"/>
    </row>
    <row r="489" spans="1:1" x14ac:dyDescent="0.3">
      <c r="A489" s="11"/>
    </row>
    <row r="490" spans="1:1" x14ac:dyDescent="0.3">
      <c r="A490" s="11"/>
    </row>
    <row r="491" spans="1:1" x14ac:dyDescent="0.3">
      <c r="A491" s="11"/>
    </row>
    <row r="492" spans="1:1" x14ac:dyDescent="0.3">
      <c r="A492" s="11"/>
    </row>
    <row r="493" spans="1:1" x14ac:dyDescent="0.3">
      <c r="A493" s="11"/>
    </row>
    <row r="494" spans="1:1" x14ac:dyDescent="0.3">
      <c r="A494" s="11"/>
    </row>
    <row r="495" spans="1:1" x14ac:dyDescent="0.3">
      <c r="A495" s="11"/>
    </row>
    <row r="496" spans="1:1" x14ac:dyDescent="0.3">
      <c r="A496" s="11"/>
    </row>
    <row r="497" spans="1:1" x14ac:dyDescent="0.3">
      <c r="A497" s="11"/>
    </row>
    <row r="498" spans="1:1" x14ac:dyDescent="0.3">
      <c r="A498" s="11"/>
    </row>
    <row r="499" spans="1:1" x14ac:dyDescent="0.3">
      <c r="A499" s="11"/>
    </row>
    <row r="500" spans="1:1" x14ac:dyDescent="0.3">
      <c r="A500" s="11"/>
    </row>
    <row r="501" spans="1:1" x14ac:dyDescent="0.3">
      <c r="A501" s="11"/>
    </row>
    <row r="502" spans="1:1" x14ac:dyDescent="0.3">
      <c r="A502" s="11"/>
    </row>
    <row r="503" spans="1:1" x14ac:dyDescent="0.3">
      <c r="A503" s="11"/>
    </row>
    <row r="504" spans="1:1" x14ac:dyDescent="0.3">
      <c r="A504" s="11"/>
    </row>
    <row r="505" spans="1:1" x14ac:dyDescent="0.3">
      <c r="A505" s="11"/>
    </row>
    <row r="506" spans="1:1" x14ac:dyDescent="0.3">
      <c r="A506" s="11"/>
    </row>
    <row r="507" spans="1:1" x14ac:dyDescent="0.3">
      <c r="A507" s="11"/>
    </row>
    <row r="508" spans="1:1" x14ac:dyDescent="0.3">
      <c r="A508" s="11"/>
    </row>
    <row r="509" spans="1:1" x14ac:dyDescent="0.3">
      <c r="A509" s="11"/>
    </row>
    <row r="510" spans="1:1" x14ac:dyDescent="0.3">
      <c r="A510" s="11"/>
    </row>
    <row r="511" spans="1:1" x14ac:dyDescent="0.3">
      <c r="A511" s="11"/>
    </row>
    <row r="512" spans="1:1" x14ac:dyDescent="0.3">
      <c r="A512" s="11"/>
    </row>
    <row r="513" spans="1:1" x14ac:dyDescent="0.3">
      <c r="A513" s="11"/>
    </row>
    <row r="514" spans="1:1" x14ac:dyDescent="0.3">
      <c r="A514" s="11"/>
    </row>
    <row r="515" spans="1:1" x14ac:dyDescent="0.3">
      <c r="A515" s="11"/>
    </row>
    <row r="516" spans="1:1" x14ac:dyDescent="0.3">
      <c r="A516" s="11"/>
    </row>
    <row r="517" spans="1:1" x14ac:dyDescent="0.3">
      <c r="A517" s="11"/>
    </row>
    <row r="518" spans="1:1" x14ac:dyDescent="0.3">
      <c r="A518" s="11"/>
    </row>
    <row r="519" spans="1:1" x14ac:dyDescent="0.3">
      <c r="A519" s="11"/>
    </row>
    <row r="520" spans="1:1" x14ac:dyDescent="0.3">
      <c r="A520" s="11"/>
    </row>
    <row r="521" spans="1:1" x14ac:dyDescent="0.3">
      <c r="A521" s="11"/>
    </row>
    <row r="522" spans="1:1" x14ac:dyDescent="0.3">
      <c r="A522" s="11"/>
    </row>
    <row r="523" spans="1:1" x14ac:dyDescent="0.3">
      <c r="A523" s="11"/>
    </row>
    <row r="524" spans="1:1" x14ac:dyDescent="0.3">
      <c r="A524" s="11"/>
    </row>
    <row r="525" spans="1:1" x14ac:dyDescent="0.3">
      <c r="A525" s="11"/>
    </row>
    <row r="526" spans="1:1" x14ac:dyDescent="0.3">
      <c r="A526" s="11"/>
    </row>
    <row r="527" spans="1:1" x14ac:dyDescent="0.3">
      <c r="A527" s="11"/>
    </row>
    <row r="528" spans="1:1" x14ac:dyDescent="0.3">
      <c r="A528" s="11"/>
    </row>
    <row r="529" spans="1:1" x14ac:dyDescent="0.3">
      <c r="A529" s="11"/>
    </row>
    <row r="530" spans="1:1" x14ac:dyDescent="0.3">
      <c r="A530" s="11"/>
    </row>
    <row r="531" spans="1:1" x14ac:dyDescent="0.3">
      <c r="A531" s="11"/>
    </row>
    <row r="532" spans="1:1" x14ac:dyDescent="0.3">
      <c r="A532" s="11"/>
    </row>
    <row r="533" spans="1:1" x14ac:dyDescent="0.3">
      <c r="A533" s="11"/>
    </row>
    <row r="534" spans="1:1" x14ac:dyDescent="0.3">
      <c r="A534" s="11"/>
    </row>
    <row r="535" spans="1:1" x14ac:dyDescent="0.3">
      <c r="A535" s="11"/>
    </row>
    <row r="536" spans="1:1" x14ac:dyDescent="0.3">
      <c r="A536" s="11"/>
    </row>
    <row r="537" spans="1:1" x14ac:dyDescent="0.3">
      <c r="A537" s="11"/>
    </row>
    <row r="538" spans="1:1" x14ac:dyDescent="0.3">
      <c r="A538" s="11"/>
    </row>
    <row r="539" spans="1:1" x14ac:dyDescent="0.3">
      <c r="A539" s="11"/>
    </row>
    <row r="540" spans="1:1" x14ac:dyDescent="0.3">
      <c r="A540" s="11"/>
    </row>
    <row r="541" spans="1:1" x14ac:dyDescent="0.3">
      <c r="A541" s="11"/>
    </row>
    <row r="542" spans="1:1" x14ac:dyDescent="0.3">
      <c r="A542" s="11"/>
    </row>
    <row r="543" spans="1:1" x14ac:dyDescent="0.3">
      <c r="A543" s="11"/>
    </row>
    <row r="544" spans="1:1" x14ac:dyDescent="0.3">
      <c r="A544" s="11"/>
    </row>
    <row r="545" spans="1:1" x14ac:dyDescent="0.3">
      <c r="A545" s="11"/>
    </row>
    <row r="546" spans="1:1" x14ac:dyDescent="0.3">
      <c r="A546" s="11"/>
    </row>
    <row r="547" spans="1:1" x14ac:dyDescent="0.3">
      <c r="A547" s="11"/>
    </row>
    <row r="548" spans="1:1" x14ac:dyDescent="0.3">
      <c r="A548" s="11"/>
    </row>
    <row r="549" spans="1:1" x14ac:dyDescent="0.3">
      <c r="A549" s="11"/>
    </row>
    <row r="550" spans="1:1" x14ac:dyDescent="0.3">
      <c r="A550" s="11"/>
    </row>
    <row r="551" spans="1:1" x14ac:dyDescent="0.3">
      <c r="A551" s="11"/>
    </row>
    <row r="552" spans="1:1" x14ac:dyDescent="0.3">
      <c r="A552" s="11"/>
    </row>
    <row r="553" spans="1:1" x14ac:dyDescent="0.3">
      <c r="A553" s="11"/>
    </row>
    <row r="554" spans="1:1" x14ac:dyDescent="0.3">
      <c r="A554" s="11"/>
    </row>
    <row r="555" spans="1:1" x14ac:dyDescent="0.3">
      <c r="A555" s="11"/>
    </row>
    <row r="556" spans="1:1" x14ac:dyDescent="0.3">
      <c r="A556" s="11"/>
    </row>
    <row r="557" spans="1:1" x14ac:dyDescent="0.3">
      <c r="A557" s="11"/>
    </row>
    <row r="558" spans="1:1" x14ac:dyDescent="0.3">
      <c r="A558" s="11"/>
    </row>
    <row r="559" spans="1:1" x14ac:dyDescent="0.3">
      <c r="A559" s="11"/>
    </row>
    <row r="560" spans="1:1" x14ac:dyDescent="0.3">
      <c r="A560" s="11"/>
    </row>
    <row r="561" spans="1:1" x14ac:dyDescent="0.3">
      <c r="A561" s="11"/>
    </row>
    <row r="562" spans="1:1" x14ac:dyDescent="0.3">
      <c r="A562" s="11"/>
    </row>
    <row r="563" spans="1:1" x14ac:dyDescent="0.3">
      <c r="A563" s="11"/>
    </row>
    <row r="564" spans="1:1" x14ac:dyDescent="0.3">
      <c r="A564" s="11"/>
    </row>
    <row r="565" spans="1:1" x14ac:dyDescent="0.3">
      <c r="A565" s="11"/>
    </row>
    <row r="566" spans="1:1" x14ac:dyDescent="0.3">
      <c r="A566" s="11"/>
    </row>
    <row r="567" spans="1:1" x14ac:dyDescent="0.3">
      <c r="A567" s="11"/>
    </row>
    <row r="568" spans="1:1" x14ac:dyDescent="0.3">
      <c r="A568" s="11"/>
    </row>
    <row r="569" spans="1:1" x14ac:dyDescent="0.3">
      <c r="A569" s="11"/>
    </row>
    <row r="570" spans="1:1" x14ac:dyDescent="0.3">
      <c r="A570" s="11"/>
    </row>
    <row r="571" spans="1:1" x14ac:dyDescent="0.3">
      <c r="A571" s="11"/>
    </row>
    <row r="572" spans="1:1" x14ac:dyDescent="0.3">
      <c r="A572" s="11"/>
    </row>
    <row r="573" spans="1:1" x14ac:dyDescent="0.3">
      <c r="A573" s="11"/>
    </row>
    <row r="574" spans="1:1" x14ac:dyDescent="0.3">
      <c r="A574" s="11"/>
    </row>
    <row r="575" spans="1:1" x14ac:dyDescent="0.3">
      <c r="A575" s="11"/>
    </row>
    <row r="576" spans="1:1" x14ac:dyDescent="0.3">
      <c r="A576" s="11"/>
    </row>
    <row r="577" spans="1:1" x14ac:dyDescent="0.3">
      <c r="A577" s="11"/>
    </row>
    <row r="578" spans="1:1" x14ac:dyDescent="0.3">
      <c r="A578" s="11"/>
    </row>
    <row r="579" spans="1:1" x14ac:dyDescent="0.3">
      <c r="A579" s="11"/>
    </row>
    <row r="580" spans="1:1" x14ac:dyDescent="0.3">
      <c r="A580" s="11"/>
    </row>
    <row r="581" spans="1:1" x14ac:dyDescent="0.3">
      <c r="A581" s="11"/>
    </row>
    <row r="582" spans="1:1" x14ac:dyDescent="0.3">
      <c r="A582" s="11"/>
    </row>
    <row r="583" spans="1:1" x14ac:dyDescent="0.3">
      <c r="A583" s="11"/>
    </row>
    <row r="584" spans="1:1" x14ac:dyDescent="0.3">
      <c r="A584" s="11"/>
    </row>
    <row r="585" spans="1:1" x14ac:dyDescent="0.3">
      <c r="A585" s="11"/>
    </row>
    <row r="586" spans="1:1" x14ac:dyDescent="0.3">
      <c r="A586" s="11"/>
    </row>
    <row r="587" spans="1:1" x14ac:dyDescent="0.3">
      <c r="A587" s="11"/>
    </row>
    <row r="588" spans="1:1" x14ac:dyDescent="0.3">
      <c r="A588" s="11"/>
    </row>
    <row r="589" spans="1:1" x14ac:dyDescent="0.3">
      <c r="A589" s="11"/>
    </row>
    <row r="590" spans="1:1" x14ac:dyDescent="0.3">
      <c r="A590" s="11"/>
    </row>
    <row r="591" spans="1:1" x14ac:dyDescent="0.3">
      <c r="A591" s="11"/>
    </row>
    <row r="592" spans="1:1" x14ac:dyDescent="0.3">
      <c r="A592" s="11"/>
    </row>
    <row r="593" spans="1:1" x14ac:dyDescent="0.3">
      <c r="A593" s="11"/>
    </row>
    <row r="594" spans="1:1" x14ac:dyDescent="0.3">
      <c r="A594" s="11"/>
    </row>
    <row r="595" spans="1:1" x14ac:dyDescent="0.3">
      <c r="A595" s="11"/>
    </row>
    <row r="596" spans="1:1" x14ac:dyDescent="0.3">
      <c r="A596" s="11"/>
    </row>
    <row r="597" spans="1:1" x14ac:dyDescent="0.3">
      <c r="A597" s="11"/>
    </row>
    <row r="598" spans="1:1" x14ac:dyDescent="0.3">
      <c r="A598" s="11"/>
    </row>
    <row r="599" spans="1:1" x14ac:dyDescent="0.3">
      <c r="A599" s="11"/>
    </row>
    <row r="600" spans="1:1" x14ac:dyDescent="0.3">
      <c r="A600" s="11"/>
    </row>
    <row r="601" spans="1:1" x14ac:dyDescent="0.3">
      <c r="A601" s="11"/>
    </row>
    <row r="602" spans="1:1" x14ac:dyDescent="0.3">
      <c r="A602" s="11"/>
    </row>
    <row r="603" spans="1:1" x14ac:dyDescent="0.3">
      <c r="A603" s="11"/>
    </row>
    <row r="604" spans="1:1" x14ac:dyDescent="0.3">
      <c r="A604" s="11"/>
    </row>
    <row r="605" spans="1:1" x14ac:dyDescent="0.3">
      <c r="A605" s="11"/>
    </row>
    <row r="606" spans="1:1" x14ac:dyDescent="0.3">
      <c r="A606" s="11"/>
    </row>
    <row r="607" spans="1:1" x14ac:dyDescent="0.3">
      <c r="A607" s="11"/>
    </row>
    <row r="608" spans="1:1" x14ac:dyDescent="0.3">
      <c r="A608" s="11"/>
    </row>
    <row r="609" spans="1:1" x14ac:dyDescent="0.3">
      <c r="A609" s="11"/>
    </row>
    <row r="610" spans="1:1" x14ac:dyDescent="0.3">
      <c r="A610" s="11"/>
    </row>
    <row r="611" spans="1:1" x14ac:dyDescent="0.3">
      <c r="A611" s="11"/>
    </row>
    <row r="612" spans="1:1" x14ac:dyDescent="0.3">
      <c r="A612" s="11"/>
    </row>
    <row r="613" spans="1:1" x14ac:dyDescent="0.3">
      <c r="A613" s="11"/>
    </row>
    <row r="614" spans="1:1" x14ac:dyDescent="0.3">
      <c r="A614" s="11"/>
    </row>
    <row r="615" spans="1:1" x14ac:dyDescent="0.3">
      <c r="A615" s="11"/>
    </row>
    <row r="616" spans="1:1" x14ac:dyDescent="0.3">
      <c r="A616" s="11"/>
    </row>
    <row r="617" spans="1:1" x14ac:dyDescent="0.3">
      <c r="A617" s="11"/>
    </row>
    <row r="618" spans="1:1" x14ac:dyDescent="0.3">
      <c r="A618" s="11"/>
    </row>
    <row r="619" spans="1:1" x14ac:dyDescent="0.3">
      <c r="A619" s="11"/>
    </row>
    <row r="620" spans="1:1" x14ac:dyDescent="0.3">
      <c r="A620" s="11"/>
    </row>
    <row r="621" spans="1:1" x14ac:dyDescent="0.3">
      <c r="A621" s="11"/>
    </row>
    <row r="622" spans="1:1" x14ac:dyDescent="0.3">
      <c r="A622" s="11"/>
    </row>
    <row r="623" spans="1:1" x14ac:dyDescent="0.3">
      <c r="A623" s="11"/>
    </row>
    <row r="624" spans="1:1" x14ac:dyDescent="0.3">
      <c r="A624" s="11"/>
    </row>
    <row r="625" spans="1:1" x14ac:dyDescent="0.3">
      <c r="A625" s="11"/>
    </row>
    <row r="626" spans="1:1" x14ac:dyDescent="0.3">
      <c r="A626" s="11"/>
    </row>
    <row r="627" spans="1:1" x14ac:dyDescent="0.3">
      <c r="A627" s="11"/>
    </row>
    <row r="628" spans="1:1" x14ac:dyDescent="0.3">
      <c r="A628" s="11"/>
    </row>
    <row r="629" spans="1:1" x14ac:dyDescent="0.3">
      <c r="A629" s="11"/>
    </row>
    <row r="630" spans="1:1" x14ac:dyDescent="0.3">
      <c r="A630" s="11"/>
    </row>
    <row r="631" spans="1:1" x14ac:dyDescent="0.3">
      <c r="A631" s="11"/>
    </row>
    <row r="632" spans="1:1" x14ac:dyDescent="0.3">
      <c r="A632" s="11"/>
    </row>
    <row r="633" spans="1:1" x14ac:dyDescent="0.3">
      <c r="A633" s="11"/>
    </row>
    <row r="634" spans="1:1" x14ac:dyDescent="0.3">
      <c r="A634" s="11"/>
    </row>
    <row r="635" spans="1:1" x14ac:dyDescent="0.3">
      <c r="A635" s="11"/>
    </row>
    <row r="636" spans="1:1" x14ac:dyDescent="0.3">
      <c r="A636" s="11"/>
    </row>
    <row r="637" spans="1:1" x14ac:dyDescent="0.3">
      <c r="A637" s="11"/>
    </row>
    <row r="638" spans="1:1" x14ac:dyDescent="0.3">
      <c r="A638" s="11"/>
    </row>
    <row r="639" spans="1:1" x14ac:dyDescent="0.3">
      <c r="A639" s="11"/>
    </row>
    <row r="640" spans="1:1" x14ac:dyDescent="0.3">
      <c r="A640" s="11"/>
    </row>
    <row r="641" spans="1:1" x14ac:dyDescent="0.3">
      <c r="A641" s="11"/>
    </row>
    <row r="642" spans="1:1" x14ac:dyDescent="0.3">
      <c r="A642" s="11"/>
    </row>
    <row r="643" spans="1:1" x14ac:dyDescent="0.3">
      <c r="A643" s="11"/>
    </row>
    <row r="644" spans="1:1" x14ac:dyDescent="0.3">
      <c r="A644" s="11"/>
    </row>
    <row r="645" spans="1:1" x14ac:dyDescent="0.3">
      <c r="A645" s="11"/>
    </row>
    <row r="646" spans="1:1" x14ac:dyDescent="0.3">
      <c r="A646" s="11"/>
    </row>
    <row r="647" spans="1:1" x14ac:dyDescent="0.3">
      <c r="A647" s="11"/>
    </row>
    <row r="648" spans="1:1" x14ac:dyDescent="0.3">
      <c r="A648" s="11"/>
    </row>
    <row r="649" spans="1:1" x14ac:dyDescent="0.3">
      <c r="A649" s="11"/>
    </row>
    <row r="650" spans="1:1" x14ac:dyDescent="0.3">
      <c r="A650" s="11"/>
    </row>
    <row r="651" spans="1:1" x14ac:dyDescent="0.3">
      <c r="A651" s="11"/>
    </row>
    <row r="652" spans="1:1" x14ac:dyDescent="0.3">
      <c r="A652" s="11"/>
    </row>
    <row r="653" spans="1:1" x14ac:dyDescent="0.3">
      <c r="A653" s="11"/>
    </row>
    <row r="654" spans="1:1" x14ac:dyDescent="0.3">
      <c r="A654" s="11"/>
    </row>
    <row r="655" spans="1:1" x14ac:dyDescent="0.3">
      <c r="A655" s="11"/>
    </row>
    <row r="656" spans="1:1" x14ac:dyDescent="0.3">
      <c r="A656" s="11"/>
    </row>
    <row r="657" spans="1:1" x14ac:dyDescent="0.3">
      <c r="A657" s="11"/>
    </row>
    <row r="658" spans="1:1" x14ac:dyDescent="0.3">
      <c r="A658" s="11"/>
    </row>
    <row r="659" spans="1:1" x14ac:dyDescent="0.3">
      <c r="A659" s="11"/>
    </row>
    <row r="660" spans="1:1" x14ac:dyDescent="0.3">
      <c r="A660" s="11"/>
    </row>
    <row r="661" spans="1:1" x14ac:dyDescent="0.3">
      <c r="A661" s="11"/>
    </row>
    <row r="662" spans="1:1" x14ac:dyDescent="0.3">
      <c r="A662" s="11"/>
    </row>
    <row r="663" spans="1:1" x14ac:dyDescent="0.3">
      <c r="A663" s="11"/>
    </row>
    <row r="664" spans="1:1" x14ac:dyDescent="0.3">
      <c r="A664" s="11"/>
    </row>
    <row r="665" spans="1:1" x14ac:dyDescent="0.3">
      <c r="A665" s="11"/>
    </row>
    <row r="666" spans="1:1" x14ac:dyDescent="0.3">
      <c r="A666" s="11"/>
    </row>
    <row r="667" spans="1:1" x14ac:dyDescent="0.3">
      <c r="A667" s="11"/>
    </row>
    <row r="668" spans="1:1" x14ac:dyDescent="0.3">
      <c r="A668" s="11"/>
    </row>
    <row r="669" spans="1:1" x14ac:dyDescent="0.3">
      <c r="A669" s="11"/>
    </row>
    <row r="670" spans="1:1" x14ac:dyDescent="0.3">
      <c r="A670" s="11"/>
    </row>
    <row r="671" spans="1:1" x14ac:dyDescent="0.3">
      <c r="A671" s="11"/>
    </row>
    <row r="672" spans="1:1" x14ac:dyDescent="0.3">
      <c r="A672" s="11"/>
    </row>
    <row r="673" spans="1:1" x14ac:dyDescent="0.3">
      <c r="A673" s="11"/>
    </row>
    <row r="674" spans="1:1" x14ac:dyDescent="0.3">
      <c r="A674" s="11"/>
    </row>
    <row r="675" spans="1:1" x14ac:dyDescent="0.3">
      <c r="A675" s="11"/>
    </row>
    <row r="676" spans="1:1" x14ac:dyDescent="0.3">
      <c r="A676" s="11"/>
    </row>
    <row r="677" spans="1:1" x14ac:dyDescent="0.3">
      <c r="A677" s="11"/>
    </row>
    <row r="678" spans="1:1" x14ac:dyDescent="0.3">
      <c r="A678" s="11"/>
    </row>
    <row r="679" spans="1:1" x14ac:dyDescent="0.3">
      <c r="A679" s="11"/>
    </row>
    <row r="680" spans="1:1" x14ac:dyDescent="0.3">
      <c r="A680" s="11"/>
    </row>
    <row r="681" spans="1:1" x14ac:dyDescent="0.3">
      <c r="A681" s="11"/>
    </row>
  </sheetData>
  <mergeCells count="3">
    <mergeCell ref="A1:B3"/>
    <mergeCell ref="C1:AA1"/>
    <mergeCell ref="A4:A346"/>
  </mergeCells>
  <pageMargins left="0.7" right="0.7" top="0.75" bottom="0.75" header="0.3" footer="0.3"/>
  <ignoredErrors>
    <ignoredError sqref="B4:B34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F765E-E6C3-4946-BCEC-7C7280E2A7C7}">
  <dimension ref="A1:AE681"/>
  <sheetViews>
    <sheetView topLeftCell="K311" workbookViewId="0">
      <selection activeCell="E12" sqref="E12"/>
    </sheetView>
  </sheetViews>
  <sheetFormatPr baseColWidth="10" defaultColWidth="11.5546875" defaultRowHeight="14.4" x14ac:dyDescent="0.3"/>
  <cols>
    <col min="1" max="1" width="5.5546875" style="1" bestFit="1" customWidth="1"/>
    <col min="2" max="2" width="8.33203125" style="1" bestFit="1" customWidth="1"/>
    <col min="3" max="5" width="8.44140625" style="1" bestFit="1" customWidth="1"/>
    <col min="6" max="14" width="9.5546875" style="1" bestFit="1" customWidth="1"/>
    <col min="15" max="15" width="11.33203125" style="1" bestFit="1" customWidth="1"/>
    <col min="16" max="18" width="9.5546875" style="1" bestFit="1" customWidth="1"/>
    <col min="19" max="19" width="8.44140625" style="1" bestFit="1" customWidth="1"/>
    <col min="20" max="20" width="9.5546875" style="1" bestFit="1" customWidth="1"/>
    <col min="21" max="22" width="8.44140625" style="1" bestFit="1" customWidth="1"/>
    <col min="23" max="23" width="7.33203125" style="1" bestFit="1" customWidth="1"/>
    <col min="24" max="25" width="6.44140625" style="1" bestFit="1" customWidth="1"/>
    <col min="26" max="26" width="7.33203125" style="1" bestFit="1" customWidth="1"/>
    <col min="27" max="27" width="8.44140625" style="1" bestFit="1" customWidth="1"/>
    <col min="28" max="28" width="11.5546875" style="1"/>
    <col min="29" max="30" width="12.33203125" style="1" bestFit="1" customWidth="1"/>
    <col min="31" max="31" width="10.109375" style="1" bestFit="1" customWidth="1"/>
    <col min="32" max="16384" width="11.5546875" style="1"/>
  </cols>
  <sheetData>
    <row r="1" spans="1:31" x14ac:dyDescent="0.3">
      <c r="A1" s="88"/>
      <c r="B1" s="88"/>
      <c r="C1" s="83" t="s">
        <v>0</v>
      </c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5"/>
      <c r="AA1" s="85"/>
    </row>
    <row r="2" spans="1:31" x14ac:dyDescent="0.3">
      <c r="A2" s="88"/>
      <c r="B2" s="88"/>
      <c r="C2" s="2">
        <v>0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12">
        <v>23</v>
      </c>
      <c r="AA2" s="12">
        <v>24</v>
      </c>
    </row>
    <row r="3" spans="1:31" ht="43.8" thickBot="1" x14ac:dyDescent="0.35">
      <c r="A3" s="89"/>
      <c r="B3" s="89"/>
      <c r="C3" s="4" t="s">
        <v>1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1</v>
      </c>
      <c r="M3" s="5" t="s">
        <v>1</v>
      </c>
      <c r="N3" s="5" t="s">
        <v>1</v>
      </c>
      <c r="O3" s="5" t="s">
        <v>1</v>
      </c>
      <c r="P3" s="5" t="s">
        <v>1</v>
      </c>
      <c r="Q3" s="5" t="s">
        <v>1</v>
      </c>
      <c r="R3" s="5" t="s">
        <v>1</v>
      </c>
      <c r="S3" s="5" t="s">
        <v>1</v>
      </c>
      <c r="T3" s="5" t="s">
        <v>1</v>
      </c>
      <c r="U3" s="5" t="s">
        <v>1</v>
      </c>
      <c r="V3" s="5" t="s">
        <v>1</v>
      </c>
      <c r="W3" s="5" t="s">
        <v>1</v>
      </c>
      <c r="X3" s="5" t="s">
        <v>1</v>
      </c>
      <c r="Y3" s="5" t="s">
        <v>1</v>
      </c>
      <c r="Z3" s="5" t="s">
        <v>1</v>
      </c>
      <c r="AA3" s="13" t="s">
        <v>1</v>
      </c>
      <c r="AC3" s="6" t="s">
        <v>2</v>
      </c>
      <c r="AD3" s="7" t="s">
        <v>3</v>
      </c>
      <c r="AE3" s="8" t="s">
        <v>4</v>
      </c>
    </row>
    <row r="4" spans="1:31" x14ac:dyDescent="0.3">
      <c r="A4" s="86" t="s">
        <v>5</v>
      </c>
      <c r="B4" s="21" t="s">
        <v>6</v>
      </c>
      <c r="C4" s="9">
        <v>2215</v>
      </c>
      <c r="D4" s="9">
        <v>766</v>
      </c>
      <c r="E4" s="9">
        <v>1304</v>
      </c>
      <c r="F4" s="9">
        <v>2356</v>
      </c>
      <c r="G4" s="9">
        <v>1885</v>
      </c>
      <c r="H4" s="9">
        <v>3806</v>
      </c>
      <c r="I4" s="9">
        <v>2052</v>
      </c>
      <c r="J4" s="9">
        <v>1720</v>
      </c>
      <c r="K4" s="9">
        <v>2728</v>
      </c>
      <c r="L4" s="9">
        <v>1974</v>
      </c>
      <c r="M4" s="9">
        <v>2044</v>
      </c>
      <c r="N4" s="9">
        <v>2339</v>
      </c>
      <c r="O4" s="9">
        <v>18808</v>
      </c>
      <c r="P4" s="9">
        <v>4551</v>
      </c>
      <c r="Q4" s="9">
        <v>6543</v>
      </c>
      <c r="R4" s="9">
        <v>9883</v>
      </c>
      <c r="S4" s="9">
        <v>3282</v>
      </c>
      <c r="T4" s="9">
        <v>19755</v>
      </c>
      <c r="U4" s="9">
        <v>687</v>
      </c>
      <c r="V4" s="9">
        <v>2965</v>
      </c>
      <c r="W4" s="9">
        <v>74</v>
      </c>
      <c r="X4" s="9">
        <v>29</v>
      </c>
      <c r="Y4" s="9">
        <v>25</v>
      </c>
      <c r="Z4" s="9">
        <v>395</v>
      </c>
      <c r="AA4" s="9">
        <v>1179</v>
      </c>
      <c r="AC4" s="9">
        <f>SUM(C4:AA4)</f>
        <v>93365</v>
      </c>
      <c r="AD4" s="9">
        <f>C$2*C4+D$2*D4+E$2*E4+F$2*F4+G$2*G4+H$2*H4+I$2*I4+J$2*J4+K$2*K4+L$2*L4+M$2*M4+N$2*N4+O$2*O4+P$2*P4+Q$2*Q4+R$2*R4+S$2*S4+T$2*T4+U$2*U4+V$2*V4+W$2*W4+X$2*X4+Y$2*Y4+Z$2*Z4+AA$2*AA4</f>
        <v>1168897</v>
      </c>
      <c r="AE4" s="10">
        <f>AD4/AC4</f>
        <v>12.519648690622825</v>
      </c>
    </row>
    <row r="5" spans="1:31" x14ac:dyDescent="0.3">
      <c r="A5" s="87"/>
      <c r="B5" s="41" t="s">
        <v>7</v>
      </c>
      <c r="C5" s="9">
        <v>166</v>
      </c>
      <c r="D5" s="9">
        <v>64</v>
      </c>
      <c r="E5" s="9">
        <v>114</v>
      </c>
      <c r="F5" s="9">
        <v>236</v>
      </c>
      <c r="G5" s="9">
        <v>163</v>
      </c>
      <c r="H5" s="9">
        <v>306</v>
      </c>
      <c r="I5" s="9">
        <v>119</v>
      </c>
      <c r="J5" s="9">
        <v>111</v>
      </c>
      <c r="K5" s="9">
        <v>146</v>
      </c>
      <c r="L5" s="9">
        <v>88</v>
      </c>
      <c r="M5" s="9">
        <v>88</v>
      </c>
      <c r="N5" s="9">
        <v>89</v>
      </c>
      <c r="O5" s="9">
        <v>601</v>
      </c>
      <c r="P5" s="9">
        <v>86</v>
      </c>
      <c r="Q5" s="9">
        <v>130</v>
      </c>
      <c r="R5" s="9">
        <v>172</v>
      </c>
      <c r="S5" s="9">
        <v>37</v>
      </c>
      <c r="T5" s="9">
        <v>289</v>
      </c>
      <c r="U5" s="9">
        <v>13</v>
      </c>
      <c r="V5" s="9">
        <v>32</v>
      </c>
      <c r="W5" s="9">
        <v>1</v>
      </c>
      <c r="X5" s="9">
        <v>1</v>
      </c>
      <c r="Y5" s="9">
        <v>0</v>
      </c>
      <c r="Z5" s="9">
        <v>5</v>
      </c>
      <c r="AA5" s="9">
        <v>45</v>
      </c>
      <c r="AC5" s="9">
        <f t="shared" ref="AC5:AC13" si="0">SUM(C5:AA5)</f>
        <v>3102</v>
      </c>
      <c r="AD5" s="9">
        <f t="shared" ref="AD5:AD68" si="1">C$2*C5+D$2*D5+E$2*E5+F$2*F5+G$2*G5+H$2*H5+I$2*I5+J$2*J5+K$2*K5+L$2*L5+M$2*M5+N$2*N5+O$2*O5+P$2*P5+Q$2*Q5+R$2*R5+S$2*S5+T$2*T5+U$2*U5+V$2*V5+W$2*W5+X$2*X5+Y$2*Y5+Z$2*Z5+AA$2*AA5</f>
        <v>28805</v>
      </c>
      <c r="AE5" s="10">
        <f t="shared" ref="AE5:AE68" si="2">AD5/AC5</f>
        <v>9.2859445519019985</v>
      </c>
    </row>
    <row r="6" spans="1:31" x14ac:dyDescent="0.3">
      <c r="A6" s="87"/>
      <c r="B6" s="41" t="s">
        <v>8</v>
      </c>
      <c r="C6" s="9">
        <v>484</v>
      </c>
      <c r="D6" s="9">
        <v>156</v>
      </c>
      <c r="E6" s="9">
        <v>401</v>
      </c>
      <c r="F6" s="9">
        <v>536</v>
      </c>
      <c r="G6" s="9">
        <v>451</v>
      </c>
      <c r="H6" s="9">
        <v>592</v>
      </c>
      <c r="I6" s="9">
        <v>251</v>
      </c>
      <c r="J6" s="9">
        <v>126</v>
      </c>
      <c r="K6" s="9">
        <v>184</v>
      </c>
      <c r="L6" s="9">
        <v>95</v>
      </c>
      <c r="M6" s="9">
        <v>84</v>
      </c>
      <c r="N6" s="9">
        <v>85</v>
      </c>
      <c r="O6" s="9">
        <v>482</v>
      </c>
      <c r="P6" s="9">
        <v>35</v>
      </c>
      <c r="Q6" s="9">
        <v>50</v>
      </c>
      <c r="R6" s="9">
        <v>47</v>
      </c>
      <c r="S6" s="9">
        <v>8</v>
      </c>
      <c r="T6" s="9">
        <v>110</v>
      </c>
      <c r="U6" s="9">
        <v>2</v>
      </c>
      <c r="V6" s="9">
        <v>8</v>
      </c>
      <c r="W6" s="9">
        <v>1</v>
      </c>
      <c r="X6" s="9">
        <v>0</v>
      </c>
      <c r="Y6" s="9">
        <v>0</v>
      </c>
      <c r="Z6" s="9">
        <v>0</v>
      </c>
      <c r="AA6" s="9">
        <v>62</v>
      </c>
      <c r="AC6" s="9">
        <f t="shared" si="0"/>
        <v>4250</v>
      </c>
      <c r="AD6" s="9">
        <f t="shared" si="1"/>
        <v>25158</v>
      </c>
      <c r="AE6" s="10">
        <f t="shared" si="2"/>
        <v>5.9195294117647057</v>
      </c>
    </row>
    <row r="7" spans="1:31" x14ac:dyDescent="0.3">
      <c r="A7" s="87"/>
      <c r="B7" s="41" t="s">
        <v>9</v>
      </c>
      <c r="C7" s="9">
        <v>295</v>
      </c>
      <c r="D7" s="9">
        <v>79</v>
      </c>
      <c r="E7" s="9">
        <v>227</v>
      </c>
      <c r="F7" s="9">
        <v>223</v>
      </c>
      <c r="G7" s="9">
        <v>181</v>
      </c>
      <c r="H7" s="9">
        <v>300</v>
      </c>
      <c r="I7" s="9">
        <v>232</v>
      </c>
      <c r="J7" s="9">
        <v>63</v>
      </c>
      <c r="K7" s="9">
        <v>91</v>
      </c>
      <c r="L7" s="9">
        <v>49</v>
      </c>
      <c r="M7" s="9">
        <v>42</v>
      </c>
      <c r="N7" s="9">
        <v>34</v>
      </c>
      <c r="O7" s="9">
        <v>202</v>
      </c>
      <c r="P7" s="9">
        <v>20</v>
      </c>
      <c r="Q7" s="9">
        <v>49</v>
      </c>
      <c r="R7" s="9">
        <v>81</v>
      </c>
      <c r="S7" s="9">
        <v>9</v>
      </c>
      <c r="T7" s="9">
        <v>146</v>
      </c>
      <c r="U7" s="9">
        <v>4</v>
      </c>
      <c r="V7" s="9">
        <v>6</v>
      </c>
      <c r="W7" s="9">
        <v>0</v>
      </c>
      <c r="X7" s="9">
        <v>0</v>
      </c>
      <c r="Y7" s="9">
        <v>0</v>
      </c>
      <c r="Z7" s="9">
        <v>0</v>
      </c>
      <c r="AA7" s="9">
        <v>100</v>
      </c>
      <c r="AC7" s="9">
        <f t="shared" si="0"/>
        <v>2433</v>
      </c>
      <c r="AD7" s="9">
        <f t="shared" si="1"/>
        <v>17019</v>
      </c>
      <c r="AE7" s="10">
        <f t="shared" si="2"/>
        <v>6.9950678175092476</v>
      </c>
    </row>
    <row r="8" spans="1:31" x14ac:dyDescent="0.3">
      <c r="A8" s="87"/>
      <c r="B8" s="41" t="s">
        <v>10</v>
      </c>
      <c r="C8" s="9">
        <v>867</v>
      </c>
      <c r="D8" s="9">
        <v>153</v>
      </c>
      <c r="E8" s="9">
        <v>386</v>
      </c>
      <c r="F8" s="9">
        <v>429</v>
      </c>
      <c r="G8" s="9">
        <v>327</v>
      </c>
      <c r="H8" s="9">
        <v>509</v>
      </c>
      <c r="I8" s="9">
        <v>216</v>
      </c>
      <c r="J8" s="9">
        <v>155</v>
      </c>
      <c r="K8" s="9">
        <v>311</v>
      </c>
      <c r="L8" s="9">
        <v>134</v>
      </c>
      <c r="M8" s="9">
        <v>130</v>
      </c>
      <c r="N8" s="9">
        <v>146</v>
      </c>
      <c r="O8" s="9">
        <v>704</v>
      </c>
      <c r="P8" s="9">
        <v>77</v>
      </c>
      <c r="Q8" s="9">
        <v>134</v>
      </c>
      <c r="R8" s="9">
        <v>149</v>
      </c>
      <c r="S8" s="9">
        <v>26</v>
      </c>
      <c r="T8" s="9">
        <v>206</v>
      </c>
      <c r="U8" s="9">
        <v>6</v>
      </c>
      <c r="V8" s="9">
        <v>15</v>
      </c>
      <c r="W8" s="9">
        <v>0</v>
      </c>
      <c r="X8" s="9">
        <v>0</v>
      </c>
      <c r="Y8" s="9">
        <v>1</v>
      </c>
      <c r="Z8" s="9">
        <v>0</v>
      </c>
      <c r="AA8" s="9">
        <v>90</v>
      </c>
      <c r="AC8" s="9">
        <f t="shared" si="0"/>
        <v>5171</v>
      </c>
      <c r="AD8" s="9">
        <f t="shared" si="1"/>
        <v>35099</v>
      </c>
      <c r="AE8" s="10">
        <f t="shared" si="2"/>
        <v>6.7876619609359894</v>
      </c>
    </row>
    <row r="9" spans="1:31" x14ac:dyDescent="0.3">
      <c r="A9" s="87"/>
      <c r="B9" s="41" t="s">
        <v>11</v>
      </c>
      <c r="C9" s="9">
        <v>369</v>
      </c>
      <c r="D9" s="9">
        <v>85</v>
      </c>
      <c r="E9" s="9">
        <v>221</v>
      </c>
      <c r="F9" s="9">
        <v>360</v>
      </c>
      <c r="G9" s="9">
        <v>353</v>
      </c>
      <c r="H9" s="9">
        <v>601</v>
      </c>
      <c r="I9" s="9">
        <v>418</v>
      </c>
      <c r="J9" s="9">
        <v>136</v>
      </c>
      <c r="K9" s="9">
        <v>233</v>
      </c>
      <c r="L9" s="9">
        <v>114</v>
      </c>
      <c r="M9" s="9">
        <v>120</v>
      </c>
      <c r="N9" s="9">
        <v>110</v>
      </c>
      <c r="O9" s="9">
        <v>827</v>
      </c>
      <c r="P9" s="9">
        <v>93</v>
      </c>
      <c r="Q9" s="9">
        <v>157</v>
      </c>
      <c r="R9" s="9">
        <v>204</v>
      </c>
      <c r="S9" s="9">
        <v>44</v>
      </c>
      <c r="T9" s="9">
        <v>323</v>
      </c>
      <c r="U9" s="9">
        <v>9</v>
      </c>
      <c r="V9" s="9">
        <v>29</v>
      </c>
      <c r="W9" s="9">
        <v>0</v>
      </c>
      <c r="X9" s="9">
        <v>0</v>
      </c>
      <c r="Y9" s="9">
        <v>0</v>
      </c>
      <c r="Z9" s="9">
        <v>5</v>
      </c>
      <c r="AA9" s="9">
        <v>96</v>
      </c>
      <c r="AC9" s="9">
        <f t="shared" si="0"/>
        <v>4907</v>
      </c>
      <c r="AD9" s="9">
        <f t="shared" si="1"/>
        <v>40502</v>
      </c>
      <c r="AE9" s="10">
        <f t="shared" si="2"/>
        <v>8.2539229671897285</v>
      </c>
    </row>
    <row r="10" spans="1:31" x14ac:dyDescent="0.3">
      <c r="A10" s="87"/>
      <c r="B10" s="41" t="s">
        <v>12</v>
      </c>
      <c r="C10" s="9">
        <v>830</v>
      </c>
      <c r="D10" s="9">
        <v>82</v>
      </c>
      <c r="E10" s="9">
        <v>165</v>
      </c>
      <c r="F10" s="9">
        <v>280</v>
      </c>
      <c r="G10" s="9">
        <v>226</v>
      </c>
      <c r="H10" s="9">
        <v>464</v>
      </c>
      <c r="I10" s="9">
        <v>296</v>
      </c>
      <c r="J10" s="9">
        <v>97</v>
      </c>
      <c r="K10" s="9">
        <v>230</v>
      </c>
      <c r="L10" s="9">
        <v>85</v>
      </c>
      <c r="M10" s="9">
        <v>94</v>
      </c>
      <c r="N10" s="9">
        <v>108</v>
      </c>
      <c r="O10" s="9">
        <v>657</v>
      </c>
      <c r="P10" s="9">
        <v>53</v>
      </c>
      <c r="Q10" s="9">
        <v>91</v>
      </c>
      <c r="R10" s="9">
        <v>109</v>
      </c>
      <c r="S10" s="9">
        <v>14</v>
      </c>
      <c r="T10" s="9">
        <v>140</v>
      </c>
      <c r="U10" s="9">
        <v>3</v>
      </c>
      <c r="V10" s="9">
        <v>11</v>
      </c>
      <c r="W10" s="9">
        <v>0</v>
      </c>
      <c r="X10" s="9">
        <v>0</v>
      </c>
      <c r="Y10" s="9">
        <v>0</v>
      </c>
      <c r="Z10" s="9">
        <v>2</v>
      </c>
      <c r="AA10" s="9">
        <v>123</v>
      </c>
      <c r="AC10" s="9">
        <f t="shared" si="0"/>
        <v>4160</v>
      </c>
      <c r="AD10" s="9">
        <f t="shared" si="1"/>
        <v>29011</v>
      </c>
      <c r="AE10" s="10">
        <f t="shared" si="2"/>
        <v>6.9737980769230772</v>
      </c>
    </row>
    <row r="11" spans="1:31" x14ac:dyDescent="0.3">
      <c r="A11" s="87"/>
      <c r="B11" s="41" t="s">
        <v>13</v>
      </c>
      <c r="C11" s="9">
        <v>192</v>
      </c>
      <c r="D11" s="9">
        <v>78</v>
      </c>
      <c r="E11" s="9">
        <v>159</v>
      </c>
      <c r="F11" s="9">
        <v>218</v>
      </c>
      <c r="G11" s="9">
        <v>173</v>
      </c>
      <c r="H11" s="9">
        <v>324</v>
      </c>
      <c r="I11" s="9">
        <v>134</v>
      </c>
      <c r="J11" s="9">
        <v>77</v>
      </c>
      <c r="K11" s="9">
        <v>183</v>
      </c>
      <c r="L11" s="9">
        <v>84</v>
      </c>
      <c r="M11" s="9">
        <v>87</v>
      </c>
      <c r="N11" s="9">
        <v>84</v>
      </c>
      <c r="O11" s="9">
        <v>612</v>
      </c>
      <c r="P11" s="9">
        <v>59</v>
      </c>
      <c r="Q11" s="9">
        <v>99</v>
      </c>
      <c r="R11" s="9">
        <v>147</v>
      </c>
      <c r="S11" s="9">
        <v>34</v>
      </c>
      <c r="T11" s="9">
        <v>160</v>
      </c>
      <c r="U11" s="9">
        <v>9</v>
      </c>
      <c r="V11" s="9">
        <v>7</v>
      </c>
      <c r="W11" s="9">
        <v>0</v>
      </c>
      <c r="X11" s="9">
        <v>0</v>
      </c>
      <c r="Y11" s="9">
        <v>1</v>
      </c>
      <c r="Z11" s="9">
        <v>1</v>
      </c>
      <c r="AA11" s="9">
        <v>18</v>
      </c>
      <c r="AC11" s="9">
        <f t="shared" si="0"/>
        <v>2940</v>
      </c>
      <c r="AD11" s="9">
        <f t="shared" si="1"/>
        <v>24457</v>
      </c>
      <c r="AE11" s="10">
        <f t="shared" si="2"/>
        <v>8.3187074829931973</v>
      </c>
    </row>
    <row r="12" spans="1:31" x14ac:dyDescent="0.3">
      <c r="A12" s="87"/>
      <c r="B12" s="41" t="s">
        <v>14</v>
      </c>
      <c r="C12" s="9">
        <v>346</v>
      </c>
      <c r="D12" s="9">
        <v>91</v>
      </c>
      <c r="E12" s="9">
        <v>202</v>
      </c>
      <c r="F12" s="9">
        <v>298</v>
      </c>
      <c r="G12" s="9">
        <v>195</v>
      </c>
      <c r="H12" s="9">
        <v>285</v>
      </c>
      <c r="I12" s="9">
        <v>183</v>
      </c>
      <c r="J12" s="9">
        <v>118</v>
      </c>
      <c r="K12" s="9">
        <v>202</v>
      </c>
      <c r="L12" s="9">
        <v>92</v>
      </c>
      <c r="M12" s="9">
        <v>74</v>
      </c>
      <c r="N12" s="9">
        <v>80</v>
      </c>
      <c r="O12" s="9">
        <v>578</v>
      </c>
      <c r="P12" s="9">
        <v>34</v>
      </c>
      <c r="Q12" s="9">
        <v>43</v>
      </c>
      <c r="R12" s="9">
        <v>66</v>
      </c>
      <c r="S12" s="9">
        <v>5</v>
      </c>
      <c r="T12" s="9">
        <v>117</v>
      </c>
      <c r="U12" s="9">
        <v>4</v>
      </c>
      <c r="V12" s="9">
        <v>10</v>
      </c>
      <c r="W12" s="9">
        <v>0</v>
      </c>
      <c r="X12" s="9">
        <v>0</v>
      </c>
      <c r="Y12" s="9">
        <v>0</v>
      </c>
      <c r="Z12" s="9">
        <v>2</v>
      </c>
      <c r="AA12" s="9">
        <v>94</v>
      </c>
      <c r="AC12" s="9">
        <f t="shared" si="0"/>
        <v>3119</v>
      </c>
      <c r="AD12" s="9">
        <f t="shared" si="1"/>
        <v>23185</v>
      </c>
      <c r="AE12" s="10">
        <f t="shared" si="2"/>
        <v>7.4334722667521644</v>
      </c>
    </row>
    <row r="13" spans="1:31" x14ac:dyDescent="0.3">
      <c r="A13" s="87"/>
      <c r="B13" s="41" t="s">
        <v>15</v>
      </c>
      <c r="C13" s="9">
        <v>205</v>
      </c>
      <c r="D13" s="9">
        <v>92</v>
      </c>
      <c r="E13" s="9">
        <v>216</v>
      </c>
      <c r="F13" s="9">
        <v>338</v>
      </c>
      <c r="G13" s="9">
        <v>301</v>
      </c>
      <c r="H13" s="9">
        <v>444</v>
      </c>
      <c r="I13" s="9">
        <v>177</v>
      </c>
      <c r="J13" s="9">
        <v>115</v>
      </c>
      <c r="K13" s="9">
        <v>179</v>
      </c>
      <c r="L13" s="9">
        <v>60</v>
      </c>
      <c r="M13" s="9">
        <v>55</v>
      </c>
      <c r="N13" s="9">
        <v>50</v>
      </c>
      <c r="O13" s="9">
        <v>297</v>
      </c>
      <c r="P13" s="9">
        <v>44</v>
      </c>
      <c r="Q13" s="9">
        <v>95</v>
      </c>
      <c r="R13" s="9">
        <v>162</v>
      </c>
      <c r="S13" s="9">
        <v>44</v>
      </c>
      <c r="T13" s="9">
        <v>287</v>
      </c>
      <c r="U13" s="9">
        <v>10</v>
      </c>
      <c r="V13" s="9">
        <v>41</v>
      </c>
      <c r="W13" s="9">
        <v>1</v>
      </c>
      <c r="X13" s="9">
        <v>0</v>
      </c>
      <c r="Y13" s="9">
        <v>1</v>
      </c>
      <c r="Z13" s="9">
        <v>3</v>
      </c>
      <c r="AA13" s="9">
        <v>43</v>
      </c>
      <c r="AC13" s="9">
        <f t="shared" si="0"/>
        <v>3260</v>
      </c>
      <c r="AD13" s="9">
        <f t="shared" si="1"/>
        <v>25482</v>
      </c>
      <c r="AE13" s="10">
        <f t="shared" si="2"/>
        <v>7.8165644171779141</v>
      </c>
    </row>
    <row r="14" spans="1:31" x14ac:dyDescent="0.3">
      <c r="A14" s="87"/>
      <c r="B14" s="41" t="s">
        <v>16</v>
      </c>
      <c r="C14" s="9">
        <v>254</v>
      </c>
      <c r="D14" s="9">
        <v>97</v>
      </c>
      <c r="E14" s="9">
        <v>234</v>
      </c>
      <c r="F14" s="9">
        <v>218</v>
      </c>
      <c r="G14" s="9">
        <v>185</v>
      </c>
      <c r="H14" s="9">
        <v>306</v>
      </c>
      <c r="I14" s="9">
        <v>304</v>
      </c>
      <c r="J14" s="9">
        <v>75</v>
      </c>
      <c r="K14" s="9">
        <v>104</v>
      </c>
      <c r="L14" s="9">
        <v>47</v>
      </c>
      <c r="M14" s="9">
        <v>44</v>
      </c>
      <c r="N14" s="9">
        <v>52</v>
      </c>
      <c r="O14" s="9">
        <v>440</v>
      </c>
      <c r="P14" s="9">
        <v>52</v>
      </c>
      <c r="Q14" s="9">
        <v>69</v>
      </c>
      <c r="R14" s="9">
        <v>130</v>
      </c>
      <c r="S14" s="9">
        <v>15</v>
      </c>
      <c r="T14" s="9">
        <v>141</v>
      </c>
      <c r="U14" s="9">
        <v>3</v>
      </c>
      <c r="V14" s="9">
        <v>9</v>
      </c>
      <c r="W14" s="9">
        <v>1</v>
      </c>
      <c r="X14" s="9">
        <v>0</v>
      </c>
      <c r="Y14" s="9">
        <v>0</v>
      </c>
      <c r="Z14" s="9">
        <v>3</v>
      </c>
      <c r="AA14" s="9">
        <v>33</v>
      </c>
      <c r="AC14" s="9">
        <f t="shared" ref="AC14:AC77" si="3">SUM(C14:AA14)</f>
        <v>2816</v>
      </c>
      <c r="AD14" s="9">
        <f t="shared" si="1"/>
        <v>20720</v>
      </c>
      <c r="AE14" s="10">
        <f t="shared" si="2"/>
        <v>7.3579545454545459</v>
      </c>
    </row>
    <row r="15" spans="1:31" x14ac:dyDescent="0.3">
      <c r="A15" s="87"/>
      <c r="B15" s="41" t="s">
        <v>17</v>
      </c>
      <c r="C15" s="9">
        <v>317</v>
      </c>
      <c r="D15" s="9">
        <v>65</v>
      </c>
      <c r="E15" s="9">
        <v>217</v>
      </c>
      <c r="F15" s="9">
        <v>253</v>
      </c>
      <c r="G15" s="9">
        <v>183</v>
      </c>
      <c r="H15" s="9">
        <v>186</v>
      </c>
      <c r="I15" s="9">
        <v>171</v>
      </c>
      <c r="J15" s="9">
        <v>77</v>
      </c>
      <c r="K15" s="9">
        <v>134</v>
      </c>
      <c r="L15" s="9">
        <v>30</v>
      </c>
      <c r="M15" s="9">
        <v>37</v>
      </c>
      <c r="N15" s="9">
        <v>33</v>
      </c>
      <c r="O15" s="9">
        <v>241</v>
      </c>
      <c r="P15" s="9">
        <v>31</v>
      </c>
      <c r="Q15" s="9">
        <v>40</v>
      </c>
      <c r="R15" s="9">
        <v>60</v>
      </c>
      <c r="S15" s="9">
        <v>13</v>
      </c>
      <c r="T15" s="9">
        <v>142</v>
      </c>
      <c r="U15" s="9">
        <v>4</v>
      </c>
      <c r="V15" s="9">
        <v>8</v>
      </c>
      <c r="W15" s="9">
        <v>0</v>
      </c>
      <c r="X15" s="9">
        <v>0</v>
      </c>
      <c r="Y15" s="9">
        <v>0</v>
      </c>
      <c r="Z15" s="9">
        <v>2</v>
      </c>
      <c r="AA15" s="9">
        <v>25</v>
      </c>
      <c r="AC15" s="9">
        <f t="shared" si="3"/>
        <v>2269</v>
      </c>
      <c r="AD15" s="9">
        <f t="shared" si="1"/>
        <v>14807</v>
      </c>
      <c r="AE15" s="10">
        <f t="shared" si="2"/>
        <v>6.5257822829440286</v>
      </c>
    </row>
    <row r="16" spans="1:31" x14ac:dyDescent="0.3">
      <c r="A16" s="87"/>
      <c r="B16" s="41" t="s">
        <v>18</v>
      </c>
      <c r="C16" s="9">
        <v>85</v>
      </c>
      <c r="D16" s="9">
        <v>24</v>
      </c>
      <c r="E16" s="9">
        <v>78</v>
      </c>
      <c r="F16" s="9">
        <v>98</v>
      </c>
      <c r="G16" s="9">
        <v>86</v>
      </c>
      <c r="H16" s="9">
        <v>114</v>
      </c>
      <c r="I16" s="9">
        <v>45</v>
      </c>
      <c r="J16" s="9">
        <v>39</v>
      </c>
      <c r="K16" s="9">
        <v>57</v>
      </c>
      <c r="L16" s="9">
        <v>26</v>
      </c>
      <c r="M16" s="9">
        <v>29</v>
      </c>
      <c r="N16" s="9">
        <v>22</v>
      </c>
      <c r="O16" s="9">
        <v>210</v>
      </c>
      <c r="P16" s="9">
        <v>32</v>
      </c>
      <c r="Q16" s="9">
        <v>53</v>
      </c>
      <c r="R16" s="9">
        <v>104</v>
      </c>
      <c r="S16" s="9">
        <v>5</v>
      </c>
      <c r="T16" s="9">
        <v>169</v>
      </c>
      <c r="U16" s="9">
        <v>7</v>
      </c>
      <c r="V16" s="9">
        <v>11</v>
      </c>
      <c r="W16" s="9">
        <v>0</v>
      </c>
      <c r="X16" s="9">
        <v>0</v>
      </c>
      <c r="Y16" s="9">
        <v>0</v>
      </c>
      <c r="Z16" s="9">
        <v>4</v>
      </c>
      <c r="AA16" s="9">
        <v>27</v>
      </c>
      <c r="AC16" s="9">
        <f t="shared" si="3"/>
        <v>1325</v>
      </c>
      <c r="AD16" s="9">
        <f t="shared" si="1"/>
        <v>12419</v>
      </c>
      <c r="AE16" s="10">
        <f t="shared" si="2"/>
        <v>9.3728301886792451</v>
      </c>
    </row>
    <row r="17" spans="1:31" x14ac:dyDescent="0.3">
      <c r="A17" s="87"/>
      <c r="B17" s="41" t="s">
        <v>19</v>
      </c>
      <c r="C17" s="9">
        <v>151</v>
      </c>
      <c r="D17" s="9">
        <v>35</v>
      </c>
      <c r="E17" s="9">
        <v>99</v>
      </c>
      <c r="F17" s="9">
        <v>119</v>
      </c>
      <c r="G17" s="9">
        <v>113</v>
      </c>
      <c r="H17" s="9">
        <v>205</v>
      </c>
      <c r="I17" s="9">
        <v>114</v>
      </c>
      <c r="J17" s="9">
        <v>45</v>
      </c>
      <c r="K17" s="9">
        <v>130</v>
      </c>
      <c r="L17" s="9">
        <v>46</v>
      </c>
      <c r="M17" s="9">
        <v>36</v>
      </c>
      <c r="N17" s="9">
        <v>47</v>
      </c>
      <c r="O17" s="9">
        <v>432</v>
      </c>
      <c r="P17" s="9">
        <v>55</v>
      </c>
      <c r="Q17" s="9">
        <v>60</v>
      </c>
      <c r="R17" s="9">
        <v>88</v>
      </c>
      <c r="S17" s="9">
        <v>6</v>
      </c>
      <c r="T17" s="9">
        <v>133</v>
      </c>
      <c r="U17" s="9">
        <v>9</v>
      </c>
      <c r="V17" s="9">
        <v>7</v>
      </c>
      <c r="W17" s="9">
        <v>0</v>
      </c>
      <c r="X17" s="9">
        <v>1</v>
      </c>
      <c r="Y17" s="9">
        <v>0</v>
      </c>
      <c r="Z17" s="9">
        <v>0</v>
      </c>
      <c r="AA17" s="9">
        <v>9</v>
      </c>
      <c r="AC17" s="9">
        <f t="shared" si="3"/>
        <v>1940</v>
      </c>
      <c r="AD17" s="9">
        <f t="shared" si="1"/>
        <v>16345</v>
      </c>
      <c r="AE17" s="10">
        <f t="shared" si="2"/>
        <v>8.4252577319587623</v>
      </c>
    </row>
    <row r="18" spans="1:31" x14ac:dyDescent="0.3">
      <c r="A18" s="87"/>
      <c r="B18" s="41" t="s">
        <v>20</v>
      </c>
      <c r="C18" s="9">
        <v>592</v>
      </c>
      <c r="D18" s="9">
        <v>196</v>
      </c>
      <c r="E18" s="9">
        <v>391</v>
      </c>
      <c r="F18" s="9">
        <v>477</v>
      </c>
      <c r="G18" s="9">
        <v>471</v>
      </c>
      <c r="H18" s="9">
        <v>890</v>
      </c>
      <c r="I18" s="9">
        <v>327</v>
      </c>
      <c r="J18" s="9">
        <v>256</v>
      </c>
      <c r="K18" s="9">
        <v>378</v>
      </c>
      <c r="L18" s="9">
        <v>204</v>
      </c>
      <c r="M18" s="9">
        <v>229</v>
      </c>
      <c r="N18" s="9">
        <v>234</v>
      </c>
      <c r="O18" s="9">
        <v>1388</v>
      </c>
      <c r="P18" s="9">
        <v>208</v>
      </c>
      <c r="Q18" s="9">
        <v>350</v>
      </c>
      <c r="R18" s="9">
        <v>461</v>
      </c>
      <c r="S18" s="9">
        <v>102</v>
      </c>
      <c r="T18" s="9">
        <v>905</v>
      </c>
      <c r="U18" s="9">
        <v>32</v>
      </c>
      <c r="V18" s="9">
        <v>58</v>
      </c>
      <c r="W18" s="9">
        <v>1</v>
      </c>
      <c r="X18" s="9">
        <v>1</v>
      </c>
      <c r="Y18" s="9">
        <v>1</v>
      </c>
      <c r="Z18" s="9">
        <v>8</v>
      </c>
      <c r="AA18" s="9">
        <v>261</v>
      </c>
      <c r="AC18" s="9">
        <f t="shared" si="3"/>
        <v>8421</v>
      </c>
      <c r="AD18" s="9">
        <f t="shared" si="1"/>
        <v>78602</v>
      </c>
      <c r="AE18" s="10">
        <f t="shared" si="2"/>
        <v>9.334045837786487</v>
      </c>
    </row>
    <row r="19" spans="1:31" x14ac:dyDescent="0.3">
      <c r="A19" s="87"/>
      <c r="B19" s="41" t="s">
        <v>21</v>
      </c>
      <c r="C19" s="9">
        <v>270</v>
      </c>
      <c r="D19" s="9">
        <v>77</v>
      </c>
      <c r="E19" s="9">
        <v>127</v>
      </c>
      <c r="F19" s="9">
        <v>167</v>
      </c>
      <c r="G19" s="9">
        <v>102</v>
      </c>
      <c r="H19" s="9">
        <v>222</v>
      </c>
      <c r="I19" s="9">
        <v>147</v>
      </c>
      <c r="J19" s="9">
        <v>103</v>
      </c>
      <c r="K19" s="9">
        <v>133</v>
      </c>
      <c r="L19" s="9">
        <v>74</v>
      </c>
      <c r="M19" s="9">
        <v>81</v>
      </c>
      <c r="N19" s="9">
        <v>79</v>
      </c>
      <c r="O19" s="9">
        <v>381</v>
      </c>
      <c r="P19" s="9">
        <v>45</v>
      </c>
      <c r="Q19" s="9">
        <v>50</v>
      </c>
      <c r="R19" s="9">
        <v>95</v>
      </c>
      <c r="S19" s="9">
        <v>18</v>
      </c>
      <c r="T19" s="9">
        <v>186</v>
      </c>
      <c r="U19" s="9">
        <v>6</v>
      </c>
      <c r="V19" s="9">
        <v>12</v>
      </c>
      <c r="W19" s="9">
        <v>0</v>
      </c>
      <c r="X19" s="9">
        <v>0</v>
      </c>
      <c r="Y19" s="9">
        <v>0</v>
      </c>
      <c r="Z19" s="9">
        <v>0</v>
      </c>
      <c r="AA19" s="9">
        <v>71</v>
      </c>
      <c r="AC19" s="9">
        <f t="shared" si="3"/>
        <v>2446</v>
      </c>
      <c r="AD19" s="9">
        <f t="shared" si="1"/>
        <v>20134</v>
      </c>
      <c r="AE19" s="10">
        <f t="shared" si="2"/>
        <v>8.2313982011447262</v>
      </c>
    </row>
    <row r="20" spans="1:31" x14ac:dyDescent="0.3">
      <c r="A20" s="87"/>
      <c r="B20" s="41" t="s">
        <v>22</v>
      </c>
      <c r="C20" s="9">
        <v>781</v>
      </c>
      <c r="D20" s="9">
        <v>148</v>
      </c>
      <c r="E20" s="9">
        <v>306</v>
      </c>
      <c r="F20" s="9">
        <v>442</v>
      </c>
      <c r="G20" s="9">
        <v>300</v>
      </c>
      <c r="H20" s="9">
        <v>498</v>
      </c>
      <c r="I20" s="9">
        <v>222</v>
      </c>
      <c r="J20" s="9">
        <v>118</v>
      </c>
      <c r="K20" s="9">
        <v>167</v>
      </c>
      <c r="L20" s="9">
        <v>78</v>
      </c>
      <c r="M20" s="9">
        <v>70</v>
      </c>
      <c r="N20" s="9">
        <v>102</v>
      </c>
      <c r="O20" s="9">
        <v>548</v>
      </c>
      <c r="P20" s="9">
        <v>84</v>
      </c>
      <c r="Q20" s="9">
        <v>82</v>
      </c>
      <c r="R20" s="9">
        <v>101</v>
      </c>
      <c r="S20" s="9">
        <v>24</v>
      </c>
      <c r="T20" s="9">
        <v>187</v>
      </c>
      <c r="U20" s="9">
        <v>4</v>
      </c>
      <c r="V20" s="9">
        <v>8</v>
      </c>
      <c r="W20" s="9">
        <v>0</v>
      </c>
      <c r="X20" s="9">
        <v>0</v>
      </c>
      <c r="Y20" s="9">
        <v>0</v>
      </c>
      <c r="Z20" s="9">
        <v>0</v>
      </c>
      <c r="AA20" s="9">
        <v>91</v>
      </c>
      <c r="AC20" s="9">
        <f t="shared" si="3"/>
        <v>4361</v>
      </c>
      <c r="AD20" s="9">
        <f t="shared" si="1"/>
        <v>28096</v>
      </c>
      <c r="AE20" s="10">
        <f t="shared" si="2"/>
        <v>6.4425590460903459</v>
      </c>
    </row>
    <row r="21" spans="1:31" x14ac:dyDescent="0.3">
      <c r="A21" s="87"/>
      <c r="B21" s="41" t="s">
        <v>23</v>
      </c>
      <c r="C21" s="9">
        <v>261</v>
      </c>
      <c r="D21" s="9">
        <v>83</v>
      </c>
      <c r="E21" s="9">
        <v>172</v>
      </c>
      <c r="F21" s="9">
        <v>269</v>
      </c>
      <c r="G21" s="9">
        <v>258</v>
      </c>
      <c r="H21" s="9">
        <v>446</v>
      </c>
      <c r="I21" s="9">
        <v>167</v>
      </c>
      <c r="J21" s="9">
        <v>116</v>
      </c>
      <c r="K21" s="9">
        <v>150</v>
      </c>
      <c r="L21" s="9">
        <v>85</v>
      </c>
      <c r="M21" s="9">
        <v>69</v>
      </c>
      <c r="N21" s="9">
        <v>70</v>
      </c>
      <c r="O21" s="9">
        <v>470</v>
      </c>
      <c r="P21" s="9">
        <v>47</v>
      </c>
      <c r="Q21" s="9">
        <v>50</v>
      </c>
      <c r="R21" s="9">
        <v>56</v>
      </c>
      <c r="S21" s="9">
        <v>15</v>
      </c>
      <c r="T21" s="9">
        <v>124</v>
      </c>
      <c r="U21" s="9">
        <v>4</v>
      </c>
      <c r="V21" s="9">
        <v>16</v>
      </c>
      <c r="W21" s="9">
        <v>0</v>
      </c>
      <c r="X21" s="9">
        <v>0</v>
      </c>
      <c r="Y21" s="9">
        <v>0</v>
      </c>
      <c r="Z21" s="9">
        <v>3</v>
      </c>
      <c r="AA21" s="9">
        <v>70</v>
      </c>
      <c r="AC21" s="9">
        <f t="shared" si="3"/>
        <v>3001</v>
      </c>
      <c r="AD21" s="9">
        <f t="shared" si="1"/>
        <v>21999</v>
      </c>
      <c r="AE21" s="10">
        <f t="shared" si="2"/>
        <v>7.330556481172942</v>
      </c>
    </row>
    <row r="22" spans="1:31" x14ac:dyDescent="0.3">
      <c r="A22" s="87"/>
      <c r="B22" s="41" t="s">
        <v>24</v>
      </c>
      <c r="C22" s="9">
        <v>188</v>
      </c>
      <c r="D22" s="9">
        <v>82</v>
      </c>
      <c r="E22" s="9">
        <v>132</v>
      </c>
      <c r="F22" s="9">
        <v>256</v>
      </c>
      <c r="G22" s="9">
        <v>261</v>
      </c>
      <c r="H22" s="9">
        <v>791</v>
      </c>
      <c r="I22" s="9">
        <v>382</v>
      </c>
      <c r="J22" s="9">
        <v>139</v>
      </c>
      <c r="K22" s="9">
        <v>230</v>
      </c>
      <c r="L22" s="9">
        <v>103</v>
      </c>
      <c r="M22" s="9">
        <v>91</v>
      </c>
      <c r="N22" s="9">
        <v>99</v>
      </c>
      <c r="O22" s="9">
        <v>816</v>
      </c>
      <c r="P22" s="9">
        <v>95</v>
      </c>
      <c r="Q22" s="9">
        <v>143</v>
      </c>
      <c r="R22" s="9">
        <v>269</v>
      </c>
      <c r="S22" s="9">
        <v>47</v>
      </c>
      <c r="T22" s="9">
        <v>486</v>
      </c>
      <c r="U22" s="9">
        <v>11</v>
      </c>
      <c r="V22" s="9">
        <v>37</v>
      </c>
      <c r="W22" s="9">
        <v>2</v>
      </c>
      <c r="X22" s="9">
        <v>0</v>
      </c>
      <c r="Y22" s="9">
        <v>0</v>
      </c>
      <c r="Z22" s="9">
        <v>4</v>
      </c>
      <c r="AA22" s="9">
        <v>88</v>
      </c>
      <c r="AC22" s="9">
        <f t="shared" si="3"/>
        <v>4752</v>
      </c>
      <c r="AD22" s="9">
        <f t="shared" si="1"/>
        <v>43367</v>
      </c>
      <c r="AE22" s="10">
        <f t="shared" si="2"/>
        <v>9.1260521885521886</v>
      </c>
    </row>
    <row r="23" spans="1:31" x14ac:dyDescent="0.3">
      <c r="A23" s="87"/>
      <c r="B23" s="41" t="s">
        <v>25</v>
      </c>
      <c r="C23" s="9">
        <v>500</v>
      </c>
      <c r="D23" s="9">
        <v>154</v>
      </c>
      <c r="E23" s="9">
        <v>417</v>
      </c>
      <c r="F23" s="9">
        <v>568</v>
      </c>
      <c r="G23" s="9">
        <v>488</v>
      </c>
      <c r="H23" s="9">
        <v>995</v>
      </c>
      <c r="I23" s="9">
        <v>677</v>
      </c>
      <c r="J23" s="9">
        <v>334</v>
      </c>
      <c r="K23" s="9">
        <v>588</v>
      </c>
      <c r="L23" s="9">
        <v>200</v>
      </c>
      <c r="M23" s="9">
        <v>157</v>
      </c>
      <c r="N23" s="9">
        <v>146</v>
      </c>
      <c r="O23" s="9">
        <v>1339</v>
      </c>
      <c r="P23" s="9">
        <v>108</v>
      </c>
      <c r="Q23" s="9">
        <v>136</v>
      </c>
      <c r="R23" s="9">
        <v>211</v>
      </c>
      <c r="S23" s="9">
        <v>25</v>
      </c>
      <c r="T23" s="9">
        <v>450</v>
      </c>
      <c r="U23" s="9">
        <v>11</v>
      </c>
      <c r="V23" s="9">
        <v>35</v>
      </c>
      <c r="W23" s="9">
        <v>1</v>
      </c>
      <c r="X23" s="9">
        <v>0</v>
      </c>
      <c r="Y23" s="9">
        <v>0</v>
      </c>
      <c r="Z23" s="9">
        <v>2</v>
      </c>
      <c r="AA23" s="9">
        <v>201</v>
      </c>
      <c r="AC23" s="9">
        <f t="shared" si="3"/>
        <v>7743</v>
      </c>
      <c r="AD23" s="9">
        <f t="shared" si="1"/>
        <v>62043</v>
      </c>
      <c r="AE23" s="10">
        <f t="shared" si="2"/>
        <v>8.0127857419604798</v>
      </c>
    </row>
    <row r="24" spans="1:31" x14ac:dyDescent="0.3">
      <c r="A24" s="87"/>
      <c r="B24" s="41" t="s">
        <v>26</v>
      </c>
      <c r="C24" s="9">
        <v>640</v>
      </c>
      <c r="D24" s="9">
        <v>75</v>
      </c>
      <c r="E24" s="9">
        <v>193</v>
      </c>
      <c r="F24" s="9">
        <v>421</v>
      </c>
      <c r="G24" s="9">
        <v>380</v>
      </c>
      <c r="H24" s="9">
        <v>973</v>
      </c>
      <c r="I24" s="9">
        <v>481</v>
      </c>
      <c r="J24" s="9">
        <v>193</v>
      </c>
      <c r="K24" s="9">
        <v>461</v>
      </c>
      <c r="L24" s="9">
        <v>111</v>
      </c>
      <c r="M24" s="9">
        <v>103</v>
      </c>
      <c r="N24" s="9">
        <v>130</v>
      </c>
      <c r="O24" s="9">
        <v>757</v>
      </c>
      <c r="P24" s="9">
        <v>64</v>
      </c>
      <c r="Q24" s="9">
        <v>111</v>
      </c>
      <c r="R24" s="9">
        <v>111</v>
      </c>
      <c r="S24" s="9">
        <v>46</v>
      </c>
      <c r="T24" s="9">
        <v>257</v>
      </c>
      <c r="U24" s="9">
        <v>6</v>
      </c>
      <c r="V24" s="9">
        <v>11</v>
      </c>
      <c r="W24" s="9">
        <v>0</v>
      </c>
      <c r="X24" s="9">
        <v>0</v>
      </c>
      <c r="Y24" s="9">
        <v>1</v>
      </c>
      <c r="Z24" s="9">
        <v>1</v>
      </c>
      <c r="AA24" s="9">
        <v>143</v>
      </c>
      <c r="AC24" s="9">
        <f t="shared" si="3"/>
        <v>5669</v>
      </c>
      <c r="AD24" s="9">
        <f t="shared" si="1"/>
        <v>41527</v>
      </c>
      <c r="AE24" s="10">
        <f t="shared" si="2"/>
        <v>7.3252778267772092</v>
      </c>
    </row>
    <row r="25" spans="1:31" x14ac:dyDescent="0.3">
      <c r="A25" s="87"/>
      <c r="B25" s="41" t="s">
        <v>27</v>
      </c>
      <c r="C25" s="9">
        <v>326</v>
      </c>
      <c r="D25" s="9">
        <v>82</v>
      </c>
      <c r="E25" s="9">
        <v>156</v>
      </c>
      <c r="F25" s="9">
        <v>263</v>
      </c>
      <c r="G25" s="9">
        <v>218</v>
      </c>
      <c r="H25" s="9">
        <v>855</v>
      </c>
      <c r="I25" s="9">
        <v>411</v>
      </c>
      <c r="J25" s="9">
        <v>179</v>
      </c>
      <c r="K25" s="9">
        <v>390</v>
      </c>
      <c r="L25" s="9">
        <v>81</v>
      </c>
      <c r="M25" s="9">
        <v>82</v>
      </c>
      <c r="N25" s="9">
        <v>81</v>
      </c>
      <c r="O25" s="9">
        <v>611</v>
      </c>
      <c r="P25" s="9">
        <v>52</v>
      </c>
      <c r="Q25" s="9">
        <v>65</v>
      </c>
      <c r="R25" s="9">
        <v>106</v>
      </c>
      <c r="S25" s="9">
        <v>21</v>
      </c>
      <c r="T25" s="9">
        <v>209</v>
      </c>
      <c r="U25" s="9">
        <v>2</v>
      </c>
      <c r="V25" s="9">
        <v>8</v>
      </c>
      <c r="W25" s="9">
        <v>0</v>
      </c>
      <c r="X25" s="9">
        <v>0</v>
      </c>
      <c r="Y25" s="9">
        <v>0</v>
      </c>
      <c r="Z25" s="9">
        <v>0</v>
      </c>
      <c r="AA25" s="9">
        <v>97</v>
      </c>
      <c r="AC25" s="9">
        <f t="shared" si="3"/>
        <v>4295</v>
      </c>
      <c r="AD25" s="9">
        <f t="shared" si="1"/>
        <v>32522</v>
      </c>
      <c r="AE25" s="10">
        <f t="shared" si="2"/>
        <v>7.5720605355064032</v>
      </c>
    </row>
    <row r="26" spans="1:31" x14ac:dyDescent="0.3">
      <c r="A26" s="87"/>
      <c r="B26" s="41" t="s">
        <v>28</v>
      </c>
      <c r="C26" s="9">
        <v>241</v>
      </c>
      <c r="D26" s="9">
        <v>100</v>
      </c>
      <c r="E26" s="9">
        <v>261</v>
      </c>
      <c r="F26" s="9">
        <v>309</v>
      </c>
      <c r="G26" s="9">
        <v>211</v>
      </c>
      <c r="H26" s="9">
        <v>404</v>
      </c>
      <c r="I26" s="9">
        <v>203</v>
      </c>
      <c r="J26" s="9">
        <v>85</v>
      </c>
      <c r="K26" s="9">
        <v>109</v>
      </c>
      <c r="L26" s="9">
        <v>47</v>
      </c>
      <c r="M26" s="9">
        <v>46</v>
      </c>
      <c r="N26" s="9">
        <v>40</v>
      </c>
      <c r="O26" s="9">
        <v>312</v>
      </c>
      <c r="P26" s="9">
        <v>86</v>
      </c>
      <c r="Q26" s="9">
        <v>132</v>
      </c>
      <c r="R26" s="9">
        <v>180</v>
      </c>
      <c r="S26" s="9">
        <v>59</v>
      </c>
      <c r="T26" s="9">
        <v>381</v>
      </c>
      <c r="U26" s="9">
        <v>6</v>
      </c>
      <c r="V26" s="9">
        <v>24</v>
      </c>
      <c r="W26" s="9">
        <v>1</v>
      </c>
      <c r="X26" s="9">
        <v>1</v>
      </c>
      <c r="Y26" s="9">
        <v>0</v>
      </c>
      <c r="Z26" s="9">
        <v>4</v>
      </c>
      <c r="AA26" s="9">
        <v>35</v>
      </c>
      <c r="AC26" s="9">
        <f t="shared" si="3"/>
        <v>3277</v>
      </c>
      <c r="AD26" s="9">
        <f t="shared" si="1"/>
        <v>26789</v>
      </c>
      <c r="AE26" s="10">
        <f t="shared" si="2"/>
        <v>8.1748550503509314</v>
      </c>
    </row>
    <row r="27" spans="1:31" x14ac:dyDescent="0.3">
      <c r="A27" s="87"/>
      <c r="B27" s="41" t="s">
        <v>29</v>
      </c>
      <c r="C27" s="9">
        <v>77</v>
      </c>
      <c r="D27" s="9">
        <v>13</v>
      </c>
      <c r="E27" s="9">
        <v>61</v>
      </c>
      <c r="F27" s="9">
        <v>98</v>
      </c>
      <c r="G27" s="9">
        <v>81</v>
      </c>
      <c r="H27" s="9">
        <v>261</v>
      </c>
      <c r="I27" s="9">
        <v>93</v>
      </c>
      <c r="J27" s="9">
        <v>78</v>
      </c>
      <c r="K27" s="9">
        <v>140</v>
      </c>
      <c r="L27" s="9">
        <v>40</v>
      </c>
      <c r="M27" s="9">
        <v>40</v>
      </c>
      <c r="N27" s="9">
        <v>32</v>
      </c>
      <c r="O27" s="9">
        <v>412</v>
      </c>
      <c r="P27" s="9">
        <v>37</v>
      </c>
      <c r="Q27" s="9">
        <v>73</v>
      </c>
      <c r="R27" s="9">
        <v>73</v>
      </c>
      <c r="S27" s="9">
        <v>29</v>
      </c>
      <c r="T27" s="9">
        <v>168</v>
      </c>
      <c r="U27" s="9">
        <v>4</v>
      </c>
      <c r="V27" s="9">
        <v>8</v>
      </c>
      <c r="W27" s="9">
        <v>0</v>
      </c>
      <c r="X27" s="9">
        <v>0</v>
      </c>
      <c r="Y27" s="9">
        <v>0</v>
      </c>
      <c r="Z27" s="9">
        <v>5</v>
      </c>
      <c r="AA27" s="9">
        <v>49</v>
      </c>
      <c r="AC27" s="9">
        <f t="shared" si="3"/>
        <v>1872</v>
      </c>
      <c r="AD27" s="9">
        <f t="shared" si="1"/>
        <v>17771</v>
      </c>
      <c r="AE27" s="10">
        <f t="shared" si="2"/>
        <v>9.4930555555555554</v>
      </c>
    </row>
    <row r="28" spans="1:31" x14ac:dyDescent="0.3">
      <c r="A28" s="87"/>
      <c r="B28" s="41" t="s">
        <v>30</v>
      </c>
      <c r="C28" s="9">
        <v>337</v>
      </c>
      <c r="D28" s="9">
        <v>103</v>
      </c>
      <c r="E28" s="9">
        <v>199</v>
      </c>
      <c r="F28" s="9">
        <v>376</v>
      </c>
      <c r="G28" s="9">
        <v>363</v>
      </c>
      <c r="H28" s="9">
        <v>823</v>
      </c>
      <c r="I28" s="9">
        <v>461</v>
      </c>
      <c r="J28" s="9">
        <v>170</v>
      </c>
      <c r="K28" s="9">
        <v>325</v>
      </c>
      <c r="L28" s="9">
        <v>61</v>
      </c>
      <c r="M28" s="9">
        <v>76</v>
      </c>
      <c r="N28" s="9">
        <v>85</v>
      </c>
      <c r="O28" s="9">
        <v>572</v>
      </c>
      <c r="P28" s="9">
        <v>56</v>
      </c>
      <c r="Q28" s="9">
        <v>78</v>
      </c>
      <c r="R28" s="9">
        <v>112</v>
      </c>
      <c r="S28" s="9">
        <v>24</v>
      </c>
      <c r="T28" s="9">
        <v>256</v>
      </c>
      <c r="U28" s="9">
        <v>9</v>
      </c>
      <c r="V28" s="9">
        <v>13</v>
      </c>
      <c r="W28" s="9">
        <v>0</v>
      </c>
      <c r="X28" s="9">
        <v>0</v>
      </c>
      <c r="Y28" s="9">
        <v>0</v>
      </c>
      <c r="Z28" s="9">
        <v>0</v>
      </c>
      <c r="AA28" s="9">
        <v>72</v>
      </c>
      <c r="AC28" s="9">
        <f t="shared" si="3"/>
        <v>4571</v>
      </c>
      <c r="AD28" s="9">
        <f t="shared" si="1"/>
        <v>33233</v>
      </c>
      <c r="AE28" s="10">
        <f t="shared" si="2"/>
        <v>7.2704003500328156</v>
      </c>
    </row>
    <row r="29" spans="1:31" x14ac:dyDescent="0.3">
      <c r="A29" s="87"/>
      <c r="B29" s="41" t="s">
        <v>31</v>
      </c>
      <c r="C29" s="9">
        <v>80</v>
      </c>
      <c r="D29" s="9">
        <v>34</v>
      </c>
      <c r="E29" s="9">
        <v>67</v>
      </c>
      <c r="F29" s="9">
        <v>123</v>
      </c>
      <c r="G29" s="9">
        <v>66</v>
      </c>
      <c r="H29" s="9">
        <v>233</v>
      </c>
      <c r="I29" s="9">
        <v>131</v>
      </c>
      <c r="J29" s="9">
        <v>51</v>
      </c>
      <c r="K29" s="9">
        <v>128</v>
      </c>
      <c r="L29" s="9">
        <v>45</v>
      </c>
      <c r="M29" s="9">
        <v>44</v>
      </c>
      <c r="N29" s="9">
        <v>38</v>
      </c>
      <c r="O29" s="9">
        <v>418</v>
      </c>
      <c r="P29" s="9">
        <v>29</v>
      </c>
      <c r="Q29" s="9">
        <v>67</v>
      </c>
      <c r="R29" s="9">
        <v>131</v>
      </c>
      <c r="S29" s="9">
        <v>19</v>
      </c>
      <c r="T29" s="9">
        <v>123</v>
      </c>
      <c r="U29" s="9">
        <v>2</v>
      </c>
      <c r="V29" s="9">
        <v>4</v>
      </c>
      <c r="W29" s="9">
        <v>0</v>
      </c>
      <c r="X29" s="9">
        <v>0</v>
      </c>
      <c r="Y29" s="9">
        <v>0</v>
      </c>
      <c r="Z29" s="9">
        <v>0</v>
      </c>
      <c r="AA29" s="9">
        <v>21</v>
      </c>
      <c r="AC29" s="9">
        <f t="shared" si="3"/>
        <v>1854</v>
      </c>
      <c r="AD29" s="9">
        <f t="shared" si="1"/>
        <v>16703</v>
      </c>
      <c r="AE29" s="10">
        <f t="shared" si="2"/>
        <v>9.0091693635382963</v>
      </c>
    </row>
    <row r="30" spans="1:31" x14ac:dyDescent="0.3">
      <c r="A30" s="87"/>
      <c r="B30" s="41" t="s">
        <v>32</v>
      </c>
      <c r="C30" s="9">
        <v>419</v>
      </c>
      <c r="D30" s="9">
        <v>61</v>
      </c>
      <c r="E30" s="9">
        <v>143</v>
      </c>
      <c r="F30" s="9">
        <v>223</v>
      </c>
      <c r="G30" s="9">
        <v>203</v>
      </c>
      <c r="H30" s="9">
        <v>375</v>
      </c>
      <c r="I30" s="9">
        <v>148</v>
      </c>
      <c r="J30" s="9">
        <v>132</v>
      </c>
      <c r="K30" s="9">
        <v>238</v>
      </c>
      <c r="L30" s="9">
        <v>110</v>
      </c>
      <c r="M30" s="9">
        <v>132</v>
      </c>
      <c r="N30" s="9">
        <v>128</v>
      </c>
      <c r="O30" s="9">
        <v>801</v>
      </c>
      <c r="P30" s="9">
        <v>148</v>
      </c>
      <c r="Q30" s="9">
        <v>299</v>
      </c>
      <c r="R30" s="9">
        <v>366</v>
      </c>
      <c r="S30" s="9">
        <v>117</v>
      </c>
      <c r="T30" s="9">
        <v>599</v>
      </c>
      <c r="U30" s="9">
        <v>15</v>
      </c>
      <c r="V30" s="9">
        <v>31</v>
      </c>
      <c r="W30" s="9">
        <v>3</v>
      </c>
      <c r="X30" s="9">
        <v>0</v>
      </c>
      <c r="Y30" s="9">
        <v>0</v>
      </c>
      <c r="Z30" s="9">
        <v>5</v>
      </c>
      <c r="AA30" s="9">
        <v>62</v>
      </c>
      <c r="AC30" s="9">
        <f t="shared" si="3"/>
        <v>4758</v>
      </c>
      <c r="AD30" s="9">
        <f t="shared" si="1"/>
        <v>46926</v>
      </c>
      <c r="AE30" s="10">
        <f t="shared" si="2"/>
        <v>9.8625472887767973</v>
      </c>
    </row>
    <row r="31" spans="1:31" x14ac:dyDescent="0.3">
      <c r="A31" s="87"/>
      <c r="B31" s="41" t="s">
        <v>33</v>
      </c>
      <c r="C31" s="9">
        <v>29</v>
      </c>
      <c r="D31" s="9">
        <v>8</v>
      </c>
      <c r="E31" s="9">
        <v>39</v>
      </c>
      <c r="F31" s="9">
        <v>62</v>
      </c>
      <c r="G31" s="9">
        <v>51</v>
      </c>
      <c r="H31" s="9">
        <v>80</v>
      </c>
      <c r="I31" s="9">
        <v>61</v>
      </c>
      <c r="J31" s="9">
        <v>46</v>
      </c>
      <c r="K31" s="9">
        <v>43</v>
      </c>
      <c r="L31" s="9">
        <v>41</v>
      </c>
      <c r="M31" s="9">
        <v>25</v>
      </c>
      <c r="N31" s="9">
        <v>30</v>
      </c>
      <c r="O31" s="9">
        <v>163</v>
      </c>
      <c r="P31" s="9">
        <v>20</v>
      </c>
      <c r="Q31" s="9">
        <v>32</v>
      </c>
      <c r="R31" s="9">
        <v>41</v>
      </c>
      <c r="S31" s="9">
        <v>3</v>
      </c>
      <c r="T31" s="9">
        <v>51</v>
      </c>
      <c r="U31" s="9">
        <v>3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7</v>
      </c>
      <c r="AC31" s="9">
        <f t="shared" si="3"/>
        <v>835</v>
      </c>
      <c r="AD31" s="9">
        <f t="shared" si="1"/>
        <v>7273</v>
      </c>
      <c r="AE31" s="10">
        <f t="shared" si="2"/>
        <v>8.7101796407185628</v>
      </c>
    </row>
    <row r="32" spans="1:31" x14ac:dyDescent="0.3">
      <c r="A32" s="87"/>
      <c r="B32" s="41" t="s">
        <v>34</v>
      </c>
      <c r="C32" s="9">
        <v>87</v>
      </c>
      <c r="D32" s="9">
        <v>56</v>
      </c>
      <c r="E32" s="9">
        <v>106</v>
      </c>
      <c r="F32" s="9">
        <v>133</v>
      </c>
      <c r="G32" s="9">
        <v>103</v>
      </c>
      <c r="H32" s="9">
        <v>260</v>
      </c>
      <c r="I32" s="9">
        <v>115</v>
      </c>
      <c r="J32" s="9">
        <v>92</v>
      </c>
      <c r="K32" s="9">
        <v>159</v>
      </c>
      <c r="L32" s="9">
        <v>71</v>
      </c>
      <c r="M32" s="9">
        <v>93</v>
      </c>
      <c r="N32" s="9">
        <v>64</v>
      </c>
      <c r="O32" s="9">
        <v>633</v>
      </c>
      <c r="P32" s="9">
        <v>70</v>
      </c>
      <c r="Q32" s="9">
        <v>130</v>
      </c>
      <c r="R32" s="9">
        <v>149</v>
      </c>
      <c r="S32" s="9">
        <v>25</v>
      </c>
      <c r="T32" s="9">
        <v>192</v>
      </c>
      <c r="U32" s="9">
        <v>2</v>
      </c>
      <c r="V32" s="9">
        <v>13</v>
      </c>
      <c r="W32" s="9">
        <v>0</v>
      </c>
      <c r="X32" s="9">
        <v>0</v>
      </c>
      <c r="Y32" s="9">
        <v>0</v>
      </c>
      <c r="Z32" s="9">
        <v>1</v>
      </c>
      <c r="AA32" s="9">
        <v>57</v>
      </c>
      <c r="AC32" s="9">
        <f t="shared" si="3"/>
        <v>2611</v>
      </c>
      <c r="AD32" s="9">
        <f t="shared" si="1"/>
        <v>25157</v>
      </c>
      <c r="AE32" s="10">
        <f t="shared" si="2"/>
        <v>9.6350057449253157</v>
      </c>
    </row>
    <row r="33" spans="1:31" x14ac:dyDescent="0.3">
      <c r="A33" s="87"/>
      <c r="B33" s="41" t="s">
        <v>35</v>
      </c>
      <c r="C33" s="9">
        <v>1663</v>
      </c>
      <c r="D33" s="9">
        <v>750</v>
      </c>
      <c r="E33" s="9">
        <v>1151</v>
      </c>
      <c r="F33" s="9">
        <v>2039</v>
      </c>
      <c r="G33" s="9">
        <v>1618</v>
      </c>
      <c r="H33" s="9">
        <v>4253</v>
      </c>
      <c r="I33" s="9">
        <v>2603</v>
      </c>
      <c r="J33" s="9">
        <v>2936</v>
      </c>
      <c r="K33" s="9">
        <v>5728</v>
      </c>
      <c r="L33" s="9">
        <v>3821</v>
      </c>
      <c r="M33" s="9">
        <v>5375</v>
      </c>
      <c r="N33" s="9">
        <v>5014</v>
      </c>
      <c r="O33" s="9">
        <v>66376</v>
      </c>
      <c r="P33" s="9">
        <v>11402</v>
      </c>
      <c r="Q33" s="9">
        <v>22231</v>
      </c>
      <c r="R33" s="9">
        <v>31548</v>
      </c>
      <c r="S33" s="9">
        <v>8722</v>
      </c>
      <c r="T33" s="9">
        <v>66211</v>
      </c>
      <c r="U33" s="9">
        <v>3035</v>
      </c>
      <c r="V33" s="9">
        <v>14969</v>
      </c>
      <c r="W33" s="9">
        <v>247</v>
      </c>
      <c r="X33" s="9">
        <v>164</v>
      </c>
      <c r="Y33" s="9">
        <v>191</v>
      </c>
      <c r="Z33" s="9">
        <v>1446</v>
      </c>
      <c r="AA33" s="9">
        <v>2632</v>
      </c>
      <c r="AC33" s="9">
        <f t="shared" si="3"/>
        <v>266125</v>
      </c>
      <c r="AD33" s="9">
        <f t="shared" si="1"/>
        <v>3704577</v>
      </c>
      <c r="AE33" s="10">
        <f t="shared" si="2"/>
        <v>13.920439643024894</v>
      </c>
    </row>
    <row r="34" spans="1:31" x14ac:dyDescent="0.3">
      <c r="A34" s="87"/>
      <c r="B34" s="41" t="s">
        <v>36</v>
      </c>
      <c r="C34" s="9">
        <v>249</v>
      </c>
      <c r="D34" s="9">
        <v>106</v>
      </c>
      <c r="E34" s="9">
        <v>182</v>
      </c>
      <c r="F34" s="9">
        <v>455</v>
      </c>
      <c r="G34" s="9">
        <v>408</v>
      </c>
      <c r="H34" s="9">
        <v>695</v>
      </c>
      <c r="I34" s="9">
        <v>389</v>
      </c>
      <c r="J34" s="9">
        <v>334</v>
      </c>
      <c r="K34" s="9">
        <v>525</v>
      </c>
      <c r="L34" s="9">
        <v>288</v>
      </c>
      <c r="M34" s="9">
        <v>341</v>
      </c>
      <c r="N34" s="9">
        <v>263</v>
      </c>
      <c r="O34" s="9">
        <v>2119</v>
      </c>
      <c r="P34" s="9">
        <v>86</v>
      </c>
      <c r="Q34" s="9">
        <v>117</v>
      </c>
      <c r="R34" s="9">
        <v>138</v>
      </c>
      <c r="S34" s="9">
        <v>15</v>
      </c>
      <c r="T34" s="9">
        <v>163</v>
      </c>
      <c r="U34" s="9">
        <v>5</v>
      </c>
      <c r="V34" s="9">
        <v>10</v>
      </c>
      <c r="W34" s="9">
        <v>0</v>
      </c>
      <c r="X34" s="9">
        <v>0</v>
      </c>
      <c r="Y34" s="9">
        <v>0</v>
      </c>
      <c r="Z34" s="9">
        <v>1</v>
      </c>
      <c r="AA34" s="9">
        <v>163</v>
      </c>
      <c r="AC34" s="9">
        <f t="shared" si="3"/>
        <v>7052</v>
      </c>
      <c r="AD34" s="9">
        <f t="shared" si="1"/>
        <v>62189</v>
      </c>
      <c r="AE34" s="10">
        <f t="shared" si="2"/>
        <v>8.8186330119115137</v>
      </c>
    </row>
    <row r="35" spans="1:31" x14ac:dyDescent="0.3">
      <c r="A35" s="87"/>
      <c r="B35" s="41" t="s">
        <v>37</v>
      </c>
      <c r="C35" s="9">
        <v>152</v>
      </c>
      <c r="D35" s="9">
        <v>72</v>
      </c>
      <c r="E35" s="9">
        <v>124</v>
      </c>
      <c r="F35" s="9">
        <v>271</v>
      </c>
      <c r="G35" s="9">
        <v>239</v>
      </c>
      <c r="H35" s="9">
        <v>407</v>
      </c>
      <c r="I35" s="9">
        <v>209</v>
      </c>
      <c r="J35" s="9">
        <v>208</v>
      </c>
      <c r="K35" s="9">
        <v>400</v>
      </c>
      <c r="L35" s="9">
        <v>224</v>
      </c>
      <c r="M35" s="9">
        <v>301</v>
      </c>
      <c r="N35" s="9">
        <v>254</v>
      </c>
      <c r="O35" s="9">
        <v>2225</v>
      </c>
      <c r="P35" s="9">
        <v>228</v>
      </c>
      <c r="Q35" s="9">
        <v>256</v>
      </c>
      <c r="R35" s="9">
        <v>385</v>
      </c>
      <c r="S35" s="9">
        <v>80</v>
      </c>
      <c r="T35" s="9">
        <v>737</v>
      </c>
      <c r="U35" s="9">
        <v>59</v>
      </c>
      <c r="V35" s="9">
        <v>167</v>
      </c>
      <c r="W35" s="9">
        <v>5</v>
      </c>
      <c r="X35" s="9">
        <v>5</v>
      </c>
      <c r="Y35" s="9">
        <v>4</v>
      </c>
      <c r="Z35" s="9">
        <v>26</v>
      </c>
      <c r="AA35" s="9">
        <v>88</v>
      </c>
      <c r="AC35" s="9">
        <f t="shared" si="3"/>
        <v>7126</v>
      </c>
      <c r="AD35" s="9">
        <f t="shared" si="1"/>
        <v>77924</v>
      </c>
      <c r="AE35" s="10">
        <f t="shared" si="2"/>
        <v>10.93516699410609</v>
      </c>
    </row>
    <row r="36" spans="1:31" x14ac:dyDescent="0.3">
      <c r="A36" s="87"/>
      <c r="B36" s="41" t="s">
        <v>38</v>
      </c>
      <c r="C36" s="9">
        <v>195</v>
      </c>
      <c r="D36" s="9">
        <v>138</v>
      </c>
      <c r="E36" s="9">
        <v>202</v>
      </c>
      <c r="F36" s="9">
        <v>416</v>
      </c>
      <c r="G36" s="9">
        <v>338</v>
      </c>
      <c r="H36" s="9">
        <v>683</v>
      </c>
      <c r="I36" s="9">
        <v>480</v>
      </c>
      <c r="J36" s="9">
        <v>476</v>
      </c>
      <c r="K36" s="9">
        <v>749</v>
      </c>
      <c r="L36" s="9">
        <v>445</v>
      </c>
      <c r="M36" s="9">
        <v>691</v>
      </c>
      <c r="N36" s="9">
        <v>513</v>
      </c>
      <c r="O36" s="9">
        <v>5576</v>
      </c>
      <c r="P36" s="9">
        <v>505</v>
      </c>
      <c r="Q36" s="9">
        <v>764</v>
      </c>
      <c r="R36" s="9">
        <v>1049</v>
      </c>
      <c r="S36" s="9">
        <v>182</v>
      </c>
      <c r="T36" s="9">
        <v>1282</v>
      </c>
      <c r="U36" s="9">
        <v>50</v>
      </c>
      <c r="V36" s="9">
        <v>156</v>
      </c>
      <c r="W36" s="9">
        <v>7</v>
      </c>
      <c r="X36" s="9">
        <v>5</v>
      </c>
      <c r="Y36" s="9">
        <v>6</v>
      </c>
      <c r="Z36" s="9">
        <v>20</v>
      </c>
      <c r="AA36" s="9">
        <v>223</v>
      </c>
      <c r="AC36" s="9">
        <f t="shared" si="3"/>
        <v>15151</v>
      </c>
      <c r="AD36" s="9">
        <f t="shared" si="1"/>
        <v>169986</v>
      </c>
      <c r="AE36" s="10">
        <f t="shared" si="2"/>
        <v>11.219457461553693</v>
      </c>
    </row>
    <row r="37" spans="1:31" x14ac:dyDescent="0.3">
      <c r="A37" s="87"/>
      <c r="B37" s="41" t="s">
        <v>39</v>
      </c>
      <c r="C37" s="9">
        <v>2756</v>
      </c>
      <c r="D37" s="9">
        <v>1364</v>
      </c>
      <c r="E37" s="9">
        <v>2259</v>
      </c>
      <c r="F37" s="9">
        <v>4296</v>
      </c>
      <c r="G37" s="9">
        <v>3389</v>
      </c>
      <c r="H37" s="9">
        <v>7865</v>
      </c>
      <c r="I37" s="9">
        <v>4696</v>
      </c>
      <c r="J37" s="9">
        <v>5295</v>
      </c>
      <c r="K37" s="9">
        <v>9223</v>
      </c>
      <c r="L37" s="9">
        <v>5831</v>
      </c>
      <c r="M37" s="9">
        <v>9171</v>
      </c>
      <c r="N37" s="9">
        <v>6963</v>
      </c>
      <c r="O37" s="9">
        <v>102721</v>
      </c>
      <c r="P37" s="9">
        <v>11418</v>
      </c>
      <c r="Q37" s="9">
        <v>19437</v>
      </c>
      <c r="R37" s="9">
        <v>26821</v>
      </c>
      <c r="S37" s="9">
        <v>6223</v>
      </c>
      <c r="T37" s="9">
        <v>38080</v>
      </c>
      <c r="U37" s="9">
        <v>1102</v>
      </c>
      <c r="V37" s="9">
        <v>3326</v>
      </c>
      <c r="W37" s="9">
        <v>82</v>
      </c>
      <c r="X37" s="9">
        <v>41</v>
      </c>
      <c r="Y37" s="9">
        <v>69</v>
      </c>
      <c r="Z37" s="9">
        <v>298</v>
      </c>
      <c r="AA37" s="9">
        <v>2128</v>
      </c>
      <c r="AC37" s="9">
        <f t="shared" si="3"/>
        <v>274854</v>
      </c>
      <c r="AD37" s="9">
        <f t="shared" si="1"/>
        <v>3378880</v>
      </c>
      <c r="AE37" s="10">
        <f t="shared" si="2"/>
        <v>12.293363021822495</v>
      </c>
    </row>
    <row r="38" spans="1:31" x14ac:dyDescent="0.3">
      <c r="A38" s="87"/>
      <c r="B38" s="41" t="s">
        <v>40</v>
      </c>
      <c r="C38" s="9">
        <v>441</v>
      </c>
      <c r="D38" s="9">
        <v>208</v>
      </c>
      <c r="E38" s="9">
        <v>313</v>
      </c>
      <c r="F38" s="9">
        <v>582</v>
      </c>
      <c r="G38" s="9">
        <v>512</v>
      </c>
      <c r="H38" s="9">
        <v>843</v>
      </c>
      <c r="I38" s="9">
        <v>478</v>
      </c>
      <c r="J38" s="9">
        <v>386</v>
      </c>
      <c r="K38" s="9">
        <v>796</v>
      </c>
      <c r="L38" s="9">
        <v>378</v>
      </c>
      <c r="M38" s="9">
        <v>591</v>
      </c>
      <c r="N38" s="9">
        <v>400</v>
      </c>
      <c r="O38" s="9">
        <v>5740</v>
      </c>
      <c r="P38" s="9">
        <v>368</v>
      </c>
      <c r="Q38" s="9">
        <v>572</v>
      </c>
      <c r="R38" s="9">
        <v>828</v>
      </c>
      <c r="S38" s="9">
        <v>124</v>
      </c>
      <c r="T38" s="9">
        <v>1824</v>
      </c>
      <c r="U38" s="9">
        <v>63</v>
      </c>
      <c r="V38" s="9">
        <v>158</v>
      </c>
      <c r="W38" s="9">
        <v>2</v>
      </c>
      <c r="X38" s="9">
        <v>1</v>
      </c>
      <c r="Y38" s="9">
        <v>2</v>
      </c>
      <c r="Z38" s="9">
        <v>23</v>
      </c>
      <c r="AA38" s="9">
        <v>297</v>
      </c>
      <c r="AC38" s="9">
        <f t="shared" si="3"/>
        <v>15930</v>
      </c>
      <c r="AD38" s="9">
        <f t="shared" si="1"/>
        <v>173475</v>
      </c>
      <c r="AE38" s="10">
        <f t="shared" si="2"/>
        <v>10.889830508474576</v>
      </c>
    </row>
    <row r="39" spans="1:31" x14ac:dyDescent="0.3">
      <c r="A39" s="87"/>
      <c r="B39" s="41" t="s">
        <v>41</v>
      </c>
      <c r="C39" s="9">
        <v>239</v>
      </c>
      <c r="D39" s="9">
        <v>105</v>
      </c>
      <c r="E39" s="9">
        <v>153</v>
      </c>
      <c r="F39" s="9">
        <v>329</v>
      </c>
      <c r="G39" s="9">
        <v>233</v>
      </c>
      <c r="H39" s="9">
        <v>447</v>
      </c>
      <c r="I39" s="9">
        <v>232</v>
      </c>
      <c r="J39" s="9">
        <v>204</v>
      </c>
      <c r="K39" s="9">
        <v>351</v>
      </c>
      <c r="L39" s="9">
        <v>167</v>
      </c>
      <c r="M39" s="9">
        <v>236</v>
      </c>
      <c r="N39" s="9">
        <v>200</v>
      </c>
      <c r="O39" s="9">
        <v>2093</v>
      </c>
      <c r="P39" s="9">
        <v>109</v>
      </c>
      <c r="Q39" s="9">
        <v>132</v>
      </c>
      <c r="R39" s="9">
        <v>196</v>
      </c>
      <c r="S39" s="9">
        <v>34</v>
      </c>
      <c r="T39" s="9">
        <v>322</v>
      </c>
      <c r="U39" s="9">
        <v>17</v>
      </c>
      <c r="V39" s="9">
        <v>38</v>
      </c>
      <c r="W39" s="9">
        <v>2</v>
      </c>
      <c r="X39" s="9">
        <v>1</v>
      </c>
      <c r="Y39" s="9">
        <v>0</v>
      </c>
      <c r="Z39" s="9">
        <v>1</v>
      </c>
      <c r="AA39" s="9">
        <v>107</v>
      </c>
      <c r="AC39" s="9">
        <f t="shared" si="3"/>
        <v>5948</v>
      </c>
      <c r="AD39" s="9">
        <f t="shared" si="1"/>
        <v>57275</v>
      </c>
      <c r="AE39" s="10">
        <f t="shared" si="2"/>
        <v>9.6292871553463346</v>
      </c>
    </row>
    <row r="40" spans="1:31" x14ac:dyDescent="0.3">
      <c r="A40" s="87"/>
      <c r="B40" s="41" t="s">
        <v>42</v>
      </c>
      <c r="C40" s="9">
        <v>37</v>
      </c>
      <c r="D40" s="9">
        <v>29</v>
      </c>
      <c r="E40" s="9">
        <v>30</v>
      </c>
      <c r="F40" s="9">
        <v>66</v>
      </c>
      <c r="G40" s="9">
        <v>51</v>
      </c>
      <c r="H40" s="9">
        <v>95</v>
      </c>
      <c r="I40" s="9">
        <v>50</v>
      </c>
      <c r="J40" s="9">
        <v>53</v>
      </c>
      <c r="K40" s="9">
        <v>111</v>
      </c>
      <c r="L40" s="9">
        <v>65</v>
      </c>
      <c r="M40" s="9">
        <v>78</v>
      </c>
      <c r="N40" s="9">
        <v>68</v>
      </c>
      <c r="O40" s="9">
        <v>1020</v>
      </c>
      <c r="P40" s="9">
        <v>77</v>
      </c>
      <c r="Q40" s="9">
        <v>143</v>
      </c>
      <c r="R40" s="9">
        <v>210</v>
      </c>
      <c r="S40" s="9">
        <v>16</v>
      </c>
      <c r="T40" s="9">
        <v>243</v>
      </c>
      <c r="U40" s="9">
        <v>9</v>
      </c>
      <c r="V40" s="9">
        <v>9</v>
      </c>
      <c r="W40" s="9">
        <v>0</v>
      </c>
      <c r="X40" s="9">
        <v>0</v>
      </c>
      <c r="Y40" s="9">
        <v>0</v>
      </c>
      <c r="Z40" s="9">
        <v>3</v>
      </c>
      <c r="AA40" s="9">
        <v>34</v>
      </c>
      <c r="AC40" s="9">
        <f t="shared" si="3"/>
        <v>2497</v>
      </c>
      <c r="AD40" s="9">
        <f t="shared" si="1"/>
        <v>28636</v>
      </c>
      <c r="AE40" s="10">
        <f t="shared" si="2"/>
        <v>11.468161794152984</v>
      </c>
    </row>
    <row r="41" spans="1:31" x14ac:dyDescent="0.3">
      <c r="A41" s="87"/>
      <c r="B41" s="41" t="s">
        <v>43</v>
      </c>
      <c r="C41" s="9">
        <v>89</v>
      </c>
      <c r="D41" s="9">
        <v>30</v>
      </c>
      <c r="E41" s="9">
        <v>64</v>
      </c>
      <c r="F41" s="9">
        <v>108</v>
      </c>
      <c r="G41" s="9">
        <v>100</v>
      </c>
      <c r="H41" s="9">
        <v>149</v>
      </c>
      <c r="I41" s="9">
        <v>119</v>
      </c>
      <c r="J41" s="9">
        <v>72</v>
      </c>
      <c r="K41" s="9">
        <v>158</v>
      </c>
      <c r="L41" s="9">
        <v>93</v>
      </c>
      <c r="M41" s="9">
        <v>147</v>
      </c>
      <c r="N41" s="9">
        <v>79</v>
      </c>
      <c r="O41" s="9">
        <v>974</v>
      </c>
      <c r="P41" s="9">
        <v>72</v>
      </c>
      <c r="Q41" s="9">
        <v>102</v>
      </c>
      <c r="R41" s="9">
        <v>169</v>
      </c>
      <c r="S41" s="9">
        <v>21</v>
      </c>
      <c r="T41" s="9">
        <v>282</v>
      </c>
      <c r="U41" s="9">
        <v>16</v>
      </c>
      <c r="V41" s="9">
        <v>22</v>
      </c>
      <c r="W41" s="9">
        <v>1</v>
      </c>
      <c r="X41" s="9">
        <v>1</v>
      </c>
      <c r="Y41" s="9">
        <v>0</v>
      </c>
      <c r="Z41" s="9">
        <v>3</v>
      </c>
      <c r="AA41" s="9">
        <v>70</v>
      </c>
      <c r="AC41" s="9">
        <f t="shared" si="3"/>
        <v>2941</v>
      </c>
      <c r="AD41" s="9">
        <f t="shared" si="1"/>
        <v>31498</v>
      </c>
      <c r="AE41" s="10">
        <f t="shared" si="2"/>
        <v>10.709962597755865</v>
      </c>
    </row>
    <row r="42" spans="1:31" x14ac:dyDescent="0.3">
      <c r="A42" s="87"/>
      <c r="B42" s="41" t="s">
        <v>44</v>
      </c>
      <c r="C42" s="9">
        <v>76</v>
      </c>
      <c r="D42" s="9">
        <v>32</v>
      </c>
      <c r="E42" s="9">
        <v>38</v>
      </c>
      <c r="F42" s="9">
        <v>90</v>
      </c>
      <c r="G42" s="9">
        <v>66</v>
      </c>
      <c r="H42" s="9">
        <v>144</v>
      </c>
      <c r="I42" s="9">
        <v>88</v>
      </c>
      <c r="J42" s="9">
        <v>45</v>
      </c>
      <c r="K42" s="9">
        <v>130</v>
      </c>
      <c r="L42" s="9">
        <v>75</v>
      </c>
      <c r="M42" s="9">
        <v>123</v>
      </c>
      <c r="N42" s="9">
        <v>79</v>
      </c>
      <c r="O42" s="9">
        <v>1162</v>
      </c>
      <c r="P42" s="9">
        <v>86</v>
      </c>
      <c r="Q42" s="9">
        <v>141</v>
      </c>
      <c r="R42" s="9">
        <v>258</v>
      </c>
      <c r="S42" s="9">
        <v>17</v>
      </c>
      <c r="T42" s="9">
        <v>617</v>
      </c>
      <c r="U42" s="9">
        <v>25</v>
      </c>
      <c r="V42" s="9">
        <v>59</v>
      </c>
      <c r="W42" s="9">
        <v>3</v>
      </c>
      <c r="X42" s="9">
        <v>2</v>
      </c>
      <c r="Y42" s="9">
        <v>0</v>
      </c>
      <c r="Z42" s="9">
        <v>5</v>
      </c>
      <c r="AA42" s="9">
        <v>78</v>
      </c>
      <c r="AC42" s="9">
        <f t="shared" si="3"/>
        <v>3439</v>
      </c>
      <c r="AD42" s="9">
        <f t="shared" si="1"/>
        <v>41346</v>
      </c>
      <c r="AE42" s="10">
        <f t="shared" si="2"/>
        <v>12.022681011922071</v>
      </c>
    </row>
    <row r="43" spans="1:31" x14ac:dyDescent="0.3">
      <c r="A43" s="87"/>
      <c r="B43" s="41" t="s">
        <v>45</v>
      </c>
      <c r="C43" s="9">
        <v>26</v>
      </c>
      <c r="D43" s="9">
        <v>12</v>
      </c>
      <c r="E43" s="9">
        <v>6</v>
      </c>
      <c r="F43" s="9">
        <v>26</v>
      </c>
      <c r="G43" s="9">
        <v>23</v>
      </c>
      <c r="H43" s="9">
        <v>54</v>
      </c>
      <c r="I43" s="9">
        <v>26</v>
      </c>
      <c r="J43" s="9">
        <v>26</v>
      </c>
      <c r="K43" s="9">
        <v>55</v>
      </c>
      <c r="L43" s="9">
        <v>21</v>
      </c>
      <c r="M43" s="9">
        <v>37</v>
      </c>
      <c r="N43" s="9">
        <v>31</v>
      </c>
      <c r="O43" s="9">
        <v>562</v>
      </c>
      <c r="P43" s="9">
        <v>56</v>
      </c>
      <c r="Q43" s="9">
        <v>119</v>
      </c>
      <c r="R43" s="9">
        <v>272</v>
      </c>
      <c r="S43" s="9">
        <v>11</v>
      </c>
      <c r="T43" s="9">
        <v>442</v>
      </c>
      <c r="U43" s="9">
        <v>9</v>
      </c>
      <c r="V43" s="9">
        <v>52</v>
      </c>
      <c r="W43" s="9">
        <v>1</v>
      </c>
      <c r="X43" s="9">
        <v>0</v>
      </c>
      <c r="Y43" s="9">
        <v>2</v>
      </c>
      <c r="Z43" s="9">
        <v>4</v>
      </c>
      <c r="AA43" s="9">
        <v>43</v>
      </c>
      <c r="AC43" s="9">
        <f t="shared" si="3"/>
        <v>1916</v>
      </c>
      <c r="AD43" s="9">
        <f t="shared" si="1"/>
        <v>25388</v>
      </c>
      <c r="AE43" s="10">
        <f t="shared" si="2"/>
        <v>13.250521920668058</v>
      </c>
    </row>
    <row r="44" spans="1:31" x14ac:dyDescent="0.3">
      <c r="A44" s="87"/>
      <c r="B44" s="41" t="s">
        <v>46</v>
      </c>
      <c r="C44" s="9">
        <v>93</v>
      </c>
      <c r="D44" s="9">
        <v>49</v>
      </c>
      <c r="E44" s="9">
        <v>66</v>
      </c>
      <c r="F44" s="9">
        <v>172</v>
      </c>
      <c r="G44" s="9">
        <v>133</v>
      </c>
      <c r="H44" s="9">
        <v>269</v>
      </c>
      <c r="I44" s="9">
        <v>143</v>
      </c>
      <c r="J44" s="9">
        <v>130</v>
      </c>
      <c r="K44" s="9">
        <v>304</v>
      </c>
      <c r="L44" s="9">
        <v>134</v>
      </c>
      <c r="M44" s="9">
        <v>209</v>
      </c>
      <c r="N44" s="9">
        <v>146</v>
      </c>
      <c r="O44" s="9">
        <v>1839</v>
      </c>
      <c r="P44" s="9">
        <v>97</v>
      </c>
      <c r="Q44" s="9">
        <v>154</v>
      </c>
      <c r="R44" s="9">
        <v>216</v>
      </c>
      <c r="S44" s="9">
        <v>26</v>
      </c>
      <c r="T44" s="9">
        <v>288</v>
      </c>
      <c r="U44" s="9">
        <v>7</v>
      </c>
      <c r="V44" s="9">
        <v>22</v>
      </c>
      <c r="W44" s="9">
        <v>1</v>
      </c>
      <c r="X44" s="9">
        <v>1</v>
      </c>
      <c r="Y44" s="9">
        <v>1</v>
      </c>
      <c r="Z44" s="9">
        <v>1</v>
      </c>
      <c r="AA44" s="9">
        <v>73</v>
      </c>
      <c r="AC44" s="9">
        <f t="shared" si="3"/>
        <v>4574</v>
      </c>
      <c r="AD44" s="9">
        <f t="shared" si="1"/>
        <v>48095</v>
      </c>
      <c r="AE44" s="10">
        <f t="shared" si="2"/>
        <v>10.514866637516397</v>
      </c>
    </row>
    <row r="45" spans="1:31" x14ac:dyDescent="0.3">
      <c r="A45" s="87"/>
      <c r="B45" s="41" t="s">
        <v>47</v>
      </c>
      <c r="C45" s="9">
        <v>101</v>
      </c>
      <c r="D45" s="9">
        <v>29</v>
      </c>
      <c r="E45" s="9">
        <v>45</v>
      </c>
      <c r="F45" s="9">
        <v>151</v>
      </c>
      <c r="G45" s="9">
        <v>123</v>
      </c>
      <c r="H45" s="9">
        <v>261</v>
      </c>
      <c r="I45" s="9">
        <v>181</v>
      </c>
      <c r="J45" s="9">
        <v>155</v>
      </c>
      <c r="K45" s="9">
        <v>366</v>
      </c>
      <c r="L45" s="9">
        <v>130</v>
      </c>
      <c r="M45" s="9">
        <v>243</v>
      </c>
      <c r="N45" s="9">
        <v>153</v>
      </c>
      <c r="O45" s="9">
        <v>2090</v>
      </c>
      <c r="P45" s="9">
        <v>108</v>
      </c>
      <c r="Q45" s="9">
        <v>210</v>
      </c>
      <c r="R45" s="9">
        <v>252</v>
      </c>
      <c r="S45" s="9">
        <v>28</v>
      </c>
      <c r="T45" s="9">
        <v>419</v>
      </c>
      <c r="U45" s="9">
        <v>18</v>
      </c>
      <c r="V45" s="9">
        <v>54</v>
      </c>
      <c r="W45" s="9">
        <v>1</v>
      </c>
      <c r="X45" s="9">
        <v>2</v>
      </c>
      <c r="Y45" s="9">
        <v>0</v>
      </c>
      <c r="Z45" s="9">
        <v>9</v>
      </c>
      <c r="AA45" s="9">
        <v>126</v>
      </c>
      <c r="AC45" s="9">
        <f t="shared" si="3"/>
        <v>5255</v>
      </c>
      <c r="AD45" s="9">
        <f t="shared" si="1"/>
        <v>58169</v>
      </c>
      <c r="AE45" s="10">
        <f t="shared" si="2"/>
        <v>11.069267364414843</v>
      </c>
    </row>
    <row r="46" spans="1:31" x14ac:dyDescent="0.3">
      <c r="A46" s="87"/>
      <c r="B46" s="41" t="s">
        <v>48</v>
      </c>
      <c r="C46" s="9">
        <v>70</v>
      </c>
      <c r="D46" s="9">
        <v>42</v>
      </c>
      <c r="E46" s="9">
        <v>56</v>
      </c>
      <c r="F46" s="9">
        <v>141</v>
      </c>
      <c r="G46" s="9">
        <v>144</v>
      </c>
      <c r="H46" s="9">
        <v>282</v>
      </c>
      <c r="I46" s="9">
        <v>169</v>
      </c>
      <c r="J46" s="9">
        <v>167</v>
      </c>
      <c r="K46" s="9">
        <v>301</v>
      </c>
      <c r="L46" s="9">
        <v>131</v>
      </c>
      <c r="M46" s="9">
        <v>200</v>
      </c>
      <c r="N46" s="9">
        <v>133</v>
      </c>
      <c r="O46" s="9">
        <v>1768</v>
      </c>
      <c r="P46" s="9">
        <v>89</v>
      </c>
      <c r="Q46" s="9">
        <v>112</v>
      </c>
      <c r="R46" s="9">
        <v>173</v>
      </c>
      <c r="S46" s="9">
        <v>18</v>
      </c>
      <c r="T46" s="9">
        <v>259</v>
      </c>
      <c r="U46" s="9">
        <v>9</v>
      </c>
      <c r="V46" s="9">
        <v>28</v>
      </c>
      <c r="W46" s="9">
        <v>6</v>
      </c>
      <c r="X46" s="9">
        <v>0</v>
      </c>
      <c r="Y46" s="9">
        <v>0</v>
      </c>
      <c r="Z46" s="9">
        <v>4</v>
      </c>
      <c r="AA46" s="9">
        <v>85</v>
      </c>
      <c r="AC46" s="9">
        <f t="shared" si="3"/>
        <v>4387</v>
      </c>
      <c r="AD46" s="9">
        <f t="shared" si="1"/>
        <v>45969</v>
      </c>
      <c r="AE46" s="10">
        <f t="shared" si="2"/>
        <v>10.478459083656258</v>
      </c>
    </row>
    <row r="47" spans="1:31" x14ac:dyDescent="0.3">
      <c r="A47" s="87"/>
      <c r="B47" s="41" t="s">
        <v>49</v>
      </c>
      <c r="C47" s="9">
        <v>41</v>
      </c>
      <c r="D47" s="9">
        <v>11</v>
      </c>
      <c r="E47" s="9">
        <v>25</v>
      </c>
      <c r="F47" s="9">
        <v>80</v>
      </c>
      <c r="G47" s="9">
        <v>64</v>
      </c>
      <c r="H47" s="9">
        <v>143</v>
      </c>
      <c r="I47" s="9">
        <v>72</v>
      </c>
      <c r="J47" s="9">
        <v>65</v>
      </c>
      <c r="K47" s="9">
        <v>135</v>
      </c>
      <c r="L47" s="9">
        <v>53</v>
      </c>
      <c r="M47" s="9">
        <v>83</v>
      </c>
      <c r="N47" s="9">
        <v>54</v>
      </c>
      <c r="O47" s="9">
        <v>582</v>
      </c>
      <c r="P47" s="9">
        <v>30</v>
      </c>
      <c r="Q47" s="9">
        <v>47</v>
      </c>
      <c r="R47" s="9">
        <v>79</v>
      </c>
      <c r="S47" s="9">
        <v>9</v>
      </c>
      <c r="T47" s="9">
        <v>82</v>
      </c>
      <c r="U47" s="9">
        <v>5</v>
      </c>
      <c r="V47" s="9">
        <v>5</v>
      </c>
      <c r="W47" s="9">
        <v>1</v>
      </c>
      <c r="X47" s="9">
        <v>0</v>
      </c>
      <c r="Y47" s="9">
        <v>0</v>
      </c>
      <c r="Z47" s="9">
        <v>0</v>
      </c>
      <c r="AA47" s="9">
        <v>10</v>
      </c>
      <c r="AC47" s="9">
        <f t="shared" si="3"/>
        <v>1676</v>
      </c>
      <c r="AD47" s="9">
        <f t="shared" si="1"/>
        <v>16340</v>
      </c>
      <c r="AE47" s="10">
        <f t="shared" si="2"/>
        <v>9.7494033412887831</v>
      </c>
    </row>
    <row r="48" spans="1:31" x14ac:dyDescent="0.3">
      <c r="A48" s="87"/>
      <c r="B48" s="41" t="s">
        <v>50</v>
      </c>
      <c r="C48" s="9">
        <v>19</v>
      </c>
      <c r="D48" s="9">
        <v>10</v>
      </c>
      <c r="E48" s="9">
        <v>20</v>
      </c>
      <c r="F48" s="9">
        <v>43</v>
      </c>
      <c r="G48" s="9">
        <v>49</v>
      </c>
      <c r="H48" s="9">
        <v>121</v>
      </c>
      <c r="I48" s="9">
        <v>66</v>
      </c>
      <c r="J48" s="9">
        <v>31</v>
      </c>
      <c r="K48" s="9">
        <v>106</v>
      </c>
      <c r="L48" s="9">
        <v>36</v>
      </c>
      <c r="M48" s="9">
        <v>69</v>
      </c>
      <c r="N48" s="9">
        <v>51</v>
      </c>
      <c r="O48" s="9">
        <v>603</v>
      </c>
      <c r="P48" s="9">
        <v>40</v>
      </c>
      <c r="Q48" s="9">
        <v>56</v>
      </c>
      <c r="R48" s="9">
        <v>72</v>
      </c>
      <c r="S48" s="9">
        <v>8</v>
      </c>
      <c r="T48" s="9">
        <v>80</v>
      </c>
      <c r="U48" s="9">
        <v>3</v>
      </c>
      <c r="V48" s="9">
        <v>3</v>
      </c>
      <c r="W48" s="9">
        <v>0</v>
      </c>
      <c r="X48" s="9">
        <v>0</v>
      </c>
      <c r="Y48" s="9">
        <v>0</v>
      </c>
      <c r="Z48" s="9">
        <v>0</v>
      </c>
      <c r="AA48" s="9">
        <v>54</v>
      </c>
      <c r="AC48" s="9">
        <f t="shared" si="3"/>
        <v>1540</v>
      </c>
      <c r="AD48" s="9">
        <f t="shared" si="1"/>
        <v>16531</v>
      </c>
      <c r="AE48" s="10">
        <f t="shared" si="2"/>
        <v>10.734415584415585</v>
      </c>
    </row>
    <row r="49" spans="1:31" x14ac:dyDescent="0.3">
      <c r="A49" s="87"/>
      <c r="B49" s="41" t="s">
        <v>51</v>
      </c>
      <c r="C49" s="9">
        <v>71</v>
      </c>
      <c r="D49" s="9">
        <v>12</v>
      </c>
      <c r="E49" s="9">
        <v>18</v>
      </c>
      <c r="F49" s="9">
        <v>29</v>
      </c>
      <c r="G49" s="9">
        <v>23</v>
      </c>
      <c r="H49" s="9">
        <v>46</v>
      </c>
      <c r="I49" s="9">
        <v>29</v>
      </c>
      <c r="J49" s="9">
        <v>52</v>
      </c>
      <c r="K49" s="9">
        <v>116</v>
      </c>
      <c r="L49" s="9">
        <v>57</v>
      </c>
      <c r="M49" s="9">
        <v>118</v>
      </c>
      <c r="N49" s="9">
        <v>112</v>
      </c>
      <c r="O49" s="9">
        <v>1444</v>
      </c>
      <c r="P49" s="9">
        <v>42</v>
      </c>
      <c r="Q49" s="9">
        <v>115</v>
      </c>
      <c r="R49" s="9">
        <v>99</v>
      </c>
      <c r="S49" s="9">
        <v>16</v>
      </c>
      <c r="T49" s="9">
        <v>88</v>
      </c>
      <c r="U49" s="9">
        <v>2</v>
      </c>
      <c r="V49" s="9">
        <v>8</v>
      </c>
      <c r="W49" s="9">
        <v>1</v>
      </c>
      <c r="X49" s="9">
        <v>0</v>
      </c>
      <c r="Y49" s="9">
        <v>0</v>
      </c>
      <c r="Z49" s="9">
        <v>1</v>
      </c>
      <c r="AA49" s="9">
        <v>94</v>
      </c>
      <c r="AC49" s="9">
        <f t="shared" si="3"/>
        <v>2593</v>
      </c>
      <c r="AD49" s="9">
        <f t="shared" si="1"/>
        <v>30056</v>
      </c>
      <c r="AE49" s="10">
        <f t="shared" si="2"/>
        <v>11.591207096027768</v>
      </c>
    </row>
    <row r="50" spans="1:31" x14ac:dyDescent="0.3">
      <c r="A50" s="87"/>
      <c r="B50" s="41" t="s">
        <v>52</v>
      </c>
      <c r="C50" s="9">
        <v>31</v>
      </c>
      <c r="D50" s="9">
        <v>11</v>
      </c>
      <c r="E50" s="9">
        <v>19</v>
      </c>
      <c r="F50" s="9">
        <v>41</v>
      </c>
      <c r="G50" s="9">
        <v>28</v>
      </c>
      <c r="H50" s="9">
        <v>67</v>
      </c>
      <c r="I50" s="9">
        <v>37</v>
      </c>
      <c r="J50" s="9">
        <v>37</v>
      </c>
      <c r="K50" s="9">
        <v>67</v>
      </c>
      <c r="L50" s="9">
        <v>38</v>
      </c>
      <c r="M50" s="9">
        <v>60</v>
      </c>
      <c r="N50" s="9">
        <v>40</v>
      </c>
      <c r="O50" s="9">
        <v>578</v>
      </c>
      <c r="P50" s="9">
        <v>21</v>
      </c>
      <c r="Q50" s="9">
        <v>39</v>
      </c>
      <c r="R50" s="9">
        <v>53</v>
      </c>
      <c r="S50" s="9">
        <v>6</v>
      </c>
      <c r="T50" s="9">
        <v>76</v>
      </c>
      <c r="U50" s="9">
        <v>3</v>
      </c>
      <c r="V50" s="9">
        <v>3</v>
      </c>
      <c r="W50" s="9">
        <v>1</v>
      </c>
      <c r="X50" s="9">
        <v>1</v>
      </c>
      <c r="Y50" s="9">
        <v>0</v>
      </c>
      <c r="Z50" s="9">
        <v>0</v>
      </c>
      <c r="AA50" s="9">
        <v>33</v>
      </c>
      <c r="AC50" s="9">
        <f t="shared" si="3"/>
        <v>1290</v>
      </c>
      <c r="AD50" s="9">
        <f t="shared" si="1"/>
        <v>13900</v>
      </c>
      <c r="AE50" s="10">
        <f t="shared" si="2"/>
        <v>10.775193798449612</v>
      </c>
    </row>
    <row r="51" spans="1:31" x14ac:dyDescent="0.3">
      <c r="A51" s="87"/>
      <c r="B51" s="41" t="s">
        <v>53</v>
      </c>
      <c r="C51" s="9">
        <v>68</v>
      </c>
      <c r="D51" s="9">
        <v>54</v>
      </c>
      <c r="E51" s="9">
        <v>78</v>
      </c>
      <c r="F51" s="9">
        <v>174</v>
      </c>
      <c r="G51" s="9">
        <v>148</v>
      </c>
      <c r="H51" s="9">
        <v>289</v>
      </c>
      <c r="I51" s="9">
        <v>156</v>
      </c>
      <c r="J51" s="9">
        <v>133</v>
      </c>
      <c r="K51" s="9">
        <v>229</v>
      </c>
      <c r="L51" s="9">
        <v>101</v>
      </c>
      <c r="M51" s="9">
        <v>140</v>
      </c>
      <c r="N51" s="9">
        <v>90</v>
      </c>
      <c r="O51" s="9">
        <v>999</v>
      </c>
      <c r="P51" s="9">
        <v>50</v>
      </c>
      <c r="Q51" s="9">
        <v>72</v>
      </c>
      <c r="R51" s="9">
        <v>81</v>
      </c>
      <c r="S51" s="9">
        <v>14</v>
      </c>
      <c r="T51" s="9">
        <v>94</v>
      </c>
      <c r="U51" s="9">
        <v>4</v>
      </c>
      <c r="V51" s="9">
        <v>7</v>
      </c>
      <c r="W51" s="9">
        <v>0</v>
      </c>
      <c r="X51" s="9">
        <v>0</v>
      </c>
      <c r="Y51" s="9">
        <v>0</v>
      </c>
      <c r="Z51" s="9">
        <v>3</v>
      </c>
      <c r="AA51" s="9">
        <v>113</v>
      </c>
      <c r="AC51" s="9">
        <f t="shared" si="3"/>
        <v>3097</v>
      </c>
      <c r="AD51" s="9">
        <f t="shared" si="1"/>
        <v>29436</v>
      </c>
      <c r="AE51" s="10">
        <f t="shared" si="2"/>
        <v>9.5046819502744597</v>
      </c>
    </row>
    <row r="52" spans="1:31" x14ac:dyDescent="0.3">
      <c r="A52" s="87"/>
      <c r="B52" s="41" t="s">
        <v>54</v>
      </c>
      <c r="C52" s="9">
        <v>230</v>
      </c>
      <c r="D52" s="9">
        <v>90</v>
      </c>
      <c r="E52" s="9">
        <v>184</v>
      </c>
      <c r="F52" s="9">
        <v>396</v>
      </c>
      <c r="G52" s="9">
        <v>287</v>
      </c>
      <c r="H52" s="9">
        <v>327</v>
      </c>
      <c r="I52" s="9">
        <v>210</v>
      </c>
      <c r="J52" s="9">
        <v>178</v>
      </c>
      <c r="K52" s="9">
        <v>281</v>
      </c>
      <c r="L52" s="9">
        <v>161</v>
      </c>
      <c r="M52" s="9">
        <v>217</v>
      </c>
      <c r="N52" s="9">
        <v>127</v>
      </c>
      <c r="O52" s="9">
        <v>1678</v>
      </c>
      <c r="P52" s="9">
        <v>77</v>
      </c>
      <c r="Q52" s="9">
        <v>97</v>
      </c>
      <c r="R52" s="9">
        <v>183</v>
      </c>
      <c r="S52" s="9">
        <v>30</v>
      </c>
      <c r="T52" s="9">
        <v>323</v>
      </c>
      <c r="U52" s="9">
        <v>15</v>
      </c>
      <c r="V52" s="9">
        <v>26</v>
      </c>
      <c r="W52" s="9">
        <v>1</v>
      </c>
      <c r="X52" s="9">
        <v>0</v>
      </c>
      <c r="Y52" s="9">
        <v>3</v>
      </c>
      <c r="Z52" s="9">
        <v>7</v>
      </c>
      <c r="AA52" s="9">
        <v>72</v>
      </c>
      <c r="AC52" s="9">
        <f t="shared" si="3"/>
        <v>5200</v>
      </c>
      <c r="AD52" s="9">
        <f t="shared" si="1"/>
        <v>48149</v>
      </c>
      <c r="AE52" s="10">
        <f t="shared" si="2"/>
        <v>9.2594230769230776</v>
      </c>
    </row>
    <row r="53" spans="1:31" x14ac:dyDescent="0.3">
      <c r="A53" s="87"/>
      <c r="B53" s="41" t="s">
        <v>55</v>
      </c>
      <c r="C53" s="9">
        <v>422</v>
      </c>
      <c r="D53" s="9">
        <v>147</v>
      </c>
      <c r="E53" s="9">
        <v>277</v>
      </c>
      <c r="F53" s="9">
        <v>645</v>
      </c>
      <c r="G53" s="9">
        <v>433</v>
      </c>
      <c r="H53" s="9">
        <v>611</v>
      </c>
      <c r="I53" s="9">
        <v>242</v>
      </c>
      <c r="J53" s="9">
        <v>208</v>
      </c>
      <c r="K53" s="9">
        <v>329</v>
      </c>
      <c r="L53" s="9">
        <v>170</v>
      </c>
      <c r="M53" s="9">
        <v>225</v>
      </c>
      <c r="N53" s="9">
        <v>153</v>
      </c>
      <c r="O53" s="9">
        <v>1983</v>
      </c>
      <c r="P53" s="9">
        <v>102</v>
      </c>
      <c r="Q53" s="9">
        <v>143</v>
      </c>
      <c r="R53" s="9">
        <v>164</v>
      </c>
      <c r="S53" s="9">
        <v>24</v>
      </c>
      <c r="T53" s="9">
        <v>239</v>
      </c>
      <c r="U53" s="9">
        <v>10</v>
      </c>
      <c r="V53" s="9">
        <v>19</v>
      </c>
      <c r="W53" s="9">
        <v>2</v>
      </c>
      <c r="X53" s="9">
        <v>0</v>
      </c>
      <c r="Y53" s="9">
        <v>1</v>
      </c>
      <c r="Z53" s="9">
        <v>7</v>
      </c>
      <c r="AA53" s="9">
        <v>168</v>
      </c>
      <c r="AC53" s="9">
        <f t="shared" si="3"/>
        <v>6724</v>
      </c>
      <c r="AD53" s="9">
        <f t="shared" si="1"/>
        <v>57253</v>
      </c>
      <c r="AE53" s="10">
        <f t="shared" si="2"/>
        <v>8.5147233789411061</v>
      </c>
    </row>
    <row r="54" spans="1:31" x14ac:dyDescent="0.3">
      <c r="A54" s="87"/>
      <c r="B54" s="41" t="s">
        <v>56</v>
      </c>
      <c r="C54" s="9">
        <v>209</v>
      </c>
      <c r="D54" s="9">
        <v>110</v>
      </c>
      <c r="E54" s="9">
        <v>205</v>
      </c>
      <c r="F54" s="9">
        <v>370</v>
      </c>
      <c r="G54" s="9">
        <v>297</v>
      </c>
      <c r="H54" s="9">
        <v>456</v>
      </c>
      <c r="I54" s="9">
        <v>284</v>
      </c>
      <c r="J54" s="9">
        <v>235</v>
      </c>
      <c r="K54" s="9">
        <v>417</v>
      </c>
      <c r="L54" s="9">
        <v>192</v>
      </c>
      <c r="M54" s="9">
        <v>266</v>
      </c>
      <c r="N54" s="9">
        <v>203</v>
      </c>
      <c r="O54" s="9">
        <v>1985</v>
      </c>
      <c r="P54" s="9">
        <v>110</v>
      </c>
      <c r="Q54" s="9">
        <v>151</v>
      </c>
      <c r="R54" s="9">
        <v>250</v>
      </c>
      <c r="S54" s="9">
        <v>36</v>
      </c>
      <c r="T54" s="9">
        <v>314</v>
      </c>
      <c r="U54" s="9">
        <v>17</v>
      </c>
      <c r="V54" s="9">
        <v>23</v>
      </c>
      <c r="W54" s="9">
        <v>3</v>
      </c>
      <c r="X54" s="9">
        <v>0</v>
      </c>
      <c r="Y54" s="9">
        <v>1</v>
      </c>
      <c r="Z54" s="9">
        <v>3</v>
      </c>
      <c r="AA54" s="9">
        <v>117</v>
      </c>
      <c r="AC54" s="9">
        <f t="shared" si="3"/>
        <v>6254</v>
      </c>
      <c r="AD54" s="9">
        <f t="shared" si="1"/>
        <v>59134</v>
      </c>
      <c r="AE54" s="10">
        <f t="shared" si="2"/>
        <v>9.4553885513271503</v>
      </c>
    </row>
    <row r="55" spans="1:31" x14ac:dyDescent="0.3">
      <c r="A55" s="87"/>
      <c r="B55" s="41" t="s">
        <v>57</v>
      </c>
      <c r="C55" s="9">
        <v>99</v>
      </c>
      <c r="D55" s="9">
        <v>55</v>
      </c>
      <c r="E55" s="9">
        <v>76</v>
      </c>
      <c r="F55" s="9">
        <v>205</v>
      </c>
      <c r="G55" s="9">
        <v>125</v>
      </c>
      <c r="H55" s="9">
        <v>180</v>
      </c>
      <c r="I55" s="9">
        <v>75</v>
      </c>
      <c r="J55" s="9">
        <v>65</v>
      </c>
      <c r="K55" s="9">
        <v>118</v>
      </c>
      <c r="L55" s="9">
        <v>58</v>
      </c>
      <c r="M55" s="9">
        <v>85</v>
      </c>
      <c r="N55" s="9">
        <v>57</v>
      </c>
      <c r="O55" s="9">
        <v>637</v>
      </c>
      <c r="P55" s="9">
        <v>28</v>
      </c>
      <c r="Q55" s="9">
        <v>31</v>
      </c>
      <c r="R55" s="9">
        <v>54</v>
      </c>
      <c r="S55" s="9">
        <v>4</v>
      </c>
      <c r="T55" s="9">
        <v>75</v>
      </c>
      <c r="U55" s="9">
        <v>0</v>
      </c>
      <c r="V55" s="9">
        <v>1</v>
      </c>
      <c r="W55" s="9">
        <v>0</v>
      </c>
      <c r="X55" s="9">
        <v>0</v>
      </c>
      <c r="Y55" s="9">
        <v>0</v>
      </c>
      <c r="Z55" s="9">
        <v>1</v>
      </c>
      <c r="AA55" s="9">
        <v>19</v>
      </c>
      <c r="AC55" s="9">
        <f t="shared" si="3"/>
        <v>2048</v>
      </c>
      <c r="AD55" s="9">
        <f t="shared" si="1"/>
        <v>17159</v>
      </c>
      <c r="AE55" s="10">
        <f t="shared" si="2"/>
        <v>8.37841796875</v>
      </c>
    </row>
    <row r="56" spans="1:31" x14ac:dyDescent="0.3">
      <c r="A56" s="87"/>
      <c r="B56" s="41" t="s">
        <v>58</v>
      </c>
      <c r="C56" s="9">
        <v>88</v>
      </c>
      <c r="D56" s="9">
        <v>73</v>
      </c>
      <c r="E56" s="9">
        <v>73</v>
      </c>
      <c r="F56" s="9">
        <v>171</v>
      </c>
      <c r="G56" s="9">
        <v>135</v>
      </c>
      <c r="H56" s="9">
        <v>212</v>
      </c>
      <c r="I56" s="9">
        <v>109</v>
      </c>
      <c r="J56" s="9">
        <v>82</v>
      </c>
      <c r="K56" s="9">
        <v>201</v>
      </c>
      <c r="L56" s="9">
        <v>80</v>
      </c>
      <c r="M56" s="9">
        <v>132</v>
      </c>
      <c r="N56" s="9">
        <v>79</v>
      </c>
      <c r="O56" s="9">
        <v>1067</v>
      </c>
      <c r="P56" s="9">
        <v>66</v>
      </c>
      <c r="Q56" s="9">
        <v>93</v>
      </c>
      <c r="R56" s="9">
        <v>190</v>
      </c>
      <c r="S56" s="9">
        <v>18</v>
      </c>
      <c r="T56" s="9">
        <v>299</v>
      </c>
      <c r="U56" s="9">
        <v>7</v>
      </c>
      <c r="V56" s="9">
        <v>41</v>
      </c>
      <c r="W56" s="9">
        <v>0</v>
      </c>
      <c r="X56" s="9">
        <v>1</v>
      </c>
      <c r="Y56" s="9">
        <v>1</v>
      </c>
      <c r="Z56" s="9">
        <v>2</v>
      </c>
      <c r="AA56" s="9">
        <v>77</v>
      </c>
      <c r="AC56" s="9">
        <f t="shared" si="3"/>
        <v>3297</v>
      </c>
      <c r="AD56" s="9">
        <f t="shared" si="1"/>
        <v>34104</v>
      </c>
      <c r="AE56" s="10">
        <f t="shared" si="2"/>
        <v>10.343949044585987</v>
      </c>
    </row>
    <row r="57" spans="1:31" x14ac:dyDescent="0.3">
      <c r="A57" s="87"/>
      <c r="B57" s="41" t="s">
        <v>59</v>
      </c>
      <c r="C57" s="9">
        <v>484</v>
      </c>
      <c r="D57" s="9">
        <v>101</v>
      </c>
      <c r="E57" s="9">
        <v>196</v>
      </c>
      <c r="F57" s="9">
        <v>350</v>
      </c>
      <c r="G57" s="9">
        <v>303</v>
      </c>
      <c r="H57" s="9">
        <v>429</v>
      </c>
      <c r="I57" s="9">
        <v>231</v>
      </c>
      <c r="J57" s="9">
        <v>227</v>
      </c>
      <c r="K57" s="9">
        <v>400</v>
      </c>
      <c r="L57" s="9">
        <v>159</v>
      </c>
      <c r="M57" s="9">
        <v>198</v>
      </c>
      <c r="N57" s="9">
        <v>189</v>
      </c>
      <c r="O57" s="9">
        <v>2204</v>
      </c>
      <c r="P57" s="9">
        <v>78</v>
      </c>
      <c r="Q57" s="9">
        <v>121</v>
      </c>
      <c r="R57" s="9">
        <v>164</v>
      </c>
      <c r="S57" s="9">
        <v>34</v>
      </c>
      <c r="T57" s="9">
        <v>249</v>
      </c>
      <c r="U57" s="9">
        <v>7</v>
      </c>
      <c r="V57" s="9">
        <v>22</v>
      </c>
      <c r="W57" s="9">
        <v>0</v>
      </c>
      <c r="X57" s="9">
        <v>1</v>
      </c>
      <c r="Y57" s="9">
        <v>0</v>
      </c>
      <c r="Z57" s="9">
        <v>5</v>
      </c>
      <c r="AA57" s="9">
        <v>162</v>
      </c>
      <c r="AC57" s="9">
        <f t="shared" si="3"/>
        <v>6314</v>
      </c>
      <c r="AD57" s="9">
        <f t="shared" si="1"/>
        <v>57526</v>
      </c>
      <c r="AE57" s="10">
        <f t="shared" si="2"/>
        <v>9.1108647450110869</v>
      </c>
    </row>
    <row r="58" spans="1:31" x14ac:dyDescent="0.3">
      <c r="A58" s="87"/>
      <c r="B58" s="41" t="s">
        <v>60</v>
      </c>
      <c r="C58" s="9">
        <v>240</v>
      </c>
      <c r="D58" s="9">
        <v>64</v>
      </c>
      <c r="E58" s="9">
        <v>101</v>
      </c>
      <c r="F58" s="9">
        <v>206</v>
      </c>
      <c r="G58" s="9">
        <v>184</v>
      </c>
      <c r="H58" s="9">
        <v>257</v>
      </c>
      <c r="I58" s="9">
        <v>114</v>
      </c>
      <c r="J58" s="9">
        <v>114</v>
      </c>
      <c r="K58" s="9">
        <v>149</v>
      </c>
      <c r="L58" s="9">
        <v>78</v>
      </c>
      <c r="M58" s="9">
        <v>89</v>
      </c>
      <c r="N58" s="9">
        <v>94</v>
      </c>
      <c r="O58" s="9">
        <v>1066</v>
      </c>
      <c r="P58" s="9">
        <v>54</v>
      </c>
      <c r="Q58" s="9">
        <v>48</v>
      </c>
      <c r="R58" s="9">
        <v>57</v>
      </c>
      <c r="S58" s="9">
        <v>4</v>
      </c>
      <c r="T58" s="9">
        <v>85</v>
      </c>
      <c r="U58" s="9">
        <v>9</v>
      </c>
      <c r="V58" s="9">
        <v>5</v>
      </c>
      <c r="W58" s="9">
        <v>0</v>
      </c>
      <c r="X58" s="9">
        <v>0</v>
      </c>
      <c r="Y58" s="9">
        <v>0</v>
      </c>
      <c r="Z58" s="9">
        <v>1</v>
      </c>
      <c r="AA58" s="9">
        <v>85</v>
      </c>
      <c r="AC58" s="9">
        <f t="shared" si="3"/>
        <v>3104</v>
      </c>
      <c r="AD58" s="9">
        <f t="shared" si="1"/>
        <v>27055</v>
      </c>
      <c r="AE58" s="10">
        <f t="shared" si="2"/>
        <v>8.7161726804123703</v>
      </c>
    </row>
    <row r="59" spans="1:31" x14ac:dyDescent="0.3">
      <c r="A59" s="87"/>
      <c r="B59" s="41" t="s">
        <v>61</v>
      </c>
      <c r="C59" s="9">
        <v>169</v>
      </c>
      <c r="D59" s="9">
        <v>30</v>
      </c>
      <c r="E59" s="9">
        <v>88</v>
      </c>
      <c r="F59" s="9">
        <v>167</v>
      </c>
      <c r="G59" s="9">
        <v>134</v>
      </c>
      <c r="H59" s="9">
        <v>204</v>
      </c>
      <c r="I59" s="9">
        <v>99</v>
      </c>
      <c r="J59" s="9">
        <v>84</v>
      </c>
      <c r="K59" s="9">
        <v>132</v>
      </c>
      <c r="L59" s="9">
        <v>65</v>
      </c>
      <c r="M59" s="9">
        <v>114</v>
      </c>
      <c r="N59" s="9">
        <v>75</v>
      </c>
      <c r="O59" s="9">
        <v>826</v>
      </c>
      <c r="P59" s="9">
        <v>28</v>
      </c>
      <c r="Q59" s="9">
        <v>46</v>
      </c>
      <c r="R59" s="9">
        <v>53</v>
      </c>
      <c r="S59" s="9">
        <v>7</v>
      </c>
      <c r="T59" s="9">
        <v>79</v>
      </c>
      <c r="U59" s="9">
        <v>3</v>
      </c>
      <c r="V59" s="9">
        <v>5</v>
      </c>
      <c r="W59" s="9">
        <v>0</v>
      </c>
      <c r="X59" s="9">
        <v>0</v>
      </c>
      <c r="Y59" s="9">
        <v>0</v>
      </c>
      <c r="Z59" s="9">
        <v>1</v>
      </c>
      <c r="AA59" s="9">
        <v>73</v>
      </c>
      <c r="AC59" s="9">
        <f t="shared" si="3"/>
        <v>2482</v>
      </c>
      <c r="AD59" s="9">
        <f t="shared" si="1"/>
        <v>22145</v>
      </c>
      <c r="AE59" s="10">
        <f t="shared" si="2"/>
        <v>8.9222401289282836</v>
      </c>
    </row>
    <row r="60" spans="1:31" x14ac:dyDescent="0.3">
      <c r="A60" s="87"/>
      <c r="B60" s="41" t="s">
        <v>62</v>
      </c>
      <c r="C60" s="9">
        <v>341</v>
      </c>
      <c r="D60" s="9">
        <v>155</v>
      </c>
      <c r="E60" s="9">
        <v>233</v>
      </c>
      <c r="F60" s="9">
        <v>492</v>
      </c>
      <c r="G60" s="9">
        <v>468</v>
      </c>
      <c r="H60" s="9">
        <v>827</v>
      </c>
      <c r="I60" s="9">
        <v>409</v>
      </c>
      <c r="J60" s="9">
        <v>401</v>
      </c>
      <c r="K60" s="9">
        <v>631</v>
      </c>
      <c r="L60" s="9">
        <v>303</v>
      </c>
      <c r="M60" s="9">
        <v>421</v>
      </c>
      <c r="N60" s="9">
        <v>308</v>
      </c>
      <c r="O60" s="9">
        <v>3448</v>
      </c>
      <c r="P60" s="9">
        <v>219</v>
      </c>
      <c r="Q60" s="9">
        <v>330</v>
      </c>
      <c r="R60" s="9">
        <v>367</v>
      </c>
      <c r="S60" s="9">
        <v>58</v>
      </c>
      <c r="T60" s="9">
        <v>438</v>
      </c>
      <c r="U60" s="9">
        <v>19</v>
      </c>
      <c r="V60" s="9">
        <v>52</v>
      </c>
      <c r="W60" s="9">
        <v>2</v>
      </c>
      <c r="X60" s="9">
        <v>2</v>
      </c>
      <c r="Y60" s="9">
        <v>3</v>
      </c>
      <c r="Z60" s="9">
        <v>6</v>
      </c>
      <c r="AA60" s="9">
        <v>187</v>
      </c>
      <c r="AC60" s="9">
        <f t="shared" si="3"/>
        <v>10120</v>
      </c>
      <c r="AD60" s="9">
        <f t="shared" si="1"/>
        <v>97564</v>
      </c>
      <c r="AE60" s="10">
        <f t="shared" si="2"/>
        <v>9.640711462450593</v>
      </c>
    </row>
    <row r="61" spans="1:31" x14ac:dyDescent="0.3">
      <c r="A61" s="87"/>
      <c r="B61" s="41" t="s">
        <v>63</v>
      </c>
      <c r="C61" s="9">
        <v>126</v>
      </c>
      <c r="D61" s="9">
        <v>79</v>
      </c>
      <c r="E61" s="9">
        <v>122</v>
      </c>
      <c r="F61" s="9">
        <v>252</v>
      </c>
      <c r="G61" s="9">
        <v>190</v>
      </c>
      <c r="H61" s="9">
        <v>445</v>
      </c>
      <c r="I61" s="9">
        <v>236</v>
      </c>
      <c r="J61" s="9">
        <v>241</v>
      </c>
      <c r="K61" s="9">
        <v>469</v>
      </c>
      <c r="L61" s="9">
        <v>265</v>
      </c>
      <c r="M61" s="9">
        <v>339</v>
      </c>
      <c r="N61" s="9">
        <v>297</v>
      </c>
      <c r="O61" s="9">
        <v>1949</v>
      </c>
      <c r="P61" s="9">
        <v>115</v>
      </c>
      <c r="Q61" s="9">
        <v>242</v>
      </c>
      <c r="R61" s="9">
        <v>223</v>
      </c>
      <c r="S61" s="9">
        <v>22</v>
      </c>
      <c r="T61" s="9">
        <v>207</v>
      </c>
      <c r="U61" s="9">
        <v>8</v>
      </c>
      <c r="V61" s="9">
        <v>15</v>
      </c>
      <c r="W61" s="9">
        <v>1</v>
      </c>
      <c r="X61" s="9">
        <v>0</v>
      </c>
      <c r="Y61" s="9">
        <v>0</v>
      </c>
      <c r="Z61" s="9">
        <v>1</v>
      </c>
      <c r="AA61" s="9">
        <v>103</v>
      </c>
      <c r="AC61" s="9">
        <f t="shared" si="3"/>
        <v>5947</v>
      </c>
      <c r="AD61" s="9">
        <f t="shared" si="1"/>
        <v>58392</v>
      </c>
      <c r="AE61" s="10">
        <f t="shared" si="2"/>
        <v>9.8187321338490001</v>
      </c>
    </row>
    <row r="62" spans="1:31" x14ac:dyDescent="0.3">
      <c r="A62" s="87"/>
      <c r="B62" s="41" t="s">
        <v>64</v>
      </c>
      <c r="C62" s="9">
        <v>143</v>
      </c>
      <c r="D62" s="9">
        <v>41</v>
      </c>
      <c r="E62" s="9">
        <v>84</v>
      </c>
      <c r="F62" s="9">
        <v>156</v>
      </c>
      <c r="G62" s="9">
        <v>115</v>
      </c>
      <c r="H62" s="9">
        <v>215</v>
      </c>
      <c r="I62" s="9">
        <v>137</v>
      </c>
      <c r="J62" s="9">
        <v>112</v>
      </c>
      <c r="K62" s="9">
        <v>221</v>
      </c>
      <c r="L62" s="9">
        <v>109</v>
      </c>
      <c r="M62" s="9">
        <v>168</v>
      </c>
      <c r="N62" s="9">
        <v>139</v>
      </c>
      <c r="O62" s="9">
        <v>1384</v>
      </c>
      <c r="P62" s="9">
        <v>56</v>
      </c>
      <c r="Q62" s="9">
        <v>72</v>
      </c>
      <c r="R62" s="9">
        <v>83</v>
      </c>
      <c r="S62" s="9">
        <v>8</v>
      </c>
      <c r="T62" s="9">
        <v>115</v>
      </c>
      <c r="U62" s="9">
        <v>5</v>
      </c>
      <c r="V62" s="9">
        <v>5</v>
      </c>
      <c r="W62" s="9">
        <v>0</v>
      </c>
      <c r="X62" s="9">
        <v>0</v>
      </c>
      <c r="Y62" s="9">
        <v>0</v>
      </c>
      <c r="Z62" s="9">
        <v>3</v>
      </c>
      <c r="AA62" s="9">
        <v>55</v>
      </c>
      <c r="AC62" s="9">
        <f t="shared" si="3"/>
        <v>3426</v>
      </c>
      <c r="AD62" s="9">
        <f t="shared" si="1"/>
        <v>33022</v>
      </c>
      <c r="AE62" s="10">
        <f t="shared" si="2"/>
        <v>9.638645650904845</v>
      </c>
    </row>
    <row r="63" spans="1:31" x14ac:dyDescent="0.3">
      <c r="A63" s="87"/>
      <c r="B63" s="41" t="s">
        <v>65</v>
      </c>
      <c r="C63" s="9">
        <v>71</v>
      </c>
      <c r="D63" s="9">
        <v>35</v>
      </c>
      <c r="E63" s="9">
        <v>34</v>
      </c>
      <c r="F63" s="9">
        <v>91</v>
      </c>
      <c r="G63" s="9">
        <v>63</v>
      </c>
      <c r="H63" s="9">
        <v>137</v>
      </c>
      <c r="I63" s="9">
        <v>61</v>
      </c>
      <c r="J63" s="9">
        <v>56</v>
      </c>
      <c r="K63" s="9">
        <v>78</v>
      </c>
      <c r="L63" s="9">
        <v>51</v>
      </c>
      <c r="M63" s="9">
        <v>53</v>
      </c>
      <c r="N63" s="9">
        <v>53</v>
      </c>
      <c r="O63" s="9">
        <v>433</v>
      </c>
      <c r="P63" s="9">
        <v>21</v>
      </c>
      <c r="Q63" s="9">
        <v>32</v>
      </c>
      <c r="R63" s="9">
        <v>17</v>
      </c>
      <c r="S63" s="9">
        <v>5</v>
      </c>
      <c r="T63" s="9">
        <v>39</v>
      </c>
      <c r="U63" s="9">
        <v>3</v>
      </c>
      <c r="V63" s="9">
        <v>6</v>
      </c>
      <c r="W63" s="9">
        <v>0</v>
      </c>
      <c r="X63" s="9">
        <v>0</v>
      </c>
      <c r="Y63" s="9">
        <v>0</v>
      </c>
      <c r="Z63" s="9">
        <v>2</v>
      </c>
      <c r="AA63" s="9">
        <v>16</v>
      </c>
      <c r="AC63" s="9">
        <f t="shared" si="3"/>
        <v>1357</v>
      </c>
      <c r="AD63" s="9">
        <f t="shared" si="1"/>
        <v>11780</v>
      </c>
      <c r="AE63" s="10">
        <f t="shared" si="2"/>
        <v>8.6809137803979368</v>
      </c>
    </row>
    <row r="64" spans="1:31" x14ac:dyDescent="0.3">
      <c r="A64" s="87"/>
      <c r="B64" s="41" t="s">
        <v>66</v>
      </c>
      <c r="C64" s="9">
        <v>82</v>
      </c>
      <c r="D64" s="9">
        <v>14</v>
      </c>
      <c r="E64" s="9">
        <v>43</v>
      </c>
      <c r="F64" s="9">
        <v>65</v>
      </c>
      <c r="G64" s="9">
        <v>58</v>
      </c>
      <c r="H64" s="9">
        <v>97</v>
      </c>
      <c r="I64" s="9">
        <v>54</v>
      </c>
      <c r="J64" s="9">
        <v>39</v>
      </c>
      <c r="K64" s="9">
        <v>79</v>
      </c>
      <c r="L64" s="9">
        <v>33</v>
      </c>
      <c r="M64" s="9">
        <v>59</v>
      </c>
      <c r="N64" s="9">
        <v>33</v>
      </c>
      <c r="O64" s="9">
        <v>497</v>
      </c>
      <c r="P64" s="9">
        <v>14</v>
      </c>
      <c r="Q64" s="9">
        <v>28</v>
      </c>
      <c r="R64" s="9">
        <v>49</v>
      </c>
      <c r="S64" s="9">
        <v>7</v>
      </c>
      <c r="T64" s="9">
        <v>57</v>
      </c>
      <c r="U64" s="9">
        <v>3</v>
      </c>
      <c r="V64" s="9">
        <v>9</v>
      </c>
      <c r="W64" s="9">
        <v>1</v>
      </c>
      <c r="X64" s="9">
        <v>0</v>
      </c>
      <c r="Y64" s="9">
        <v>0</v>
      </c>
      <c r="Z64" s="9">
        <v>4</v>
      </c>
      <c r="AA64" s="9">
        <v>43</v>
      </c>
      <c r="AC64" s="9">
        <f t="shared" si="3"/>
        <v>1368</v>
      </c>
      <c r="AD64" s="9">
        <f t="shared" si="1"/>
        <v>13214</v>
      </c>
      <c r="AE64" s="10">
        <f t="shared" si="2"/>
        <v>9.659356725146198</v>
      </c>
    </row>
    <row r="65" spans="1:31" x14ac:dyDescent="0.3">
      <c r="A65" s="87"/>
      <c r="B65" s="41" t="s">
        <v>67</v>
      </c>
      <c r="C65" s="9">
        <v>72</v>
      </c>
      <c r="D65" s="9">
        <v>36</v>
      </c>
      <c r="E65" s="9">
        <v>59</v>
      </c>
      <c r="F65" s="9">
        <v>79</v>
      </c>
      <c r="G65" s="9">
        <v>86</v>
      </c>
      <c r="H65" s="9">
        <v>161</v>
      </c>
      <c r="I65" s="9">
        <v>114</v>
      </c>
      <c r="J65" s="9">
        <v>129</v>
      </c>
      <c r="K65" s="9">
        <v>196</v>
      </c>
      <c r="L65" s="9">
        <v>141</v>
      </c>
      <c r="M65" s="9">
        <v>157</v>
      </c>
      <c r="N65" s="9">
        <v>143</v>
      </c>
      <c r="O65" s="9">
        <v>1021</v>
      </c>
      <c r="P65" s="9">
        <v>71</v>
      </c>
      <c r="Q65" s="9">
        <v>105</v>
      </c>
      <c r="R65" s="9">
        <v>124</v>
      </c>
      <c r="S65" s="9">
        <v>11</v>
      </c>
      <c r="T65" s="9">
        <v>115</v>
      </c>
      <c r="U65" s="9">
        <v>3</v>
      </c>
      <c r="V65" s="9">
        <v>5</v>
      </c>
      <c r="W65" s="9">
        <v>0</v>
      </c>
      <c r="X65" s="9">
        <v>0</v>
      </c>
      <c r="Y65" s="9">
        <v>0</v>
      </c>
      <c r="Z65" s="9">
        <v>0</v>
      </c>
      <c r="AA65" s="9">
        <v>47</v>
      </c>
      <c r="AC65" s="9">
        <f t="shared" si="3"/>
        <v>2875</v>
      </c>
      <c r="AD65" s="9">
        <f t="shared" si="1"/>
        <v>29020</v>
      </c>
      <c r="AE65" s="10">
        <f t="shared" si="2"/>
        <v>10.093913043478262</v>
      </c>
    </row>
    <row r="66" spans="1:31" x14ac:dyDescent="0.3">
      <c r="A66" s="87"/>
      <c r="B66" s="41" t="s">
        <v>68</v>
      </c>
      <c r="C66" s="9">
        <v>137</v>
      </c>
      <c r="D66" s="9">
        <v>84</v>
      </c>
      <c r="E66" s="9">
        <v>122</v>
      </c>
      <c r="F66" s="9">
        <v>213</v>
      </c>
      <c r="G66" s="9">
        <v>188</v>
      </c>
      <c r="H66" s="9">
        <v>426</v>
      </c>
      <c r="I66" s="9">
        <v>285</v>
      </c>
      <c r="J66" s="9">
        <v>387</v>
      </c>
      <c r="K66" s="9">
        <v>537</v>
      </c>
      <c r="L66" s="9">
        <v>432</v>
      </c>
      <c r="M66" s="9">
        <v>483</v>
      </c>
      <c r="N66" s="9">
        <v>495</v>
      </c>
      <c r="O66" s="9">
        <v>2931</v>
      </c>
      <c r="P66" s="9">
        <v>163</v>
      </c>
      <c r="Q66" s="9">
        <v>246</v>
      </c>
      <c r="R66" s="9">
        <v>240</v>
      </c>
      <c r="S66" s="9">
        <v>28</v>
      </c>
      <c r="T66" s="9">
        <v>290</v>
      </c>
      <c r="U66" s="9">
        <v>10</v>
      </c>
      <c r="V66" s="9">
        <v>15</v>
      </c>
      <c r="W66" s="9">
        <v>2</v>
      </c>
      <c r="X66" s="9">
        <v>0</v>
      </c>
      <c r="Y66" s="9">
        <v>1</v>
      </c>
      <c r="Z66" s="9">
        <v>0</v>
      </c>
      <c r="AA66" s="9">
        <v>137</v>
      </c>
      <c r="AC66" s="9">
        <f t="shared" si="3"/>
        <v>7852</v>
      </c>
      <c r="AD66" s="9">
        <f t="shared" si="1"/>
        <v>80255</v>
      </c>
      <c r="AE66" s="10">
        <f t="shared" si="2"/>
        <v>10.220962812022414</v>
      </c>
    </row>
    <row r="67" spans="1:31" x14ac:dyDescent="0.3">
      <c r="A67" s="87"/>
      <c r="B67" s="41" t="s">
        <v>69</v>
      </c>
      <c r="C67" s="9">
        <v>128</v>
      </c>
      <c r="D67" s="9">
        <v>73</v>
      </c>
      <c r="E67" s="9">
        <v>91</v>
      </c>
      <c r="F67" s="9">
        <v>162</v>
      </c>
      <c r="G67" s="9">
        <v>157</v>
      </c>
      <c r="H67" s="9">
        <v>342</v>
      </c>
      <c r="I67" s="9">
        <v>201</v>
      </c>
      <c r="J67" s="9">
        <v>258</v>
      </c>
      <c r="K67" s="9">
        <v>307</v>
      </c>
      <c r="L67" s="9">
        <v>221</v>
      </c>
      <c r="M67" s="9">
        <v>243</v>
      </c>
      <c r="N67" s="9">
        <v>214</v>
      </c>
      <c r="O67" s="9">
        <v>1780</v>
      </c>
      <c r="P67" s="9">
        <v>109</v>
      </c>
      <c r="Q67" s="9">
        <v>141</v>
      </c>
      <c r="R67" s="9">
        <v>159</v>
      </c>
      <c r="S67" s="9">
        <v>22</v>
      </c>
      <c r="T67" s="9">
        <v>162</v>
      </c>
      <c r="U67" s="9">
        <v>10</v>
      </c>
      <c r="V67" s="9">
        <v>10</v>
      </c>
      <c r="W67" s="9">
        <v>0</v>
      </c>
      <c r="X67" s="9">
        <v>0</v>
      </c>
      <c r="Y67" s="9">
        <v>0</v>
      </c>
      <c r="Z67" s="9">
        <v>2</v>
      </c>
      <c r="AA67" s="9">
        <v>102</v>
      </c>
      <c r="AC67" s="9">
        <f t="shared" si="3"/>
        <v>4894</v>
      </c>
      <c r="AD67" s="9">
        <f t="shared" si="1"/>
        <v>48426</v>
      </c>
      <c r="AE67" s="10">
        <f t="shared" si="2"/>
        <v>9.8949734368614628</v>
      </c>
    </row>
    <row r="68" spans="1:31" x14ac:dyDescent="0.3">
      <c r="A68" s="87"/>
      <c r="B68" s="41" t="s">
        <v>70</v>
      </c>
      <c r="C68" s="9">
        <v>288</v>
      </c>
      <c r="D68" s="9">
        <v>97</v>
      </c>
      <c r="E68" s="9">
        <v>183</v>
      </c>
      <c r="F68" s="9">
        <v>307</v>
      </c>
      <c r="G68" s="9">
        <v>260</v>
      </c>
      <c r="H68" s="9">
        <v>421</v>
      </c>
      <c r="I68" s="9">
        <v>262</v>
      </c>
      <c r="J68" s="9">
        <v>294</v>
      </c>
      <c r="K68" s="9">
        <v>493</v>
      </c>
      <c r="L68" s="9">
        <v>277</v>
      </c>
      <c r="M68" s="9">
        <v>313</v>
      </c>
      <c r="N68" s="9">
        <v>270</v>
      </c>
      <c r="O68" s="9">
        <v>1708</v>
      </c>
      <c r="P68" s="9">
        <v>96</v>
      </c>
      <c r="Q68" s="9">
        <v>106</v>
      </c>
      <c r="R68" s="9">
        <v>236</v>
      </c>
      <c r="S68" s="9">
        <v>20</v>
      </c>
      <c r="T68" s="9">
        <v>285</v>
      </c>
      <c r="U68" s="9">
        <v>8</v>
      </c>
      <c r="V68" s="9">
        <v>19</v>
      </c>
      <c r="W68" s="9">
        <v>1</v>
      </c>
      <c r="X68" s="9">
        <v>0</v>
      </c>
      <c r="Y68" s="9">
        <v>0</v>
      </c>
      <c r="Z68" s="9">
        <v>2</v>
      </c>
      <c r="AA68" s="9">
        <v>161</v>
      </c>
      <c r="AC68" s="9">
        <f t="shared" si="3"/>
        <v>6107</v>
      </c>
      <c r="AD68" s="9">
        <f t="shared" si="1"/>
        <v>57064</v>
      </c>
      <c r="AE68" s="10">
        <f t="shared" si="2"/>
        <v>9.3440314393319142</v>
      </c>
    </row>
    <row r="69" spans="1:31" x14ac:dyDescent="0.3">
      <c r="A69" s="87"/>
      <c r="B69" s="41" t="s">
        <v>71</v>
      </c>
      <c r="C69" s="9">
        <v>137</v>
      </c>
      <c r="D69" s="9">
        <v>30</v>
      </c>
      <c r="E69" s="9">
        <v>63</v>
      </c>
      <c r="F69" s="9">
        <v>178</v>
      </c>
      <c r="G69" s="9">
        <v>122</v>
      </c>
      <c r="H69" s="9">
        <v>236</v>
      </c>
      <c r="I69" s="9">
        <v>124</v>
      </c>
      <c r="J69" s="9">
        <v>117</v>
      </c>
      <c r="K69" s="9">
        <v>189</v>
      </c>
      <c r="L69" s="9">
        <v>132</v>
      </c>
      <c r="M69" s="9">
        <v>184</v>
      </c>
      <c r="N69" s="9">
        <v>158</v>
      </c>
      <c r="O69" s="9">
        <v>1495</v>
      </c>
      <c r="P69" s="9">
        <v>73</v>
      </c>
      <c r="Q69" s="9">
        <v>98</v>
      </c>
      <c r="R69" s="9">
        <v>107</v>
      </c>
      <c r="S69" s="9">
        <v>15</v>
      </c>
      <c r="T69" s="9">
        <v>105</v>
      </c>
      <c r="U69" s="9">
        <v>5</v>
      </c>
      <c r="V69" s="9">
        <v>7</v>
      </c>
      <c r="W69" s="9">
        <v>0</v>
      </c>
      <c r="X69" s="9">
        <v>0</v>
      </c>
      <c r="Y69" s="9">
        <v>0</v>
      </c>
      <c r="Z69" s="9">
        <v>1</v>
      </c>
      <c r="AA69" s="9">
        <v>110</v>
      </c>
      <c r="AC69" s="9">
        <f t="shared" si="3"/>
        <v>3686</v>
      </c>
      <c r="AD69" s="9">
        <f t="shared" ref="AD69:AD132" si="4">C$2*C69+D$2*D69+E$2*E69+F$2*F69+G$2*G69+H$2*H69+I$2*I69+J$2*J69+K$2*K69+L$2*L69+M$2*M69+N$2*N69+O$2*O69+P$2*P69+Q$2*Q69+R$2*R69+S$2*S69+T$2*T69+U$2*U69+V$2*V69+W$2*W69+X$2*X69+Y$2*Y69+Z$2*Z69+AA$2*AA69</f>
        <v>36976</v>
      </c>
      <c r="AE69" s="10">
        <f t="shared" ref="AE69:AE132" si="5">AD69/AC69</f>
        <v>10.031470428648943</v>
      </c>
    </row>
    <row r="70" spans="1:31" x14ac:dyDescent="0.3">
      <c r="A70" s="87"/>
      <c r="B70" s="41" t="s">
        <v>72</v>
      </c>
      <c r="C70" s="9">
        <v>404</v>
      </c>
      <c r="D70" s="9">
        <v>294</v>
      </c>
      <c r="E70" s="9">
        <v>405</v>
      </c>
      <c r="F70" s="9">
        <v>794</v>
      </c>
      <c r="G70" s="9">
        <v>749</v>
      </c>
      <c r="H70" s="9">
        <v>1580</v>
      </c>
      <c r="I70" s="9">
        <v>1055</v>
      </c>
      <c r="J70" s="9">
        <v>1008</v>
      </c>
      <c r="K70" s="9">
        <v>1877</v>
      </c>
      <c r="L70" s="9">
        <v>1055</v>
      </c>
      <c r="M70" s="9">
        <v>1562</v>
      </c>
      <c r="N70" s="9">
        <v>1151</v>
      </c>
      <c r="O70" s="9">
        <v>14091</v>
      </c>
      <c r="P70" s="9">
        <v>1213</v>
      </c>
      <c r="Q70" s="9">
        <v>2139</v>
      </c>
      <c r="R70" s="9">
        <v>2727</v>
      </c>
      <c r="S70" s="9">
        <v>481</v>
      </c>
      <c r="T70" s="9">
        <v>3172</v>
      </c>
      <c r="U70" s="9">
        <v>66</v>
      </c>
      <c r="V70" s="9">
        <v>236</v>
      </c>
      <c r="W70" s="9">
        <v>10</v>
      </c>
      <c r="X70" s="9">
        <v>4</v>
      </c>
      <c r="Y70" s="9">
        <v>3</v>
      </c>
      <c r="Z70" s="9">
        <v>24</v>
      </c>
      <c r="AA70" s="9">
        <v>490</v>
      </c>
      <c r="AC70" s="9">
        <f t="shared" si="3"/>
        <v>36590</v>
      </c>
      <c r="AD70" s="9">
        <f t="shared" si="4"/>
        <v>416226</v>
      </c>
      <c r="AE70" s="10">
        <f t="shared" si="5"/>
        <v>11.375403115605357</v>
      </c>
    </row>
    <row r="71" spans="1:31" x14ac:dyDescent="0.3">
      <c r="A71" s="87"/>
      <c r="B71" s="41" t="s">
        <v>73</v>
      </c>
      <c r="C71" s="9">
        <v>62</v>
      </c>
      <c r="D71" s="9">
        <v>35</v>
      </c>
      <c r="E71" s="9">
        <v>84</v>
      </c>
      <c r="F71" s="9">
        <v>142</v>
      </c>
      <c r="G71" s="9">
        <v>113</v>
      </c>
      <c r="H71" s="9">
        <v>195</v>
      </c>
      <c r="I71" s="9">
        <v>108</v>
      </c>
      <c r="J71" s="9">
        <v>83</v>
      </c>
      <c r="K71" s="9">
        <v>160</v>
      </c>
      <c r="L71" s="9">
        <v>79</v>
      </c>
      <c r="M71" s="9">
        <v>130</v>
      </c>
      <c r="N71" s="9">
        <v>112</v>
      </c>
      <c r="O71" s="9">
        <v>1000</v>
      </c>
      <c r="P71" s="9">
        <v>68</v>
      </c>
      <c r="Q71" s="9">
        <v>95</v>
      </c>
      <c r="R71" s="9">
        <v>189</v>
      </c>
      <c r="S71" s="9">
        <v>14</v>
      </c>
      <c r="T71" s="9">
        <v>202</v>
      </c>
      <c r="U71" s="9">
        <v>8</v>
      </c>
      <c r="V71" s="9">
        <v>15</v>
      </c>
      <c r="W71" s="9">
        <v>3</v>
      </c>
      <c r="X71" s="9">
        <v>1</v>
      </c>
      <c r="Y71" s="9">
        <v>0</v>
      </c>
      <c r="Z71" s="9">
        <v>2</v>
      </c>
      <c r="AA71" s="9">
        <v>30</v>
      </c>
      <c r="AC71" s="9">
        <f t="shared" si="3"/>
        <v>2930</v>
      </c>
      <c r="AD71" s="9">
        <f t="shared" si="4"/>
        <v>29791</v>
      </c>
      <c r="AE71" s="10">
        <f t="shared" si="5"/>
        <v>10.167576791808873</v>
      </c>
    </row>
    <row r="72" spans="1:31" x14ac:dyDescent="0.3">
      <c r="A72" s="87"/>
      <c r="B72" s="41" t="s">
        <v>74</v>
      </c>
      <c r="C72" s="9">
        <v>110</v>
      </c>
      <c r="D72" s="9">
        <v>56</v>
      </c>
      <c r="E72" s="9">
        <v>78</v>
      </c>
      <c r="F72" s="9">
        <v>198</v>
      </c>
      <c r="G72" s="9">
        <v>132</v>
      </c>
      <c r="H72" s="9">
        <v>255</v>
      </c>
      <c r="I72" s="9">
        <v>136</v>
      </c>
      <c r="J72" s="9">
        <v>150</v>
      </c>
      <c r="K72" s="9">
        <v>289</v>
      </c>
      <c r="L72" s="9">
        <v>135</v>
      </c>
      <c r="M72" s="9">
        <v>172</v>
      </c>
      <c r="N72" s="9">
        <v>126</v>
      </c>
      <c r="O72" s="9">
        <v>1740</v>
      </c>
      <c r="P72" s="9">
        <v>89</v>
      </c>
      <c r="Q72" s="9">
        <v>134</v>
      </c>
      <c r="R72" s="9">
        <v>157</v>
      </c>
      <c r="S72" s="9">
        <v>17</v>
      </c>
      <c r="T72" s="9">
        <v>247</v>
      </c>
      <c r="U72" s="9">
        <v>7</v>
      </c>
      <c r="V72" s="9">
        <v>15</v>
      </c>
      <c r="W72" s="9">
        <v>0</v>
      </c>
      <c r="X72" s="9">
        <v>2</v>
      </c>
      <c r="Y72" s="9">
        <v>2</v>
      </c>
      <c r="Z72" s="9">
        <v>3</v>
      </c>
      <c r="AA72" s="9">
        <v>81</v>
      </c>
      <c r="AC72" s="9">
        <f t="shared" si="3"/>
        <v>4331</v>
      </c>
      <c r="AD72" s="9">
        <f t="shared" si="4"/>
        <v>44357</v>
      </c>
      <c r="AE72" s="10">
        <f t="shared" si="5"/>
        <v>10.241745555299007</v>
      </c>
    </row>
    <row r="73" spans="1:31" x14ac:dyDescent="0.3">
      <c r="A73" s="87"/>
      <c r="B73" s="41" t="s">
        <v>75</v>
      </c>
      <c r="C73" s="9">
        <v>25</v>
      </c>
      <c r="D73" s="9">
        <v>24</v>
      </c>
      <c r="E73" s="9">
        <v>38</v>
      </c>
      <c r="F73" s="9">
        <v>70</v>
      </c>
      <c r="G73" s="9">
        <v>86</v>
      </c>
      <c r="H73" s="9">
        <v>141</v>
      </c>
      <c r="I73" s="9">
        <v>92</v>
      </c>
      <c r="J73" s="9">
        <v>97</v>
      </c>
      <c r="K73" s="9">
        <v>158</v>
      </c>
      <c r="L73" s="9">
        <v>101</v>
      </c>
      <c r="M73" s="9">
        <v>149</v>
      </c>
      <c r="N73" s="9">
        <v>100</v>
      </c>
      <c r="O73" s="9">
        <v>986</v>
      </c>
      <c r="P73" s="9">
        <v>50</v>
      </c>
      <c r="Q73" s="9">
        <v>98</v>
      </c>
      <c r="R73" s="9">
        <v>134</v>
      </c>
      <c r="S73" s="9">
        <v>23</v>
      </c>
      <c r="T73" s="9">
        <v>177</v>
      </c>
      <c r="U73" s="9">
        <v>6</v>
      </c>
      <c r="V73" s="9">
        <v>12</v>
      </c>
      <c r="W73" s="9">
        <v>0</v>
      </c>
      <c r="X73" s="9">
        <v>0</v>
      </c>
      <c r="Y73" s="9">
        <v>0</v>
      </c>
      <c r="Z73" s="9">
        <v>5</v>
      </c>
      <c r="AA73" s="9">
        <v>34</v>
      </c>
      <c r="AC73" s="9">
        <f t="shared" si="3"/>
        <v>2606</v>
      </c>
      <c r="AD73" s="9">
        <f t="shared" si="4"/>
        <v>27861</v>
      </c>
      <c r="AE73" s="10">
        <f t="shared" si="5"/>
        <v>10.691097467382962</v>
      </c>
    </row>
    <row r="74" spans="1:31" x14ac:dyDescent="0.3">
      <c r="A74" s="87"/>
      <c r="B74" s="41" t="s">
        <v>76</v>
      </c>
      <c r="C74" s="9">
        <v>60</v>
      </c>
      <c r="D74" s="9">
        <v>27</v>
      </c>
      <c r="E74" s="9">
        <v>43</v>
      </c>
      <c r="F74" s="9">
        <v>125</v>
      </c>
      <c r="G74" s="9">
        <v>82</v>
      </c>
      <c r="H74" s="9">
        <v>182</v>
      </c>
      <c r="I74" s="9">
        <v>81</v>
      </c>
      <c r="J74" s="9">
        <v>42</v>
      </c>
      <c r="K74" s="9">
        <v>163</v>
      </c>
      <c r="L74" s="9">
        <v>68</v>
      </c>
      <c r="M74" s="9">
        <v>105</v>
      </c>
      <c r="N74" s="9">
        <v>86</v>
      </c>
      <c r="O74" s="9">
        <v>1198</v>
      </c>
      <c r="P74" s="9">
        <v>64</v>
      </c>
      <c r="Q74" s="9">
        <v>102</v>
      </c>
      <c r="R74" s="9">
        <v>133</v>
      </c>
      <c r="S74" s="9">
        <v>18</v>
      </c>
      <c r="T74" s="9">
        <v>215</v>
      </c>
      <c r="U74" s="9">
        <v>7</v>
      </c>
      <c r="V74" s="9">
        <v>14</v>
      </c>
      <c r="W74" s="9">
        <v>1</v>
      </c>
      <c r="X74" s="9">
        <v>0</v>
      </c>
      <c r="Y74" s="9">
        <v>0</v>
      </c>
      <c r="Z74" s="9">
        <v>4</v>
      </c>
      <c r="AA74" s="9">
        <v>68</v>
      </c>
      <c r="AC74" s="9">
        <f t="shared" si="3"/>
        <v>2888</v>
      </c>
      <c r="AD74" s="9">
        <f t="shared" si="4"/>
        <v>31128</v>
      </c>
      <c r="AE74" s="10">
        <f t="shared" si="5"/>
        <v>10.778393351800554</v>
      </c>
    </row>
    <row r="75" spans="1:31" x14ac:dyDescent="0.3">
      <c r="A75" s="87"/>
      <c r="B75" s="41" t="s">
        <v>77</v>
      </c>
      <c r="C75" s="9">
        <v>94</v>
      </c>
      <c r="D75" s="9">
        <v>45</v>
      </c>
      <c r="E75" s="9">
        <v>105</v>
      </c>
      <c r="F75" s="9">
        <v>217</v>
      </c>
      <c r="G75" s="9">
        <v>145</v>
      </c>
      <c r="H75" s="9">
        <v>291</v>
      </c>
      <c r="I75" s="9">
        <v>166</v>
      </c>
      <c r="J75" s="9">
        <v>139</v>
      </c>
      <c r="K75" s="9">
        <v>359</v>
      </c>
      <c r="L75" s="9">
        <v>147</v>
      </c>
      <c r="M75" s="9">
        <v>220</v>
      </c>
      <c r="N75" s="9">
        <v>161</v>
      </c>
      <c r="O75" s="9">
        <v>2552</v>
      </c>
      <c r="P75" s="9">
        <v>120</v>
      </c>
      <c r="Q75" s="9">
        <v>212</v>
      </c>
      <c r="R75" s="9">
        <v>209</v>
      </c>
      <c r="S75" s="9">
        <v>35</v>
      </c>
      <c r="T75" s="9">
        <v>373</v>
      </c>
      <c r="U75" s="9">
        <v>16</v>
      </c>
      <c r="V75" s="9">
        <v>24</v>
      </c>
      <c r="W75" s="9">
        <v>2</v>
      </c>
      <c r="X75" s="9">
        <v>1</v>
      </c>
      <c r="Y75" s="9">
        <v>0</v>
      </c>
      <c r="Z75" s="9">
        <v>9</v>
      </c>
      <c r="AA75" s="9">
        <v>89</v>
      </c>
      <c r="AC75" s="9">
        <f t="shared" si="3"/>
        <v>5731</v>
      </c>
      <c r="AD75" s="9">
        <f t="shared" si="4"/>
        <v>61412</v>
      </c>
      <c r="AE75" s="10">
        <f t="shared" si="5"/>
        <v>10.715756412493457</v>
      </c>
    </row>
    <row r="76" spans="1:31" x14ac:dyDescent="0.3">
      <c r="A76" s="87"/>
      <c r="B76" s="41" t="s">
        <v>78</v>
      </c>
      <c r="C76" s="9">
        <v>69</v>
      </c>
      <c r="D76" s="9">
        <v>41</v>
      </c>
      <c r="E76" s="9">
        <v>66</v>
      </c>
      <c r="F76" s="9">
        <v>112</v>
      </c>
      <c r="G76" s="9">
        <v>104</v>
      </c>
      <c r="H76" s="9">
        <v>236</v>
      </c>
      <c r="I76" s="9">
        <v>103</v>
      </c>
      <c r="J76" s="9">
        <v>94</v>
      </c>
      <c r="K76" s="9">
        <v>186</v>
      </c>
      <c r="L76" s="9">
        <v>97</v>
      </c>
      <c r="M76" s="9">
        <v>130</v>
      </c>
      <c r="N76" s="9">
        <v>81</v>
      </c>
      <c r="O76" s="9">
        <v>949</v>
      </c>
      <c r="P76" s="9">
        <v>37</v>
      </c>
      <c r="Q76" s="9">
        <v>53</v>
      </c>
      <c r="R76" s="9">
        <v>58</v>
      </c>
      <c r="S76" s="9">
        <v>13</v>
      </c>
      <c r="T76" s="9">
        <v>129</v>
      </c>
      <c r="U76" s="9">
        <v>3</v>
      </c>
      <c r="V76" s="9">
        <v>18</v>
      </c>
      <c r="W76" s="9">
        <v>0</v>
      </c>
      <c r="X76" s="9">
        <v>0</v>
      </c>
      <c r="Y76" s="9">
        <v>0</v>
      </c>
      <c r="Z76" s="9">
        <v>2</v>
      </c>
      <c r="AA76" s="9">
        <v>29</v>
      </c>
      <c r="AC76" s="9">
        <f t="shared" si="3"/>
        <v>2610</v>
      </c>
      <c r="AD76" s="9">
        <f t="shared" si="4"/>
        <v>24953</v>
      </c>
      <c r="AE76" s="10">
        <f t="shared" si="5"/>
        <v>9.5605363984674323</v>
      </c>
    </row>
    <row r="77" spans="1:31" x14ac:dyDescent="0.3">
      <c r="A77" s="87"/>
      <c r="B77" s="41" t="s">
        <v>79</v>
      </c>
      <c r="C77" s="9">
        <v>134</v>
      </c>
      <c r="D77" s="9">
        <v>52</v>
      </c>
      <c r="E77" s="9">
        <v>106</v>
      </c>
      <c r="F77" s="9">
        <v>198</v>
      </c>
      <c r="G77" s="9">
        <v>174</v>
      </c>
      <c r="H77" s="9">
        <v>342</v>
      </c>
      <c r="I77" s="9">
        <v>166</v>
      </c>
      <c r="J77" s="9">
        <v>156</v>
      </c>
      <c r="K77" s="9">
        <v>264</v>
      </c>
      <c r="L77" s="9">
        <v>151</v>
      </c>
      <c r="M77" s="9">
        <v>214</v>
      </c>
      <c r="N77" s="9">
        <v>143</v>
      </c>
      <c r="O77" s="9">
        <v>1348</v>
      </c>
      <c r="P77" s="9">
        <v>59</v>
      </c>
      <c r="Q77" s="9">
        <v>72</v>
      </c>
      <c r="R77" s="9">
        <v>92</v>
      </c>
      <c r="S77" s="9">
        <v>14</v>
      </c>
      <c r="T77" s="9">
        <v>139</v>
      </c>
      <c r="U77" s="9">
        <v>9</v>
      </c>
      <c r="V77" s="9">
        <v>11</v>
      </c>
      <c r="W77" s="9">
        <v>0</v>
      </c>
      <c r="X77" s="9">
        <v>2</v>
      </c>
      <c r="Y77" s="9">
        <v>0</v>
      </c>
      <c r="Z77" s="9">
        <v>3</v>
      </c>
      <c r="AA77" s="9">
        <v>93</v>
      </c>
      <c r="AC77" s="9">
        <f t="shared" si="3"/>
        <v>3942</v>
      </c>
      <c r="AD77" s="9">
        <f t="shared" si="4"/>
        <v>37168</v>
      </c>
      <c r="AE77" s="10">
        <f t="shared" si="5"/>
        <v>9.4287163876204971</v>
      </c>
    </row>
    <row r="78" spans="1:31" x14ac:dyDescent="0.3">
      <c r="A78" s="87"/>
      <c r="B78" s="41" t="s">
        <v>80</v>
      </c>
      <c r="C78" s="9">
        <v>201</v>
      </c>
      <c r="D78" s="9">
        <v>73</v>
      </c>
      <c r="E78" s="9">
        <v>143</v>
      </c>
      <c r="F78" s="9">
        <v>314</v>
      </c>
      <c r="G78" s="9">
        <v>242</v>
      </c>
      <c r="H78" s="9">
        <v>434</v>
      </c>
      <c r="I78" s="9">
        <v>274</v>
      </c>
      <c r="J78" s="9">
        <v>247</v>
      </c>
      <c r="K78" s="9">
        <v>372</v>
      </c>
      <c r="L78" s="9">
        <v>207</v>
      </c>
      <c r="M78" s="9">
        <v>297</v>
      </c>
      <c r="N78" s="9">
        <v>235</v>
      </c>
      <c r="O78" s="9">
        <v>2092</v>
      </c>
      <c r="P78" s="9">
        <v>69</v>
      </c>
      <c r="Q78" s="9">
        <v>111</v>
      </c>
      <c r="R78" s="9">
        <v>142</v>
      </c>
      <c r="S78" s="9">
        <v>20</v>
      </c>
      <c r="T78" s="9">
        <v>191</v>
      </c>
      <c r="U78" s="9">
        <v>6</v>
      </c>
      <c r="V78" s="9">
        <v>18</v>
      </c>
      <c r="W78" s="9">
        <v>1</v>
      </c>
      <c r="X78" s="9">
        <v>0</v>
      </c>
      <c r="Y78" s="9">
        <v>0</v>
      </c>
      <c r="Z78" s="9">
        <v>2</v>
      </c>
      <c r="AA78" s="9">
        <v>112</v>
      </c>
      <c r="AC78" s="9">
        <f t="shared" ref="AC78:AC141" si="6">SUM(C78:AA78)</f>
        <v>5803</v>
      </c>
      <c r="AD78" s="9">
        <f t="shared" si="4"/>
        <v>54662</v>
      </c>
      <c r="AE78" s="10">
        <f t="shared" si="5"/>
        <v>9.4196105462691708</v>
      </c>
    </row>
    <row r="79" spans="1:31" x14ac:dyDescent="0.3">
      <c r="A79" s="87"/>
      <c r="B79" s="41" t="s">
        <v>81</v>
      </c>
      <c r="C79" s="9">
        <v>155</v>
      </c>
      <c r="D79" s="9">
        <v>64</v>
      </c>
      <c r="E79" s="9">
        <v>92</v>
      </c>
      <c r="F79" s="9">
        <v>235</v>
      </c>
      <c r="G79" s="9">
        <v>167</v>
      </c>
      <c r="H79" s="9">
        <v>369</v>
      </c>
      <c r="I79" s="9">
        <v>182</v>
      </c>
      <c r="J79" s="9">
        <v>170</v>
      </c>
      <c r="K79" s="9">
        <v>316</v>
      </c>
      <c r="L79" s="9">
        <v>148</v>
      </c>
      <c r="M79" s="9">
        <v>169</v>
      </c>
      <c r="N79" s="9">
        <v>140</v>
      </c>
      <c r="O79" s="9">
        <v>1650</v>
      </c>
      <c r="P79" s="9">
        <v>98</v>
      </c>
      <c r="Q79" s="9">
        <v>97</v>
      </c>
      <c r="R79" s="9">
        <v>107</v>
      </c>
      <c r="S79" s="9">
        <v>15</v>
      </c>
      <c r="T79" s="9">
        <v>159</v>
      </c>
      <c r="U79" s="9">
        <v>12</v>
      </c>
      <c r="V79" s="9">
        <v>18</v>
      </c>
      <c r="W79" s="9">
        <v>1</v>
      </c>
      <c r="X79" s="9">
        <v>0</v>
      </c>
      <c r="Y79" s="9">
        <v>1</v>
      </c>
      <c r="Z79" s="9">
        <v>1</v>
      </c>
      <c r="AA79" s="9">
        <v>62</v>
      </c>
      <c r="AC79" s="9">
        <f t="shared" si="6"/>
        <v>4428</v>
      </c>
      <c r="AD79" s="9">
        <f t="shared" si="4"/>
        <v>41929</v>
      </c>
      <c r="AE79" s="10">
        <f t="shared" si="5"/>
        <v>9.4690605239385732</v>
      </c>
    </row>
    <row r="80" spans="1:31" x14ac:dyDescent="0.3">
      <c r="A80" s="87"/>
      <c r="B80" s="41" t="s">
        <v>82</v>
      </c>
      <c r="C80" s="9">
        <v>84</v>
      </c>
      <c r="D80" s="9">
        <v>20</v>
      </c>
      <c r="E80" s="9">
        <v>29</v>
      </c>
      <c r="F80" s="9">
        <v>68</v>
      </c>
      <c r="G80" s="9">
        <v>70</v>
      </c>
      <c r="H80" s="9">
        <v>119</v>
      </c>
      <c r="I80" s="9">
        <v>64</v>
      </c>
      <c r="J80" s="9">
        <v>71</v>
      </c>
      <c r="K80" s="9">
        <v>160</v>
      </c>
      <c r="L80" s="9">
        <v>60</v>
      </c>
      <c r="M80" s="9">
        <v>69</v>
      </c>
      <c r="N80" s="9">
        <v>70</v>
      </c>
      <c r="O80" s="9">
        <v>744</v>
      </c>
      <c r="P80" s="9">
        <v>16</v>
      </c>
      <c r="Q80" s="9">
        <v>40</v>
      </c>
      <c r="R80" s="9">
        <v>38</v>
      </c>
      <c r="S80" s="9">
        <v>13</v>
      </c>
      <c r="T80" s="9">
        <v>56</v>
      </c>
      <c r="U80" s="9">
        <v>1</v>
      </c>
      <c r="V80" s="9">
        <v>6</v>
      </c>
      <c r="W80" s="9">
        <v>0</v>
      </c>
      <c r="X80" s="9">
        <v>0</v>
      </c>
      <c r="Y80" s="9">
        <v>0</v>
      </c>
      <c r="Z80" s="9">
        <v>2</v>
      </c>
      <c r="AA80" s="9">
        <v>28</v>
      </c>
      <c r="AC80" s="9">
        <f t="shared" si="6"/>
        <v>1828</v>
      </c>
      <c r="AD80" s="9">
        <f t="shared" si="4"/>
        <v>17594</v>
      </c>
      <c r="AE80" s="10">
        <f t="shared" si="5"/>
        <v>9.6247264770240708</v>
      </c>
    </row>
    <row r="81" spans="1:31" x14ac:dyDescent="0.3">
      <c r="A81" s="87"/>
      <c r="B81" s="41" t="s">
        <v>83</v>
      </c>
      <c r="C81" s="9">
        <v>157</v>
      </c>
      <c r="D81" s="9">
        <v>53</v>
      </c>
      <c r="E81" s="9">
        <v>113</v>
      </c>
      <c r="F81" s="9">
        <v>208</v>
      </c>
      <c r="G81" s="9">
        <v>153</v>
      </c>
      <c r="H81" s="9">
        <v>290</v>
      </c>
      <c r="I81" s="9">
        <v>204</v>
      </c>
      <c r="J81" s="9">
        <v>210</v>
      </c>
      <c r="K81" s="9">
        <v>364</v>
      </c>
      <c r="L81" s="9">
        <v>209</v>
      </c>
      <c r="M81" s="9">
        <v>277</v>
      </c>
      <c r="N81" s="9">
        <v>219</v>
      </c>
      <c r="O81" s="9">
        <v>1747</v>
      </c>
      <c r="P81" s="9">
        <v>71</v>
      </c>
      <c r="Q81" s="9">
        <v>81</v>
      </c>
      <c r="R81" s="9">
        <v>107</v>
      </c>
      <c r="S81" s="9">
        <v>7</v>
      </c>
      <c r="T81" s="9">
        <v>138</v>
      </c>
      <c r="U81" s="9">
        <v>10</v>
      </c>
      <c r="V81" s="9">
        <v>16</v>
      </c>
      <c r="W81" s="9">
        <v>0</v>
      </c>
      <c r="X81" s="9">
        <v>0</v>
      </c>
      <c r="Y81" s="9">
        <v>0</v>
      </c>
      <c r="Z81" s="9">
        <v>0</v>
      </c>
      <c r="AA81" s="9">
        <v>63</v>
      </c>
      <c r="AC81" s="9">
        <f t="shared" si="6"/>
        <v>4697</v>
      </c>
      <c r="AD81" s="9">
        <f t="shared" si="4"/>
        <v>44711</v>
      </c>
      <c r="AE81" s="10">
        <f t="shared" si="5"/>
        <v>9.5190547157760275</v>
      </c>
    </row>
    <row r="82" spans="1:31" x14ac:dyDescent="0.3">
      <c r="A82" s="87"/>
      <c r="B82" s="41" t="s">
        <v>84</v>
      </c>
      <c r="C82" s="9">
        <v>178</v>
      </c>
      <c r="D82" s="9">
        <v>101</v>
      </c>
      <c r="E82" s="9">
        <v>149</v>
      </c>
      <c r="F82" s="9">
        <v>355</v>
      </c>
      <c r="G82" s="9">
        <v>417</v>
      </c>
      <c r="H82" s="9">
        <v>659</v>
      </c>
      <c r="I82" s="9">
        <v>409</v>
      </c>
      <c r="J82" s="9">
        <v>363</v>
      </c>
      <c r="K82" s="9">
        <v>611</v>
      </c>
      <c r="L82" s="9">
        <v>292</v>
      </c>
      <c r="M82" s="9">
        <v>368</v>
      </c>
      <c r="N82" s="9">
        <v>245</v>
      </c>
      <c r="O82" s="9">
        <v>1990</v>
      </c>
      <c r="P82" s="9">
        <v>89</v>
      </c>
      <c r="Q82" s="9">
        <v>101</v>
      </c>
      <c r="R82" s="9">
        <v>134</v>
      </c>
      <c r="S82" s="9">
        <v>24</v>
      </c>
      <c r="T82" s="9">
        <v>178</v>
      </c>
      <c r="U82" s="9">
        <v>7</v>
      </c>
      <c r="V82" s="9">
        <v>19</v>
      </c>
      <c r="W82" s="9">
        <v>2</v>
      </c>
      <c r="X82" s="9">
        <v>0</v>
      </c>
      <c r="Y82" s="9">
        <v>0</v>
      </c>
      <c r="Z82" s="9">
        <v>6</v>
      </c>
      <c r="AA82" s="9">
        <v>103</v>
      </c>
      <c r="AC82" s="9">
        <f t="shared" si="6"/>
        <v>6800</v>
      </c>
      <c r="AD82" s="9">
        <f t="shared" si="4"/>
        <v>60321</v>
      </c>
      <c r="AE82" s="10">
        <f t="shared" si="5"/>
        <v>8.8707352941176474</v>
      </c>
    </row>
    <row r="83" spans="1:31" x14ac:dyDescent="0.3">
      <c r="A83" s="87"/>
      <c r="B83" s="41" t="s">
        <v>85</v>
      </c>
      <c r="C83" s="9">
        <v>92</v>
      </c>
      <c r="D83" s="9">
        <v>59</v>
      </c>
      <c r="E83" s="9">
        <v>76</v>
      </c>
      <c r="F83" s="9">
        <v>142</v>
      </c>
      <c r="G83" s="9">
        <v>164</v>
      </c>
      <c r="H83" s="9">
        <v>314</v>
      </c>
      <c r="I83" s="9">
        <v>174</v>
      </c>
      <c r="J83" s="9">
        <v>189</v>
      </c>
      <c r="K83" s="9">
        <v>338</v>
      </c>
      <c r="L83" s="9">
        <v>158</v>
      </c>
      <c r="M83" s="9">
        <v>224</v>
      </c>
      <c r="N83" s="9">
        <v>203</v>
      </c>
      <c r="O83" s="9">
        <v>1490</v>
      </c>
      <c r="P83" s="9">
        <v>76</v>
      </c>
      <c r="Q83" s="9">
        <v>131</v>
      </c>
      <c r="R83" s="9">
        <v>151</v>
      </c>
      <c r="S83" s="9">
        <v>22</v>
      </c>
      <c r="T83" s="9">
        <v>211</v>
      </c>
      <c r="U83" s="9">
        <v>9</v>
      </c>
      <c r="V83" s="9">
        <v>24</v>
      </c>
      <c r="W83" s="9">
        <v>0</v>
      </c>
      <c r="X83" s="9">
        <v>0</v>
      </c>
      <c r="Y83" s="9">
        <v>1</v>
      </c>
      <c r="Z83" s="9">
        <v>4</v>
      </c>
      <c r="AA83" s="9">
        <v>91</v>
      </c>
      <c r="AC83" s="9">
        <f t="shared" si="6"/>
        <v>4343</v>
      </c>
      <c r="AD83" s="9">
        <f t="shared" si="4"/>
        <v>43651</v>
      </c>
      <c r="AE83" s="10">
        <f t="shared" si="5"/>
        <v>10.050886483997237</v>
      </c>
    </row>
    <row r="84" spans="1:31" x14ac:dyDescent="0.3">
      <c r="A84" s="87"/>
      <c r="B84" s="41" t="s">
        <v>86</v>
      </c>
      <c r="C84" s="9">
        <v>176</v>
      </c>
      <c r="D84" s="9">
        <v>89</v>
      </c>
      <c r="E84" s="9">
        <v>131</v>
      </c>
      <c r="F84" s="9">
        <v>243</v>
      </c>
      <c r="G84" s="9">
        <v>218</v>
      </c>
      <c r="H84" s="9">
        <v>426</v>
      </c>
      <c r="I84" s="9">
        <v>272</v>
      </c>
      <c r="J84" s="9">
        <v>316</v>
      </c>
      <c r="K84" s="9">
        <v>414</v>
      </c>
      <c r="L84" s="9">
        <v>235</v>
      </c>
      <c r="M84" s="9">
        <v>277</v>
      </c>
      <c r="N84" s="9">
        <v>216</v>
      </c>
      <c r="O84" s="9">
        <v>1668</v>
      </c>
      <c r="P84" s="9">
        <v>67</v>
      </c>
      <c r="Q84" s="9">
        <v>103</v>
      </c>
      <c r="R84" s="9">
        <v>112</v>
      </c>
      <c r="S84" s="9">
        <v>20</v>
      </c>
      <c r="T84" s="9">
        <v>166</v>
      </c>
      <c r="U84" s="9">
        <v>9</v>
      </c>
      <c r="V84" s="9">
        <v>16</v>
      </c>
      <c r="W84" s="9">
        <v>0</v>
      </c>
      <c r="X84" s="9">
        <v>1</v>
      </c>
      <c r="Y84" s="9">
        <v>0</v>
      </c>
      <c r="Z84" s="9">
        <v>6</v>
      </c>
      <c r="AA84" s="9">
        <v>68</v>
      </c>
      <c r="AC84" s="9">
        <f t="shared" si="6"/>
        <v>5249</v>
      </c>
      <c r="AD84" s="9">
        <f t="shared" si="4"/>
        <v>47907</v>
      </c>
      <c r="AE84" s="10">
        <f t="shared" si="5"/>
        <v>9.1268813107258531</v>
      </c>
    </row>
    <row r="85" spans="1:31" x14ac:dyDescent="0.3">
      <c r="A85" s="87"/>
      <c r="B85" s="41" t="s">
        <v>87</v>
      </c>
      <c r="C85" s="9">
        <v>209</v>
      </c>
      <c r="D85" s="9">
        <v>125</v>
      </c>
      <c r="E85" s="9">
        <v>222</v>
      </c>
      <c r="F85" s="9">
        <v>536</v>
      </c>
      <c r="G85" s="9">
        <v>464</v>
      </c>
      <c r="H85" s="9">
        <v>695</v>
      </c>
      <c r="I85" s="9">
        <v>339</v>
      </c>
      <c r="J85" s="9">
        <v>311</v>
      </c>
      <c r="K85" s="9">
        <v>535</v>
      </c>
      <c r="L85" s="9">
        <v>266</v>
      </c>
      <c r="M85" s="9">
        <v>336</v>
      </c>
      <c r="N85" s="9">
        <v>253</v>
      </c>
      <c r="O85" s="9">
        <v>2552</v>
      </c>
      <c r="P85" s="9">
        <v>200</v>
      </c>
      <c r="Q85" s="9">
        <v>243</v>
      </c>
      <c r="R85" s="9">
        <v>293</v>
      </c>
      <c r="S85" s="9">
        <v>27</v>
      </c>
      <c r="T85" s="9">
        <v>262</v>
      </c>
      <c r="U85" s="9">
        <v>2</v>
      </c>
      <c r="V85" s="9">
        <v>19</v>
      </c>
      <c r="W85" s="9">
        <v>0</v>
      </c>
      <c r="X85" s="9">
        <v>1</v>
      </c>
      <c r="Y85" s="9">
        <v>2</v>
      </c>
      <c r="Z85" s="9">
        <v>2</v>
      </c>
      <c r="AA85" s="9">
        <v>169</v>
      </c>
      <c r="AC85" s="9">
        <f t="shared" si="6"/>
        <v>8063</v>
      </c>
      <c r="AD85" s="9">
        <f t="shared" si="4"/>
        <v>75007</v>
      </c>
      <c r="AE85" s="10">
        <f t="shared" si="5"/>
        <v>9.302616891975692</v>
      </c>
    </row>
    <row r="86" spans="1:31" x14ac:dyDescent="0.3">
      <c r="A86" s="87"/>
      <c r="B86" s="41" t="s">
        <v>88</v>
      </c>
      <c r="C86" s="9">
        <v>74</v>
      </c>
      <c r="D86" s="9">
        <v>37</v>
      </c>
      <c r="E86" s="9">
        <v>71</v>
      </c>
      <c r="F86" s="9">
        <v>113</v>
      </c>
      <c r="G86" s="9">
        <v>148</v>
      </c>
      <c r="H86" s="9">
        <v>285</v>
      </c>
      <c r="I86" s="9">
        <v>151</v>
      </c>
      <c r="J86" s="9">
        <v>150</v>
      </c>
      <c r="K86" s="9">
        <v>307</v>
      </c>
      <c r="L86" s="9">
        <v>126</v>
      </c>
      <c r="M86" s="9">
        <v>139</v>
      </c>
      <c r="N86" s="9">
        <v>140</v>
      </c>
      <c r="O86" s="9">
        <v>1239</v>
      </c>
      <c r="P86" s="9">
        <v>36</v>
      </c>
      <c r="Q86" s="9">
        <v>83</v>
      </c>
      <c r="R86" s="9">
        <v>71</v>
      </c>
      <c r="S86" s="9">
        <v>10</v>
      </c>
      <c r="T86" s="9">
        <v>105</v>
      </c>
      <c r="U86" s="9">
        <v>7</v>
      </c>
      <c r="V86" s="9">
        <v>12</v>
      </c>
      <c r="W86" s="9">
        <v>1</v>
      </c>
      <c r="X86" s="9">
        <v>0</v>
      </c>
      <c r="Y86" s="9">
        <v>0</v>
      </c>
      <c r="Z86" s="9">
        <v>4</v>
      </c>
      <c r="AA86" s="9">
        <v>57</v>
      </c>
      <c r="AC86" s="9">
        <f t="shared" si="6"/>
        <v>3366</v>
      </c>
      <c r="AD86" s="9">
        <f t="shared" si="4"/>
        <v>32353</v>
      </c>
      <c r="AE86" s="10">
        <f t="shared" si="5"/>
        <v>9.6117052881758767</v>
      </c>
    </row>
    <row r="87" spans="1:31" x14ac:dyDescent="0.3">
      <c r="A87" s="87"/>
      <c r="B87" s="41" t="s">
        <v>89</v>
      </c>
      <c r="C87" s="9">
        <v>117</v>
      </c>
      <c r="D87" s="9">
        <v>31</v>
      </c>
      <c r="E87" s="9">
        <v>48</v>
      </c>
      <c r="F87" s="9">
        <v>95</v>
      </c>
      <c r="G87" s="9">
        <v>86</v>
      </c>
      <c r="H87" s="9">
        <v>168</v>
      </c>
      <c r="I87" s="9">
        <v>101</v>
      </c>
      <c r="J87" s="9">
        <v>102</v>
      </c>
      <c r="K87" s="9">
        <v>189</v>
      </c>
      <c r="L87" s="9">
        <v>111</v>
      </c>
      <c r="M87" s="9">
        <v>127</v>
      </c>
      <c r="N87" s="9">
        <v>134</v>
      </c>
      <c r="O87" s="9">
        <v>828</v>
      </c>
      <c r="P87" s="9">
        <v>64</v>
      </c>
      <c r="Q87" s="9">
        <v>75</v>
      </c>
      <c r="R87" s="9">
        <v>49</v>
      </c>
      <c r="S87" s="9">
        <v>7</v>
      </c>
      <c r="T87" s="9">
        <v>77</v>
      </c>
      <c r="U87" s="9">
        <v>5</v>
      </c>
      <c r="V87" s="9">
        <v>3</v>
      </c>
      <c r="W87" s="9">
        <v>0</v>
      </c>
      <c r="X87" s="9">
        <v>1</v>
      </c>
      <c r="Y87" s="9">
        <v>0</v>
      </c>
      <c r="Z87" s="9">
        <v>0</v>
      </c>
      <c r="AA87" s="9">
        <v>46</v>
      </c>
      <c r="AC87" s="9">
        <f t="shared" si="6"/>
        <v>2464</v>
      </c>
      <c r="AD87" s="9">
        <f t="shared" si="4"/>
        <v>23417</v>
      </c>
      <c r="AE87" s="10">
        <f t="shared" si="5"/>
        <v>9.5036525974025974</v>
      </c>
    </row>
    <row r="88" spans="1:31" x14ac:dyDescent="0.3">
      <c r="A88" s="87"/>
      <c r="B88" s="41" t="s">
        <v>90</v>
      </c>
      <c r="C88" s="9">
        <v>159</v>
      </c>
      <c r="D88" s="9">
        <v>60</v>
      </c>
      <c r="E88" s="9">
        <v>145</v>
      </c>
      <c r="F88" s="9">
        <v>225</v>
      </c>
      <c r="G88" s="9">
        <v>200</v>
      </c>
      <c r="H88" s="9">
        <v>411</v>
      </c>
      <c r="I88" s="9">
        <v>288</v>
      </c>
      <c r="J88" s="9">
        <v>251</v>
      </c>
      <c r="K88" s="9">
        <v>490</v>
      </c>
      <c r="L88" s="9">
        <v>236</v>
      </c>
      <c r="M88" s="9">
        <v>292</v>
      </c>
      <c r="N88" s="9">
        <v>278</v>
      </c>
      <c r="O88" s="9">
        <v>1952</v>
      </c>
      <c r="P88" s="9">
        <v>144</v>
      </c>
      <c r="Q88" s="9">
        <v>176</v>
      </c>
      <c r="R88" s="9">
        <v>247</v>
      </c>
      <c r="S88" s="9">
        <v>41</v>
      </c>
      <c r="T88" s="9">
        <v>334</v>
      </c>
      <c r="U88" s="9">
        <v>11</v>
      </c>
      <c r="V88" s="9">
        <v>25</v>
      </c>
      <c r="W88" s="9">
        <v>0</v>
      </c>
      <c r="X88" s="9">
        <v>0</v>
      </c>
      <c r="Y88" s="9">
        <v>0</v>
      </c>
      <c r="Z88" s="9">
        <v>3</v>
      </c>
      <c r="AA88" s="9">
        <v>77</v>
      </c>
      <c r="AC88" s="9">
        <f t="shared" si="6"/>
        <v>6045</v>
      </c>
      <c r="AD88" s="9">
        <f t="shared" si="4"/>
        <v>59776</v>
      </c>
      <c r="AE88" s="10">
        <f t="shared" si="5"/>
        <v>9.8885028949545077</v>
      </c>
    </row>
    <row r="89" spans="1:31" x14ac:dyDescent="0.3">
      <c r="A89" s="87"/>
      <c r="B89" s="41" t="s">
        <v>91</v>
      </c>
      <c r="C89" s="9">
        <v>224</v>
      </c>
      <c r="D89" s="9">
        <v>101</v>
      </c>
      <c r="E89" s="9">
        <v>174</v>
      </c>
      <c r="F89" s="9">
        <v>355</v>
      </c>
      <c r="G89" s="9">
        <v>301</v>
      </c>
      <c r="H89" s="9">
        <v>646</v>
      </c>
      <c r="I89" s="9">
        <v>324</v>
      </c>
      <c r="J89" s="9">
        <v>396</v>
      </c>
      <c r="K89" s="9">
        <v>602</v>
      </c>
      <c r="L89" s="9">
        <v>334</v>
      </c>
      <c r="M89" s="9">
        <v>431</v>
      </c>
      <c r="N89" s="9">
        <v>315</v>
      </c>
      <c r="O89" s="9">
        <v>3570</v>
      </c>
      <c r="P89" s="9">
        <v>166</v>
      </c>
      <c r="Q89" s="9">
        <v>261</v>
      </c>
      <c r="R89" s="9">
        <v>292</v>
      </c>
      <c r="S89" s="9">
        <v>47</v>
      </c>
      <c r="T89" s="9">
        <v>275</v>
      </c>
      <c r="U89" s="9">
        <v>12</v>
      </c>
      <c r="V89" s="9">
        <v>15</v>
      </c>
      <c r="W89" s="9">
        <v>1</v>
      </c>
      <c r="X89" s="9">
        <v>1</v>
      </c>
      <c r="Y89" s="9">
        <v>0</v>
      </c>
      <c r="Z89" s="9">
        <v>2</v>
      </c>
      <c r="AA89" s="9">
        <v>146</v>
      </c>
      <c r="AC89" s="9">
        <f t="shared" si="6"/>
        <v>8991</v>
      </c>
      <c r="AD89" s="9">
        <f t="shared" si="4"/>
        <v>88812</v>
      </c>
      <c r="AE89" s="10">
        <f t="shared" si="5"/>
        <v>9.8778778778778786</v>
      </c>
    </row>
    <row r="90" spans="1:31" x14ac:dyDescent="0.3">
      <c r="A90" s="87"/>
      <c r="B90" s="41" t="s">
        <v>92</v>
      </c>
      <c r="C90" s="9">
        <v>59</v>
      </c>
      <c r="D90" s="9">
        <v>23</v>
      </c>
      <c r="E90" s="9">
        <v>53</v>
      </c>
      <c r="F90" s="9">
        <v>114</v>
      </c>
      <c r="G90" s="9">
        <v>99</v>
      </c>
      <c r="H90" s="9">
        <v>209</v>
      </c>
      <c r="I90" s="9">
        <v>95</v>
      </c>
      <c r="J90" s="9">
        <v>91</v>
      </c>
      <c r="K90" s="9">
        <v>164</v>
      </c>
      <c r="L90" s="9">
        <v>74</v>
      </c>
      <c r="M90" s="9">
        <v>121</v>
      </c>
      <c r="N90" s="9">
        <v>100</v>
      </c>
      <c r="O90" s="9">
        <v>1007</v>
      </c>
      <c r="P90" s="9">
        <v>59</v>
      </c>
      <c r="Q90" s="9">
        <v>131</v>
      </c>
      <c r="R90" s="9">
        <v>159</v>
      </c>
      <c r="S90" s="9">
        <v>17</v>
      </c>
      <c r="T90" s="9">
        <v>180</v>
      </c>
      <c r="U90" s="9">
        <v>3</v>
      </c>
      <c r="V90" s="9">
        <v>30</v>
      </c>
      <c r="W90" s="9">
        <v>2</v>
      </c>
      <c r="X90" s="9">
        <v>0</v>
      </c>
      <c r="Y90" s="9">
        <v>1</v>
      </c>
      <c r="Z90" s="9">
        <v>5</v>
      </c>
      <c r="AA90" s="9">
        <v>27</v>
      </c>
      <c r="AC90" s="9">
        <f t="shared" si="6"/>
        <v>2823</v>
      </c>
      <c r="AD90" s="9">
        <f t="shared" si="4"/>
        <v>29258</v>
      </c>
      <c r="AE90" s="10">
        <f t="shared" si="5"/>
        <v>10.364151611760539</v>
      </c>
    </row>
    <row r="91" spans="1:31" x14ac:dyDescent="0.3">
      <c r="A91" s="87"/>
      <c r="B91" s="41" t="s">
        <v>93</v>
      </c>
      <c r="C91" s="9">
        <v>258</v>
      </c>
      <c r="D91" s="9">
        <v>166</v>
      </c>
      <c r="E91" s="9">
        <v>227</v>
      </c>
      <c r="F91" s="9">
        <v>364</v>
      </c>
      <c r="G91" s="9">
        <v>306</v>
      </c>
      <c r="H91" s="9">
        <v>559</v>
      </c>
      <c r="I91" s="9">
        <v>358</v>
      </c>
      <c r="J91" s="9">
        <v>404</v>
      </c>
      <c r="K91" s="9">
        <v>526</v>
      </c>
      <c r="L91" s="9">
        <v>349</v>
      </c>
      <c r="M91" s="9">
        <v>434</v>
      </c>
      <c r="N91" s="9">
        <v>332</v>
      </c>
      <c r="O91" s="9">
        <v>2979</v>
      </c>
      <c r="P91" s="9">
        <v>218</v>
      </c>
      <c r="Q91" s="9">
        <v>343</v>
      </c>
      <c r="R91" s="9">
        <v>498</v>
      </c>
      <c r="S91" s="9">
        <v>55</v>
      </c>
      <c r="T91" s="9">
        <v>603</v>
      </c>
      <c r="U91" s="9">
        <v>19</v>
      </c>
      <c r="V91" s="9">
        <v>34</v>
      </c>
      <c r="W91" s="9">
        <v>1</v>
      </c>
      <c r="X91" s="9">
        <v>0</v>
      </c>
      <c r="Y91" s="9">
        <v>0</v>
      </c>
      <c r="Z91" s="9">
        <v>8</v>
      </c>
      <c r="AA91" s="9">
        <v>166</v>
      </c>
      <c r="AC91" s="9">
        <f t="shared" si="6"/>
        <v>9207</v>
      </c>
      <c r="AD91" s="9">
        <f t="shared" si="4"/>
        <v>93209</v>
      </c>
      <c r="AE91" s="10">
        <f t="shared" si="5"/>
        <v>10.123710220484414</v>
      </c>
    </row>
    <row r="92" spans="1:31" x14ac:dyDescent="0.3">
      <c r="A92" s="87"/>
      <c r="B92" s="41" t="s">
        <v>94</v>
      </c>
      <c r="C92" s="9">
        <v>456</v>
      </c>
      <c r="D92" s="9">
        <v>211</v>
      </c>
      <c r="E92" s="9">
        <v>385</v>
      </c>
      <c r="F92" s="9">
        <v>663</v>
      </c>
      <c r="G92" s="9">
        <v>578</v>
      </c>
      <c r="H92" s="9">
        <v>1142</v>
      </c>
      <c r="I92" s="9">
        <v>741</v>
      </c>
      <c r="J92" s="9">
        <v>797</v>
      </c>
      <c r="K92" s="9">
        <v>1125</v>
      </c>
      <c r="L92" s="9">
        <v>635</v>
      </c>
      <c r="M92" s="9">
        <v>743</v>
      </c>
      <c r="N92" s="9">
        <v>668</v>
      </c>
      <c r="O92" s="9">
        <v>4960</v>
      </c>
      <c r="P92" s="9">
        <v>209</v>
      </c>
      <c r="Q92" s="9">
        <v>249</v>
      </c>
      <c r="R92" s="9">
        <v>330</v>
      </c>
      <c r="S92" s="9">
        <v>40</v>
      </c>
      <c r="T92" s="9">
        <v>301</v>
      </c>
      <c r="U92" s="9">
        <v>21</v>
      </c>
      <c r="V92" s="9">
        <v>26</v>
      </c>
      <c r="W92" s="9">
        <v>0</v>
      </c>
      <c r="X92" s="9">
        <v>0</v>
      </c>
      <c r="Y92" s="9">
        <v>0</v>
      </c>
      <c r="Z92" s="9">
        <v>6</v>
      </c>
      <c r="AA92" s="9">
        <v>250</v>
      </c>
      <c r="AC92" s="9">
        <f t="shared" si="6"/>
        <v>14536</v>
      </c>
      <c r="AD92" s="9">
        <f t="shared" si="4"/>
        <v>133950</v>
      </c>
      <c r="AE92" s="10">
        <f t="shared" si="5"/>
        <v>9.2150522839845905</v>
      </c>
    </row>
    <row r="93" spans="1:31" x14ac:dyDescent="0.3">
      <c r="A93" s="87"/>
      <c r="B93" s="41" t="s">
        <v>95</v>
      </c>
      <c r="C93" s="9">
        <v>470</v>
      </c>
      <c r="D93" s="9">
        <v>218</v>
      </c>
      <c r="E93" s="9">
        <v>356</v>
      </c>
      <c r="F93" s="9">
        <v>681</v>
      </c>
      <c r="G93" s="9">
        <v>464</v>
      </c>
      <c r="H93" s="9">
        <v>1043</v>
      </c>
      <c r="I93" s="9">
        <v>498</v>
      </c>
      <c r="J93" s="9">
        <v>454</v>
      </c>
      <c r="K93" s="9">
        <v>772</v>
      </c>
      <c r="L93" s="9">
        <v>383</v>
      </c>
      <c r="M93" s="9">
        <v>691</v>
      </c>
      <c r="N93" s="9">
        <v>468</v>
      </c>
      <c r="O93" s="9">
        <v>6520</v>
      </c>
      <c r="P93" s="9">
        <v>310</v>
      </c>
      <c r="Q93" s="9">
        <v>481</v>
      </c>
      <c r="R93" s="9">
        <v>636</v>
      </c>
      <c r="S93" s="9">
        <v>104</v>
      </c>
      <c r="T93" s="9">
        <v>882</v>
      </c>
      <c r="U93" s="9">
        <v>32</v>
      </c>
      <c r="V93" s="9">
        <v>79</v>
      </c>
      <c r="W93" s="9">
        <v>2</v>
      </c>
      <c r="X93" s="9">
        <v>0</v>
      </c>
      <c r="Y93" s="9">
        <v>1</v>
      </c>
      <c r="Z93" s="9">
        <v>8</v>
      </c>
      <c r="AA93" s="9">
        <v>388</v>
      </c>
      <c r="AC93" s="9">
        <f t="shared" si="6"/>
        <v>15941</v>
      </c>
      <c r="AD93" s="9">
        <f t="shared" si="4"/>
        <v>164728</v>
      </c>
      <c r="AE93" s="10">
        <f t="shared" si="5"/>
        <v>10.333605169060911</v>
      </c>
    </row>
    <row r="94" spans="1:31" x14ac:dyDescent="0.3">
      <c r="A94" s="87"/>
      <c r="B94" s="41" t="s">
        <v>96</v>
      </c>
      <c r="C94" s="9">
        <v>350</v>
      </c>
      <c r="D94" s="9">
        <v>135</v>
      </c>
      <c r="E94" s="9">
        <v>272</v>
      </c>
      <c r="F94" s="9">
        <v>497</v>
      </c>
      <c r="G94" s="9">
        <v>385</v>
      </c>
      <c r="H94" s="9">
        <v>804</v>
      </c>
      <c r="I94" s="9">
        <v>360</v>
      </c>
      <c r="J94" s="9">
        <v>406</v>
      </c>
      <c r="K94" s="9">
        <v>726</v>
      </c>
      <c r="L94" s="9">
        <v>327</v>
      </c>
      <c r="M94" s="9">
        <v>560</v>
      </c>
      <c r="N94" s="9">
        <v>387</v>
      </c>
      <c r="O94" s="9">
        <v>4953</v>
      </c>
      <c r="P94" s="9">
        <v>247</v>
      </c>
      <c r="Q94" s="9">
        <v>422</v>
      </c>
      <c r="R94" s="9">
        <v>512</v>
      </c>
      <c r="S94" s="9">
        <v>85</v>
      </c>
      <c r="T94" s="9">
        <v>650</v>
      </c>
      <c r="U94" s="9">
        <v>31</v>
      </c>
      <c r="V94" s="9">
        <v>42</v>
      </c>
      <c r="W94" s="9">
        <v>1</v>
      </c>
      <c r="X94" s="9">
        <v>1</v>
      </c>
      <c r="Y94" s="9">
        <v>1</v>
      </c>
      <c r="Z94" s="9">
        <v>5</v>
      </c>
      <c r="AA94" s="9">
        <v>252</v>
      </c>
      <c r="AC94" s="9">
        <f t="shared" si="6"/>
        <v>12411</v>
      </c>
      <c r="AD94" s="9">
        <f t="shared" si="4"/>
        <v>127567</v>
      </c>
      <c r="AE94" s="10">
        <f t="shared" si="5"/>
        <v>10.278543227781807</v>
      </c>
    </row>
    <row r="95" spans="1:31" x14ac:dyDescent="0.3">
      <c r="A95" s="87"/>
      <c r="B95" s="41" t="s">
        <v>97</v>
      </c>
      <c r="C95" s="9">
        <v>194</v>
      </c>
      <c r="D95" s="9">
        <v>83</v>
      </c>
      <c r="E95" s="9">
        <v>158</v>
      </c>
      <c r="F95" s="9">
        <v>246</v>
      </c>
      <c r="G95" s="9">
        <v>194</v>
      </c>
      <c r="H95" s="9">
        <v>421</v>
      </c>
      <c r="I95" s="9">
        <v>199</v>
      </c>
      <c r="J95" s="9">
        <v>207</v>
      </c>
      <c r="K95" s="9">
        <v>316</v>
      </c>
      <c r="L95" s="9">
        <v>186</v>
      </c>
      <c r="M95" s="9">
        <v>292</v>
      </c>
      <c r="N95" s="9">
        <v>167</v>
      </c>
      <c r="O95" s="9">
        <v>2557</v>
      </c>
      <c r="P95" s="9">
        <v>153</v>
      </c>
      <c r="Q95" s="9">
        <v>293</v>
      </c>
      <c r="R95" s="9">
        <v>343</v>
      </c>
      <c r="S95" s="9">
        <v>43</v>
      </c>
      <c r="T95" s="9">
        <v>475</v>
      </c>
      <c r="U95" s="9">
        <v>15</v>
      </c>
      <c r="V95" s="9">
        <v>45</v>
      </c>
      <c r="W95" s="9">
        <v>1</v>
      </c>
      <c r="X95" s="9">
        <v>0</v>
      </c>
      <c r="Y95" s="9">
        <v>2</v>
      </c>
      <c r="Z95" s="9">
        <v>7</v>
      </c>
      <c r="AA95" s="9">
        <v>154</v>
      </c>
      <c r="AC95" s="9">
        <f t="shared" si="6"/>
        <v>6751</v>
      </c>
      <c r="AD95" s="9">
        <f t="shared" si="4"/>
        <v>71349</v>
      </c>
      <c r="AE95" s="10">
        <f t="shared" si="5"/>
        <v>10.568656495334025</v>
      </c>
    </row>
    <row r="96" spans="1:31" x14ac:dyDescent="0.3">
      <c r="A96" s="87"/>
      <c r="B96" s="41" t="s">
        <v>98</v>
      </c>
      <c r="C96" s="9">
        <v>110</v>
      </c>
      <c r="D96" s="9">
        <v>35</v>
      </c>
      <c r="E96" s="9">
        <v>77</v>
      </c>
      <c r="F96" s="9">
        <v>142</v>
      </c>
      <c r="G96" s="9">
        <v>99</v>
      </c>
      <c r="H96" s="9">
        <v>201</v>
      </c>
      <c r="I96" s="9">
        <v>102</v>
      </c>
      <c r="J96" s="9">
        <v>91</v>
      </c>
      <c r="K96" s="9">
        <v>198</v>
      </c>
      <c r="L96" s="9">
        <v>65</v>
      </c>
      <c r="M96" s="9">
        <v>143</v>
      </c>
      <c r="N96" s="9">
        <v>109</v>
      </c>
      <c r="O96" s="9">
        <v>1108</v>
      </c>
      <c r="P96" s="9">
        <v>37</v>
      </c>
      <c r="Q96" s="9">
        <v>61</v>
      </c>
      <c r="R96" s="9">
        <v>87</v>
      </c>
      <c r="S96" s="9">
        <v>8</v>
      </c>
      <c r="T96" s="9">
        <v>117</v>
      </c>
      <c r="U96" s="9">
        <v>3</v>
      </c>
      <c r="V96" s="9">
        <v>8</v>
      </c>
      <c r="W96" s="9">
        <v>0</v>
      </c>
      <c r="X96" s="9">
        <v>0</v>
      </c>
      <c r="Y96" s="9">
        <v>0</v>
      </c>
      <c r="Z96" s="9">
        <v>4</v>
      </c>
      <c r="AA96" s="9">
        <v>75</v>
      </c>
      <c r="AC96" s="9">
        <f t="shared" si="6"/>
        <v>2880</v>
      </c>
      <c r="AD96" s="9">
        <f t="shared" si="4"/>
        <v>28214</v>
      </c>
      <c r="AE96" s="10">
        <f t="shared" si="5"/>
        <v>9.7965277777777775</v>
      </c>
    </row>
    <row r="97" spans="1:31" x14ac:dyDescent="0.3">
      <c r="A97" s="87"/>
      <c r="B97" s="41" t="s">
        <v>99</v>
      </c>
      <c r="C97" s="9">
        <v>243</v>
      </c>
      <c r="D97" s="9">
        <v>103</v>
      </c>
      <c r="E97" s="9">
        <v>236</v>
      </c>
      <c r="F97" s="9">
        <v>398</v>
      </c>
      <c r="G97" s="9">
        <v>398</v>
      </c>
      <c r="H97" s="9">
        <v>892</v>
      </c>
      <c r="I97" s="9">
        <v>427</v>
      </c>
      <c r="J97" s="9">
        <v>425</v>
      </c>
      <c r="K97" s="9">
        <v>678</v>
      </c>
      <c r="L97" s="9">
        <v>381</v>
      </c>
      <c r="M97" s="9">
        <v>587</v>
      </c>
      <c r="N97" s="9">
        <v>454</v>
      </c>
      <c r="O97" s="9">
        <v>4351</v>
      </c>
      <c r="P97" s="9">
        <v>219</v>
      </c>
      <c r="Q97" s="9">
        <v>341</v>
      </c>
      <c r="R97" s="9">
        <v>442</v>
      </c>
      <c r="S97" s="9">
        <v>80</v>
      </c>
      <c r="T97" s="9">
        <v>641</v>
      </c>
      <c r="U97" s="9">
        <v>32</v>
      </c>
      <c r="V97" s="9">
        <v>49</v>
      </c>
      <c r="W97" s="9">
        <v>2</v>
      </c>
      <c r="X97" s="9">
        <v>0</v>
      </c>
      <c r="Y97" s="9">
        <v>1</v>
      </c>
      <c r="Z97" s="9">
        <v>7</v>
      </c>
      <c r="AA97" s="9">
        <v>291</v>
      </c>
      <c r="AC97" s="9">
        <f t="shared" si="6"/>
        <v>11678</v>
      </c>
      <c r="AD97" s="9">
        <f t="shared" si="4"/>
        <v>120429</v>
      </c>
      <c r="AE97" s="10">
        <f t="shared" si="5"/>
        <v>10.312467888337045</v>
      </c>
    </row>
    <row r="98" spans="1:31" x14ac:dyDescent="0.3">
      <c r="A98" s="87"/>
      <c r="B98" s="41" t="s">
        <v>100</v>
      </c>
      <c r="C98" s="9">
        <v>49</v>
      </c>
      <c r="D98" s="9">
        <v>40</v>
      </c>
      <c r="E98" s="9">
        <v>72</v>
      </c>
      <c r="F98" s="9">
        <v>106</v>
      </c>
      <c r="G98" s="9">
        <v>147</v>
      </c>
      <c r="H98" s="9">
        <v>284</v>
      </c>
      <c r="I98" s="9">
        <v>130</v>
      </c>
      <c r="J98" s="9">
        <v>121</v>
      </c>
      <c r="K98" s="9">
        <v>255</v>
      </c>
      <c r="L98" s="9">
        <v>117</v>
      </c>
      <c r="M98" s="9">
        <v>161</v>
      </c>
      <c r="N98" s="9">
        <v>125</v>
      </c>
      <c r="O98" s="9">
        <v>1043</v>
      </c>
      <c r="P98" s="9">
        <v>57</v>
      </c>
      <c r="Q98" s="9">
        <v>93</v>
      </c>
      <c r="R98" s="9">
        <v>131</v>
      </c>
      <c r="S98" s="9">
        <v>18</v>
      </c>
      <c r="T98" s="9">
        <v>179</v>
      </c>
      <c r="U98" s="9">
        <v>8</v>
      </c>
      <c r="V98" s="9">
        <v>14</v>
      </c>
      <c r="W98" s="9">
        <v>0</v>
      </c>
      <c r="X98" s="9">
        <v>0</v>
      </c>
      <c r="Y98" s="9">
        <v>0</v>
      </c>
      <c r="Z98" s="9">
        <v>3</v>
      </c>
      <c r="AA98" s="9">
        <v>132</v>
      </c>
      <c r="AC98" s="9">
        <f t="shared" si="6"/>
        <v>3285</v>
      </c>
      <c r="AD98" s="9">
        <f t="shared" si="4"/>
        <v>33717</v>
      </c>
      <c r="AE98" s="10">
        <f t="shared" si="5"/>
        <v>10.263926940639269</v>
      </c>
    </row>
    <row r="99" spans="1:31" x14ac:dyDescent="0.3">
      <c r="A99" s="87"/>
      <c r="B99" s="41" t="s">
        <v>101</v>
      </c>
      <c r="C99" s="9">
        <v>81</v>
      </c>
      <c r="D99" s="9">
        <v>28</v>
      </c>
      <c r="E99" s="9">
        <v>59</v>
      </c>
      <c r="F99" s="9">
        <v>135</v>
      </c>
      <c r="G99" s="9">
        <v>140</v>
      </c>
      <c r="H99" s="9">
        <v>328</v>
      </c>
      <c r="I99" s="9">
        <v>160</v>
      </c>
      <c r="J99" s="9">
        <v>154</v>
      </c>
      <c r="K99" s="9">
        <v>222</v>
      </c>
      <c r="L99" s="9">
        <v>117</v>
      </c>
      <c r="M99" s="9">
        <v>182</v>
      </c>
      <c r="N99" s="9">
        <v>144</v>
      </c>
      <c r="O99" s="9">
        <v>1560</v>
      </c>
      <c r="P99" s="9">
        <v>67</v>
      </c>
      <c r="Q99" s="9">
        <v>94</v>
      </c>
      <c r="R99" s="9">
        <v>150</v>
      </c>
      <c r="S99" s="9">
        <v>19</v>
      </c>
      <c r="T99" s="9">
        <v>144</v>
      </c>
      <c r="U99" s="9">
        <v>6</v>
      </c>
      <c r="V99" s="9">
        <v>7</v>
      </c>
      <c r="W99" s="9">
        <v>2</v>
      </c>
      <c r="X99" s="9">
        <v>0</v>
      </c>
      <c r="Y99" s="9">
        <v>1</v>
      </c>
      <c r="Z99" s="9">
        <v>1</v>
      </c>
      <c r="AA99" s="9">
        <v>78</v>
      </c>
      <c r="AC99" s="9">
        <f t="shared" si="6"/>
        <v>3879</v>
      </c>
      <c r="AD99" s="9">
        <f t="shared" si="4"/>
        <v>39129</v>
      </c>
      <c r="AE99" s="10">
        <f t="shared" si="5"/>
        <v>10.08739365815932</v>
      </c>
    </row>
    <row r="100" spans="1:31" x14ac:dyDescent="0.3">
      <c r="A100" s="87"/>
      <c r="B100" s="41" t="s">
        <v>102</v>
      </c>
      <c r="C100" s="9">
        <v>104</v>
      </c>
      <c r="D100" s="9">
        <v>64</v>
      </c>
      <c r="E100" s="9">
        <v>93</v>
      </c>
      <c r="F100" s="9">
        <v>195</v>
      </c>
      <c r="G100" s="9">
        <v>188</v>
      </c>
      <c r="H100" s="9">
        <v>355</v>
      </c>
      <c r="I100" s="9">
        <v>190</v>
      </c>
      <c r="J100" s="9">
        <v>211</v>
      </c>
      <c r="K100" s="9">
        <v>413</v>
      </c>
      <c r="L100" s="9">
        <v>164</v>
      </c>
      <c r="M100" s="9">
        <v>343</v>
      </c>
      <c r="N100" s="9">
        <v>196</v>
      </c>
      <c r="O100" s="9">
        <v>2084</v>
      </c>
      <c r="P100" s="9">
        <v>73</v>
      </c>
      <c r="Q100" s="9">
        <v>115</v>
      </c>
      <c r="R100" s="9">
        <v>144</v>
      </c>
      <c r="S100" s="9">
        <v>17</v>
      </c>
      <c r="T100" s="9">
        <v>169</v>
      </c>
      <c r="U100" s="9">
        <v>5</v>
      </c>
      <c r="V100" s="9">
        <v>17</v>
      </c>
      <c r="W100" s="9">
        <v>2</v>
      </c>
      <c r="X100" s="9">
        <v>1</v>
      </c>
      <c r="Y100" s="9">
        <v>0</v>
      </c>
      <c r="Z100" s="9">
        <v>0</v>
      </c>
      <c r="AA100" s="9">
        <v>103</v>
      </c>
      <c r="AC100" s="9">
        <f t="shared" si="6"/>
        <v>5246</v>
      </c>
      <c r="AD100" s="9">
        <f t="shared" si="4"/>
        <v>52163</v>
      </c>
      <c r="AE100" s="10">
        <f t="shared" si="5"/>
        <v>9.9433854365230658</v>
      </c>
    </row>
    <row r="101" spans="1:31" x14ac:dyDescent="0.3">
      <c r="A101" s="87"/>
      <c r="B101" s="41" t="s">
        <v>103</v>
      </c>
      <c r="C101" s="9">
        <v>161</v>
      </c>
      <c r="D101" s="9">
        <v>82</v>
      </c>
      <c r="E101" s="9">
        <v>181</v>
      </c>
      <c r="F101" s="9">
        <v>289</v>
      </c>
      <c r="G101" s="9">
        <v>283</v>
      </c>
      <c r="H101" s="9">
        <v>528</v>
      </c>
      <c r="I101" s="9">
        <v>301</v>
      </c>
      <c r="J101" s="9">
        <v>237</v>
      </c>
      <c r="K101" s="9">
        <v>461</v>
      </c>
      <c r="L101" s="9">
        <v>239</v>
      </c>
      <c r="M101" s="9">
        <v>360</v>
      </c>
      <c r="N101" s="9">
        <v>253</v>
      </c>
      <c r="O101" s="9">
        <v>3016</v>
      </c>
      <c r="P101" s="9">
        <v>183</v>
      </c>
      <c r="Q101" s="9">
        <v>312</v>
      </c>
      <c r="R101" s="9">
        <v>383</v>
      </c>
      <c r="S101" s="9">
        <v>46</v>
      </c>
      <c r="T101" s="9">
        <v>464</v>
      </c>
      <c r="U101" s="9">
        <v>21</v>
      </c>
      <c r="V101" s="9">
        <v>49</v>
      </c>
      <c r="W101" s="9">
        <v>0</v>
      </c>
      <c r="X101" s="9">
        <v>0</v>
      </c>
      <c r="Y101" s="9">
        <v>2</v>
      </c>
      <c r="Z101" s="9">
        <v>5</v>
      </c>
      <c r="AA101" s="9">
        <v>128</v>
      </c>
      <c r="AC101" s="9">
        <f t="shared" si="6"/>
        <v>7984</v>
      </c>
      <c r="AD101" s="9">
        <f t="shared" si="4"/>
        <v>82618</v>
      </c>
      <c r="AE101" s="10">
        <f t="shared" si="5"/>
        <v>10.347945891783567</v>
      </c>
    </row>
    <row r="102" spans="1:31" x14ac:dyDescent="0.3">
      <c r="A102" s="87"/>
      <c r="B102" s="41" t="s">
        <v>104</v>
      </c>
      <c r="C102" s="9">
        <v>77</v>
      </c>
      <c r="D102" s="9">
        <v>44</v>
      </c>
      <c r="E102" s="9">
        <v>59</v>
      </c>
      <c r="F102" s="9">
        <v>101</v>
      </c>
      <c r="G102" s="9">
        <v>106</v>
      </c>
      <c r="H102" s="9">
        <v>227</v>
      </c>
      <c r="I102" s="9">
        <v>149</v>
      </c>
      <c r="J102" s="9">
        <v>119</v>
      </c>
      <c r="K102" s="9">
        <v>227</v>
      </c>
      <c r="L102" s="9">
        <v>123</v>
      </c>
      <c r="M102" s="9">
        <v>217</v>
      </c>
      <c r="N102" s="9">
        <v>171</v>
      </c>
      <c r="O102" s="9">
        <v>1873</v>
      </c>
      <c r="P102" s="9">
        <v>58</v>
      </c>
      <c r="Q102" s="9">
        <v>77</v>
      </c>
      <c r="R102" s="9">
        <v>129</v>
      </c>
      <c r="S102" s="9">
        <v>16</v>
      </c>
      <c r="T102" s="9">
        <v>167</v>
      </c>
      <c r="U102" s="9">
        <v>4</v>
      </c>
      <c r="V102" s="9">
        <v>14</v>
      </c>
      <c r="W102" s="9">
        <v>0</v>
      </c>
      <c r="X102" s="9">
        <v>0</v>
      </c>
      <c r="Y102" s="9">
        <v>0</v>
      </c>
      <c r="Z102" s="9">
        <v>2</v>
      </c>
      <c r="AA102" s="9">
        <v>131</v>
      </c>
      <c r="AC102" s="9">
        <f t="shared" si="6"/>
        <v>4091</v>
      </c>
      <c r="AD102" s="9">
        <f t="shared" si="4"/>
        <v>43591</v>
      </c>
      <c r="AE102" s="10">
        <f t="shared" si="5"/>
        <v>10.65534099242239</v>
      </c>
    </row>
    <row r="103" spans="1:31" x14ac:dyDescent="0.3">
      <c r="A103" s="87"/>
      <c r="B103" s="41" t="s">
        <v>105</v>
      </c>
      <c r="C103" s="9">
        <v>51</v>
      </c>
      <c r="D103" s="9">
        <v>13</v>
      </c>
      <c r="E103" s="9">
        <v>17</v>
      </c>
      <c r="F103" s="9">
        <v>38</v>
      </c>
      <c r="G103" s="9">
        <v>34</v>
      </c>
      <c r="H103" s="9">
        <v>53</v>
      </c>
      <c r="I103" s="9">
        <v>58</v>
      </c>
      <c r="J103" s="9">
        <v>64</v>
      </c>
      <c r="K103" s="9">
        <v>118</v>
      </c>
      <c r="L103" s="9">
        <v>63</v>
      </c>
      <c r="M103" s="9">
        <v>101</v>
      </c>
      <c r="N103" s="9">
        <v>66</v>
      </c>
      <c r="O103" s="9">
        <v>783</v>
      </c>
      <c r="P103" s="9">
        <v>49</v>
      </c>
      <c r="Q103" s="9">
        <v>71</v>
      </c>
      <c r="R103" s="9">
        <v>88</v>
      </c>
      <c r="S103" s="9">
        <v>16</v>
      </c>
      <c r="T103" s="9">
        <v>108</v>
      </c>
      <c r="U103" s="9">
        <v>4</v>
      </c>
      <c r="V103" s="9">
        <v>14</v>
      </c>
      <c r="W103" s="9">
        <v>0</v>
      </c>
      <c r="X103" s="9">
        <v>0</v>
      </c>
      <c r="Y103" s="9">
        <v>2</v>
      </c>
      <c r="Z103" s="9">
        <v>5</v>
      </c>
      <c r="AA103" s="9">
        <v>48</v>
      </c>
      <c r="AC103" s="9">
        <f t="shared" si="6"/>
        <v>1864</v>
      </c>
      <c r="AD103" s="9">
        <f t="shared" si="4"/>
        <v>20693</v>
      </c>
      <c r="AE103" s="10">
        <f t="shared" si="5"/>
        <v>11.101394849785407</v>
      </c>
    </row>
    <row r="104" spans="1:31" x14ac:dyDescent="0.3">
      <c r="A104" s="87"/>
      <c r="B104" s="41" t="s">
        <v>106</v>
      </c>
      <c r="C104" s="9">
        <v>281</v>
      </c>
      <c r="D104" s="9">
        <v>106</v>
      </c>
      <c r="E104" s="9">
        <v>164</v>
      </c>
      <c r="F104" s="9">
        <v>356</v>
      </c>
      <c r="G104" s="9">
        <v>291</v>
      </c>
      <c r="H104" s="9">
        <v>553</v>
      </c>
      <c r="I104" s="9">
        <v>336</v>
      </c>
      <c r="J104" s="9">
        <v>333</v>
      </c>
      <c r="K104" s="9">
        <v>515</v>
      </c>
      <c r="L104" s="9">
        <v>290</v>
      </c>
      <c r="M104" s="9">
        <v>380</v>
      </c>
      <c r="N104" s="9">
        <v>308</v>
      </c>
      <c r="O104" s="9">
        <v>3355</v>
      </c>
      <c r="P104" s="9">
        <v>287</v>
      </c>
      <c r="Q104" s="9">
        <v>435</v>
      </c>
      <c r="R104" s="9">
        <v>540</v>
      </c>
      <c r="S104" s="9">
        <v>102</v>
      </c>
      <c r="T104" s="9">
        <v>777</v>
      </c>
      <c r="U104" s="9">
        <v>32</v>
      </c>
      <c r="V104" s="9">
        <v>100</v>
      </c>
      <c r="W104" s="9">
        <v>4</v>
      </c>
      <c r="X104" s="9">
        <v>3</v>
      </c>
      <c r="Y104" s="9">
        <v>1</v>
      </c>
      <c r="Z104" s="9">
        <v>17</v>
      </c>
      <c r="AA104" s="9">
        <v>178</v>
      </c>
      <c r="AC104" s="9">
        <f t="shared" si="6"/>
        <v>9744</v>
      </c>
      <c r="AD104" s="9">
        <f t="shared" si="4"/>
        <v>104022</v>
      </c>
      <c r="AE104" s="10">
        <f t="shared" si="5"/>
        <v>10.675492610837438</v>
      </c>
    </row>
    <row r="105" spans="1:31" x14ac:dyDescent="0.3">
      <c r="A105" s="87"/>
      <c r="B105" s="41" t="s">
        <v>107</v>
      </c>
      <c r="C105" s="9">
        <v>233</v>
      </c>
      <c r="D105" s="9">
        <v>128</v>
      </c>
      <c r="E105" s="9">
        <v>156</v>
      </c>
      <c r="F105" s="9">
        <v>315</v>
      </c>
      <c r="G105" s="9">
        <v>300</v>
      </c>
      <c r="H105" s="9">
        <v>504</v>
      </c>
      <c r="I105" s="9">
        <v>333</v>
      </c>
      <c r="J105" s="9">
        <v>349</v>
      </c>
      <c r="K105" s="9">
        <v>519</v>
      </c>
      <c r="L105" s="9">
        <v>318</v>
      </c>
      <c r="M105" s="9">
        <v>438</v>
      </c>
      <c r="N105" s="9">
        <v>374</v>
      </c>
      <c r="O105" s="9">
        <v>3135</v>
      </c>
      <c r="P105" s="9">
        <v>154</v>
      </c>
      <c r="Q105" s="9">
        <v>195</v>
      </c>
      <c r="R105" s="9">
        <v>209</v>
      </c>
      <c r="S105" s="9">
        <v>36</v>
      </c>
      <c r="T105" s="9">
        <v>253</v>
      </c>
      <c r="U105" s="9">
        <v>8</v>
      </c>
      <c r="V105" s="9">
        <v>17</v>
      </c>
      <c r="W105" s="9">
        <v>0</v>
      </c>
      <c r="X105" s="9">
        <v>0</v>
      </c>
      <c r="Y105" s="9">
        <v>1</v>
      </c>
      <c r="Z105" s="9">
        <v>4</v>
      </c>
      <c r="AA105" s="9">
        <v>162</v>
      </c>
      <c r="AC105" s="9">
        <f t="shared" si="6"/>
        <v>8141</v>
      </c>
      <c r="AD105" s="9">
        <f t="shared" si="4"/>
        <v>79887</v>
      </c>
      <c r="AE105" s="10">
        <f t="shared" si="5"/>
        <v>9.8129222454243958</v>
      </c>
    </row>
    <row r="106" spans="1:31" x14ac:dyDescent="0.3">
      <c r="A106" s="87"/>
      <c r="B106" s="41" t="s">
        <v>108</v>
      </c>
      <c r="C106" s="9">
        <v>114</v>
      </c>
      <c r="D106" s="9">
        <v>58</v>
      </c>
      <c r="E106" s="9">
        <v>75</v>
      </c>
      <c r="F106" s="9">
        <v>175</v>
      </c>
      <c r="G106" s="9">
        <v>152</v>
      </c>
      <c r="H106" s="9">
        <v>303</v>
      </c>
      <c r="I106" s="9">
        <v>193</v>
      </c>
      <c r="J106" s="9">
        <v>291</v>
      </c>
      <c r="K106" s="9">
        <v>355</v>
      </c>
      <c r="L106" s="9">
        <v>230</v>
      </c>
      <c r="M106" s="9">
        <v>229</v>
      </c>
      <c r="N106" s="9">
        <v>217</v>
      </c>
      <c r="O106" s="9">
        <v>1243</v>
      </c>
      <c r="P106" s="9">
        <v>97</v>
      </c>
      <c r="Q106" s="9">
        <v>120</v>
      </c>
      <c r="R106" s="9">
        <v>166</v>
      </c>
      <c r="S106" s="9">
        <v>11</v>
      </c>
      <c r="T106" s="9">
        <v>298</v>
      </c>
      <c r="U106" s="9">
        <v>8</v>
      </c>
      <c r="V106" s="9">
        <v>19</v>
      </c>
      <c r="W106" s="9">
        <v>0</v>
      </c>
      <c r="X106" s="9">
        <v>0</v>
      </c>
      <c r="Y106" s="9">
        <v>0</v>
      </c>
      <c r="Z106" s="9">
        <v>1</v>
      </c>
      <c r="AA106" s="9">
        <v>116</v>
      </c>
      <c r="AC106" s="9">
        <f t="shared" si="6"/>
        <v>4471</v>
      </c>
      <c r="AD106" s="9">
        <f t="shared" si="4"/>
        <v>44539</v>
      </c>
      <c r="AE106" s="10">
        <f t="shared" si="5"/>
        <v>9.9617535227018568</v>
      </c>
    </row>
    <row r="107" spans="1:31" x14ac:dyDescent="0.3">
      <c r="A107" s="87"/>
      <c r="B107" s="41" t="s">
        <v>109</v>
      </c>
      <c r="C107" s="9">
        <v>87</v>
      </c>
      <c r="D107" s="9">
        <v>43</v>
      </c>
      <c r="E107" s="9">
        <v>76</v>
      </c>
      <c r="F107" s="9">
        <v>118</v>
      </c>
      <c r="G107" s="9">
        <v>106</v>
      </c>
      <c r="H107" s="9">
        <v>223</v>
      </c>
      <c r="I107" s="9">
        <v>163</v>
      </c>
      <c r="J107" s="9">
        <v>132</v>
      </c>
      <c r="K107" s="9">
        <v>208</v>
      </c>
      <c r="L107" s="9">
        <v>119</v>
      </c>
      <c r="M107" s="9">
        <v>145</v>
      </c>
      <c r="N107" s="9">
        <v>120</v>
      </c>
      <c r="O107" s="9">
        <v>953</v>
      </c>
      <c r="P107" s="9">
        <v>68</v>
      </c>
      <c r="Q107" s="9">
        <v>102</v>
      </c>
      <c r="R107" s="9">
        <v>147</v>
      </c>
      <c r="S107" s="9">
        <v>23</v>
      </c>
      <c r="T107" s="9">
        <v>266</v>
      </c>
      <c r="U107" s="9">
        <v>3</v>
      </c>
      <c r="V107" s="9">
        <v>23</v>
      </c>
      <c r="W107" s="9">
        <v>0</v>
      </c>
      <c r="X107" s="9">
        <v>0</v>
      </c>
      <c r="Y107" s="9">
        <v>0</v>
      </c>
      <c r="Z107" s="9">
        <v>1</v>
      </c>
      <c r="AA107" s="9">
        <v>66</v>
      </c>
      <c r="AC107" s="9">
        <f t="shared" si="6"/>
        <v>3192</v>
      </c>
      <c r="AD107" s="9">
        <f t="shared" si="4"/>
        <v>32436</v>
      </c>
      <c r="AE107" s="10">
        <f t="shared" si="5"/>
        <v>10.161654135338345</v>
      </c>
    </row>
    <row r="108" spans="1:31" x14ac:dyDescent="0.3">
      <c r="A108" s="87"/>
      <c r="B108" s="41" t="s">
        <v>110</v>
      </c>
      <c r="C108" s="9">
        <v>360</v>
      </c>
      <c r="D108" s="9">
        <v>65</v>
      </c>
      <c r="E108" s="9">
        <v>145</v>
      </c>
      <c r="F108" s="9">
        <v>344</v>
      </c>
      <c r="G108" s="9">
        <v>232</v>
      </c>
      <c r="H108" s="9">
        <v>321</v>
      </c>
      <c r="I108" s="9">
        <v>203</v>
      </c>
      <c r="J108" s="9">
        <v>177</v>
      </c>
      <c r="K108" s="9">
        <v>305</v>
      </c>
      <c r="L108" s="9">
        <v>130</v>
      </c>
      <c r="M108" s="9">
        <v>181</v>
      </c>
      <c r="N108" s="9">
        <v>159</v>
      </c>
      <c r="O108" s="9">
        <v>1972</v>
      </c>
      <c r="P108" s="9">
        <v>82</v>
      </c>
      <c r="Q108" s="9">
        <v>129</v>
      </c>
      <c r="R108" s="9">
        <v>162</v>
      </c>
      <c r="S108" s="9">
        <v>10</v>
      </c>
      <c r="T108" s="9">
        <v>193</v>
      </c>
      <c r="U108" s="9">
        <v>12</v>
      </c>
      <c r="V108" s="9">
        <v>26</v>
      </c>
      <c r="W108" s="9">
        <v>1</v>
      </c>
      <c r="X108" s="9">
        <v>0</v>
      </c>
      <c r="Y108" s="9">
        <v>0</v>
      </c>
      <c r="Z108" s="9">
        <v>3</v>
      </c>
      <c r="AA108" s="9">
        <v>80</v>
      </c>
      <c r="AC108" s="9">
        <f t="shared" si="6"/>
        <v>5292</v>
      </c>
      <c r="AD108" s="9">
        <f t="shared" si="4"/>
        <v>48672</v>
      </c>
      <c r="AE108" s="10">
        <f t="shared" si="5"/>
        <v>9.1972789115646254</v>
      </c>
    </row>
    <row r="109" spans="1:31" x14ac:dyDescent="0.3">
      <c r="A109" s="87"/>
      <c r="B109" s="41" t="s">
        <v>111</v>
      </c>
      <c r="C109" s="9">
        <v>188</v>
      </c>
      <c r="D109" s="9">
        <v>33</v>
      </c>
      <c r="E109" s="9">
        <v>66</v>
      </c>
      <c r="F109" s="9">
        <v>127</v>
      </c>
      <c r="G109" s="9">
        <v>86</v>
      </c>
      <c r="H109" s="9">
        <v>175</v>
      </c>
      <c r="I109" s="9">
        <v>79</v>
      </c>
      <c r="J109" s="9">
        <v>41</v>
      </c>
      <c r="K109" s="9">
        <v>120</v>
      </c>
      <c r="L109" s="9">
        <v>40</v>
      </c>
      <c r="M109" s="9">
        <v>85</v>
      </c>
      <c r="N109" s="9">
        <v>59</v>
      </c>
      <c r="O109" s="9">
        <v>758</v>
      </c>
      <c r="P109" s="9">
        <v>21</v>
      </c>
      <c r="Q109" s="9">
        <v>41</v>
      </c>
      <c r="R109" s="9">
        <v>39</v>
      </c>
      <c r="S109" s="9">
        <v>7</v>
      </c>
      <c r="T109" s="9">
        <v>53</v>
      </c>
      <c r="U109" s="9">
        <v>2</v>
      </c>
      <c r="V109" s="9">
        <v>4</v>
      </c>
      <c r="W109" s="9">
        <v>0</v>
      </c>
      <c r="X109" s="9">
        <v>1</v>
      </c>
      <c r="Y109" s="9">
        <v>0</v>
      </c>
      <c r="Z109" s="9">
        <v>2</v>
      </c>
      <c r="AA109" s="9">
        <v>58</v>
      </c>
      <c r="AC109" s="9">
        <f t="shared" si="6"/>
        <v>2085</v>
      </c>
      <c r="AD109" s="9">
        <f t="shared" si="4"/>
        <v>18457</v>
      </c>
      <c r="AE109" s="10">
        <f t="shared" si="5"/>
        <v>8.8522781774580341</v>
      </c>
    </row>
    <row r="110" spans="1:31" x14ac:dyDescent="0.3">
      <c r="A110" s="87"/>
      <c r="B110" s="41" t="s">
        <v>112</v>
      </c>
      <c r="C110" s="9">
        <v>143</v>
      </c>
      <c r="D110" s="9">
        <v>72</v>
      </c>
      <c r="E110" s="9">
        <v>124</v>
      </c>
      <c r="F110" s="9">
        <v>293</v>
      </c>
      <c r="G110" s="9">
        <v>212</v>
      </c>
      <c r="H110" s="9">
        <v>450</v>
      </c>
      <c r="I110" s="9">
        <v>228</v>
      </c>
      <c r="J110" s="9">
        <v>205</v>
      </c>
      <c r="K110" s="9">
        <v>344</v>
      </c>
      <c r="L110" s="9">
        <v>178</v>
      </c>
      <c r="M110" s="9">
        <v>253</v>
      </c>
      <c r="N110" s="9">
        <v>213</v>
      </c>
      <c r="O110" s="9">
        <v>2178</v>
      </c>
      <c r="P110" s="9">
        <v>138</v>
      </c>
      <c r="Q110" s="9">
        <v>193</v>
      </c>
      <c r="R110" s="9">
        <v>241</v>
      </c>
      <c r="S110" s="9">
        <v>31</v>
      </c>
      <c r="T110" s="9">
        <v>336</v>
      </c>
      <c r="U110" s="9">
        <v>8</v>
      </c>
      <c r="V110" s="9">
        <v>26</v>
      </c>
      <c r="W110" s="9">
        <v>1</v>
      </c>
      <c r="X110" s="9">
        <v>0</v>
      </c>
      <c r="Y110" s="9">
        <v>0</v>
      </c>
      <c r="Z110" s="9">
        <v>3</v>
      </c>
      <c r="AA110" s="9">
        <v>104</v>
      </c>
      <c r="AC110" s="9">
        <f t="shared" si="6"/>
        <v>5974</v>
      </c>
      <c r="AD110" s="9">
        <f t="shared" si="4"/>
        <v>60005</v>
      </c>
      <c r="AE110" s="10">
        <f t="shared" si="5"/>
        <v>10.044358888516907</v>
      </c>
    </row>
    <row r="111" spans="1:31" x14ac:dyDescent="0.3">
      <c r="A111" s="87"/>
      <c r="B111" s="41" t="s">
        <v>113</v>
      </c>
      <c r="C111" s="9">
        <v>94</v>
      </c>
      <c r="D111" s="9">
        <v>43</v>
      </c>
      <c r="E111" s="9">
        <v>82</v>
      </c>
      <c r="F111" s="9">
        <v>168</v>
      </c>
      <c r="G111" s="9">
        <v>134</v>
      </c>
      <c r="H111" s="9">
        <v>230</v>
      </c>
      <c r="I111" s="9">
        <v>112</v>
      </c>
      <c r="J111" s="9">
        <v>100</v>
      </c>
      <c r="K111" s="9">
        <v>211</v>
      </c>
      <c r="L111" s="9">
        <v>84</v>
      </c>
      <c r="M111" s="9">
        <v>120</v>
      </c>
      <c r="N111" s="9">
        <v>109</v>
      </c>
      <c r="O111" s="9">
        <v>1220</v>
      </c>
      <c r="P111" s="9">
        <v>81</v>
      </c>
      <c r="Q111" s="9">
        <v>81</v>
      </c>
      <c r="R111" s="9">
        <v>187</v>
      </c>
      <c r="S111" s="9">
        <v>24</v>
      </c>
      <c r="T111" s="9">
        <v>214</v>
      </c>
      <c r="U111" s="9">
        <v>11</v>
      </c>
      <c r="V111" s="9">
        <v>25</v>
      </c>
      <c r="W111" s="9">
        <v>1</v>
      </c>
      <c r="X111" s="9">
        <v>0</v>
      </c>
      <c r="Y111" s="9">
        <v>1</v>
      </c>
      <c r="Z111" s="9">
        <v>4</v>
      </c>
      <c r="AA111" s="9">
        <v>85</v>
      </c>
      <c r="AC111" s="9">
        <f t="shared" si="6"/>
        <v>3421</v>
      </c>
      <c r="AD111" s="9">
        <f t="shared" si="4"/>
        <v>35113</v>
      </c>
      <c r="AE111" s="10">
        <f t="shared" si="5"/>
        <v>10.263957907044723</v>
      </c>
    </row>
    <row r="112" spans="1:31" x14ac:dyDescent="0.3">
      <c r="A112" s="87"/>
      <c r="B112" s="41" t="s">
        <v>114</v>
      </c>
      <c r="C112" s="9">
        <v>121</v>
      </c>
      <c r="D112" s="9">
        <v>29</v>
      </c>
      <c r="E112" s="9">
        <v>63</v>
      </c>
      <c r="F112" s="9">
        <v>117</v>
      </c>
      <c r="G112" s="9">
        <v>116</v>
      </c>
      <c r="H112" s="9">
        <v>181</v>
      </c>
      <c r="I112" s="9">
        <v>78</v>
      </c>
      <c r="J112" s="9">
        <v>98</v>
      </c>
      <c r="K112" s="9">
        <v>167</v>
      </c>
      <c r="L112" s="9">
        <v>79</v>
      </c>
      <c r="M112" s="9">
        <v>212</v>
      </c>
      <c r="N112" s="9">
        <v>109</v>
      </c>
      <c r="O112" s="9">
        <v>1275</v>
      </c>
      <c r="P112" s="9">
        <v>53</v>
      </c>
      <c r="Q112" s="9">
        <v>93</v>
      </c>
      <c r="R112" s="9">
        <v>90</v>
      </c>
      <c r="S112" s="9">
        <v>19</v>
      </c>
      <c r="T112" s="9">
        <v>117</v>
      </c>
      <c r="U112" s="9">
        <v>4</v>
      </c>
      <c r="V112" s="9">
        <v>19</v>
      </c>
      <c r="W112" s="9">
        <v>1</v>
      </c>
      <c r="X112" s="9">
        <v>0</v>
      </c>
      <c r="Y112" s="9">
        <v>0</v>
      </c>
      <c r="Z112" s="9">
        <v>2</v>
      </c>
      <c r="AA112" s="9">
        <v>51</v>
      </c>
      <c r="AC112" s="9">
        <f t="shared" si="6"/>
        <v>3094</v>
      </c>
      <c r="AD112" s="9">
        <f t="shared" si="4"/>
        <v>31052</v>
      </c>
      <c r="AE112" s="10">
        <f t="shared" si="5"/>
        <v>10.036199095022624</v>
      </c>
    </row>
    <row r="113" spans="1:31" x14ac:dyDescent="0.3">
      <c r="A113" s="87"/>
      <c r="B113" s="41" t="s">
        <v>115</v>
      </c>
      <c r="C113" s="9">
        <v>53</v>
      </c>
      <c r="D113" s="9">
        <v>46</v>
      </c>
      <c r="E113" s="9">
        <v>62</v>
      </c>
      <c r="F113" s="9">
        <v>96</v>
      </c>
      <c r="G113" s="9">
        <v>106</v>
      </c>
      <c r="H113" s="9">
        <v>212</v>
      </c>
      <c r="I113" s="9">
        <v>93</v>
      </c>
      <c r="J113" s="9">
        <v>136</v>
      </c>
      <c r="K113" s="9">
        <v>205</v>
      </c>
      <c r="L113" s="9">
        <v>132</v>
      </c>
      <c r="M113" s="9">
        <v>167</v>
      </c>
      <c r="N113" s="9">
        <v>122</v>
      </c>
      <c r="O113" s="9">
        <v>1541</v>
      </c>
      <c r="P113" s="9">
        <v>80</v>
      </c>
      <c r="Q113" s="9">
        <v>66</v>
      </c>
      <c r="R113" s="9">
        <v>118</v>
      </c>
      <c r="S113" s="9">
        <v>16</v>
      </c>
      <c r="T113" s="9">
        <v>145</v>
      </c>
      <c r="U113" s="9">
        <v>7</v>
      </c>
      <c r="V113" s="9">
        <v>19</v>
      </c>
      <c r="W113" s="9">
        <v>0</v>
      </c>
      <c r="X113" s="9">
        <v>0</v>
      </c>
      <c r="Y113" s="9">
        <v>0</v>
      </c>
      <c r="Z113" s="9">
        <v>3</v>
      </c>
      <c r="AA113" s="9">
        <v>104</v>
      </c>
      <c r="AC113" s="9">
        <f t="shared" si="6"/>
        <v>3529</v>
      </c>
      <c r="AD113" s="9">
        <f t="shared" si="4"/>
        <v>37291</v>
      </c>
      <c r="AE113" s="10">
        <f t="shared" si="5"/>
        <v>10.567016151884387</v>
      </c>
    </row>
    <row r="114" spans="1:31" x14ac:dyDescent="0.3">
      <c r="A114" s="87"/>
      <c r="B114" s="41" t="s">
        <v>116</v>
      </c>
      <c r="C114" s="9">
        <v>38</v>
      </c>
      <c r="D114" s="9">
        <v>30</v>
      </c>
      <c r="E114" s="9">
        <v>54</v>
      </c>
      <c r="F114" s="9">
        <v>121</v>
      </c>
      <c r="G114" s="9">
        <v>110</v>
      </c>
      <c r="H114" s="9">
        <v>188</v>
      </c>
      <c r="I114" s="9">
        <v>112</v>
      </c>
      <c r="J114" s="9">
        <v>91</v>
      </c>
      <c r="K114" s="9">
        <v>140</v>
      </c>
      <c r="L114" s="9">
        <v>78</v>
      </c>
      <c r="M114" s="9">
        <v>116</v>
      </c>
      <c r="N114" s="9">
        <v>74</v>
      </c>
      <c r="O114" s="9">
        <v>1057</v>
      </c>
      <c r="P114" s="9">
        <v>54</v>
      </c>
      <c r="Q114" s="9">
        <v>72</v>
      </c>
      <c r="R114" s="9">
        <v>89</v>
      </c>
      <c r="S114" s="9">
        <v>13</v>
      </c>
      <c r="T114" s="9">
        <v>135</v>
      </c>
      <c r="U114" s="9">
        <v>6</v>
      </c>
      <c r="V114" s="9">
        <v>10</v>
      </c>
      <c r="W114" s="9">
        <v>0</v>
      </c>
      <c r="X114" s="9">
        <v>0</v>
      </c>
      <c r="Y114" s="9">
        <v>0</v>
      </c>
      <c r="Z114" s="9">
        <v>0</v>
      </c>
      <c r="AA114" s="9">
        <v>52</v>
      </c>
      <c r="AC114" s="9">
        <f t="shared" si="6"/>
        <v>2640</v>
      </c>
      <c r="AD114" s="9">
        <f t="shared" si="4"/>
        <v>26764</v>
      </c>
      <c r="AE114" s="10">
        <f t="shared" si="5"/>
        <v>10.137878787878789</v>
      </c>
    </row>
    <row r="115" spans="1:31" x14ac:dyDescent="0.3">
      <c r="A115" s="87"/>
      <c r="B115" s="41" t="s">
        <v>117</v>
      </c>
      <c r="C115" s="9">
        <v>6</v>
      </c>
      <c r="D115" s="9">
        <v>5</v>
      </c>
      <c r="E115" s="9">
        <v>25</v>
      </c>
      <c r="F115" s="9">
        <v>26</v>
      </c>
      <c r="G115" s="9">
        <v>31</v>
      </c>
      <c r="H115" s="9">
        <v>65</v>
      </c>
      <c r="I115" s="9">
        <v>24</v>
      </c>
      <c r="J115" s="9">
        <v>32</v>
      </c>
      <c r="K115" s="9">
        <v>52</v>
      </c>
      <c r="L115" s="9">
        <v>38</v>
      </c>
      <c r="M115" s="9">
        <v>25</v>
      </c>
      <c r="N115" s="9">
        <v>25</v>
      </c>
      <c r="O115" s="9">
        <v>263</v>
      </c>
      <c r="P115" s="9">
        <v>12</v>
      </c>
      <c r="Q115" s="9">
        <v>7</v>
      </c>
      <c r="R115" s="9">
        <v>36</v>
      </c>
      <c r="S115" s="9">
        <v>6</v>
      </c>
      <c r="T115" s="9">
        <v>36</v>
      </c>
      <c r="U115" s="9">
        <v>1</v>
      </c>
      <c r="V115" s="9">
        <v>3</v>
      </c>
      <c r="W115" s="9">
        <v>0</v>
      </c>
      <c r="X115" s="9">
        <v>0</v>
      </c>
      <c r="Y115" s="9">
        <v>0</v>
      </c>
      <c r="Z115" s="9">
        <v>1</v>
      </c>
      <c r="AA115" s="9">
        <v>7</v>
      </c>
      <c r="AC115" s="9">
        <f t="shared" si="6"/>
        <v>726</v>
      </c>
      <c r="AD115" s="9">
        <f t="shared" si="4"/>
        <v>7157</v>
      </c>
      <c r="AE115" s="10">
        <f t="shared" si="5"/>
        <v>9.8581267217630852</v>
      </c>
    </row>
    <row r="116" spans="1:31" x14ac:dyDescent="0.3">
      <c r="A116" s="87"/>
      <c r="B116" s="41" t="s">
        <v>118</v>
      </c>
      <c r="C116" s="9">
        <v>44</v>
      </c>
      <c r="D116" s="9">
        <v>22</v>
      </c>
      <c r="E116" s="9">
        <v>31</v>
      </c>
      <c r="F116" s="9">
        <v>78</v>
      </c>
      <c r="G116" s="9">
        <v>64</v>
      </c>
      <c r="H116" s="9">
        <v>200</v>
      </c>
      <c r="I116" s="9">
        <v>94</v>
      </c>
      <c r="J116" s="9">
        <v>91</v>
      </c>
      <c r="K116" s="9">
        <v>176</v>
      </c>
      <c r="L116" s="9">
        <v>61</v>
      </c>
      <c r="M116" s="9">
        <v>95</v>
      </c>
      <c r="N116" s="9">
        <v>86</v>
      </c>
      <c r="O116" s="9">
        <v>962</v>
      </c>
      <c r="P116" s="9">
        <v>48</v>
      </c>
      <c r="Q116" s="9">
        <v>88</v>
      </c>
      <c r="R116" s="9">
        <v>107</v>
      </c>
      <c r="S116" s="9">
        <v>11</v>
      </c>
      <c r="T116" s="9">
        <v>134</v>
      </c>
      <c r="U116" s="9">
        <v>7</v>
      </c>
      <c r="V116" s="9">
        <v>10</v>
      </c>
      <c r="W116" s="9">
        <v>1</v>
      </c>
      <c r="X116" s="9">
        <v>0</v>
      </c>
      <c r="Y116" s="9">
        <v>2</v>
      </c>
      <c r="Z116" s="9">
        <v>4</v>
      </c>
      <c r="AA116" s="9">
        <v>38</v>
      </c>
      <c r="AC116" s="9">
        <f t="shared" si="6"/>
        <v>2454</v>
      </c>
      <c r="AD116" s="9">
        <f t="shared" si="4"/>
        <v>25471</v>
      </c>
      <c r="AE116" s="10">
        <f t="shared" si="5"/>
        <v>10.379380603096985</v>
      </c>
    </row>
    <row r="117" spans="1:31" x14ac:dyDescent="0.3">
      <c r="A117" s="87"/>
      <c r="B117" s="41" t="s">
        <v>119</v>
      </c>
      <c r="C117" s="9">
        <v>76</v>
      </c>
      <c r="D117" s="9">
        <v>17</v>
      </c>
      <c r="E117" s="9">
        <v>26</v>
      </c>
      <c r="F117" s="9">
        <v>74</v>
      </c>
      <c r="G117" s="9">
        <v>48</v>
      </c>
      <c r="H117" s="9">
        <v>91</v>
      </c>
      <c r="I117" s="9">
        <v>41</v>
      </c>
      <c r="J117" s="9">
        <v>34</v>
      </c>
      <c r="K117" s="9">
        <v>126</v>
      </c>
      <c r="L117" s="9">
        <v>33</v>
      </c>
      <c r="M117" s="9">
        <v>69</v>
      </c>
      <c r="N117" s="9">
        <v>95</v>
      </c>
      <c r="O117" s="9">
        <v>746</v>
      </c>
      <c r="P117" s="9">
        <v>48</v>
      </c>
      <c r="Q117" s="9">
        <v>65</v>
      </c>
      <c r="R117" s="9">
        <v>71</v>
      </c>
      <c r="S117" s="9">
        <v>16</v>
      </c>
      <c r="T117" s="9">
        <v>76</v>
      </c>
      <c r="U117" s="9">
        <v>1</v>
      </c>
      <c r="V117" s="9">
        <v>5</v>
      </c>
      <c r="W117" s="9">
        <v>0</v>
      </c>
      <c r="X117" s="9">
        <v>0</v>
      </c>
      <c r="Y117" s="9">
        <v>0</v>
      </c>
      <c r="Z117" s="9">
        <v>0</v>
      </c>
      <c r="AA117" s="9">
        <v>42</v>
      </c>
      <c r="AC117" s="9">
        <f t="shared" si="6"/>
        <v>1800</v>
      </c>
      <c r="AD117" s="9">
        <f t="shared" si="4"/>
        <v>18682</v>
      </c>
      <c r="AE117" s="10">
        <f t="shared" si="5"/>
        <v>10.378888888888889</v>
      </c>
    </row>
    <row r="118" spans="1:31" x14ac:dyDescent="0.3">
      <c r="A118" s="87"/>
      <c r="B118" s="41" t="s">
        <v>120</v>
      </c>
      <c r="C118" s="9">
        <v>535</v>
      </c>
      <c r="D118" s="9">
        <v>258</v>
      </c>
      <c r="E118" s="9">
        <v>429</v>
      </c>
      <c r="F118" s="9">
        <v>749</v>
      </c>
      <c r="G118" s="9">
        <v>577</v>
      </c>
      <c r="H118" s="9">
        <v>1111</v>
      </c>
      <c r="I118" s="9">
        <v>694</v>
      </c>
      <c r="J118" s="9">
        <v>680</v>
      </c>
      <c r="K118" s="9">
        <v>1236</v>
      </c>
      <c r="L118" s="9">
        <v>626</v>
      </c>
      <c r="M118" s="9">
        <v>845</v>
      </c>
      <c r="N118" s="9">
        <v>701</v>
      </c>
      <c r="O118" s="9">
        <v>7345</v>
      </c>
      <c r="P118" s="9">
        <v>498</v>
      </c>
      <c r="Q118" s="9">
        <v>760</v>
      </c>
      <c r="R118" s="9">
        <v>1293</v>
      </c>
      <c r="S118" s="9">
        <v>146</v>
      </c>
      <c r="T118" s="9">
        <v>1402</v>
      </c>
      <c r="U118" s="9">
        <v>49</v>
      </c>
      <c r="V118" s="9">
        <v>112</v>
      </c>
      <c r="W118" s="9">
        <v>4</v>
      </c>
      <c r="X118" s="9">
        <v>0</v>
      </c>
      <c r="Y118" s="9">
        <v>0</v>
      </c>
      <c r="Z118" s="9">
        <v>11</v>
      </c>
      <c r="AA118" s="9">
        <v>354</v>
      </c>
      <c r="AC118" s="9">
        <f t="shared" si="6"/>
        <v>20415</v>
      </c>
      <c r="AD118" s="9">
        <f t="shared" si="4"/>
        <v>214491</v>
      </c>
      <c r="AE118" s="10">
        <f t="shared" si="5"/>
        <v>10.506539309331375</v>
      </c>
    </row>
    <row r="119" spans="1:31" x14ac:dyDescent="0.3">
      <c r="A119" s="87"/>
      <c r="B119" s="41" t="s">
        <v>121</v>
      </c>
      <c r="C119" s="9">
        <v>114</v>
      </c>
      <c r="D119" s="9">
        <v>67</v>
      </c>
      <c r="E119" s="9">
        <v>101</v>
      </c>
      <c r="F119" s="9">
        <v>175</v>
      </c>
      <c r="G119" s="9">
        <v>138</v>
      </c>
      <c r="H119" s="9">
        <v>270</v>
      </c>
      <c r="I119" s="9">
        <v>136</v>
      </c>
      <c r="J119" s="9">
        <v>137</v>
      </c>
      <c r="K119" s="9">
        <v>265</v>
      </c>
      <c r="L119" s="9">
        <v>132</v>
      </c>
      <c r="M119" s="9">
        <v>163</v>
      </c>
      <c r="N119" s="9">
        <v>139</v>
      </c>
      <c r="O119" s="9">
        <v>1343</v>
      </c>
      <c r="P119" s="9">
        <v>81</v>
      </c>
      <c r="Q119" s="9">
        <v>142</v>
      </c>
      <c r="R119" s="9">
        <v>163</v>
      </c>
      <c r="S119" s="9">
        <v>18</v>
      </c>
      <c r="T119" s="9">
        <v>255</v>
      </c>
      <c r="U119" s="9">
        <v>3</v>
      </c>
      <c r="V119" s="9">
        <v>15</v>
      </c>
      <c r="W119" s="9">
        <v>1</v>
      </c>
      <c r="X119" s="9">
        <v>0</v>
      </c>
      <c r="Y119" s="9">
        <v>0</v>
      </c>
      <c r="Z119" s="9">
        <v>1</v>
      </c>
      <c r="AA119" s="9">
        <v>23</v>
      </c>
      <c r="AC119" s="9">
        <f t="shared" si="6"/>
        <v>3882</v>
      </c>
      <c r="AD119" s="9">
        <f t="shared" si="4"/>
        <v>38097</v>
      </c>
      <c r="AE119" s="10">
        <f t="shared" si="5"/>
        <v>9.8137557959814536</v>
      </c>
    </row>
    <row r="120" spans="1:31" x14ac:dyDescent="0.3">
      <c r="A120" s="87"/>
      <c r="B120" s="41" t="s">
        <v>122</v>
      </c>
      <c r="C120" s="9">
        <v>2214</v>
      </c>
      <c r="D120" s="9">
        <v>1108</v>
      </c>
      <c r="E120" s="9">
        <v>1755</v>
      </c>
      <c r="F120" s="9">
        <v>3222</v>
      </c>
      <c r="G120" s="9">
        <v>2645</v>
      </c>
      <c r="H120" s="9">
        <v>5931</v>
      </c>
      <c r="I120" s="9">
        <v>3983</v>
      </c>
      <c r="J120" s="9">
        <v>4351</v>
      </c>
      <c r="K120" s="9">
        <v>7592</v>
      </c>
      <c r="L120" s="9">
        <v>5067</v>
      </c>
      <c r="M120" s="9">
        <v>5875</v>
      </c>
      <c r="N120" s="9">
        <v>6134</v>
      </c>
      <c r="O120" s="9">
        <v>57102</v>
      </c>
      <c r="P120" s="9">
        <v>8313</v>
      </c>
      <c r="Q120" s="9">
        <v>14561</v>
      </c>
      <c r="R120" s="9">
        <v>23698</v>
      </c>
      <c r="S120" s="9">
        <v>6298</v>
      </c>
      <c r="T120" s="9">
        <v>43692</v>
      </c>
      <c r="U120" s="9">
        <v>1357</v>
      </c>
      <c r="V120" s="9">
        <v>7331</v>
      </c>
      <c r="W120" s="9">
        <v>110</v>
      </c>
      <c r="X120" s="9">
        <v>50</v>
      </c>
      <c r="Y120" s="9">
        <v>69</v>
      </c>
      <c r="Z120" s="9">
        <v>848</v>
      </c>
      <c r="AA120" s="9">
        <v>2299</v>
      </c>
      <c r="AC120" s="9">
        <f t="shared" si="6"/>
        <v>215605</v>
      </c>
      <c r="AD120" s="9">
        <f t="shared" si="4"/>
        <v>2780749</v>
      </c>
      <c r="AE120" s="10">
        <f t="shared" si="5"/>
        <v>12.897423529138935</v>
      </c>
    </row>
    <row r="121" spans="1:31" x14ac:dyDescent="0.3">
      <c r="A121" s="87"/>
      <c r="B121" s="41" t="s">
        <v>123</v>
      </c>
      <c r="C121" s="9">
        <v>369</v>
      </c>
      <c r="D121" s="9">
        <v>111</v>
      </c>
      <c r="E121" s="9">
        <v>352</v>
      </c>
      <c r="F121" s="9">
        <v>551</v>
      </c>
      <c r="G121" s="9">
        <v>562</v>
      </c>
      <c r="H121" s="9">
        <v>804</v>
      </c>
      <c r="I121" s="9">
        <v>447</v>
      </c>
      <c r="J121" s="9">
        <v>280</v>
      </c>
      <c r="K121" s="9">
        <v>468</v>
      </c>
      <c r="L121" s="9">
        <v>159</v>
      </c>
      <c r="M121" s="9">
        <v>173</v>
      </c>
      <c r="N121" s="9">
        <v>212</v>
      </c>
      <c r="O121" s="9">
        <v>1286</v>
      </c>
      <c r="P121" s="9">
        <v>123</v>
      </c>
      <c r="Q121" s="9">
        <v>260</v>
      </c>
      <c r="R121" s="9">
        <v>409</v>
      </c>
      <c r="S121" s="9">
        <v>46</v>
      </c>
      <c r="T121" s="9">
        <v>525</v>
      </c>
      <c r="U121" s="9">
        <v>11</v>
      </c>
      <c r="V121" s="9">
        <v>48</v>
      </c>
      <c r="W121" s="9">
        <v>1</v>
      </c>
      <c r="X121" s="9">
        <v>0</v>
      </c>
      <c r="Y121" s="9">
        <v>0</v>
      </c>
      <c r="Z121" s="9">
        <v>5</v>
      </c>
      <c r="AA121" s="9">
        <v>134</v>
      </c>
      <c r="AC121" s="9">
        <f t="shared" si="6"/>
        <v>7336</v>
      </c>
      <c r="AD121" s="9">
        <f t="shared" si="4"/>
        <v>63543</v>
      </c>
      <c r="AE121" s="10">
        <f t="shared" si="5"/>
        <v>8.6618047982551793</v>
      </c>
    </row>
    <row r="122" spans="1:31" x14ac:dyDescent="0.3">
      <c r="A122" s="87"/>
      <c r="B122" s="41" t="s">
        <v>124</v>
      </c>
      <c r="C122" s="9">
        <v>77</v>
      </c>
      <c r="D122" s="9">
        <v>38</v>
      </c>
      <c r="E122" s="9">
        <v>67</v>
      </c>
      <c r="F122" s="9">
        <v>141</v>
      </c>
      <c r="G122" s="9">
        <v>99</v>
      </c>
      <c r="H122" s="9">
        <v>249</v>
      </c>
      <c r="I122" s="9">
        <v>108</v>
      </c>
      <c r="J122" s="9">
        <v>56</v>
      </c>
      <c r="K122" s="9">
        <v>180</v>
      </c>
      <c r="L122" s="9">
        <v>48</v>
      </c>
      <c r="M122" s="9">
        <v>82</v>
      </c>
      <c r="N122" s="9">
        <v>85</v>
      </c>
      <c r="O122" s="9">
        <v>721</v>
      </c>
      <c r="P122" s="9">
        <v>43</v>
      </c>
      <c r="Q122" s="9">
        <v>114</v>
      </c>
      <c r="R122" s="9">
        <v>128</v>
      </c>
      <c r="S122" s="9">
        <v>31</v>
      </c>
      <c r="T122" s="9">
        <v>182</v>
      </c>
      <c r="U122" s="9">
        <v>4</v>
      </c>
      <c r="V122" s="9">
        <v>20</v>
      </c>
      <c r="W122" s="9">
        <v>0</v>
      </c>
      <c r="X122" s="9">
        <v>0</v>
      </c>
      <c r="Y122" s="9">
        <v>0</v>
      </c>
      <c r="Z122" s="9">
        <v>2</v>
      </c>
      <c r="AA122" s="9">
        <v>23</v>
      </c>
      <c r="AC122" s="9">
        <f t="shared" si="6"/>
        <v>2498</v>
      </c>
      <c r="AD122" s="9">
        <f t="shared" si="4"/>
        <v>24270</v>
      </c>
      <c r="AE122" s="10">
        <f t="shared" si="5"/>
        <v>9.7157726180944763</v>
      </c>
    </row>
    <row r="123" spans="1:31" x14ac:dyDescent="0.3">
      <c r="A123" s="87"/>
      <c r="B123" s="41" t="s">
        <v>125</v>
      </c>
      <c r="C123" s="9">
        <v>86</v>
      </c>
      <c r="D123" s="9">
        <v>45</v>
      </c>
      <c r="E123" s="9">
        <v>100</v>
      </c>
      <c r="F123" s="9">
        <v>148</v>
      </c>
      <c r="G123" s="9">
        <v>139</v>
      </c>
      <c r="H123" s="9">
        <v>256</v>
      </c>
      <c r="I123" s="9">
        <v>188</v>
      </c>
      <c r="J123" s="9">
        <v>128</v>
      </c>
      <c r="K123" s="9">
        <v>145</v>
      </c>
      <c r="L123" s="9">
        <v>59</v>
      </c>
      <c r="M123" s="9">
        <v>77</v>
      </c>
      <c r="N123" s="9">
        <v>59</v>
      </c>
      <c r="O123" s="9">
        <v>485</v>
      </c>
      <c r="P123" s="9">
        <v>36</v>
      </c>
      <c r="Q123" s="9">
        <v>66</v>
      </c>
      <c r="R123" s="9">
        <v>82</v>
      </c>
      <c r="S123" s="9">
        <v>13</v>
      </c>
      <c r="T123" s="9">
        <v>133</v>
      </c>
      <c r="U123" s="9">
        <v>2</v>
      </c>
      <c r="V123" s="9">
        <v>8</v>
      </c>
      <c r="W123" s="9">
        <v>0</v>
      </c>
      <c r="X123" s="9">
        <v>0</v>
      </c>
      <c r="Y123" s="9">
        <v>0</v>
      </c>
      <c r="Z123" s="9">
        <v>1</v>
      </c>
      <c r="AA123" s="9">
        <v>20</v>
      </c>
      <c r="AC123" s="9">
        <f t="shared" si="6"/>
        <v>2276</v>
      </c>
      <c r="AD123" s="9">
        <f t="shared" si="4"/>
        <v>19261</v>
      </c>
      <c r="AE123" s="10">
        <f t="shared" si="5"/>
        <v>8.4626537785588756</v>
      </c>
    </row>
    <row r="124" spans="1:31" x14ac:dyDescent="0.3">
      <c r="A124" s="87"/>
      <c r="B124" s="41" t="s">
        <v>126</v>
      </c>
      <c r="C124" s="9">
        <v>617</v>
      </c>
      <c r="D124" s="9">
        <v>270</v>
      </c>
      <c r="E124" s="9">
        <v>652</v>
      </c>
      <c r="F124" s="9">
        <v>754</v>
      </c>
      <c r="G124" s="9">
        <v>628</v>
      </c>
      <c r="H124" s="9">
        <v>784</v>
      </c>
      <c r="I124" s="9">
        <v>348</v>
      </c>
      <c r="J124" s="9">
        <v>255</v>
      </c>
      <c r="K124" s="9">
        <v>394</v>
      </c>
      <c r="L124" s="9">
        <v>253</v>
      </c>
      <c r="M124" s="9">
        <v>271</v>
      </c>
      <c r="N124" s="9">
        <v>238</v>
      </c>
      <c r="O124" s="9">
        <v>1329</v>
      </c>
      <c r="P124" s="9">
        <v>78</v>
      </c>
      <c r="Q124" s="9">
        <v>101</v>
      </c>
      <c r="R124" s="9">
        <v>149</v>
      </c>
      <c r="S124" s="9">
        <v>21</v>
      </c>
      <c r="T124" s="9">
        <v>155</v>
      </c>
      <c r="U124" s="9">
        <v>4</v>
      </c>
      <c r="V124" s="9">
        <v>20</v>
      </c>
      <c r="W124" s="9">
        <v>0</v>
      </c>
      <c r="X124" s="9">
        <v>1</v>
      </c>
      <c r="Y124" s="9">
        <v>0</v>
      </c>
      <c r="Z124" s="9">
        <v>0</v>
      </c>
      <c r="AA124" s="9">
        <v>85</v>
      </c>
      <c r="AC124" s="9">
        <f t="shared" si="6"/>
        <v>7407</v>
      </c>
      <c r="AD124" s="9">
        <f t="shared" si="4"/>
        <v>50993</v>
      </c>
      <c r="AE124" s="10">
        <f t="shared" si="5"/>
        <v>6.8844336438504117</v>
      </c>
    </row>
    <row r="125" spans="1:31" x14ac:dyDescent="0.3">
      <c r="A125" s="87"/>
      <c r="B125" s="41" t="s">
        <v>127</v>
      </c>
      <c r="C125" s="9">
        <v>455</v>
      </c>
      <c r="D125" s="9">
        <v>157</v>
      </c>
      <c r="E125" s="9">
        <v>396</v>
      </c>
      <c r="F125" s="9">
        <v>524</v>
      </c>
      <c r="G125" s="9">
        <v>418</v>
      </c>
      <c r="H125" s="9">
        <v>588</v>
      </c>
      <c r="I125" s="9">
        <v>298</v>
      </c>
      <c r="J125" s="9">
        <v>232</v>
      </c>
      <c r="K125" s="9">
        <v>287</v>
      </c>
      <c r="L125" s="9">
        <v>156</v>
      </c>
      <c r="M125" s="9">
        <v>120</v>
      </c>
      <c r="N125" s="9">
        <v>140</v>
      </c>
      <c r="O125" s="9">
        <v>779</v>
      </c>
      <c r="P125" s="9">
        <v>71</v>
      </c>
      <c r="Q125" s="9">
        <v>46</v>
      </c>
      <c r="R125" s="9">
        <v>70</v>
      </c>
      <c r="S125" s="9">
        <v>9</v>
      </c>
      <c r="T125" s="9">
        <v>79</v>
      </c>
      <c r="U125" s="9">
        <v>4</v>
      </c>
      <c r="V125" s="9">
        <v>3</v>
      </c>
      <c r="W125" s="9">
        <v>0</v>
      </c>
      <c r="X125" s="9">
        <v>1</v>
      </c>
      <c r="Y125" s="9">
        <v>0</v>
      </c>
      <c r="Z125" s="9">
        <v>0</v>
      </c>
      <c r="AA125" s="9">
        <v>56</v>
      </c>
      <c r="AC125" s="9">
        <f t="shared" si="6"/>
        <v>4889</v>
      </c>
      <c r="AD125" s="9">
        <f t="shared" si="4"/>
        <v>31931</v>
      </c>
      <c r="AE125" s="10">
        <f t="shared" si="5"/>
        <v>6.5311924728983435</v>
      </c>
    </row>
    <row r="126" spans="1:31" x14ac:dyDescent="0.3">
      <c r="A126" s="87"/>
      <c r="B126" s="41" t="s">
        <v>128</v>
      </c>
      <c r="C126" s="9">
        <v>218</v>
      </c>
      <c r="D126" s="9">
        <v>170</v>
      </c>
      <c r="E126" s="9">
        <v>449</v>
      </c>
      <c r="F126" s="9">
        <v>726</v>
      </c>
      <c r="G126" s="9">
        <v>595</v>
      </c>
      <c r="H126" s="9">
        <v>866</v>
      </c>
      <c r="I126" s="9">
        <v>425</v>
      </c>
      <c r="J126" s="9">
        <v>276</v>
      </c>
      <c r="K126" s="9">
        <v>582</v>
      </c>
      <c r="L126" s="9">
        <v>239</v>
      </c>
      <c r="M126" s="9">
        <v>228</v>
      </c>
      <c r="N126" s="9">
        <v>211</v>
      </c>
      <c r="O126" s="9">
        <v>1196</v>
      </c>
      <c r="P126" s="9">
        <v>56</v>
      </c>
      <c r="Q126" s="9">
        <v>77</v>
      </c>
      <c r="R126" s="9">
        <v>93</v>
      </c>
      <c r="S126" s="9">
        <v>9</v>
      </c>
      <c r="T126" s="9">
        <v>75</v>
      </c>
      <c r="U126" s="9">
        <v>3</v>
      </c>
      <c r="V126" s="9">
        <v>5</v>
      </c>
      <c r="W126" s="9">
        <v>2</v>
      </c>
      <c r="X126" s="9">
        <v>0</v>
      </c>
      <c r="Y126" s="9">
        <v>0</v>
      </c>
      <c r="Z126" s="9">
        <v>0</v>
      </c>
      <c r="AA126" s="9">
        <v>167</v>
      </c>
      <c r="AC126" s="9">
        <f t="shared" si="6"/>
        <v>6668</v>
      </c>
      <c r="AD126" s="9">
        <f t="shared" si="4"/>
        <v>49015</v>
      </c>
      <c r="AE126" s="10">
        <f t="shared" si="5"/>
        <v>7.3507798440311936</v>
      </c>
    </row>
    <row r="127" spans="1:31" x14ac:dyDescent="0.3">
      <c r="A127" s="87"/>
      <c r="B127" s="41" t="s">
        <v>129</v>
      </c>
      <c r="C127" s="9">
        <v>120</v>
      </c>
      <c r="D127" s="9">
        <v>65</v>
      </c>
      <c r="E127" s="9">
        <v>108</v>
      </c>
      <c r="F127" s="9">
        <v>227</v>
      </c>
      <c r="G127" s="9">
        <v>184</v>
      </c>
      <c r="H127" s="9">
        <v>303</v>
      </c>
      <c r="I127" s="9">
        <v>150</v>
      </c>
      <c r="J127" s="9">
        <v>108</v>
      </c>
      <c r="K127" s="9">
        <v>195</v>
      </c>
      <c r="L127" s="9">
        <v>103</v>
      </c>
      <c r="M127" s="9">
        <v>91</v>
      </c>
      <c r="N127" s="9">
        <v>89</v>
      </c>
      <c r="O127" s="9">
        <v>889</v>
      </c>
      <c r="P127" s="9">
        <v>158</v>
      </c>
      <c r="Q127" s="9">
        <v>228</v>
      </c>
      <c r="R127" s="9">
        <v>271</v>
      </c>
      <c r="S127" s="9">
        <v>50</v>
      </c>
      <c r="T127" s="9">
        <v>346</v>
      </c>
      <c r="U127" s="9">
        <v>5</v>
      </c>
      <c r="V127" s="9">
        <v>37</v>
      </c>
      <c r="W127" s="9">
        <v>0</v>
      </c>
      <c r="X127" s="9">
        <v>0</v>
      </c>
      <c r="Y127" s="9">
        <v>0</v>
      </c>
      <c r="Z127" s="9">
        <v>2</v>
      </c>
      <c r="AA127" s="9">
        <v>52</v>
      </c>
      <c r="AC127" s="9">
        <f t="shared" si="6"/>
        <v>3781</v>
      </c>
      <c r="AD127" s="9">
        <f t="shared" si="4"/>
        <v>37993</v>
      </c>
      <c r="AE127" s="10">
        <f t="shared" si="5"/>
        <v>10.048399894207881</v>
      </c>
    </row>
    <row r="128" spans="1:31" x14ac:dyDescent="0.3">
      <c r="A128" s="87"/>
      <c r="B128" s="41" t="s">
        <v>130</v>
      </c>
      <c r="C128" s="9">
        <v>190</v>
      </c>
      <c r="D128" s="9">
        <v>73</v>
      </c>
      <c r="E128" s="9">
        <v>161</v>
      </c>
      <c r="F128" s="9">
        <v>272</v>
      </c>
      <c r="G128" s="9">
        <v>172</v>
      </c>
      <c r="H128" s="9">
        <v>253</v>
      </c>
      <c r="I128" s="9">
        <v>116</v>
      </c>
      <c r="J128" s="9">
        <v>84</v>
      </c>
      <c r="K128" s="9">
        <v>145</v>
      </c>
      <c r="L128" s="9">
        <v>58</v>
      </c>
      <c r="M128" s="9">
        <v>64</v>
      </c>
      <c r="N128" s="9">
        <v>62</v>
      </c>
      <c r="O128" s="9">
        <v>476</v>
      </c>
      <c r="P128" s="9">
        <v>27</v>
      </c>
      <c r="Q128" s="9">
        <v>59</v>
      </c>
      <c r="R128" s="9">
        <v>69</v>
      </c>
      <c r="S128" s="9">
        <v>8</v>
      </c>
      <c r="T128" s="9">
        <v>99</v>
      </c>
      <c r="U128" s="9">
        <v>3</v>
      </c>
      <c r="V128" s="9">
        <v>14</v>
      </c>
      <c r="W128" s="9">
        <v>0</v>
      </c>
      <c r="X128" s="9">
        <v>0</v>
      </c>
      <c r="Y128" s="9">
        <v>0</v>
      </c>
      <c r="Z128" s="9">
        <v>0</v>
      </c>
      <c r="AA128" s="9">
        <v>42</v>
      </c>
      <c r="AC128" s="9">
        <f t="shared" si="6"/>
        <v>2447</v>
      </c>
      <c r="AD128" s="9">
        <f t="shared" si="4"/>
        <v>18515</v>
      </c>
      <c r="AE128" s="10">
        <f t="shared" si="5"/>
        <v>7.56640784634246</v>
      </c>
    </row>
    <row r="129" spans="1:31" x14ac:dyDescent="0.3">
      <c r="A129" s="87"/>
      <c r="B129" s="41" t="s">
        <v>131</v>
      </c>
      <c r="C129" s="9">
        <v>200</v>
      </c>
      <c r="D129" s="9">
        <v>138</v>
      </c>
      <c r="E129" s="9">
        <v>229</v>
      </c>
      <c r="F129" s="9">
        <v>402</v>
      </c>
      <c r="G129" s="9">
        <v>377</v>
      </c>
      <c r="H129" s="9">
        <v>719</v>
      </c>
      <c r="I129" s="9">
        <v>374</v>
      </c>
      <c r="J129" s="9">
        <v>369</v>
      </c>
      <c r="K129" s="9">
        <v>572</v>
      </c>
      <c r="L129" s="9">
        <v>302</v>
      </c>
      <c r="M129" s="9">
        <v>340</v>
      </c>
      <c r="N129" s="9">
        <v>314</v>
      </c>
      <c r="O129" s="9">
        <v>2451</v>
      </c>
      <c r="P129" s="9">
        <v>240</v>
      </c>
      <c r="Q129" s="9">
        <v>358</v>
      </c>
      <c r="R129" s="9">
        <v>464</v>
      </c>
      <c r="S129" s="9">
        <v>81</v>
      </c>
      <c r="T129" s="9">
        <v>534</v>
      </c>
      <c r="U129" s="9">
        <v>16</v>
      </c>
      <c r="V129" s="9">
        <v>43</v>
      </c>
      <c r="W129" s="9">
        <v>1</v>
      </c>
      <c r="X129" s="9">
        <v>1</v>
      </c>
      <c r="Y129" s="9">
        <v>0</v>
      </c>
      <c r="Z129" s="9">
        <v>8</v>
      </c>
      <c r="AA129" s="9">
        <v>147</v>
      </c>
      <c r="AC129" s="9">
        <f t="shared" si="6"/>
        <v>8680</v>
      </c>
      <c r="AD129" s="9">
        <f t="shared" si="4"/>
        <v>85616</v>
      </c>
      <c r="AE129" s="10">
        <f t="shared" si="5"/>
        <v>9.8635944700460829</v>
      </c>
    </row>
    <row r="130" spans="1:31" x14ac:dyDescent="0.3">
      <c r="A130" s="87"/>
      <c r="B130" s="41" t="s">
        <v>132</v>
      </c>
      <c r="C130" s="9">
        <v>56</v>
      </c>
      <c r="D130" s="9">
        <v>30</v>
      </c>
      <c r="E130" s="9">
        <v>74</v>
      </c>
      <c r="F130" s="9">
        <v>117</v>
      </c>
      <c r="G130" s="9">
        <v>116</v>
      </c>
      <c r="H130" s="9">
        <v>159</v>
      </c>
      <c r="I130" s="9">
        <v>84</v>
      </c>
      <c r="J130" s="9">
        <v>78</v>
      </c>
      <c r="K130" s="9">
        <v>114</v>
      </c>
      <c r="L130" s="9">
        <v>65</v>
      </c>
      <c r="M130" s="9">
        <v>65</v>
      </c>
      <c r="N130" s="9">
        <v>72</v>
      </c>
      <c r="O130" s="9">
        <v>463</v>
      </c>
      <c r="P130" s="9">
        <v>18</v>
      </c>
      <c r="Q130" s="9">
        <v>40</v>
      </c>
      <c r="R130" s="9">
        <v>43</v>
      </c>
      <c r="S130" s="9">
        <v>10</v>
      </c>
      <c r="T130" s="9">
        <v>43</v>
      </c>
      <c r="U130" s="9">
        <v>0</v>
      </c>
      <c r="V130" s="9">
        <v>2</v>
      </c>
      <c r="W130" s="9">
        <v>0</v>
      </c>
      <c r="X130" s="9">
        <v>0</v>
      </c>
      <c r="Y130" s="9">
        <v>0</v>
      </c>
      <c r="Z130" s="9">
        <v>1</v>
      </c>
      <c r="AA130" s="9">
        <v>17</v>
      </c>
      <c r="AC130" s="9">
        <f t="shared" si="6"/>
        <v>1667</v>
      </c>
      <c r="AD130" s="9">
        <f t="shared" si="4"/>
        <v>14132</v>
      </c>
      <c r="AE130" s="10">
        <f t="shared" si="5"/>
        <v>8.4775044991001796</v>
      </c>
    </row>
    <row r="131" spans="1:31" x14ac:dyDescent="0.3">
      <c r="A131" s="87"/>
      <c r="B131" s="41" t="s">
        <v>133</v>
      </c>
      <c r="C131" s="9">
        <v>121</v>
      </c>
      <c r="D131" s="9">
        <v>59</v>
      </c>
      <c r="E131" s="9">
        <v>138</v>
      </c>
      <c r="F131" s="9">
        <v>191</v>
      </c>
      <c r="G131" s="9">
        <v>179</v>
      </c>
      <c r="H131" s="9">
        <v>276</v>
      </c>
      <c r="I131" s="9">
        <v>125</v>
      </c>
      <c r="J131" s="9">
        <v>101</v>
      </c>
      <c r="K131" s="9">
        <v>183</v>
      </c>
      <c r="L131" s="9">
        <v>104</v>
      </c>
      <c r="M131" s="9">
        <v>125</v>
      </c>
      <c r="N131" s="9">
        <v>111</v>
      </c>
      <c r="O131" s="9">
        <v>812</v>
      </c>
      <c r="P131" s="9">
        <v>114</v>
      </c>
      <c r="Q131" s="9">
        <v>167</v>
      </c>
      <c r="R131" s="9">
        <v>273</v>
      </c>
      <c r="S131" s="9">
        <v>47</v>
      </c>
      <c r="T131" s="9">
        <v>461</v>
      </c>
      <c r="U131" s="9">
        <v>10</v>
      </c>
      <c r="V131" s="9">
        <v>30</v>
      </c>
      <c r="W131" s="9">
        <v>1</v>
      </c>
      <c r="X131" s="9">
        <v>1</v>
      </c>
      <c r="Y131" s="9">
        <v>0</v>
      </c>
      <c r="Z131" s="9">
        <v>5</v>
      </c>
      <c r="AA131" s="9">
        <v>40</v>
      </c>
      <c r="AC131" s="9">
        <f t="shared" si="6"/>
        <v>3674</v>
      </c>
      <c r="AD131" s="9">
        <f t="shared" si="4"/>
        <v>37446</v>
      </c>
      <c r="AE131" s="10">
        <f t="shared" si="5"/>
        <v>10.192161132280892</v>
      </c>
    </row>
    <row r="132" spans="1:31" x14ac:dyDescent="0.3">
      <c r="A132" s="87"/>
      <c r="B132" s="41" t="s">
        <v>134</v>
      </c>
      <c r="C132" s="9">
        <v>216</v>
      </c>
      <c r="D132" s="9">
        <v>81</v>
      </c>
      <c r="E132" s="9">
        <v>213</v>
      </c>
      <c r="F132" s="9">
        <v>264</v>
      </c>
      <c r="G132" s="9">
        <v>219</v>
      </c>
      <c r="H132" s="9">
        <v>271</v>
      </c>
      <c r="I132" s="9">
        <v>123</v>
      </c>
      <c r="J132" s="9">
        <v>105</v>
      </c>
      <c r="K132" s="9">
        <v>142</v>
      </c>
      <c r="L132" s="9">
        <v>71</v>
      </c>
      <c r="M132" s="9">
        <v>62</v>
      </c>
      <c r="N132" s="9">
        <v>72</v>
      </c>
      <c r="O132" s="9">
        <v>565</v>
      </c>
      <c r="P132" s="9">
        <v>44</v>
      </c>
      <c r="Q132" s="9">
        <v>56</v>
      </c>
      <c r="R132" s="9">
        <v>88</v>
      </c>
      <c r="S132" s="9">
        <v>11</v>
      </c>
      <c r="T132" s="9">
        <v>158</v>
      </c>
      <c r="U132" s="9">
        <v>8</v>
      </c>
      <c r="V132" s="9">
        <v>11</v>
      </c>
      <c r="W132" s="9">
        <v>0</v>
      </c>
      <c r="X132" s="9">
        <v>0</v>
      </c>
      <c r="Y132" s="9">
        <v>0</v>
      </c>
      <c r="Z132" s="9">
        <v>3</v>
      </c>
      <c r="AA132" s="9">
        <v>28</v>
      </c>
      <c r="AC132" s="9">
        <f t="shared" si="6"/>
        <v>2811</v>
      </c>
      <c r="AD132" s="9">
        <f t="shared" si="4"/>
        <v>21602</v>
      </c>
      <c r="AE132" s="10">
        <f t="shared" si="5"/>
        <v>7.6848096762717892</v>
      </c>
    </row>
    <row r="133" spans="1:31" x14ac:dyDescent="0.3">
      <c r="A133" s="87"/>
      <c r="B133" s="41" t="s">
        <v>135</v>
      </c>
      <c r="C133" s="9">
        <v>505</v>
      </c>
      <c r="D133" s="9">
        <v>124</v>
      </c>
      <c r="E133" s="9">
        <v>268</v>
      </c>
      <c r="F133" s="9">
        <v>360</v>
      </c>
      <c r="G133" s="9">
        <v>209</v>
      </c>
      <c r="H133" s="9">
        <v>216</v>
      </c>
      <c r="I133" s="9">
        <v>143</v>
      </c>
      <c r="J133" s="9">
        <v>88</v>
      </c>
      <c r="K133" s="9">
        <v>141</v>
      </c>
      <c r="L133" s="9">
        <v>73</v>
      </c>
      <c r="M133" s="9">
        <v>92</v>
      </c>
      <c r="N133" s="9">
        <v>76</v>
      </c>
      <c r="O133" s="9">
        <v>592</v>
      </c>
      <c r="P133" s="9">
        <v>33</v>
      </c>
      <c r="Q133" s="9">
        <v>50</v>
      </c>
      <c r="R133" s="9">
        <v>49</v>
      </c>
      <c r="S133" s="9">
        <v>8</v>
      </c>
      <c r="T133" s="9">
        <v>65</v>
      </c>
      <c r="U133" s="9">
        <v>7</v>
      </c>
      <c r="V133" s="9">
        <v>8</v>
      </c>
      <c r="W133" s="9">
        <v>0</v>
      </c>
      <c r="X133" s="9">
        <v>0</v>
      </c>
      <c r="Y133" s="9">
        <v>0</v>
      </c>
      <c r="Z133" s="9">
        <v>1</v>
      </c>
      <c r="AA133" s="9">
        <v>108</v>
      </c>
      <c r="AC133" s="9">
        <f t="shared" si="6"/>
        <v>3216</v>
      </c>
      <c r="AD133" s="9">
        <f t="shared" ref="AD133:AD196" si="7">C$2*C133+D$2*D133+E$2*E133+F$2*F133+G$2*G133+H$2*H133+I$2*I133+J$2*J133+K$2*K133+L$2*L133+M$2*M133+N$2*N133+O$2*O133+P$2*P133+Q$2*Q133+R$2*R133+S$2*S133+T$2*T133+U$2*U133+V$2*V133+W$2*W133+X$2*X133+Y$2*Y133+Z$2*Z133+AA$2*AA133</f>
        <v>21765</v>
      </c>
      <c r="AE133" s="10">
        <f t="shared" ref="AE133:AE196" si="8">AD133/AC133</f>
        <v>6.767723880597015</v>
      </c>
    </row>
    <row r="134" spans="1:31" x14ac:dyDescent="0.3">
      <c r="A134" s="87"/>
      <c r="B134" s="41" t="s">
        <v>136</v>
      </c>
      <c r="C134" s="9">
        <v>353</v>
      </c>
      <c r="D134" s="9">
        <v>157</v>
      </c>
      <c r="E134" s="9">
        <v>394</v>
      </c>
      <c r="F134" s="9">
        <v>433</v>
      </c>
      <c r="G134" s="9">
        <v>303</v>
      </c>
      <c r="H134" s="9">
        <v>384</v>
      </c>
      <c r="I134" s="9">
        <v>148</v>
      </c>
      <c r="J134" s="9">
        <v>110</v>
      </c>
      <c r="K134" s="9">
        <v>164</v>
      </c>
      <c r="L134" s="9">
        <v>85</v>
      </c>
      <c r="M134" s="9">
        <v>83</v>
      </c>
      <c r="N134" s="9">
        <v>83</v>
      </c>
      <c r="O134" s="9">
        <v>692</v>
      </c>
      <c r="P134" s="9">
        <v>46</v>
      </c>
      <c r="Q134" s="9">
        <v>71</v>
      </c>
      <c r="R134" s="9">
        <v>73</v>
      </c>
      <c r="S134" s="9">
        <v>6</v>
      </c>
      <c r="T134" s="9">
        <v>76</v>
      </c>
      <c r="U134" s="9">
        <v>2</v>
      </c>
      <c r="V134" s="9">
        <v>8</v>
      </c>
      <c r="W134" s="9">
        <v>1</v>
      </c>
      <c r="X134" s="9">
        <v>0</v>
      </c>
      <c r="Y134" s="9">
        <v>0</v>
      </c>
      <c r="Z134" s="9">
        <v>1</v>
      </c>
      <c r="AA134" s="9">
        <v>88</v>
      </c>
      <c r="AC134" s="9">
        <f t="shared" si="6"/>
        <v>3761</v>
      </c>
      <c r="AD134" s="9">
        <f t="shared" si="7"/>
        <v>25576</v>
      </c>
      <c r="AE134" s="10">
        <f t="shared" si="8"/>
        <v>6.8003190640787023</v>
      </c>
    </row>
    <row r="135" spans="1:31" x14ac:dyDescent="0.3">
      <c r="A135" s="87"/>
      <c r="B135" s="41" t="s">
        <v>137</v>
      </c>
      <c r="C135" s="9">
        <v>226</v>
      </c>
      <c r="D135" s="9">
        <v>117</v>
      </c>
      <c r="E135" s="9">
        <v>302</v>
      </c>
      <c r="F135" s="9">
        <v>429</v>
      </c>
      <c r="G135" s="9">
        <v>310</v>
      </c>
      <c r="H135" s="9">
        <v>550</v>
      </c>
      <c r="I135" s="9">
        <v>247</v>
      </c>
      <c r="J135" s="9">
        <v>194</v>
      </c>
      <c r="K135" s="9">
        <v>256</v>
      </c>
      <c r="L135" s="9">
        <v>179</v>
      </c>
      <c r="M135" s="9">
        <v>210</v>
      </c>
      <c r="N135" s="9">
        <v>200</v>
      </c>
      <c r="O135" s="9">
        <v>1440</v>
      </c>
      <c r="P135" s="9">
        <v>110</v>
      </c>
      <c r="Q135" s="9">
        <v>207</v>
      </c>
      <c r="R135" s="9">
        <v>412</v>
      </c>
      <c r="S135" s="9">
        <v>51</v>
      </c>
      <c r="T135" s="9">
        <v>306</v>
      </c>
      <c r="U135" s="9">
        <v>10</v>
      </c>
      <c r="V135" s="9">
        <v>29</v>
      </c>
      <c r="W135" s="9">
        <v>1</v>
      </c>
      <c r="X135" s="9">
        <v>0</v>
      </c>
      <c r="Y135" s="9">
        <v>0</v>
      </c>
      <c r="Z135" s="9">
        <v>4</v>
      </c>
      <c r="AA135" s="9">
        <v>70</v>
      </c>
      <c r="AC135" s="9">
        <f t="shared" si="6"/>
        <v>5860</v>
      </c>
      <c r="AD135" s="9">
        <f t="shared" si="7"/>
        <v>53126</v>
      </c>
      <c r="AE135" s="10">
        <f t="shared" si="8"/>
        <v>9.065870307167236</v>
      </c>
    </row>
    <row r="136" spans="1:31" x14ac:dyDescent="0.3">
      <c r="A136" s="87"/>
      <c r="B136" s="41" t="s">
        <v>138</v>
      </c>
      <c r="C136" s="9">
        <v>63</v>
      </c>
      <c r="D136" s="9">
        <v>52</v>
      </c>
      <c r="E136" s="9">
        <v>92</v>
      </c>
      <c r="F136" s="9">
        <v>156</v>
      </c>
      <c r="G136" s="9">
        <v>157</v>
      </c>
      <c r="H136" s="9">
        <v>240</v>
      </c>
      <c r="I136" s="9">
        <v>139</v>
      </c>
      <c r="J136" s="9">
        <v>98</v>
      </c>
      <c r="K136" s="9">
        <v>159</v>
      </c>
      <c r="L136" s="9">
        <v>79</v>
      </c>
      <c r="M136" s="9">
        <v>89</v>
      </c>
      <c r="N136" s="9">
        <v>86</v>
      </c>
      <c r="O136" s="9">
        <v>741</v>
      </c>
      <c r="P136" s="9">
        <v>48</v>
      </c>
      <c r="Q136" s="9">
        <v>81</v>
      </c>
      <c r="R136" s="9">
        <v>128</v>
      </c>
      <c r="S136" s="9">
        <v>26</v>
      </c>
      <c r="T136" s="9">
        <v>188</v>
      </c>
      <c r="U136" s="9">
        <v>4</v>
      </c>
      <c r="V136" s="9">
        <v>16</v>
      </c>
      <c r="W136" s="9">
        <v>1</v>
      </c>
      <c r="X136" s="9">
        <v>0</v>
      </c>
      <c r="Y136" s="9">
        <v>0</v>
      </c>
      <c r="Z136" s="9">
        <v>3</v>
      </c>
      <c r="AA136" s="9">
        <v>44</v>
      </c>
      <c r="AC136" s="9">
        <f t="shared" si="6"/>
        <v>2690</v>
      </c>
      <c r="AD136" s="9">
        <f t="shared" si="7"/>
        <v>25574</v>
      </c>
      <c r="AE136" s="10">
        <f t="shared" si="8"/>
        <v>9.5070631970260226</v>
      </c>
    </row>
    <row r="137" spans="1:31" x14ac:dyDescent="0.3">
      <c r="A137" s="87"/>
      <c r="B137" s="41" t="s">
        <v>139</v>
      </c>
      <c r="C137" s="9">
        <v>65</v>
      </c>
      <c r="D137" s="9">
        <v>26</v>
      </c>
      <c r="E137" s="9">
        <v>73</v>
      </c>
      <c r="F137" s="9">
        <v>96</v>
      </c>
      <c r="G137" s="9">
        <v>87</v>
      </c>
      <c r="H137" s="9">
        <v>153</v>
      </c>
      <c r="I137" s="9">
        <v>69</v>
      </c>
      <c r="J137" s="9">
        <v>60</v>
      </c>
      <c r="K137" s="9">
        <v>102</v>
      </c>
      <c r="L137" s="9">
        <v>50</v>
      </c>
      <c r="M137" s="9">
        <v>50</v>
      </c>
      <c r="N137" s="9">
        <v>38</v>
      </c>
      <c r="O137" s="9">
        <v>303</v>
      </c>
      <c r="P137" s="9">
        <v>14</v>
      </c>
      <c r="Q137" s="9">
        <v>22</v>
      </c>
      <c r="R137" s="9">
        <v>17</v>
      </c>
      <c r="S137" s="9">
        <v>1</v>
      </c>
      <c r="T137" s="9">
        <v>31</v>
      </c>
      <c r="U137" s="9">
        <v>3</v>
      </c>
      <c r="V137" s="9">
        <v>3</v>
      </c>
      <c r="W137" s="9">
        <v>0</v>
      </c>
      <c r="X137" s="9">
        <v>0</v>
      </c>
      <c r="Y137" s="9">
        <v>0</v>
      </c>
      <c r="Z137" s="9">
        <v>0</v>
      </c>
      <c r="AA137" s="9">
        <v>17</v>
      </c>
      <c r="AC137" s="9">
        <f t="shared" si="6"/>
        <v>1280</v>
      </c>
      <c r="AD137" s="9">
        <f t="shared" si="7"/>
        <v>10034</v>
      </c>
      <c r="AE137" s="10">
        <f t="shared" si="8"/>
        <v>7.8390624999999998</v>
      </c>
    </row>
    <row r="138" spans="1:31" x14ac:dyDescent="0.3">
      <c r="A138" s="87"/>
      <c r="B138" s="41" t="s">
        <v>140</v>
      </c>
      <c r="C138" s="9">
        <v>136</v>
      </c>
      <c r="D138" s="9">
        <v>66</v>
      </c>
      <c r="E138" s="9">
        <v>126</v>
      </c>
      <c r="F138" s="9">
        <v>224</v>
      </c>
      <c r="G138" s="9">
        <v>210</v>
      </c>
      <c r="H138" s="9">
        <v>396</v>
      </c>
      <c r="I138" s="9">
        <v>269</v>
      </c>
      <c r="J138" s="9">
        <v>215</v>
      </c>
      <c r="K138" s="9">
        <v>412</v>
      </c>
      <c r="L138" s="9">
        <v>213</v>
      </c>
      <c r="M138" s="9">
        <v>230</v>
      </c>
      <c r="N138" s="9">
        <v>256</v>
      </c>
      <c r="O138" s="9">
        <v>1564</v>
      </c>
      <c r="P138" s="9">
        <v>213</v>
      </c>
      <c r="Q138" s="9">
        <v>282</v>
      </c>
      <c r="R138" s="9">
        <v>610</v>
      </c>
      <c r="S138" s="9">
        <v>134</v>
      </c>
      <c r="T138" s="9">
        <v>896</v>
      </c>
      <c r="U138" s="9">
        <v>24</v>
      </c>
      <c r="V138" s="9">
        <v>70</v>
      </c>
      <c r="W138" s="9">
        <v>2</v>
      </c>
      <c r="X138" s="9">
        <v>0</v>
      </c>
      <c r="Y138" s="9">
        <v>0</v>
      </c>
      <c r="Z138" s="9">
        <v>8</v>
      </c>
      <c r="AA138" s="9">
        <v>217</v>
      </c>
      <c r="AC138" s="9">
        <f t="shared" si="6"/>
        <v>6773</v>
      </c>
      <c r="AD138" s="9">
        <f t="shared" si="7"/>
        <v>76463</v>
      </c>
      <c r="AE138" s="10">
        <f t="shared" si="8"/>
        <v>11.289384320094493</v>
      </c>
    </row>
    <row r="139" spans="1:31" x14ac:dyDescent="0.3">
      <c r="A139" s="87"/>
      <c r="B139" s="41" t="s">
        <v>141</v>
      </c>
      <c r="C139" s="9">
        <v>117</v>
      </c>
      <c r="D139" s="9">
        <v>48</v>
      </c>
      <c r="E139" s="9">
        <v>81</v>
      </c>
      <c r="F139" s="9">
        <v>130</v>
      </c>
      <c r="G139" s="9">
        <v>128</v>
      </c>
      <c r="H139" s="9">
        <v>251</v>
      </c>
      <c r="I139" s="9">
        <v>122</v>
      </c>
      <c r="J139" s="9">
        <v>108</v>
      </c>
      <c r="K139" s="9">
        <v>221</v>
      </c>
      <c r="L139" s="9">
        <v>89</v>
      </c>
      <c r="M139" s="9">
        <v>87</v>
      </c>
      <c r="N139" s="9">
        <v>82</v>
      </c>
      <c r="O139" s="9">
        <v>543</v>
      </c>
      <c r="P139" s="9">
        <v>62</v>
      </c>
      <c r="Q139" s="9">
        <v>87</v>
      </c>
      <c r="R139" s="9">
        <v>137</v>
      </c>
      <c r="S139" s="9">
        <v>26</v>
      </c>
      <c r="T139" s="9">
        <v>174</v>
      </c>
      <c r="U139" s="9">
        <v>4</v>
      </c>
      <c r="V139" s="9">
        <v>12</v>
      </c>
      <c r="W139" s="9">
        <v>1</v>
      </c>
      <c r="X139" s="9">
        <v>1</v>
      </c>
      <c r="Y139" s="9">
        <v>0</v>
      </c>
      <c r="Z139" s="9">
        <v>4</v>
      </c>
      <c r="AA139" s="9">
        <v>64</v>
      </c>
      <c r="AC139" s="9">
        <f t="shared" si="6"/>
        <v>2579</v>
      </c>
      <c r="AD139" s="9">
        <f t="shared" si="7"/>
        <v>24134</v>
      </c>
      <c r="AE139" s="10">
        <f t="shared" si="8"/>
        <v>9.3578906552927492</v>
      </c>
    </row>
    <row r="140" spans="1:31" x14ac:dyDescent="0.3">
      <c r="A140" s="87"/>
      <c r="B140" s="41" t="s">
        <v>142</v>
      </c>
      <c r="C140" s="9">
        <v>52</v>
      </c>
      <c r="D140" s="9">
        <v>28</v>
      </c>
      <c r="E140" s="9">
        <v>64</v>
      </c>
      <c r="F140" s="9">
        <v>94</v>
      </c>
      <c r="G140" s="9">
        <v>107</v>
      </c>
      <c r="H140" s="9">
        <v>159</v>
      </c>
      <c r="I140" s="9">
        <v>111</v>
      </c>
      <c r="J140" s="9">
        <v>81</v>
      </c>
      <c r="K140" s="9">
        <v>119</v>
      </c>
      <c r="L140" s="9">
        <v>101</v>
      </c>
      <c r="M140" s="9">
        <v>78</v>
      </c>
      <c r="N140" s="9">
        <v>87</v>
      </c>
      <c r="O140" s="9">
        <v>889</v>
      </c>
      <c r="P140" s="9">
        <v>158</v>
      </c>
      <c r="Q140" s="9">
        <v>166</v>
      </c>
      <c r="R140" s="9">
        <v>328</v>
      </c>
      <c r="S140" s="9">
        <v>42</v>
      </c>
      <c r="T140" s="9">
        <v>277</v>
      </c>
      <c r="U140" s="9">
        <v>5</v>
      </c>
      <c r="V140" s="9">
        <v>26</v>
      </c>
      <c r="W140" s="9">
        <v>2</v>
      </c>
      <c r="X140" s="9">
        <v>1</v>
      </c>
      <c r="Y140" s="9">
        <v>1</v>
      </c>
      <c r="Z140" s="9">
        <v>2</v>
      </c>
      <c r="AA140" s="9">
        <v>25</v>
      </c>
      <c r="AC140" s="9">
        <f t="shared" si="6"/>
        <v>3003</v>
      </c>
      <c r="AD140" s="9">
        <f t="shared" si="7"/>
        <v>33152</v>
      </c>
      <c r="AE140" s="10">
        <f t="shared" si="8"/>
        <v>11.039627039627039</v>
      </c>
    </row>
    <row r="141" spans="1:31" x14ac:dyDescent="0.3">
      <c r="A141" s="87"/>
      <c r="B141" s="41" t="s">
        <v>143</v>
      </c>
      <c r="C141" s="9">
        <v>682</v>
      </c>
      <c r="D141" s="9">
        <v>353</v>
      </c>
      <c r="E141" s="9">
        <v>755</v>
      </c>
      <c r="F141" s="9">
        <v>1273</v>
      </c>
      <c r="G141" s="9">
        <v>1074</v>
      </c>
      <c r="H141" s="9">
        <v>2109</v>
      </c>
      <c r="I141" s="9">
        <v>1160</v>
      </c>
      <c r="J141" s="9">
        <v>1414</v>
      </c>
      <c r="K141" s="9">
        <v>2314</v>
      </c>
      <c r="L141" s="9">
        <v>1412</v>
      </c>
      <c r="M141" s="9">
        <v>1684</v>
      </c>
      <c r="N141" s="9">
        <v>1677</v>
      </c>
      <c r="O141" s="9">
        <v>14289</v>
      </c>
      <c r="P141" s="9">
        <v>1872</v>
      </c>
      <c r="Q141" s="9">
        <v>3336</v>
      </c>
      <c r="R141" s="9">
        <v>6037</v>
      </c>
      <c r="S141" s="9">
        <v>1087</v>
      </c>
      <c r="T141" s="9">
        <v>7479</v>
      </c>
      <c r="U141" s="9">
        <v>201</v>
      </c>
      <c r="V141" s="9">
        <v>736</v>
      </c>
      <c r="W141" s="9">
        <v>16</v>
      </c>
      <c r="X141" s="9">
        <v>8</v>
      </c>
      <c r="Y141" s="9">
        <v>3</v>
      </c>
      <c r="Z141" s="9">
        <v>84</v>
      </c>
      <c r="AA141" s="9">
        <v>489</v>
      </c>
      <c r="AC141" s="9">
        <f t="shared" si="6"/>
        <v>51544</v>
      </c>
      <c r="AD141" s="9">
        <f t="shared" si="7"/>
        <v>613310</v>
      </c>
      <c r="AE141" s="10">
        <f t="shared" si="8"/>
        <v>11.898766102747167</v>
      </c>
    </row>
    <row r="142" spans="1:31" x14ac:dyDescent="0.3">
      <c r="A142" s="87"/>
      <c r="B142" s="41" t="s">
        <v>144</v>
      </c>
      <c r="C142" s="9">
        <v>461</v>
      </c>
      <c r="D142" s="9">
        <v>223</v>
      </c>
      <c r="E142" s="9">
        <v>550</v>
      </c>
      <c r="F142" s="9">
        <v>811</v>
      </c>
      <c r="G142" s="9">
        <v>676</v>
      </c>
      <c r="H142" s="9">
        <v>1138</v>
      </c>
      <c r="I142" s="9">
        <v>650</v>
      </c>
      <c r="J142" s="9">
        <v>645</v>
      </c>
      <c r="K142" s="9">
        <v>888</v>
      </c>
      <c r="L142" s="9">
        <v>565</v>
      </c>
      <c r="M142" s="9">
        <v>586</v>
      </c>
      <c r="N142" s="9">
        <v>560</v>
      </c>
      <c r="O142" s="9">
        <v>4197</v>
      </c>
      <c r="P142" s="9">
        <v>443</v>
      </c>
      <c r="Q142" s="9">
        <v>676</v>
      </c>
      <c r="R142" s="9">
        <v>1171</v>
      </c>
      <c r="S142" s="9">
        <v>162</v>
      </c>
      <c r="T142" s="9">
        <v>1004</v>
      </c>
      <c r="U142" s="9">
        <v>26</v>
      </c>
      <c r="V142" s="9">
        <v>72</v>
      </c>
      <c r="W142" s="9">
        <v>1</v>
      </c>
      <c r="X142" s="9">
        <v>1</v>
      </c>
      <c r="Y142" s="9">
        <v>1</v>
      </c>
      <c r="Z142" s="9">
        <v>12</v>
      </c>
      <c r="AA142" s="9">
        <v>165</v>
      </c>
      <c r="AC142" s="9">
        <f t="shared" ref="AC142:AC205" si="9">SUM(C142:AA142)</f>
        <v>15684</v>
      </c>
      <c r="AD142" s="9">
        <f t="shared" si="7"/>
        <v>153721</v>
      </c>
      <c r="AE142" s="10">
        <f t="shared" si="8"/>
        <v>9.8011349145626117</v>
      </c>
    </row>
    <row r="143" spans="1:31" x14ac:dyDescent="0.3">
      <c r="A143" s="87"/>
      <c r="B143" s="41" t="s">
        <v>145</v>
      </c>
      <c r="C143" s="9">
        <v>211</v>
      </c>
      <c r="D143" s="9">
        <v>123</v>
      </c>
      <c r="E143" s="9">
        <v>260</v>
      </c>
      <c r="F143" s="9">
        <v>414</v>
      </c>
      <c r="G143" s="9">
        <v>327</v>
      </c>
      <c r="H143" s="9">
        <v>661</v>
      </c>
      <c r="I143" s="9">
        <v>434</v>
      </c>
      <c r="J143" s="9">
        <v>455</v>
      </c>
      <c r="K143" s="9">
        <v>750</v>
      </c>
      <c r="L143" s="9">
        <v>535</v>
      </c>
      <c r="M143" s="9">
        <v>567</v>
      </c>
      <c r="N143" s="9">
        <v>605</v>
      </c>
      <c r="O143" s="9">
        <v>5018</v>
      </c>
      <c r="P143" s="9">
        <v>747</v>
      </c>
      <c r="Q143" s="9">
        <v>1297</v>
      </c>
      <c r="R143" s="9">
        <v>2018</v>
      </c>
      <c r="S143" s="9">
        <v>489</v>
      </c>
      <c r="T143" s="9">
        <v>3445</v>
      </c>
      <c r="U143" s="9">
        <v>122</v>
      </c>
      <c r="V143" s="9">
        <v>641</v>
      </c>
      <c r="W143" s="9">
        <v>14</v>
      </c>
      <c r="X143" s="9">
        <v>3</v>
      </c>
      <c r="Y143" s="9">
        <v>6</v>
      </c>
      <c r="Z143" s="9">
        <v>76</v>
      </c>
      <c r="AA143" s="9">
        <v>191</v>
      </c>
      <c r="AC143" s="9">
        <f t="shared" si="9"/>
        <v>19409</v>
      </c>
      <c r="AD143" s="9">
        <f t="shared" si="7"/>
        <v>241353</v>
      </c>
      <c r="AE143" s="10">
        <f t="shared" si="8"/>
        <v>12.435107424390747</v>
      </c>
    </row>
    <row r="144" spans="1:31" x14ac:dyDescent="0.3">
      <c r="A144" s="87"/>
      <c r="B144" s="41" t="s">
        <v>146</v>
      </c>
      <c r="C144" s="9">
        <v>303</v>
      </c>
      <c r="D144" s="9">
        <v>163</v>
      </c>
      <c r="E144" s="9">
        <v>342</v>
      </c>
      <c r="F144" s="9">
        <v>571</v>
      </c>
      <c r="G144" s="9">
        <v>490</v>
      </c>
      <c r="H144" s="9">
        <v>743</v>
      </c>
      <c r="I144" s="9">
        <v>455</v>
      </c>
      <c r="J144" s="9">
        <v>521</v>
      </c>
      <c r="K144" s="9">
        <v>790</v>
      </c>
      <c r="L144" s="9">
        <v>520</v>
      </c>
      <c r="M144" s="9">
        <v>582</v>
      </c>
      <c r="N144" s="9">
        <v>551</v>
      </c>
      <c r="O144" s="9">
        <v>4644</v>
      </c>
      <c r="P144" s="9">
        <v>566</v>
      </c>
      <c r="Q144" s="9">
        <v>983</v>
      </c>
      <c r="R144" s="9">
        <v>1502</v>
      </c>
      <c r="S144" s="9">
        <v>359</v>
      </c>
      <c r="T144" s="9">
        <v>2017</v>
      </c>
      <c r="U144" s="9">
        <v>51</v>
      </c>
      <c r="V144" s="9">
        <v>195</v>
      </c>
      <c r="W144" s="9">
        <v>3</v>
      </c>
      <c r="X144" s="9">
        <v>3</v>
      </c>
      <c r="Y144" s="9">
        <v>3</v>
      </c>
      <c r="Z144" s="9">
        <v>27</v>
      </c>
      <c r="AA144" s="9">
        <v>124</v>
      </c>
      <c r="AC144" s="9">
        <f t="shared" si="9"/>
        <v>16508</v>
      </c>
      <c r="AD144" s="9">
        <f t="shared" si="7"/>
        <v>185313</v>
      </c>
      <c r="AE144" s="10">
        <f t="shared" si="8"/>
        <v>11.225648170583959</v>
      </c>
    </row>
    <row r="145" spans="1:31" x14ac:dyDescent="0.3">
      <c r="A145" s="87"/>
      <c r="B145" s="41" t="s">
        <v>147</v>
      </c>
      <c r="C145" s="9">
        <v>205</v>
      </c>
      <c r="D145" s="9">
        <v>104</v>
      </c>
      <c r="E145" s="9">
        <v>117</v>
      </c>
      <c r="F145" s="9">
        <v>291</v>
      </c>
      <c r="G145" s="9">
        <v>218</v>
      </c>
      <c r="H145" s="9">
        <v>654</v>
      </c>
      <c r="I145" s="9">
        <v>416</v>
      </c>
      <c r="J145" s="9">
        <v>444</v>
      </c>
      <c r="K145" s="9">
        <v>774</v>
      </c>
      <c r="L145" s="9">
        <v>511</v>
      </c>
      <c r="M145" s="9">
        <v>653</v>
      </c>
      <c r="N145" s="9">
        <v>649</v>
      </c>
      <c r="O145" s="9">
        <v>5837</v>
      </c>
      <c r="P145" s="9">
        <v>861</v>
      </c>
      <c r="Q145" s="9">
        <v>1581</v>
      </c>
      <c r="R145" s="9">
        <v>2622</v>
      </c>
      <c r="S145" s="9">
        <v>625</v>
      </c>
      <c r="T145" s="9">
        <v>4053</v>
      </c>
      <c r="U145" s="9">
        <v>135</v>
      </c>
      <c r="V145" s="9">
        <v>445</v>
      </c>
      <c r="W145" s="9">
        <v>5</v>
      </c>
      <c r="X145" s="9">
        <v>1</v>
      </c>
      <c r="Y145" s="9">
        <v>4</v>
      </c>
      <c r="Z145" s="9">
        <v>45</v>
      </c>
      <c r="AA145" s="9">
        <v>187</v>
      </c>
      <c r="AC145" s="9">
        <f t="shared" si="9"/>
        <v>21437</v>
      </c>
      <c r="AD145" s="9">
        <f t="shared" si="7"/>
        <v>273636</v>
      </c>
      <c r="AE145" s="10">
        <f t="shared" si="8"/>
        <v>12.764659234034614</v>
      </c>
    </row>
    <row r="146" spans="1:31" x14ac:dyDescent="0.3">
      <c r="A146" s="87"/>
      <c r="B146" s="41" t="s">
        <v>148</v>
      </c>
      <c r="C146" s="9">
        <v>1129</v>
      </c>
      <c r="D146" s="9">
        <v>582</v>
      </c>
      <c r="E146" s="9">
        <v>1158</v>
      </c>
      <c r="F146" s="9">
        <v>1896</v>
      </c>
      <c r="G146" s="9">
        <v>1674</v>
      </c>
      <c r="H146" s="9">
        <v>3284</v>
      </c>
      <c r="I146" s="9">
        <v>1719</v>
      </c>
      <c r="J146" s="9">
        <v>1835</v>
      </c>
      <c r="K146" s="9">
        <v>2931</v>
      </c>
      <c r="L146" s="9">
        <v>1770</v>
      </c>
      <c r="M146" s="9">
        <v>2115</v>
      </c>
      <c r="N146" s="9">
        <v>2125</v>
      </c>
      <c r="O146" s="9">
        <v>18420</v>
      </c>
      <c r="P146" s="9">
        <v>2582</v>
      </c>
      <c r="Q146" s="9">
        <v>4328</v>
      </c>
      <c r="R146" s="9">
        <v>7272</v>
      </c>
      <c r="S146" s="9">
        <v>1641</v>
      </c>
      <c r="T146" s="9">
        <v>10618</v>
      </c>
      <c r="U146" s="9">
        <v>316</v>
      </c>
      <c r="V146" s="9">
        <v>1349</v>
      </c>
      <c r="W146" s="9">
        <v>34</v>
      </c>
      <c r="X146" s="9">
        <v>9</v>
      </c>
      <c r="Y146" s="9">
        <v>12</v>
      </c>
      <c r="Z146" s="9">
        <v>155</v>
      </c>
      <c r="AA146" s="9">
        <v>640</v>
      </c>
      <c r="AC146" s="9">
        <f t="shared" si="9"/>
        <v>69594</v>
      </c>
      <c r="AD146" s="9">
        <f t="shared" si="7"/>
        <v>821181</v>
      </c>
      <c r="AE146" s="10">
        <f t="shared" si="8"/>
        <v>11.799594792654538</v>
      </c>
    </row>
    <row r="147" spans="1:31" x14ac:dyDescent="0.3">
      <c r="A147" s="87"/>
      <c r="B147" s="41" t="s">
        <v>149</v>
      </c>
      <c r="C147" s="9">
        <v>357</v>
      </c>
      <c r="D147" s="9">
        <v>169</v>
      </c>
      <c r="E147" s="9">
        <v>321</v>
      </c>
      <c r="F147" s="9">
        <v>508</v>
      </c>
      <c r="G147" s="9">
        <v>498</v>
      </c>
      <c r="H147" s="9">
        <v>792</v>
      </c>
      <c r="I147" s="9">
        <v>362</v>
      </c>
      <c r="J147" s="9">
        <v>317</v>
      </c>
      <c r="K147" s="9">
        <v>450</v>
      </c>
      <c r="L147" s="9">
        <v>243</v>
      </c>
      <c r="M147" s="9">
        <v>253</v>
      </c>
      <c r="N147" s="9">
        <v>212</v>
      </c>
      <c r="O147" s="9">
        <v>1545</v>
      </c>
      <c r="P147" s="9">
        <v>128</v>
      </c>
      <c r="Q147" s="9">
        <v>178</v>
      </c>
      <c r="R147" s="9">
        <v>234</v>
      </c>
      <c r="S147" s="9">
        <v>37</v>
      </c>
      <c r="T147" s="9">
        <v>207</v>
      </c>
      <c r="U147" s="9">
        <v>5</v>
      </c>
      <c r="V147" s="9">
        <v>18</v>
      </c>
      <c r="W147" s="9">
        <v>2</v>
      </c>
      <c r="X147" s="9">
        <v>0</v>
      </c>
      <c r="Y147" s="9">
        <v>0</v>
      </c>
      <c r="Z147" s="9">
        <v>4</v>
      </c>
      <c r="AA147" s="9">
        <v>93</v>
      </c>
      <c r="AC147" s="9">
        <f t="shared" si="9"/>
        <v>6933</v>
      </c>
      <c r="AD147" s="9">
        <f t="shared" si="7"/>
        <v>56440</v>
      </c>
      <c r="AE147" s="10">
        <f t="shared" si="8"/>
        <v>8.1407759988460988</v>
      </c>
    </row>
    <row r="148" spans="1:31" x14ac:dyDescent="0.3">
      <c r="A148" s="87"/>
      <c r="B148" s="41" t="s">
        <v>150</v>
      </c>
      <c r="C148" s="9">
        <v>1309</v>
      </c>
      <c r="D148" s="9">
        <v>845</v>
      </c>
      <c r="E148" s="9">
        <v>1671</v>
      </c>
      <c r="F148" s="9">
        <v>2442</v>
      </c>
      <c r="G148" s="9">
        <v>1928</v>
      </c>
      <c r="H148" s="9">
        <v>3107</v>
      </c>
      <c r="I148" s="9">
        <v>1577</v>
      </c>
      <c r="J148" s="9">
        <v>1480</v>
      </c>
      <c r="K148" s="9">
        <v>1883</v>
      </c>
      <c r="L148" s="9">
        <v>1144</v>
      </c>
      <c r="M148" s="9">
        <v>1171</v>
      </c>
      <c r="N148" s="9">
        <v>1015</v>
      </c>
      <c r="O148" s="9">
        <v>8151</v>
      </c>
      <c r="P148" s="9">
        <v>553</v>
      </c>
      <c r="Q148" s="9">
        <v>791</v>
      </c>
      <c r="R148" s="9">
        <v>1264</v>
      </c>
      <c r="S148" s="9">
        <v>136</v>
      </c>
      <c r="T148" s="9">
        <v>1065</v>
      </c>
      <c r="U148" s="9">
        <v>43</v>
      </c>
      <c r="V148" s="9">
        <v>61</v>
      </c>
      <c r="W148" s="9">
        <v>1</v>
      </c>
      <c r="X148" s="9">
        <v>1</v>
      </c>
      <c r="Y148" s="9">
        <v>1</v>
      </c>
      <c r="Z148" s="9">
        <v>10</v>
      </c>
      <c r="AA148" s="9">
        <v>531</v>
      </c>
      <c r="AC148" s="9">
        <f t="shared" si="9"/>
        <v>32180</v>
      </c>
      <c r="AD148" s="9">
        <f t="shared" si="7"/>
        <v>273103</v>
      </c>
      <c r="AE148" s="10">
        <f t="shared" si="8"/>
        <v>8.4867308887507775</v>
      </c>
    </row>
    <row r="149" spans="1:31" x14ac:dyDescent="0.3">
      <c r="A149" s="87"/>
      <c r="B149" s="41" t="s">
        <v>151</v>
      </c>
      <c r="C149" s="9">
        <v>832</v>
      </c>
      <c r="D149" s="9">
        <v>276</v>
      </c>
      <c r="E149" s="9">
        <v>656</v>
      </c>
      <c r="F149" s="9">
        <v>918</v>
      </c>
      <c r="G149" s="9">
        <v>581</v>
      </c>
      <c r="H149" s="9">
        <v>757</v>
      </c>
      <c r="I149" s="9">
        <v>378</v>
      </c>
      <c r="J149" s="9">
        <v>263</v>
      </c>
      <c r="K149" s="9">
        <v>361</v>
      </c>
      <c r="L149" s="9">
        <v>209</v>
      </c>
      <c r="M149" s="9">
        <v>210</v>
      </c>
      <c r="N149" s="9">
        <v>206</v>
      </c>
      <c r="O149" s="9">
        <v>1727</v>
      </c>
      <c r="P149" s="9">
        <v>104</v>
      </c>
      <c r="Q149" s="9">
        <v>168</v>
      </c>
      <c r="R149" s="9">
        <v>171</v>
      </c>
      <c r="S149" s="9">
        <v>18</v>
      </c>
      <c r="T149" s="9">
        <v>122</v>
      </c>
      <c r="U149" s="9">
        <v>3</v>
      </c>
      <c r="V149" s="9">
        <v>12</v>
      </c>
      <c r="W149" s="9">
        <v>0</v>
      </c>
      <c r="X149" s="9">
        <v>1</v>
      </c>
      <c r="Y149" s="9">
        <v>0</v>
      </c>
      <c r="Z149" s="9">
        <v>1</v>
      </c>
      <c r="AA149" s="9">
        <v>153</v>
      </c>
      <c r="AC149" s="9">
        <f t="shared" si="9"/>
        <v>8127</v>
      </c>
      <c r="AD149" s="9">
        <f t="shared" si="7"/>
        <v>57048</v>
      </c>
      <c r="AE149" s="10">
        <f t="shared" si="8"/>
        <v>7.0195644149132521</v>
      </c>
    </row>
    <row r="150" spans="1:31" x14ac:dyDescent="0.3">
      <c r="A150" s="87"/>
      <c r="B150" s="41" t="s">
        <v>152</v>
      </c>
      <c r="C150" s="9">
        <v>288</v>
      </c>
      <c r="D150" s="9">
        <v>147</v>
      </c>
      <c r="E150" s="9">
        <v>322</v>
      </c>
      <c r="F150" s="9">
        <v>459</v>
      </c>
      <c r="G150" s="9">
        <v>381</v>
      </c>
      <c r="H150" s="9">
        <v>578</v>
      </c>
      <c r="I150" s="9">
        <v>395</v>
      </c>
      <c r="J150" s="9">
        <v>190</v>
      </c>
      <c r="K150" s="9">
        <v>275</v>
      </c>
      <c r="L150" s="9">
        <v>159</v>
      </c>
      <c r="M150" s="9">
        <v>170</v>
      </c>
      <c r="N150" s="9">
        <v>154</v>
      </c>
      <c r="O150" s="9">
        <v>861</v>
      </c>
      <c r="P150" s="9">
        <v>60</v>
      </c>
      <c r="Q150" s="9">
        <v>73</v>
      </c>
      <c r="R150" s="9">
        <v>86</v>
      </c>
      <c r="S150" s="9">
        <v>10</v>
      </c>
      <c r="T150" s="9">
        <v>146</v>
      </c>
      <c r="U150" s="9">
        <v>9</v>
      </c>
      <c r="V150" s="9">
        <v>16</v>
      </c>
      <c r="W150" s="9">
        <v>0</v>
      </c>
      <c r="X150" s="9">
        <v>0</v>
      </c>
      <c r="Y150" s="9">
        <v>0</v>
      </c>
      <c r="Z150" s="9">
        <v>1</v>
      </c>
      <c r="AA150" s="9">
        <v>76</v>
      </c>
      <c r="AC150" s="9">
        <f t="shared" si="9"/>
        <v>4856</v>
      </c>
      <c r="AD150" s="9">
        <f t="shared" si="7"/>
        <v>35686</v>
      </c>
      <c r="AE150" s="10">
        <f t="shared" si="8"/>
        <v>7.348846787479407</v>
      </c>
    </row>
    <row r="151" spans="1:31" x14ac:dyDescent="0.3">
      <c r="A151" s="87"/>
      <c r="B151" s="41" t="s">
        <v>153</v>
      </c>
      <c r="C151" s="9">
        <v>173</v>
      </c>
      <c r="D151" s="9">
        <v>89</v>
      </c>
      <c r="E151" s="9">
        <v>239</v>
      </c>
      <c r="F151" s="9">
        <v>325</v>
      </c>
      <c r="G151" s="9">
        <v>284</v>
      </c>
      <c r="H151" s="9">
        <v>515</v>
      </c>
      <c r="I151" s="9">
        <v>316</v>
      </c>
      <c r="J151" s="9">
        <v>148</v>
      </c>
      <c r="K151" s="9">
        <v>277</v>
      </c>
      <c r="L151" s="9">
        <v>133</v>
      </c>
      <c r="M151" s="9">
        <v>96</v>
      </c>
      <c r="N151" s="9">
        <v>78</v>
      </c>
      <c r="O151" s="9">
        <v>720</v>
      </c>
      <c r="P151" s="9">
        <v>48</v>
      </c>
      <c r="Q151" s="9">
        <v>58</v>
      </c>
      <c r="R151" s="9">
        <v>74</v>
      </c>
      <c r="S151" s="9">
        <v>14</v>
      </c>
      <c r="T151" s="9">
        <v>77</v>
      </c>
      <c r="U151" s="9">
        <v>5</v>
      </c>
      <c r="V151" s="9">
        <v>3</v>
      </c>
      <c r="W151" s="9">
        <v>0</v>
      </c>
      <c r="X151" s="9">
        <v>0</v>
      </c>
      <c r="Y151" s="9">
        <v>0</v>
      </c>
      <c r="Z151" s="9">
        <v>1</v>
      </c>
      <c r="AA151" s="9">
        <v>59</v>
      </c>
      <c r="AC151" s="9">
        <f t="shared" si="9"/>
        <v>3732</v>
      </c>
      <c r="AD151" s="9">
        <f t="shared" si="7"/>
        <v>27721</v>
      </c>
      <c r="AE151" s="10">
        <f t="shared" si="8"/>
        <v>7.427920685959271</v>
      </c>
    </row>
    <row r="152" spans="1:31" x14ac:dyDescent="0.3">
      <c r="A152" s="87"/>
      <c r="B152" s="41" t="s">
        <v>154</v>
      </c>
      <c r="C152" s="9">
        <v>147</v>
      </c>
      <c r="D152" s="9">
        <v>85</v>
      </c>
      <c r="E152" s="9">
        <v>226</v>
      </c>
      <c r="F152" s="9">
        <v>370</v>
      </c>
      <c r="G152" s="9">
        <v>377</v>
      </c>
      <c r="H152" s="9">
        <v>613</v>
      </c>
      <c r="I152" s="9">
        <v>342</v>
      </c>
      <c r="J152" s="9">
        <v>186</v>
      </c>
      <c r="K152" s="9">
        <v>247</v>
      </c>
      <c r="L152" s="9">
        <v>125</v>
      </c>
      <c r="M152" s="9">
        <v>83</v>
      </c>
      <c r="N152" s="9">
        <v>113</v>
      </c>
      <c r="O152" s="9">
        <v>764</v>
      </c>
      <c r="P152" s="9">
        <v>49</v>
      </c>
      <c r="Q152" s="9">
        <v>65</v>
      </c>
      <c r="R152" s="9">
        <v>91</v>
      </c>
      <c r="S152" s="9">
        <v>9</v>
      </c>
      <c r="T152" s="9">
        <v>99</v>
      </c>
      <c r="U152" s="9">
        <v>3</v>
      </c>
      <c r="V152" s="9">
        <v>17</v>
      </c>
      <c r="W152" s="9">
        <v>0</v>
      </c>
      <c r="X152" s="9">
        <v>1</v>
      </c>
      <c r="Y152" s="9">
        <v>1</v>
      </c>
      <c r="Z152" s="9">
        <v>2</v>
      </c>
      <c r="AA152" s="9">
        <v>101</v>
      </c>
      <c r="AC152" s="9">
        <f t="shared" si="9"/>
        <v>4116</v>
      </c>
      <c r="AD152" s="9">
        <f t="shared" si="7"/>
        <v>31545</v>
      </c>
      <c r="AE152" s="10">
        <f t="shared" si="8"/>
        <v>7.6639941690962097</v>
      </c>
    </row>
    <row r="153" spans="1:31" x14ac:dyDescent="0.3">
      <c r="A153" s="87"/>
      <c r="B153" s="41" t="s">
        <v>155</v>
      </c>
      <c r="C153" s="9">
        <v>273</v>
      </c>
      <c r="D153" s="9">
        <v>201</v>
      </c>
      <c r="E153" s="9">
        <v>370</v>
      </c>
      <c r="F153" s="9">
        <v>561</v>
      </c>
      <c r="G153" s="9">
        <v>469</v>
      </c>
      <c r="H153" s="9">
        <v>735</v>
      </c>
      <c r="I153" s="9">
        <v>418</v>
      </c>
      <c r="J153" s="9">
        <v>387</v>
      </c>
      <c r="K153" s="9">
        <v>532</v>
      </c>
      <c r="L153" s="9">
        <v>322</v>
      </c>
      <c r="M153" s="9">
        <v>362</v>
      </c>
      <c r="N153" s="9">
        <v>265</v>
      </c>
      <c r="O153" s="9">
        <v>2232</v>
      </c>
      <c r="P153" s="9">
        <v>226</v>
      </c>
      <c r="Q153" s="9">
        <v>345</v>
      </c>
      <c r="R153" s="9">
        <v>683</v>
      </c>
      <c r="S153" s="9">
        <v>73</v>
      </c>
      <c r="T153" s="9">
        <v>604</v>
      </c>
      <c r="U153" s="9">
        <v>12</v>
      </c>
      <c r="V153" s="9">
        <v>36</v>
      </c>
      <c r="W153" s="9">
        <v>1</v>
      </c>
      <c r="X153" s="9">
        <v>0</v>
      </c>
      <c r="Y153" s="9">
        <v>1</v>
      </c>
      <c r="Z153" s="9">
        <v>5</v>
      </c>
      <c r="AA153" s="9">
        <v>148</v>
      </c>
      <c r="AC153" s="9">
        <f t="shared" si="9"/>
        <v>9261</v>
      </c>
      <c r="AD153" s="9">
        <f t="shared" si="7"/>
        <v>87923</v>
      </c>
      <c r="AE153" s="10">
        <f t="shared" si="8"/>
        <v>9.4938991469603717</v>
      </c>
    </row>
    <row r="154" spans="1:31" x14ac:dyDescent="0.3">
      <c r="A154" s="87"/>
      <c r="B154" s="41" t="s">
        <v>156</v>
      </c>
      <c r="C154" s="9">
        <v>711</v>
      </c>
      <c r="D154" s="9">
        <v>471</v>
      </c>
      <c r="E154" s="9">
        <v>926</v>
      </c>
      <c r="F154" s="9">
        <v>1445</v>
      </c>
      <c r="G154" s="9">
        <v>1091</v>
      </c>
      <c r="H154" s="9">
        <v>1806</v>
      </c>
      <c r="I154" s="9">
        <v>965</v>
      </c>
      <c r="J154" s="9">
        <v>955</v>
      </c>
      <c r="K154" s="9">
        <v>1198</v>
      </c>
      <c r="L154" s="9">
        <v>754</v>
      </c>
      <c r="M154" s="9">
        <v>694</v>
      </c>
      <c r="N154" s="9">
        <v>645</v>
      </c>
      <c r="O154" s="9">
        <v>5586</v>
      </c>
      <c r="P154" s="9">
        <v>461</v>
      </c>
      <c r="Q154" s="9">
        <v>587</v>
      </c>
      <c r="R154" s="9">
        <v>909</v>
      </c>
      <c r="S154" s="9">
        <v>164</v>
      </c>
      <c r="T154" s="9">
        <v>1167</v>
      </c>
      <c r="U154" s="9">
        <v>33</v>
      </c>
      <c r="V154" s="9">
        <v>59</v>
      </c>
      <c r="W154" s="9">
        <v>4</v>
      </c>
      <c r="X154" s="9">
        <v>2</v>
      </c>
      <c r="Y154" s="9">
        <v>1</v>
      </c>
      <c r="Z154" s="9">
        <v>4</v>
      </c>
      <c r="AA154" s="9">
        <v>205</v>
      </c>
      <c r="AC154" s="9">
        <f t="shared" si="9"/>
        <v>20843</v>
      </c>
      <c r="AD154" s="9">
        <f t="shared" si="7"/>
        <v>187144</v>
      </c>
      <c r="AE154" s="10">
        <f t="shared" si="8"/>
        <v>8.9787458619200695</v>
      </c>
    </row>
    <row r="155" spans="1:31" x14ac:dyDescent="0.3">
      <c r="A155" s="87"/>
      <c r="B155" s="41" t="s">
        <v>157</v>
      </c>
      <c r="C155" s="9">
        <v>491</v>
      </c>
      <c r="D155" s="9">
        <v>296</v>
      </c>
      <c r="E155" s="9">
        <v>619</v>
      </c>
      <c r="F155" s="9">
        <v>971</v>
      </c>
      <c r="G155" s="9">
        <v>762</v>
      </c>
      <c r="H155" s="9">
        <v>1374</v>
      </c>
      <c r="I155" s="9">
        <v>768</v>
      </c>
      <c r="J155" s="9">
        <v>626</v>
      </c>
      <c r="K155" s="9">
        <v>853</v>
      </c>
      <c r="L155" s="9">
        <v>513</v>
      </c>
      <c r="M155" s="9">
        <v>477</v>
      </c>
      <c r="N155" s="9">
        <v>444</v>
      </c>
      <c r="O155" s="9">
        <v>3927</v>
      </c>
      <c r="P155" s="9">
        <v>313</v>
      </c>
      <c r="Q155" s="9">
        <v>373</v>
      </c>
      <c r="R155" s="9">
        <v>627</v>
      </c>
      <c r="S155" s="9">
        <v>94</v>
      </c>
      <c r="T155" s="9">
        <v>930</v>
      </c>
      <c r="U155" s="9">
        <v>22</v>
      </c>
      <c r="V155" s="9">
        <v>53</v>
      </c>
      <c r="W155" s="9">
        <v>1</v>
      </c>
      <c r="X155" s="9">
        <v>0</v>
      </c>
      <c r="Y155" s="9">
        <v>0</v>
      </c>
      <c r="Z155" s="9">
        <v>2</v>
      </c>
      <c r="AA155" s="9">
        <v>143</v>
      </c>
      <c r="AC155" s="9">
        <f t="shared" si="9"/>
        <v>14679</v>
      </c>
      <c r="AD155" s="9">
        <f t="shared" si="7"/>
        <v>132485</v>
      </c>
      <c r="AE155" s="10">
        <f t="shared" si="8"/>
        <v>9.0254785748347981</v>
      </c>
    </row>
    <row r="156" spans="1:31" x14ac:dyDescent="0.3">
      <c r="A156" s="87"/>
      <c r="B156" s="41" t="s">
        <v>158</v>
      </c>
      <c r="C156" s="9">
        <v>416</v>
      </c>
      <c r="D156" s="9">
        <v>165</v>
      </c>
      <c r="E156" s="9">
        <v>404</v>
      </c>
      <c r="F156" s="9">
        <v>500</v>
      </c>
      <c r="G156" s="9">
        <v>476</v>
      </c>
      <c r="H156" s="9">
        <v>676</v>
      </c>
      <c r="I156" s="9">
        <v>370</v>
      </c>
      <c r="J156" s="9">
        <v>259</v>
      </c>
      <c r="K156" s="9">
        <v>340</v>
      </c>
      <c r="L156" s="9">
        <v>181</v>
      </c>
      <c r="M156" s="9">
        <v>173</v>
      </c>
      <c r="N156" s="9">
        <v>199</v>
      </c>
      <c r="O156" s="9">
        <v>1056</v>
      </c>
      <c r="P156" s="9">
        <v>69</v>
      </c>
      <c r="Q156" s="9">
        <v>179</v>
      </c>
      <c r="R156" s="9">
        <v>189</v>
      </c>
      <c r="S156" s="9">
        <v>23</v>
      </c>
      <c r="T156" s="9">
        <v>289</v>
      </c>
      <c r="U156" s="9">
        <v>1</v>
      </c>
      <c r="V156" s="9">
        <v>23</v>
      </c>
      <c r="W156" s="9">
        <v>1</v>
      </c>
      <c r="X156" s="9">
        <v>0</v>
      </c>
      <c r="Y156" s="9">
        <v>0</v>
      </c>
      <c r="Z156" s="9">
        <v>4</v>
      </c>
      <c r="AA156" s="9">
        <v>106</v>
      </c>
      <c r="AC156" s="9">
        <f t="shared" si="9"/>
        <v>6099</v>
      </c>
      <c r="AD156" s="9">
        <f t="shared" si="7"/>
        <v>47360</v>
      </c>
      <c r="AE156" s="10">
        <f t="shared" si="8"/>
        <v>7.7652074110509917</v>
      </c>
    </row>
    <row r="157" spans="1:31" x14ac:dyDescent="0.3">
      <c r="A157" s="87"/>
      <c r="B157" s="41" t="s">
        <v>159</v>
      </c>
      <c r="C157" s="9">
        <v>142</v>
      </c>
      <c r="D157" s="9">
        <v>50</v>
      </c>
      <c r="E157" s="9">
        <v>106</v>
      </c>
      <c r="F157" s="9">
        <v>167</v>
      </c>
      <c r="G157" s="9">
        <v>84</v>
      </c>
      <c r="H157" s="9">
        <v>164</v>
      </c>
      <c r="I157" s="9">
        <v>72</v>
      </c>
      <c r="J157" s="9">
        <v>60</v>
      </c>
      <c r="K157" s="9">
        <v>76</v>
      </c>
      <c r="L157" s="9">
        <v>26</v>
      </c>
      <c r="M157" s="9">
        <v>25</v>
      </c>
      <c r="N157" s="9">
        <v>46</v>
      </c>
      <c r="O157" s="9">
        <v>309</v>
      </c>
      <c r="P157" s="9">
        <v>18</v>
      </c>
      <c r="Q157" s="9">
        <v>38</v>
      </c>
      <c r="R157" s="9">
        <v>44</v>
      </c>
      <c r="S157" s="9">
        <v>1</v>
      </c>
      <c r="T157" s="9">
        <v>35</v>
      </c>
      <c r="U157" s="9">
        <v>2</v>
      </c>
      <c r="V157" s="9">
        <v>4</v>
      </c>
      <c r="W157" s="9">
        <v>1</v>
      </c>
      <c r="X157" s="9">
        <v>0</v>
      </c>
      <c r="Y157" s="9">
        <v>1</v>
      </c>
      <c r="Z157" s="9">
        <v>1</v>
      </c>
      <c r="AA157" s="9">
        <v>21</v>
      </c>
      <c r="AC157" s="9">
        <f t="shared" si="9"/>
        <v>1493</v>
      </c>
      <c r="AD157" s="9">
        <f t="shared" si="7"/>
        <v>10795</v>
      </c>
      <c r="AE157" s="10">
        <f t="shared" si="8"/>
        <v>7.2304085733422641</v>
      </c>
    </row>
    <row r="158" spans="1:31" x14ac:dyDescent="0.3">
      <c r="A158" s="87"/>
      <c r="B158" s="41" t="s">
        <v>160</v>
      </c>
      <c r="C158" s="9">
        <v>79</v>
      </c>
      <c r="D158" s="9">
        <v>28</v>
      </c>
      <c r="E158" s="9">
        <v>92</v>
      </c>
      <c r="F158" s="9">
        <v>160</v>
      </c>
      <c r="G158" s="9">
        <v>126</v>
      </c>
      <c r="H158" s="9">
        <v>122</v>
      </c>
      <c r="I158" s="9">
        <v>69</v>
      </c>
      <c r="J158" s="9">
        <v>33</v>
      </c>
      <c r="K158" s="9">
        <v>65</v>
      </c>
      <c r="L158" s="9">
        <v>36</v>
      </c>
      <c r="M158" s="9">
        <v>40</v>
      </c>
      <c r="N158" s="9">
        <v>33</v>
      </c>
      <c r="O158" s="9">
        <v>227</v>
      </c>
      <c r="P158" s="9">
        <v>11</v>
      </c>
      <c r="Q158" s="9">
        <v>19</v>
      </c>
      <c r="R158" s="9">
        <v>24</v>
      </c>
      <c r="S158" s="9">
        <v>4</v>
      </c>
      <c r="T158" s="9">
        <v>23</v>
      </c>
      <c r="U158" s="9">
        <v>0</v>
      </c>
      <c r="V158" s="9">
        <v>1</v>
      </c>
      <c r="W158" s="9">
        <v>0</v>
      </c>
      <c r="X158" s="9">
        <v>0</v>
      </c>
      <c r="Y158" s="9">
        <v>0</v>
      </c>
      <c r="Z158" s="9">
        <v>0</v>
      </c>
      <c r="AA158" s="9">
        <v>18</v>
      </c>
      <c r="AC158" s="9">
        <f t="shared" si="9"/>
        <v>1210</v>
      </c>
      <c r="AD158" s="9">
        <f t="shared" si="7"/>
        <v>8457</v>
      </c>
      <c r="AE158" s="10">
        <f t="shared" si="8"/>
        <v>6.9892561983471078</v>
      </c>
    </row>
    <row r="159" spans="1:31" x14ac:dyDescent="0.3">
      <c r="A159" s="87"/>
      <c r="B159" s="41" t="s">
        <v>161</v>
      </c>
      <c r="C159" s="9">
        <v>389</v>
      </c>
      <c r="D159" s="9">
        <v>89</v>
      </c>
      <c r="E159" s="9">
        <v>173</v>
      </c>
      <c r="F159" s="9">
        <v>234</v>
      </c>
      <c r="G159" s="9">
        <v>193</v>
      </c>
      <c r="H159" s="9">
        <v>275</v>
      </c>
      <c r="I159" s="9">
        <v>185</v>
      </c>
      <c r="J159" s="9">
        <v>90</v>
      </c>
      <c r="K159" s="9">
        <v>118</v>
      </c>
      <c r="L159" s="9">
        <v>48</v>
      </c>
      <c r="M159" s="9">
        <v>45</v>
      </c>
      <c r="N159" s="9">
        <v>46</v>
      </c>
      <c r="O159" s="9">
        <v>321</v>
      </c>
      <c r="P159" s="9">
        <v>11</v>
      </c>
      <c r="Q159" s="9">
        <v>32</v>
      </c>
      <c r="R159" s="9">
        <v>23</v>
      </c>
      <c r="S159" s="9">
        <v>1</v>
      </c>
      <c r="T159" s="9">
        <v>38</v>
      </c>
      <c r="U159" s="9">
        <v>0</v>
      </c>
      <c r="V159" s="9">
        <v>2</v>
      </c>
      <c r="W159" s="9">
        <v>0</v>
      </c>
      <c r="X159" s="9">
        <v>0</v>
      </c>
      <c r="Y159" s="9">
        <v>0</v>
      </c>
      <c r="Z159" s="9">
        <v>3</v>
      </c>
      <c r="AA159" s="9">
        <v>35</v>
      </c>
      <c r="AC159" s="9">
        <f t="shared" si="9"/>
        <v>2351</v>
      </c>
      <c r="AD159" s="9">
        <f t="shared" si="7"/>
        <v>13753</v>
      </c>
      <c r="AE159" s="10">
        <f t="shared" si="8"/>
        <v>5.8498511271799236</v>
      </c>
    </row>
    <row r="160" spans="1:31" x14ac:dyDescent="0.3">
      <c r="A160" s="87"/>
      <c r="B160" s="41" t="s">
        <v>162</v>
      </c>
      <c r="C160" s="9">
        <v>207</v>
      </c>
      <c r="D160" s="9">
        <v>110</v>
      </c>
      <c r="E160" s="9">
        <v>239</v>
      </c>
      <c r="F160" s="9">
        <v>409</v>
      </c>
      <c r="G160" s="9">
        <v>393</v>
      </c>
      <c r="H160" s="9">
        <v>790</v>
      </c>
      <c r="I160" s="9">
        <v>464</v>
      </c>
      <c r="J160" s="9">
        <v>317</v>
      </c>
      <c r="K160" s="9">
        <v>584</v>
      </c>
      <c r="L160" s="9">
        <v>323</v>
      </c>
      <c r="M160" s="9">
        <v>338</v>
      </c>
      <c r="N160" s="9">
        <v>320</v>
      </c>
      <c r="O160" s="9">
        <v>2471</v>
      </c>
      <c r="P160" s="9">
        <v>343</v>
      </c>
      <c r="Q160" s="9">
        <v>610</v>
      </c>
      <c r="R160" s="9">
        <v>957</v>
      </c>
      <c r="S160" s="9">
        <v>192</v>
      </c>
      <c r="T160" s="9">
        <v>1566</v>
      </c>
      <c r="U160" s="9">
        <v>23</v>
      </c>
      <c r="V160" s="9">
        <v>117</v>
      </c>
      <c r="W160" s="9">
        <v>1</v>
      </c>
      <c r="X160" s="9">
        <v>0</v>
      </c>
      <c r="Y160" s="9">
        <v>1</v>
      </c>
      <c r="Z160" s="9">
        <v>13</v>
      </c>
      <c r="AA160" s="9">
        <v>103</v>
      </c>
      <c r="AC160" s="9">
        <f t="shared" si="9"/>
        <v>10891</v>
      </c>
      <c r="AD160" s="9">
        <f t="shared" si="7"/>
        <v>118969</v>
      </c>
      <c r="AE160" s="10">
        <f t="shared" si="8"/>
        <v>10.923606647690754</v>
      </c>
    </row>
    <row r="161" spans="1:31" x14ac:dyDescent="0.3">
      <c r="A161" s="87"/>
      <c r="B161" s="41" t="s">
        <v>163</v>
      </c>
      <c r="C161" s="9">
        <v>84</v>
      </c>
      <c r="D161" s="9">
        <v>48</v>
      </c>
      <c r="E161" s="9">
        <v>93</v>
      </c>
      <c r="F161" s="9">
        <v>134</v>
      </c>
      <c r="G161" s="9">
        <v>125</v>
      </c>
      <c r="H161" s="9">
        <v>207</v>
      </c>
      <c r="I161" s="9">
        <v>102</v>
      </c>
      <c r="J161" s="9">
        <v>79</v>
      </c>
      <c r="K161" s="9">
        <v>164</v>
      </c>
      <c r="L161" s="9">
        <v>96</v>
      </c>
      <c r="M161" s="9">
        <v>110</v>
      </c>
      <c r="N161" s="9">
        <v>90</v>
      </c>
      <c r="O161" s="9">
        <v>680</v>
      </c>
      <c r="P161" s="9">
        <v>57</v>
      </c>
      <c r="Q161" s="9">
        <v>98</v>
      </c>
      <c r="R161" s="9">
        <v>170</v>
      </c>
      <c r="S161" s="9">
        <v>30</v>
      </c>
      <c r="T161" s="9">
        <v>307</v>
      </c>
      <c r="U161" s="9">
        <v>10</v>
      </c>
      <c r="V161" s="9">
        <v>17</v>
      </c>
      <c r="W161" s="9">
        <v>2</v>
      </c>
      <c r="X161" s="9">
        <v>0</v>
      </c>
      <c r="Y161" s="9">
        <v>0</v>
      </c>
      <c r="Z161" s="9">
        <v>3</v>
      </c>
      <c r="AA161" s="9">
        <v>63</v>
      </c>
      <c r="AC161" s="9">
        <f t="shared" si="9"/>
        <v>2769</v>
      </c>
      <c r="AD161" s="9">
        <f t="shared" si="7"/>
        <v>28248</v>
      </c>
      <c r="AE161" s="10">
        <f t="shared" si="8"/>
        <v>10.201516793066089</v>
      </c>
    </row>
    <row r="162" spans="1:31" x14ac:dyDescent="0.3">
      <c r="A162" s="87"/>
      <c r="B162" s="41" t="s">
        <v>164</v>
      </c>
      <c r="C162" s="9">
        <v>84</v>
      </c>
      <c r="D162" s="9">
        <v>43</v>
      </c>
      <c r="E162" s="9">
        <v>109</v>
      </c>
      <c r="F162" s="9">
        <v>167</v>
      </c>
      <c r="G162" s="9">
        <v>158</v>
      </c>
      <c r="H162" s="9">
        <v>306</v>
      </c>
      <c r="I162" s="9">
        <v>196</v>
      </c>
      <c r="J162" s="9">
        <v>163</v>
      </c>
      <c r="K162" s="9">
        <v>267</v>
      </c>
      <c r="L162" s="9">
        <v>113</v>
      </c>
      <c r="M162" s="9">
        <v>111</v>
      </c>
      <c r="N162" s="9">
        <v>110</v>
      </c>
      <c r="O162" s="9">
        <v>922</v>
      </c>
      <c r="P162" s="9">
        <v>136</v>
      </c>
      <c r="Q162" s="9">
        <v>206</v>
      </c>
      <c r="R162" s="9">
        <v>374</v>
      </c>
      <c r="S162" s="9">
        <v>68</v>
      </c>
      <c r="T162" s="9">
        <v>570</v>
      </c>
      <c r="U162" s="9">
        <v>17</v>
      </c>
      <c r="V162" s="9">
        <v>32</v>
      </c>
      <c r="W162" s="9">
        <v>0</v>
      </c>
      <c r="X162" s="9">
        <v>0</v>
      </c>
      <c r="Y162" s="9">
        <v>2</v>
      </c>
      <c r="Z162" s="9">
        <v>2</v>
      </c>
      <c r="AA162" s="9">
        <v>47</v>
      </c>
      <c r="AC162" s="9">
        <f t="shared" si="9"/>
        <v>4203</v>
      </c>
      <c r="AD162" s="9">
        <f t="shared" si="7"/>
        <v>44950</v>
      </c>
      <c r="AE162" s="10">
        <f t="shared" si="8"/>
        <v>10.694741851058767</v>
      </c>
    </row>
    <row r="163" spans="1:31" x14ac:dyDescent="0.3">
      <c r="A163" s="87"/>
      <c r="B163" s="41" t="s">
        <v>165</v>
      </c>
      <c r="C163" s="9">
        <v>11</v>
      </c>
      <c r="D163" s="9">
        <v>2</v>
      </c>
      <c r="E163" s="9">
        <v>11</v>
      </c>
      <c r="F163" s="9">
        <v>14</v>
      </c>
      <c r="G163" s="9">
        <v>10</v>
      </c>
      <c r="H163" s="9">
        <v>22</v>
      </c>
      <c r="I163" s="9">
        <v>10</v>
      </c>
      <c r="J163" s="9">
        <v>6</v>
      </c>
      <c r="K163" s="9">
        <v>17</v>
      </c>
      <c r="L163" s="9">
        <v>7</v>
      </c>
      <c r="M163" s="9">
        <v>17</v>
      </c>
      <c r="N163" s="9">
        <v>13</v>
      </c>
      <c r="O163" s="9">
        <v>117</v>
      </c>
      <c r="P163" s="9">
        <v>14</v>
      </c>
      <c r="Q163" s="9">
        <v>24</v>
      </c>
      <c r="R163" s="9">
        <v>31</v>
      </c>
      <c r="S163" s="9">
        <v>7</v>
      </c>
      <c r="T163" s="9">
        <v>83</v>
      </c>
      <c r="U163" s="9">
        <v>2</v>
      </c>
      <c r="V163" s="9">
        <v>7</v>
      </c>
      <c r="W163" s="9">
        <v>0</v>
      </c>
      <c r="X163" s="9">
        <v>0</v>
      </c>
      <c r="Y163" s="9">
        <v>0</v>
      </c>
      <c r="Z163" s="9">
        <v>0</v>
      </c>
      <c r="AA163" s="9">
        <v>8</v>
      </c>
      <c r="AC163" s="9">
        <f t="shared" si="9"/>
        <v>433</v>
      </c>
      <c r="AD163" s="9">
        <f t="shared" si="7"/>
        <v>5101</v>
      </c>
      <c r="AE163" s="10">
        <f t="shared" si="8"/>
        <v>11.780600461893764</v>
      </c>
    </row>
    <row r="164" spans="1:31" x14ac:dyDescent="0.3">
      <c r="A164" s="87"/>
      <c r="B164" s="41" t="s">
        <v>166</v>
      </c>
      <c r="C164" s="9">
        <v>53</v>
      </c>
      <c r="D164" s="9">
        <v>15</v>
      </c>
      <c r="E164" s="9">
        <v>20</v>
      </c>
      <c r="F164" s="9">
        <v>47</v>
      </c>
      <c r="G164" s="9">
        <v>43</v>
      </c>
      <c r="H164" s="9">
        <v>69</v>
      </c>
      <c r="I164" s="9">
        <v>50</v>
      </c>
      <c r="J164" s="9">
        <v>31</v>
      </c>
      <c r="K164" s="9">
        <v>58</v>
      </c>
      <c r="L164" s="9">
        <v>38</v>
      </c>
      <c r="M164" s="9">
        <v>33</v>
      </c>
      <c r="N164" s="9">
        <v>41</v>
      </c>
      <c r="O164" s="9">
        <v>392</v>
      </c>
      <c r="P164" s="9">
        <v>23</v>
      </c>
      <c r="Q164" s="9">
        <v>86</v>
      </c>
      <c r="R164" s="9">
        <v>82</v>
      </c>
      <c r="S164" s="9">
        <v>12</v>
      </c>
      <c r="T164" s="9">
        <v>169</v>
      </c>
      <c r="U164" s="9">
        <v>0</v>
      </c>
      <c r="V164" s="9">
        <v>7</v>
      </c>
      <c r="W164" s="9">
        <v>0</v>
      </c>
      <c r="X164" s="9">
        <v>0</v>
      </c>
      <c r="Y164" s="9">
        <v>1</v>
      </c>
      <c r="Z164" s="9">
        <v>0</v>
      </c>
      <c r="AA164" s="9">
        <v>23</v>
      </c>
      <c r="AC164" s="9">
        <f t="shared" si="9"/>
        <v>1293</v>
      </c>
      <c r="AD164" s="9">
        <f t="shared" si="7"/>
        <v>14026</v>
      </c>
      <c r="AE164" s="10">
        <f t="shared" si="8"/>
        <v>10.847641144624903</v>
      </c>
    </row>
    <row r="165" spans="1:31" x14ac:dyDescent="0.3">
      <c r="A165" s="87"/>
      <c r="B165" s="41" t="s">
        <v>167</v>
      </c>
      <c r="C165" s="9">
        <v>233</v>
      </c>
      <c r="D165" s="9">
        <v>84</v>
      </c>
      <c r="E165" s="9">
        <v>199</v>
      </c>
      <c r="F165" s="9">
        <v>333</v>
      </c>
      <c r="G165" s="9">
        <v>242</v>
      </c>
      <c r="H165" s="9">
        <v>283</v>
      </c>
      <c r="I165" s="9">
        <v>132</v>
      </c>
      <c r="J165" s="9">
        <v>119</v>
      </c>
      <c r="K165" s="9">
        <v>162</v>
      </c>
      <c r="L165" s="9">
        <v>81</v>
      </c>
      <c r="M165" s="9">
        <v>80</v>
      </c>
      <c r="N165" s="9">
        <v>69</v>
      </c>
      <c r="O165" s="9">
        <v>588</v>
      </c>
      <c r="P165" s="9">
        <v>43</v>
      </c>
      <c r="Q165" s="9">
        <v>54</v>
      </c>
      <c r="R165" s="9">
        <v>50</v>
      </c>
      <c r="S165" s="9">
        <v>13</v>
      </c>
      <c r="T165" s="9">
        <v>60</v>
      </c>
      <c r="U165" s="9">
        <v>0</v>
      </c>
      <c r="V165" s="9">
        <v>2</v>
      </c>
      <c r="W165" s="9">
        <v>0</v>
      </c>
      <c r="X165" s="9">
        <v>0</v>
      </c>
      <c r="Y165" s="9">
        <v>0</v>
      </c>
      <c r="Z165" s="9">
        <v>1</v>
      </c>
      <c r="AA165" s="9">
        <v>105</v>
      </c>
      <c r="AC165" s="9">
        <f t="shared" si="9"/>
        <v>2933</v>
      </c>
      <c r="AD165" s="9">
        <f t="shared" si="7"/>
        <v>22003</v>
      </c>
      <c r="AE165" s="10">
        <f t="shared" si="8"/>
        <v>7.5018752130923971</v>
      </c>
    </row>
    <row r="166" spans="1:31" x14ac:dyDescent="0.3">
      <c r="A166" s="87"/>
      <c r="B166" s="41" t="s">
        <v>168</v>
      </c>
      <c r="C166" s="9">
        <v>263</v>
      </c>
      <c r="D166" s="9">
        <v>147</v>
      </c>
      <c r="E166" s="9">
        <v>312</v>
      </c>
      <c r="F166" s="9">
        <v>568</v>
      </c>
      <c r="G166" s="9">
        <v>474</v>
      </c>
      <c r="H166" s="9">
        <v>847</v>
      </c>
      <c r="I166" s="9">
        <v>339</v>
      </c>
      <c r="J166" s="9">
        <v>229</v>
      </c>
      <c r="K166" s="9">
        <v>307</v>
      </c>
      <c r="L166" s="9">
        <v>188</v>
      </c>
      <c r="M166" s="9">
        <v>175</v>
      </c>
      <c r="N166" s="9">
        <v>179</v>
      </c>
      <c r="O166" s="9">
        <v>1228</v>
      </c>
      <c r="P166" s="9">
        <v>85</v>
      </c>
      <c r="Q166" s="9">
        <v>114</v>
      </c>
      <c r="R166" s="9">
        <v>140</v>
      </c>
      <c r="S166" s="9">
        <v>27</v>
      </c>
      <c r="T166" s="9">
        <v>189</v>
      </c>
      <c r="U166" s="9">
        <v>4</v>
      </c>
      <c r="V166" s="9">
        <v>9</v>
      </c>
      <c r="W166" s="9">
        <v>0</v>
      </c>
      <c r="X166" s="9">
        <v>1</v>
      </c>
      <c r="Y166" s="9">
        <v>2</v>
      </c>
      <c r="Z166" s="9">
        <v>1</v>
      </c>
      <c r="AA166" s="9">
        <v>85</v>
      </c>
      <c r="AC166" s="9">
        <f t="shared" si="9"/>
        <v>5913</v>
      </c>
      <c r="AD166" s="9">
        <f t="shared" si="7"/>
        <v>45663</v>
      </c>
      <c r="AE166" s="10">
        <f t="shared" si="8"/>
        <v>7.7224759005580923</v>
      </c>
    </row>
    <row r="167" spans="1:31" x14ac:dyDescent="0.3">
      <c r="A167" s="87"/>
      <c r="B167" s="41" t="s">
        <v>169</v>
      </c>
      <c r="C167" s="9">
        <v>273</v>
      </c>
      <c r="D167" s="9">
        <v>186</v>
      </c>
      <c r="E167" s="9">
        <v>414</v>
      </c>
      <c r="F167" s="9">
        <v>558</v>
      </c>
      <c r="G167" s="9">
        <v>443</v>
      </c>
      <c r="H167" s="9">
        <v>712</v>
      </c>
      <c r="I167" s="9">
        <v>381</v>
      </c>
      <c r="J167" s="9">
        <v>346</v>
      </c>
      <c r="K167" s="9">
        <v>458</v>
      </c>
      <c r="L167" s="9">
        <v>257</v>
      </c>
      <c r="M167" s="9">
        <v>302</v>
      </c>
      <c r="N167" s="9">
        <v>296</v>
      </c>
      <c r="O167" s="9">
        <v>2420</v>
      </c>
      <c r="P167" s="9">
        <v>240</v>
      </c>
      <c r="Q167" s="9">
        <v>305</v>
      </c>
      <c r="R167" s="9">
        <v>482</v>
      </c>
      <c r="S167" s="9">
        <v>49</v>
      </c>
      <c r="T167" s="9">
        <v>456</v>
      </c>
      <c r="U167" s="9">
        <v>12</v>
      </c>
      <c r="V167" s="9">
        <v>40</v>
      </c>
      <c r="W167" s="9">
        <v>1</v>
      </c>
      <c r="X167" s="9">
        <v>0</v>
      </c>
      <c r="Y167" s="9">
        <v>0</v>
      </c>
      <c r="Z167" s="9">
        <v>0</v>
      </c>
      <c r="AA167" s="9">
        <v>109</v>
      </c>
      <c r="AC167" s="9">
        <f t="shared" si="9"/>
        <v>8740</v>
      </c>
      <c r="AD167" s="9">
        <f t="shared" si="7"/>
        <v>80789</v>
      </c>
      <c r="AE167" s="10">
        <f t="shared" si="8"/>
        <v>9.2435926773455375</v>
      </c>
    </row>
    <row r="168" spans="1:31" x14ac:dyDescent="0.3">
      <c r="A168" s="87"/>
      <c r="B168" s="41" t="s">
        <v>170</v>
      </c>
      <c r="C168" s="9">
        <v>780</v>
      </c>
      <c r="D168" s="9">
        <v>358</v>
      </c>
      <c r="E168" s="9">
        <v>650</v>
      </c>
      <c r="F168" s="9">
        <v>1072</v>
      </c>
      <c r="G168" s="9">
        <v>940</v>
      </c>
      <c r="H168" s="9">
        <v>1941</v>
      </c>
      <c r="I168" s="9">
        <v>1396</v>
      </c>
      <c r="J168" s="9">
        <v>1428</v>
      </c>
      <c r="K168" s="9">
        <v>2706</v>
      </c>
      <c r="L168" s="9">
        <v>1801</v>
      </c>
      <c r="M168" s="9">
        <v>2353</v>
      </c>
      <c r="N168" s="9">
        <v>2296</v>
      </c>
      <c r="O168" s="9">
        <v>25364</v>
      </c>
      <c r="P168" s="9">
        <v>4154</v>
      </c>
      <c r="Q168" s="9">
        <v>7430</v>
      </c>
      <c r="R168" s="9">
        <v>11108</v>
      </c>
      <c r="S168" s="9">
        <v>2675</v>
      </c>
      <c r="T168" s="9">
        <v>19220</v>
      </c>
      <c r="U168" s="9">
        <v>586</v>
      </c>
      <c r="V168" s="9">
        <v>2205</v>
      </c>
      <c r="W168" s="9">
        <v>32</v>
      </c>
      <c r="X168" s="9">
        <v>19</v>
      </c>
      <c r="Y168" s="9">
        <v>29</v>
      </c>
      <c r="Z168" s="9">
        <v>220</v>
      </c>
      <c r="AA168" s="9">
        <v>838</v>
      </c>
      <c r="AC168" s="9">
        <f t="shared" si="9"/>
        <v>91601</v>
      </c>
      <c r="AD168" s="9">
        <f t="shared" si="7"/>
        <v>1201196</v>
      </c>
      <c r="AE168" s="10">
        <f t="shared" si="8"/>
        <v>13.113350290935688</v>
      </c>
    </row>
    <row r="169" spans="1:31" x14ac:dyDescent="0.3">
      <c r="A169" s="87"/>
      <c r="B169" s="41" t="s">
        <v>171</v>
      </c>
      <c r="C169" s="9">
        <v>97</v>
      </c>
      <c r="D169" s="9">
        <v>67</v>
      </c>
      <c r="E169" s="9">
        <v>122</v>
      </c>
      <c r="F169" s="9">
        <v>196</v>
      </c>
      <c r="G169" s="9">
        <v>243</v>
      </c>
      <c r="H169" s="9">
        <v>482</v>
      </c>
      <c r="I169" s="9">
        <v>301</v>
      </c>
      <c r="J169" s="9">
        <v>219</v>
      </c>
      <c r="K169" s="9">
        <v>359</v>
      </c>
      <c r="L169" s="9">
        <v>170</v>
      </c>
      <c r="M169" s="9">
        <v>241</v>
      </c>
      <c r="N169" s="9">
        <v>212</v>
      </c>
      <c r="O169" s="9">
        <v>2394</v>
      </c>
      <c r="P169" s="9">
        <v>330</v>
      </c>
      <c r="Q169" s="9">
        <v>425</v>
      </c>
      <c r="R169" s="9">
        <v>552</v>
      </c>
      <c r="S169" s="9">
        <v>98</v>
      </c>
      <c r="T169" s="9">
        <v>783</v>
      </c>
      <c r="U169" s="9">
        <v>32</v>
      </c>
      <c r="V169" s="9">
        <v>68</v>
      </c>
      <c r="W169" s="9">
        <v>1</v>
      </c>
      <c r="X169" s="9">
        <v>1</v>
      </c>
      <c r="Y169" s="9">
        <v>2</v>
      </c>
      <c r="Z169" s="9">
        <v>2</v>
      </c>
      <c r="AA169" s="9">
        <v>107</v>
      </c>
      <c r="AC169" s="9">
        <f t="shared" si="9"/>
        <v>7504</v>
      </c>
      <c r="AD169" s="9">
        <f t="shared" si="7"/>
        <v>83458</v>
      </c>
      <c r="AE169" s="10">
        <f t="shared" si="8"/>
        <v>11.12180170575693</v>
      </c>
    </row>
    <row r="170" spans="1:31" x14ac:dyDescent="0.3">
      <c r="A170" s="87"/>
      <c r="B170" s="41" t="s">
        <v>172</v>
      </c>
      <c r="C170" s="9">
        <v>65</v>
      </c>
      <c r="D170" s="9">
        <v>39</v>
      </c>
      <c r="E170" s="9">
        <v>71</v>
      </c>
      <c r="F170" s="9">
        <v>112</v>
      </c>
      <c r="G170" s="9">
        <v>111</v>
      </c>
      <c r="H170" s="9">
        <v>291</v>
      </c>
      <c r="I170" s="9">
        <v>114</v>
      </c>
      <c r="J170" s="9">
        <v>101</v>
      </c>
      <c r="K170" s="9">
        <v>314</v>
      </c>
      <c r="L170" s="9">
        <v>96</v>
      </c>
      <c r="M170" s="9">
        <v>129</v>
      </c>
      <c r="N170" s="9">
        <v>114</v>
      </c>
      <c r="O170" s="9">
        <v>1170</v>
      </c>
      <c r="P170" s="9">
        <v>82</v>
      </c>
      <c r="Q170" s="9">
        <v>124</v>
      </c>
      <c r="R170" s="9">
        <v>120</v>
      </c>
      <c r="S170" s="9">
        <v>25</v>
      </c>
      <c r="T170" s="9">
        <v>134</v>
      </c>
      <c r="U170" s="9">
        <v>8</v>
      </c>
      <c r="V170" s="9">
        <v>13</v>
      </c>
      <c r="W170" s="9">
        <v>0</v>
      </c>
      <c r="X170" s="9">
        <v>0</v>
      </c>
      <c r="Y170" s="9">
        <v>0</v>
      </c>
      <c r="Z170" s="9">
        <v>2</v>
      </c>
      <c r="AA170" s="9">
        <v>153</v>
      </c>
      <c r="AC170" s="9">
        <f t="shared" si="9"/>
        <v>3388</v>
      </c>
      <c r="AD170" s="9">
        <f t="shared" si="7"/>
        <v>35156</v>
      </c>
      <c r="AE170" s="10">
        <f t="shared" si="8"/>
        <v>10.376623376623376</v>
      </c>
    </row>
    <row r="171" spans="1:31" x14ac:dyDescent="0.3">
      <c r="A171" s="87"/>
      <c r="B171" s="41" t="s">
        <v>173</v>
      </c>
      <c r="C171" s="9">
        <v>114</v>
      </c>
      <c r="D171" s="9">
        <v>89</v>
      </c>
      <c r="E171" s="9">
        <v>158</v>
      </c>
      <c r="F171" s="9">
        <v>251</v>
      </c>
      <c r="G171" s="9">
        <v>248</v>
      </c>
      <c r="H171" s="9">
        <v>621</v>
      </c>
      <c r="I171" s="9">
        <v>321</v>
      </c>
      <c r="J171" s="9">
        <v>179</v>
      </c>
      <c r="K171" s="9">
        <v>330</v>
      </c>
      <c r="L171" s="9">
        <v>179</v>
      </c>
      <c r="M171" s="9">
        <v>198</v>
      </c>
      <c r="N171" s="9">
        <v>145</v>
      </c>
      <c r="O171" s="9">
        <v>1598</v>
      </c>
      <c r="P171" s="9">
        <v>118</v>
      </c>
      <c r="Q171" s="9">
        <v>168</v>
      </c>
      <c r="R171" s="9">
        <v>258</v>
      </c>
      <c r="S171" s="9">
        <v>39</v>
      </c>
      <c r="T171" s="9">
        <v>241</v>
      </c>
      <c r="U171" s="9">
        <v>8</v>
      </c>
      <c r="V171" s="9">
        <v>10</v>
      </c>
      <c r="W171" s="9">
        <v>0</v>
      </c>
      <c r="X171" s="9">
        <v>0</v>
      </c>
      <c r="Y171" s="9">
        <v>0</v>
      </c>
      <c r="Z171" s="9">
        <v>4</v>
      </c>
      <c r="AA171" s="9">
        <v>53</v>
      </c>
      <c r="AC171" s="9">
        <f t="shared" si="9"/>
        <v>5330</v>
      </c>
      <c r="AD171" s="9">
        <f t="shared" si="7"/>
        <v>49611</v>
      </c>
      <c r="AE171" s="10">
        <f t="shared" si="8"/>
        <v>9.3078799249530952</v>
      </c>
    </row>
    <row r="172" spans="1:31" x14ac:dyDescent="0.3">
      <c r="A172" s="87"/>
      <c r="B172" s="41" t="s">
        <v>174</v>
      </c>
      <c r="C172" s="9">
        <v>377</v>
      </c>
      <c r="D172" s="9">
        <v>179</v>
      </c>
      <c r="E172" s="9">
        <v>412</v>
      </c>
      <c r="F172" s="9">
        <v>710</v>
      </c>
      <c r="G172" s="9">
        <v>669</v>
      </c>
      <c r="H172" s="9">
        <v>1147</v>
      </c>
      <c r="I172" s="9">
        <v>565</v>
      </c>
      <c r="J172" s="9">
        <v>388</v>
      </c>
      <c r="K172" s="9">
        <v>569</v>
      </c>
      <c r="L172" s="9">
        <v>241</v>
      </c>
      <c r="M172" s="9">
        <v>339</v>
      </c>
      <c r="N172" s="9">
        <v>282</v>
      </c>
      <c r="O172" s="9">
        <v>3165</v>
      </c>
      <c r="P172" s="9">
        <v>302</v>
      </c>
      <c r="Q172" s="9">
        <v>381</v>
      </c>
      <c r="R172" s="9">
        <v>585</v>
      </c>
      <c r="S172" s="9">
        <v>113</v>
      </c>
      <c r="T172" s="9">
        <v>748</v>
      </c>
      <c r="U172" s="9">
        <v>25</v>
      </c>
      <c r="V172" s="9">
        <v>55</v>
      </c>
      <c r="W172" s="9">
        <v>2</v>
      </c>
      <c r="X172" s="9">
        <v>1</v>
      </c>
      <c r="Y172" s="9">
        <v>3</v>
      </c>
      <c r="Z172" s="9">
        <v>3</v>
      </c>
      <c r="AA172" s="9">
        <v>183</v>
      </c>
      <c r="AC172" s="9">
        <f t="shared" si="9"/>
        <v>11444</v>
      </c>
      <c r="AD172" s="9">
        <f t="shared" si="7"/>
        <v>107485</v>
      </c>
      <c r="AE172" s="10">
        <f t="shared" si="8"/>
        <v>9.3922579517651172</v>
      </c>
    </row>
    <row r="173" spans="1:31" x14ac:dyDescent="0.3">
      <c r="A173" s="87"/>
      <c r="B173" s="41" t="s">
        <v>175</v>
      </c>
      <c r="C173" s="9">
        <v>29</v>
      </c>
      <c r="D173" s="9">
        <v>19</v>
      </c>
      <c r="E173" s="9">
        <v>61</v>
      </c>
      <c r="F173" s="9">
        <v>54</v>
      </c>
      <c r="G173" s="9">
        <v>60</v>
      </c>
      <c r="H173" s="9">
        <v>108</v>
      </c>
      <c r="I173" s="9">
        <v>60</v>
      </c>
      <c r="J173" s="9">
        <v>44</v>
      </c>
      <c r="K173" s="9">
        <v>84</v>
      </c>
      <c r="L173" s="9">
        <v>48</v>
      </c>
      <c r="M173" s="9">
        <v>50</v>
      </c>
      <c r="N173" s="9">
        <v>37</v>
      </c>
      <c r="O173" s="9">
        <v>664</v>
      </c>
      <c r="P173" s="9">
        <v>46</v>
      </c>
      <c r="Q173" s="9">
        <v>97</v>
      </c>
      <c r="R173" s="9">
        <v>137</v>
      </c>
      <c r="S173" s="9">
        <v>14</v>
      </c>
      <c r="T173" s="9">
        <v>169</v>
      </c>
      <c r="U173" s="9">
        <v>7</v>
      </c>
      <c r="V173" s="9">
        <v>9</v>
      </c>
      <c r="W173" s="9">
        <v>0</v>
      </c>
      <c r="X173" s="9">
        <v>0</v>
      </c>
      <c r="Y173" s="9">
        <v>0</v>
      </c>
      <c r="Z173" s="9">
        <v>0</v>
      </c>
      <c r="AA173" s="9">
        <v>57</v>
      </c>
      <c r="AC173" s="9">
        <f t="shared" si="9"/>
        <v>1854</v>
      </c>
      <c r="AD173" s="9">
        <f t="shared" si="7"/>
        <v>20503</v>
      </c>
      <c r="AE173" s="10">
        <f t="shared" si="8"/>
        <v>11.058791801510248</v>
      </c>
    </row>
    <row r="174" spans="1:31" x14ac:dyDescent="0.3">
      <c r="A174" s="87"/>
      <c r="B174" s="41" t="s">
        <v>176</v>
      </c>
      <c r="C174" s="9">
        <v>68</v>
      </c>
      <c r="D174" s="9">
        <v>39</v>
      </c>
      <c r="E174" s="9">
        <v>85</v>
      </c>
      <c r="F174" s="9">
        <v>108</v>
      </c>
      <c r="G174" s="9">
        <v>133</v>
      </c>
      <c r="H174" s="9">
        <v>320</v>
      </c>
      <c r="I174" s="9">
        <v>178</v>
      </c>
      <c r="J174" s="9">
        <v>152</v>
      </c>
      <c r="K174" s="9">
        <v>406</v>
      </c>
      <c r="L174" s="9">
        <v>164</v>
      </c>
      <c r="M174" s="9">
        <v>228</v>
      </c>
      <c r="N174" s="9">
        <v>172</v>
      </c>
      <c r="O174" s="9">
        <v>1970</v>
      </c>
      <c r="P174" s="9">
        <v>156</v>
      </c>
      <c r="Q174" s="9">
        <v>216</v>
      </c>
      <c r="R174" s="9">
        <v>287</v>
      </c>
      <c r="S174" s="9">
        <v>49</v>
      </c>
      <c r="T174" s="9">
        <v>447</v>
      </c>
      <c r="U174" s="9">
        <v>14</v>
      </c>
      <c r="V174" s="9">
        <v>37</v>
      </c>
      <c r="W174" s="9">
        <v>0</v>
      </c>
      <c r="X174" s="9">
        <v>2</v>
      </c>
      <c r="Y174" s="9">
        <v>0</v>
      </c>
      <c r="Z174" s="9">
        <v>6</v>
      </c>
      <c r="AA174" s="9">
        <v>167</v>
      </c>
      <c r="AC174" s="9">
        <f t="shared" si="9"/>
        <v>5404</v>
      </c>
      <c r="AD174" s="9">
        <f t="shared" si="7"/>
        <v>60216</v>
      </c>
      <c r="AE174" s="10">
        <f t="shared" si="8"/>
        <v>11.142857142857142</v>
      </c>
    </row>
    <row r="175" spans="1:31" x14ac:dyDescent="0.3">
      <c r="A175" s="87"/>
      <c r="B175" s="41" t="s">
        <v>177</v>
      </c>
      <c r="C175" s="9">
        <v>14</v>
      </c>
      <c r="D175" s="9">
        <v>3</v>
      </c>
      <c r="E175" s="9">
        <v>8</v>
      </c>
      <c r="F175" s="9">
        <v>12</v>
      </c>
      <c r="G175" s="9">
        <v>11</v>
      </c>
      <c r="H175" s="9">
        <v>36</v>
      </c>
      <c r="I175" s="9">
        <v>27</v>
      </c>
      <c r="J175" s="9">
        <v>12</v>
      </c>
      <c r="K175" s="9">
        <v>42</v>
      </c>
      <c r="L175" s="9">
        <v>18</v>
      </c>
      <c r="M175" s="9">
        <v>26</v>
      </c>
      <c r="N175" s="9">
        <v>21</v>
      </c>
      <c r="O175" s="9">
        <v>353</v>
      </c>
      <c r="P175" s="9">
        <v>28</v>
      </c>
      <c r="Q175" s="9">
        <v>42</v>
      </c>
      <c r="R175" s="9">
        <v>57</v>
      </c>
      <c r="S175" s="9">
        <v>4</v>
      </c>
      <c r="T175" s="9">
        <v>108</v>
      </c>
      <c r="U175" s="9">
        <v>2</v>
      </c>
      <c r="V175" s="9">
        <v>14</v>
      </c>
      <c r="W175" s="9">
        <v>0</v>
      </c>
      <c r="X175" s="9">
        <v>0</v>
      </c>
      <c r="Y175" s="9">
        <v>0</v>
      </c>
      <c r="Z175" s="9">
        <v>1</v>
      </c>
      <c r="AA175" s="9">
        <v>26</v>
      </c>
      <c r="AC175" s="9">
        <f t="shared" si="9"/>
        <v>865</v>
      </c>
      <c r="AD175" s="9">
        <f t="shared" si="7"/>
        <v>10406</v>
      </c>
      <c r="AE175" s="10">
        <f t="shared" si="8"/>
        <v>12.030057803468209</v>
      </c>
    </row>
    <row r="176" spans="1:31" x14ac:dyDescent="0.3">
      <c r="A176" s="87"/>
      <c r="B176" s="41" t="s">
        <v>178</v>
      </c>
      <c r="C176" s="9">
        <v>35</v>
      </c>
      <c r="D176" s="9">
        <v>12</v>
      </c>
      <c r="E176" s="9">
        <v>48</v>
      </c>
      <c r="F176" s="9">
        <v>62</v>
      </c>
      <c r="G176" s="9">
        <v>88</v>
      </c>
      <c r="H176" s="9">
        <v>178</v>
      </c>
      <c r="I176" s="9">
        <v>83</v>
      </c>
      <c r="J176" s="9">
        <v>63</v>
      </c>
      <c r="K176" s="9">
        <v>155</v>
      </c>
      <c r="L176" s="9">
        <v>54</v>
      </c>
      <c r="M176" s="9">
        <v>87</v>
      </c>
      <c r="N176" s="9">
        <v>47</v>
      </c>
      <c r="O176" s="9">
        <v>917</v>
      </c>
      <c r="P176" s="9">
        <v>63</v>
      </c>
      <c r="Q176" s="9">
        <v>96</v>
      </c>
      <c r="R176" s="9">
        <v>103</v>
      </c>
      <c r="S176" s="9">
        <v>18</v>
      </c>
      <c r="T176" s="9">
        <v>178</v>
      </c>
      <c r="U176" s="9">
        <v>6</v>
      </c>
      <c r="V176" s="9">
        <v>11</v>
      </c>
      <c r="W176" s="9">
        <v>0</v>
      </c>
      <c r="X176" s="9">
        <v>0</v>
      </c>
      <c r="Y176" s="9">
        <v>0</v>
      </c>
      <c r="Z176" s="9">
        <v>1</v>
      </c>
      <c r="AA176" s="9">
        <v>71</v>
      </c>
      <c r="AC176" s="9">
        <f t="shared" si="9"/>
        <v>2376</v>
      </c>
      <c r="AD176" s="9">
        <f t="shared" si="7"/>
        <v>25658</v>
      </c>
      <c r="AE176" s="10">
        <f t="shared" si="8"/>
        <v>10.798821548821548</v>
      </c>
    </row>
    <row r="177" spans="1:31" x14ac:dyDescent="0.3">
      <c r="A177" s="87"/>
      <c r="B177" s="41" t="s">
        <v>179</v>
      </c>
      <c r="C177" s="9">
        <v>25</v>
      </c>
      <c r="D177" s="9">
        <v>16</v>
      </c>
      <c r="E177" s="9">
        <v>32</v>
      </c>
      <c r="F177" s="9">
        <v>59</v>
      </c>
      <c r="G177" s="9">
        <v>53</v>
      </c>
      <c r="H177" s="9">
        <v>104</v>
      </c>
      <c r="I177" s="9">
        <v>95</v>
      </c>
      <c r="J177" s="9">
        <v>72</v>
      </c>
      <c r="K177" s="9">
        <v>197</v>
      </c>
      <c r="L177" s="9">
        <v>40</v>
      </c>
      <c r="M177" s="9">
        <v>71</v>
      </c>
      <c r="N177" s="9">
        <v>72</v>
      </c>
      <c r="O177" s="9">
        <v>775</v>
      </c>
      <c r="P177" s="9">
        <v>41</v>
      </c>
      <c r="Q177" s="9">
        <v>89</v>
      </c>
      <c r="R177" s="9">
        <v>118</v>
      </c>
      <c r="S177" s="9">
        <v>20</v>
      </c>
      <c r="T177" s="9">
        <v>184</v>
      </c>
      <c r="U177" s="9">
        <v>2</v>
      </c>
      <c r="V177" s="9">
        <v>20</v>
      </c>
      <c r="W177" s="9">
        <v>0</v>
      </c>
      <c r="X177" s="9">
        <v>0</v>
      </c>
      <c r="Y177" s="9">
        <v>0</v>
      </c>
      <c r="Z177" s="9">
        <v>2</v>
      </c>
      <c r="AA177" s="9">
        <v>36</v>
      </c>
      <c r="AC177" s="9">
        <f t="shared" si="9"/>
        <v>2123</v>
      </c>
      <c r="AD177" s="9">
        <f t="shared" si="7"/>
        <v>23124</v>
      </c>
      <c r="AE177" s="10">
        <f t="shared" si="8"/>
        <v>10.892133772962788</v>
      </c>
    </row>
    <row r="178" spans="1:31" x14ac:dyDescent="0.3">
      <c r="A178" s="87"/>
      <c r="B178" s="41" t="s">
        <v>180</v>
      </c>
      <c r="C178" s="9">
        <v>9</v>
      </c>
      <c r="D178" s="9">
        <v>6</v>
      </c>
      <c r="E178" s="9">
        <v>6</v>
      </c>
      <c r="F178" s="9">
        <v>21</v>
      </c>
      <c r="G178" s="9">
        <v>15</v>
      </c>
      <c r="H178" s="9">
        <v>56</v>
      </c>
      <c r="I178" s="9">
        <v>39</v>
      </c>
      <c r="J178" s="9">
        <v>29</v>
      </c>
      <c r="K178" s="9">
        <v>59</v>
      </c>
      <c r="L178" s="9">
        <v>35</v>
      </c>
      <c r="M178" s="9">
        <v>52</v>
      </c>
      <c r="N178" s="9">
        <v>47</v>
      </c>
      <c r="O178" s="9">
        <v>580</v>
      </c>
      <c r="P178" s="9">
        <v>40</v>
      </c>
      <c r="Q178" s="9">
        <v>62</v>
      </c>
      <c r="R178" s="9">
        <v>90</v>
      </c>
      <c r="S178" s="9">
        <v>20</v>
      </c>
      <c r="T178" s="9">
        <v>138</v>
      </c>
      <c r="U178" s="9">
        <v>6</v>
      </c>
      <c r="V178" s="9">
        <v>18</v>
      </c>
      <c r="W178" s="9">
        <v>1</v>
      </c>
      <c r="X178" s="9">
        <v>0</v>
      </c>
      <c r="Y178" s="9">
        <v>1</v>
      </c>
      <c r="Z178" s="9">
        <v>1</v>
      </c>
      <c r="AA178" s="9">
        <v>24</v>
      </c>
      <c r="AC178" s="9">
        <f t="shared" si="9"/>
        <v>1355</v>
      </c>
      <c r="AD178" s="9">
        <f t="shared" si="7"/>
        <v>16137</v>
      </c>
      <c r="AE178" s="10">
        <f t="shared" si="8"/>
        <v>11.909225092250923</v>
      </c>
    </row>
    <row r="179" spans="1:31" x14ac:dyDescent="0.3">
      <c r="A179" s="87"/>
      <c r="B179" s="41" t="s">
        <v>181</v>
      </c>
      <c r="C179" s="9">
        <v>12</v>
      </c>
      <c r="D179" s="9">
        <v>5</v>
      </c>
      <c r="E179" s="9">
        <v>13</v>
      </c>
      <c r="F179" s="9">
        <v>12</v>
      </c>
      <c r="G179" s="9">
        <v>8</v>
      </c>
      <c r="H179" s="9">
        <v>46</v>
      </c>
      <c r="I179" s="9">
        <v>25</v>
      </c>
      <c r="J179" s="9">
        <v>21</v>
      </c>
      <c r="K179" s="9">
        <v>67</v>
      </c>
      <c r="L179" s="9">
        <v>22</v>
      </c>
      <c r="M179" s="9">
        <v>41</v>
      </c>
      <c r="N179" s="9">
        <v>52</v>
      </c>
      <c r="O179" s="9">
        <v>626</v>
      </c>
      <c r="P179" s="9">
        <v>59</v>
      </c>
      <c r="Q179" s="9">
        <v>81</v>
      </c>
      <c r="R179" s="9">
        <v>73</v>
      </c>
      <c r="S179" s="9">
        <v>32</v>
      </c>
      <c r="T179" s="9">
        <v>177</v>
      </c>
      <c r="U179" s="9">
        <v>3</v>
      </c>
      <c r="V179" s="9">
        <v>20</v>
      </c>
      <c r="W179" s="9">
        <v>0</v>
      </c>
      <c r="X179" s="9">
        <v>0</v>
      </c>
      <c r="Y179" s="9">
        <v>0</v>
      </c>
      <c r="Z179" s="9">
        <v>2</v>
      </c>
      <c r="AA179" s="9">
        <v>17</v>
      </c>
      <c r="AC179" s="9">
        <f t="shared" si="9"/>
        <v>1414</v>
      </c>
      <c r="AD179" s="9">
        <f t="shared" si="7"/>
        <v>17259</v>
      </c>
      <c r="AE179" s="10">
        <f t="shared" si="8"/>
        <v>12.205799151343706</v>
      </c>
    </row>
    <row r="180" spans="1:31" x14ac:dyDescent="0.3">
      <c r="A180" s="87"/>
      <c r="B180" s="41" t="s">
        <v>182</v>
      </c>
      <c r="C180" s="9">
        <v>3</v>
      </c>
      <c r="D180" s="9">
        <v>4</v>
      </c>
      <c r="E180" s="9">
        <v>3</v>
      </c>
      <c r="F180" s="9">
        <v>8</v>
      </c>
      <c r="G180" s="9">
        <v>8</v>
      </c>
      <c r="H180" s="9">
        <v>17</v>
      </c>
      <c r="I180" s="9">
        <v>14</v>
      </c>
      <c r="J180" s="9">
        <v>8</v>
      </c>
      <c r="K180" s="9">
        <v>27</v>
      </c>
      <c r="L180" s="9">
        <v>7</v>
      </c>
      <c r="M180" s="9">
        <v>15</v>
      </c>
      <c r="N180" s="9">
        <v>13</v>
      </c>
      <c r="O180" s="9">
        <v>246</v>
      </c>
      <c r="P180" s="9">
        <v>8</v>
      </c>
      <c r="Q180" s="9">
        <v>26</v>
      </c>
      <c r="R180" s="9">
        <v>18</v>
      </c>
      <c r="S180" s="9">
        <v>4</v>
      </c>
      <c r="T180" s="9">
        <v>38</v>
      </c>
      <c r="U180" s="9">
        <v>0</v>
      </c>
      <c r="V180" s="9">
        <v>3</v>
      </c>
      <c r="W180" s="9">
        <v>0</v>
      </c>
      <c r="X180" s="9">
        <v>0</v>
      </c>
      <c r="Y180" s="9">
        <v>0</v>
      </c>
      <c r="Z180" s="9">
        <v>0</v>
      </c>
      <c r="AA180" s="9">
        <v>20</v>
      </c>
      <c r="AC180" s="9">
        <f t="shared" si="9"/>
        <v>490</v>
      </c>
      <c r="AD180" s="9">
        <f t="shared" si="7"/>
        <v>5800</v>
      </c>
      <c r="AE180" s="10">
        <f t="shared" si="8"/>
        <v>11.836734693877551</v>
      </c>
    </row>
    <row r="181" spans="1:31" x14ac:dyDescent="0.3">
      <c r="A181" s="87"/>
      <c r="B181" s="41" t="s">
        <v>183</v>
      </c>
      <c r="C181" s="9">
        <v>4</v>
      </c>
      <c r="D181" s="9">
        <v>1</v>
      </c>
      <c r="E181" s="9">
        <v>3</v>
      </c>
      <c r="F181" s="9">
        <v>5</v>
      </c>
      <c r="G181" s="9">
        <v>6</v>
      </c>
      <c r="H181" s="9">
        <v>22</v>
      </c>
      <c r="I181" s="9">
        <v>16</v>
      </c>
      <c r="J181" s="9">
        <v>3</v>
      </c>
      <c r="K181" s="9">
        <v>14</v>
      </c>
      <c r="L181" s="9">
        <v>10</v>
      </c>
      <c r="M181" s="9">
        <v>15</v>
      </c>
      <c r="N181" s="9">
        <v>13</v>
      </c>
      <c r="O181" s="9">
        <v>110</v>
      </c>
      <c r="P181" s="9">
        <v>9</v>
      </c>
      <c r="Q181" s="9">
        <v>8</v>
      </c>
      <c r="R181" s="9">
        <v>8</v>
      </c>
      <c r="S181" s="9">
        <v>3</v>
      </c>
      <c r="T181" s="9">
        <v>23</v>
      </c>
      <c r="U181" s="9">
        <v>0</v>
      </c>
      <c r="V181" s="9">
        <v>1</v>
      </c>
      <c r="W181" s="9">
        <v>0</v>
      </c>
      <c r="X181" s="9">
        <v>0</v>
      </c>
      <c r="Y181" s="9">
        <v>0</v>
      </c>
      <c r="Z181" s="9">
        <v>0</v>
      </c>
      <c r="AA181" s="9">
        <v>6</v>
      </c>
      <c r="AC181" s="9">
        <f t="shared" si="9"/>
        <v>280</v>
      </c>
      <c r="AD181" s="9">
        <f t="shared" si="7"/>
        <v>3039</v>
      </c>
      <c r="AE181" s="10">
        <f t="shared" si="8"/>
        <v>10.853571428571428</v>
      </c>
    </row>
    <row r="182" spans="1:31" x14ac:dyDescent="0.3">
      <c r="A182" s="87"/>
      <c r="B182" s="41" t="s">
        <v>184</v>
      </c>
      <c r="C182" s="9">
        <v>31</v>
      </c>
      <c r="D182" s="9">
        <v>6</v>
      </c>
      <c r="E182" s="9">
        <v>12</v>
      </c>
      <c r="F182" s="9">
        <v>21</v>
      </c>
      <c r="G182" s="9">
        <v>29</v>
      </c>
      <c r="H182" s="9">
        <v>58</v>
      </c>
      <c r="I182" s="9">
        <v>26</v>
      </c>
      <c r="J182" s="9">
        <v>30</v>
      </c>
      <c r="K182" s="9">
        <v>91</v>
      </c>
      <c r="L182" s="9">
        <v>51</v>
      </c>
      <c r="M182" s="9">
        <v>65</v>
      </c>
      <c r="N182" s="9">
        <v>57</v>
      </c>
      <c r="O182" s="9">
        <v>547</v>
      </c>
      <c r="P182" s="9">
        <v>31</v>
      </c>
      <c r="Q182" s="9">
        <v>46</v>
      </c>
      <c r="R182" s="9">
        <v>43</v>
      </c>
      <c r="S182" s="9">
        <v>6</v>
      </c>
      <c r="T182" s="9">
        <v>53</v>
      </c>
      <c r="U182" s="9">
        <v>2</v>
      </c>
      <c r="V182" s="9">
        <v>7</v>
      </c>
      <c r="W182" s="9">
        <v>0</v>
      </c>
      <c r="X182" s="9">
        <v>0</v>
      </c>
      <c r="Y182" s="9">
        <v>0</v>
      </c>
      <c r="Z182" s="9">
        <v>1</v>
      </c>
      <c r="AA182" s="9">
        <v>19</v>
      </c>
      <c r="AC182" s="9">
        <f t="shared" si="9"/>
        <v>1232</v>
      </c>
      <c r="AD182" s="9">
        <f t="shared" si="7"/>
        <v>13230</v>
      </c>
      <c r="AE182" s="10">
        <f t="shared" si="8"/>
        <v>10.738636363636363</v>
      </c>
    </row>
    <row r="183" spans="1:31" x14ac:dyDescent="0.3">
      <c r="A183" s="87"/>
      <c r="B183" s="41" t="s">
        <v>185</v>
      </c>
      <c r="C183" s="9">
        <v>54</v>
      </c>
      <c r="D183" s="9">
        <v>46</v>
      </c>
      <c r="E183" s="9">
        <v>73</v>
      </c>
      <c r="F183" s="9">
        <v>136</v>
      </c>
      <c r="G183" s="9">
        <v>89</v>
      </c>
      <c r="H183" s="9">
        <v>172</v>
      </c>
      <c r="I183" s="9">
        <v>124</v>
      </c>
      <c r="J183" s="9">
        <v>89</v>
      </c>
      <c r="K183" s="9">
        <v>170</v>
      </c>
      <c r="L183" s="9">
        <v>104</v>
      </c>
      <c r="M183" s="9">
        <v>139</v>
      </c>
      <c r="N183" s="9">
        <v>142</v>
      </c>
      <c r="O183" s="9">
        <v>1047</v>
      </c>
      <c r="P183" s="9">
        <v>107</v>
      </c>
      <c r="Q183" s="9">
        <v>158</v>
      </c>
      <c r="R183" s="9">
        <v>221</v>
      </c>
      <c r="S183" s="9">
        <v>43</v>
      </c>
      <c r="T183" s="9">
        <v>234</v>
      </c>
      <c r="U183" s="9">
        <v>9</v>
      </c>
      <c r="V183" s="9">
        <v>20</v>
      </c>
      <c r="W183" s="9">
        <v>1</v>
      </c>
      <c r="X183" s="9">
        <v>1</v>
      </c>
      <c r="Y183" s="9">
        <v>2</v>
      </c>
      <c r="Z183" s="9">
        <v>2</v>
      </c>
      <c r="AA183" s="9">
        <v>72</v>
      </c>
      <c r="AC183" s="9">
        <f t="shared" si="9"/>
        <v>3255</v>
      </c>
      <c r="AD183" s="9">
        <f t="shared" si="7"/>
        <v>34980</v>
      </c>
      <c r="AE183" s="10">
        <f t="shared" si="8"/>
        <v>10.746543778801843</v>
      </c>
    </row>
    <row r="184" spans="1:31" x14ac:dyDescent="0.3">
      <c r="A184" s="87"/>
      <c r="B184" s="41" t="s">
        <v>186</v>
      </c>
      <c r="C184" s="9">
        <v>33</v>
      </c>
      <c r="D184" s="9">
        <v>23</v>
      </c>
      <c r="E184" s="9">
        <v>32</v>
      </c>
      <c r="F184" s="9">
        <v>56</v>
      </c>
      <c r="G184" s="9">
        <v>48</v>
      </c>
      <c r="H184" s="9">
        <v>89</v>
      </c>
      <c r="I184" s="9">
        <v>55</v>
      </c>
      <c r="J184" s="9">
        <v>45</v>
      </c>
      <c r="K184" s="9">
        <v>93</v>
      </c>
      <c r="L184" s="9">
        <v>39</v>
      </c>
      <c r="M184" s="9">
        <v>80</v>
      </c>
      <c r="N184" s="9">
        <v>56</v>
      </c>
      <c r="O184" s="9">
        <v>453</v>
      </c>
      <c r="P184" s="9">
        <v>52</v>
      </c>
      <c r="Q184" s="9">
        <v>64</v>
      </c>
      <c r="R184" s="9">
        <v>97</v>
      </c>
      <c r="S184" s="9">
        <v>10</v>
      </c>
      <c r="T184" s="9">
        <v>129</v>
      </c>
      <c r="U184" s="9">
        <v>9</v>
      </c>
      <c r="V184" s="9">
        <v>8</v>
      </c>
      <c r="W184" s="9">
        <v>0</v>
      </c>
      <c r="X184" s="9">
        <v>0</v>
      </c>
      <c r="Y184" s="9">
        <v>0</v>
      </c>
      <c r="Z184" s="9">
        <v>0</v>
      </c>
      <c r="AA184" s="9">
        <v>42</v>
      </c>
      <c r="AC184" s="9">
        <f t="shared" si="9"/>
        <v>1513</v>
      </c>
      <c r="AD184" s="9">
        <f t="shared" si="7"/>
        <v>16186</v>
      </c>
      <c r="AE184" s="10">
        <f t="shared" si="8"/>
        <v>10.697951090548578</v>
      </c>
    </row>
    <row r="185" spans="1:31" x14ac:dyDescent="0.3">
      <c r="A185" s="87"/>
      <c r="B185" s="41" t="s">
        <v>187</v>
      </c>
      <c r="C185" s="9">
        <v>17</v>
      </c>
      <c r="D185" s="9">
        <v>17</v>
      </c>
      <c r="E185" s="9">
        <v>22</v>
      </c>
      <c r="F185" s="9">
        <v>36</v>
      </c>
      <c r="G185" s="9">
        <v>45</v>
      </c>
      <c r="H185" s="9">
        <v>72</v>
      </c>
      <c r="I185" s="9">
        <v>45</v>
      </c>
      <c r="J185" s="9">
        <v>42</v>
      </c>
      <c r="K185" s="9">
        <v>72</v>
      </c>
      <c r="L185" s="9">
        <v>26</v>
      </c>
      <c r="M185" s="9">
        <v>62</v>
      </c>
      <c r="N185" s="9">
        <v>34</v>
      </c>
      <c r="O185" s="9">
        <v>418</v>
      </c>
      <c r="P185" s="9">
        <v>32</v>
      </c>
      <c r="Q185" s="9">
        <v>88</v>
      </c>
      <c r="R185" s="9">
        <v>119</v>
      </c>
      <c r="S185" s="9">
        <v>5</v>
      </c>
      <c r="T185" s="9">
        <v>114</v>
      </c>
      <c r="U185" s="9">
        <v>2</v>
      </c>
      <c r="V185" s="9">
        <v>10</v>
      </c>
      <c r="W185" s="9">
        <v>0</v>
      </c>
      <c r="X185" s="9">
        <v>0</v>
      </c>
      <c r="Y185" s="9">
        <v>0</v>
      </c>
      <c r="Z185" s="9">
        <v>1</v>
      </c>
      <c r="AA185" s="9">
        <v>20</v>
      </c>
      <c r="AC185" s="9">
        <f t="shared" si="9"/>
        <v>1299</v>
      </c>
      <c r="AD185" s="9">
        <f t="shared" si="7"/>
        <v>14273</v>
      </c>
      <c r="AE185" s="10">
        <f t="shared" si="8"/>
        <v>10.987682832948423</v>
      </c>
    </row>
    <row r="186" spans="1:31" x14ac:dyDescent="0.3">
      <c r="A186" s="87"/>
      <c r="B186" s="41" t="s">
        <v>188</v>
      </c>
      <c r="C186" s="9">
        <v>88</v>
      </c>
      <c r="D186" s="9">
        <v>51</v>
      </c>
      <c r="E186" s="9">
        <v>94</v>
      </c>
      <c r="F186" s="9">
        <v>165</v>
      </c>
      <c r="G186" s="9">
        <v>161</v>
      </c>
      <c r="H186" s="9">
        <v>316</v>
      </c>
      <c r="I186" s="9">
        <v>188</v>
      </c>
      <c r="J186" s="9">
        <v>219</v>
      </c>
      <c r="K186" s="9">
        <v>351</v>
      </c>
      <c r="L186" s="9">
        <v>252</v>
      </c>
      <c r="M186" s="9">
        <v>333</v>
      </c>
      <c r="N186" s="9">
        <v>254</v>
      </c>
      <c r="O186" s="9">
        <v>2150</v>
      </c>
      <c r="P186" s="9">
        <v>264</v>
      </c>
      <c r="Q186" s="9">
        <v>444</v>
      </c>
      <c r="R186" s="9">
        <v>541</v>
      </c>
      <c r="S186" s="9">
        <v>97</v>
      </c>
      <c r="T186" s="9">
        <v>603</v>
      </c>
      <c r="U186" s="9">
        <v>11</v>
      </c>
      <c r="V186" s="9">
        <v>32</v>
      </c>
      <c r="W186" s="9">
        <v>2</v>
      </c>
      <c r="X186" s="9">
        <v>2</v>
      </c>
      <c r="Y186" s="9">
        <v>0</v>
      </c>
      <c r="Z186" s="9">
        <v>2</v>
      </c>
      <c r="AA186" s="9">
        <v>66</v>
      </c>
      <c r="AC186" s="9">
        <f t="shared" si="9"/>
        <v>6686</v>
      </c>
      <c r="AD186" s="9">
        <f t="shared" si="7"/>
        <v>74703</v>
      </c>
      <c r="AE186" s="10">
        <f t="shared" si="8"/>
        <v>11.173048160335028</v>
      </c>
    </row>
    <row r="187" spans="1:31" x14ac:dyDescent="0.3">
      <c r="A187" s="87"/>
      <c r="B187" s="41" t="s">
        <v>189</v>
      </c>
      <c r="C187" s="9">
        <v>21</v>
      </c>
      <c r="D187" s="9">
        <v>24</v>
      </c>
      <c r="E187" s="9">
        <v>52</v>
      </c>
      <c r="F187" s="9">
        <v>66</v>
      </c>
      <c r="G187" s="9">
        <v>46</v>
      </c>
      <c r="H187" s="9">
        <v>140</v>
      </c>
      <c r="I187" s="9">
        <v>56</v>
      </c>
      <c r="J187" s="9">
        <v>50</v>
      </c>
      <c r="K187" s="9">
        <v>102</v>
      </c>
      <c r="L187" s="9">
        <v>41</v>
      </c>
      <c r="M187" s="9">
        <v>61</v>
      </c>
      <c r="N187" s="9">
        <v>55</v>
      </c>
      <c r="O187" s="9">
        <v>653</v>
      </c>
      <c r="P187" s="9">
        <v>63</v>
      </c>
      <c r="Q187" s="9">
        <v>121</v>
      </c>
      <c r="R187" s="9">
        <v>165</v>
      </c>
      <c r="S187" s="9">
        <v>31</v>
      </c>
      <c r="T187" s="9">
        <v>286</v>
      </c>
      <c r="U187" s="9">
        <v>7</v>
      </c>
      <c r="V187" s="9">
        <v>16</v>
      </c>
      <c r="W187" s="9">
        <v>1</v>
      </c>
      <c r="X187" s="9">
        <v>0</v>
      </c>
      <c r="Y187" s="9">
        <v>0</v>
      </c>
      <c r="Z187" s="9">
        <v>1</v>
      </c>
      <c r="AA187" s="9">
        <v>18</v>
      </c>
      <c r="AC187" s="9">
        <f t="shared" si="9"/>
        <v>2076</v>
      </c>
      <c r="AD187" s="9">
        <f t="shared" si="7"/>
        <v>23383</v>
      </c>
      <c r="AE187" s="10">
        <f t="shared" si="8"/>
        <v>11.263487475915221</v>
      </c>
    </row>
    <row r="188" spans="1:31" x14ac:dyDescent="0.3">
      <c r="A188" s="87"/>
      <c r="B188" s="41" t="s">
        <v>190</v>
      </c>
      <c r="C188" s="9">
        <v>90</v>
      </c>
      <c r="D188" s="9">
        <v>48</v>
      </c>
      <c r="E188" s="9">
        <v>74</v>
      </c>
      <c r="F188" s="9">
        <v>140</v>
      </c>
      <c r="G188" s="9">
        <v>135</v>
      </c>
      <c r="H188" s="9">
        <v>289</v>
      </c>
      <c r="I188" s="9">
        <v>222</v>
      </c>
      <c r="J188" s="9">
        <v>147</v>
      </c>
      <c r="K188" s="9">
        <v>307</v>
      </c>
      <c r="L188" s="9">
        <v>144</v>
      </c>
      <c r="M188" s="9">
        <v>192</v>
      </c>
      <c r="N188" s="9">
        <v>176</v>
      </c>
      <c r="O188" s="9">
        <v>1866</v>
      </c>
      <c r="P188" s="9">
        <v>182</v>
      </c>
      <c r="Q188" s="9">
        <v>240</v>
      </c>
      <c r="R188" s="9">
        <v>358</v>
      </c>
      <c r="S188" s="9">
        <v>42</v>
      </c>
      <c r="T188" s="9">
        <v>563</v>
      </c>
      <c r="U188" s="9">
        <v>14</v>
      </c>
      <c r="V188" s="9">
        <v>52</v>
      </c>
      <c r="W188" s="9">
        <v>2</v>
      </c>
      <c r="X188" s="9">
        <v>0</v>
      </c>
      <c r="Y188" s="9">
        <v>0</v>
      </c>
      <c r="Z188" s="9">
        <v>9</v>
      </c>
      <c r="AA188" s="9">
        <v>87</v>
      </c>
      <c r="AC188" s="9">
        <f t="shared" si="9"/>
        <v>5379</v>
      </c>
      <c r="AD188" s="9">
        <f t="shared" si="7"/>
        <v>59876</v>
      </c>
      <c r="AE188" s="10">
        <f t="shared" si="8"/>
        <v>11.131437070087378</v>
      </c>
    </row>
    <row r="189" spans="1:31" x14ac:dyDescent="0.3">
      <c r="A189" s="87"/>
      <c r="B189" s="41" t="s">
        <v>191</v>
      </c>
      <c r="C189" s="9">
        <v>29</v>
      </c>
      <c r="D189" s="9">
        <v>18</v>
      </c>
      <c r="E189" s="9">
        <v>35</v>
      </c>
      <c r="F189" s="9">
        <v>55</v>
      </c>
      <c r="G189" s="9">
        <v>58</v>
      </c>
      <c r="H189" s="9">
        <v>94</v>
      </c>
      <c r="I189" s="9">
        <v>52</v>
      </c>
      <c r="J189" s="9">
        <v>40</v>
      </c>
      <c r="K189" s="9">
        <v>56</v>
      </c>
      <c r="L189" s="9">
        <v>25</v>
      </c>
      <c r="M189" s="9">
        <v>37</v>
      </c>
      <c r="N189" s="9">
        <v>24</v>
      </c>
      <c r="O189" s="9">
        <v>339</v>
      </c>
      <c r="P189" s="9">
        <v>24</v>
      </c>
      <c r="Q189" s="9">
        <v>31</v>
      </c>
      <c r="R189" s="9">
        <v>53</v>
      </c>
      <c r="S189" s="9">
        <v>9</v>
      </c>
      <c r="T189" s="9">
        <v>92</v>
      </c>
      <c r="U189" s="9">
        <v>3</v>
      </c>
      <c r="V189" s="9">
        <v>8</v>
      </c>
      <c r="W189" s="9">
        <v>1</v>
      </c>
      <c r="X189" s="9">
        <v>0</v>
      </c>
      <c r="Y189" s="9">
        <v>0</v>
      </c>
      <c r="Z189" s="9">
        <v>3</v>
      </c>
      <c r="AA189" s="9">
        <v>9</v>
      </c>
      <c r="AC189" s="9">
        <f t="shared" si="9"/>
        <v>1095</v>
      </c>
      <c r="AD189" s="9">
        <f t="shared" si="7"/>
        <v>10682</v>
      </c>
      <c r="AE189" s="10">
        <f t="shared" si="8"/>
        <v>9.7552511415525114</v>
      </c>
    </row>
    <row r="190" spans="1:31" x14ac:dyDescent="0.3">
      <c r="A190" s="87"/>
      <c r="B190" s="41" t="s">
        <v>192</v>
      </c>
      <c r="C190" s="9">
        <v>83</v>
      </c>
      <c r="D190" s="9">
        <v>33</v>
      </c>
      <c r="E190" s="9">
        <v>44</v>
      </c>
      <c r="F190" s="9">
        <v>70</v>
      </c>
      <c r="G190" s="9">
        <v>95</v>
      </c>
      <c r="H190" s="9">
        <v>209</v>
      </c>
      <c r="I190" s="9">
        <v>146</v>
      </c>
      <c r="J190" s="9">
        <v>117</v>
      </c>
      <c r="K190" s="9">
        <v>304</v>
      </c>
      <c r="L190" s="9">
        <v>165</v>
      </c>
      <c r="M190" s="9">
        <v>241</v>
      </c>
      <c r="N190" s="9">
        <v>196</v>
      </c>
      <c r="O190" s="9">
        <v>2268</v>
      </c>
      <c r="P190" s="9">
        <v>129</v>
      </c>
      <c r="Q190" s="9">
        <v>232</v>
      </c>
      <c r="R190" s="9">
        <v>327</v>
      </c>
      <c r="S190" s="9">
        <v>71</v>
      </c>
      <c r="T190" s="9">
        <v>355</v>
      </c>
      <c r="U190" s="9">
        <v>9</v>
      </c>
      <c r="V190" s="9">
        <v>26</v>
      </c>
      <c r="W190" s="9">
        <v>0</v>
      </c>
      <c r="X190" s="9">
        <v>0</v>
      </c>
      <c r="Y190" s="9">
        <v>1</v>
      </c>
      <c r="Z190" s="9">
        <v>5</v>
      </c>
      <c r="AA190" s="9">
        <v>71</v>
      </c>
      <c r="AC190" s="9">
        <f t="shared" si="9"/>
        <v>5197</v>
      </c>
      <c r="AD190" s="9">
        <f t="shared" si="7"/>
        <v>58648</v>
      </c>
      <c r="AE190" s="10">
        <f t="shared" si="8"/>
        <v>11.284972099288051</v>
      </c>
    </row>
    <row r="191" spans="1:31" x14ac:dyDescent="0.3">
      <c r="A191" s="87"/>
      <c r="B191" s="41" t="s">
        <v>193</v>
      </c>
      <c r="C191" s="9">
        <v>2</v>
      </c>
      <c r="D191" s="9">
        <v>0</v>
      </c>
      <c r="E191" s="9">
        <v>3</v>
      </c>
      <c r="F191" s="9">
        <v>5</v>
      </c>
      <c r="G191" s="9">
        <v>2</v>
      </c>
      <c r="H191" s="9">
        <v>9</v>
      </c>
      <c r="I191" s="9">
        <v>10</v>
      </c>
      <c r="J191" s="9">
        <v>6</v>
      </c>
      <c r="K191" s="9">
        <v>31</v>
      </c>
      <c r="L191" s="9">
        <v>16</v>
      </c>
      <c r="M191" s="9">
        <v>33</v>
      </c>
      <c r="N191" s="9">
        <v>15</v>
      </c>
      <c r="O191" s="9">
        <v>171</v>
      </c>
      <c r="P191" s="9">
        <v>8</v>
      </c>
      <c r="Q191" s="9">
        <v>25</v>
      </c>
      <c r="R191" s="9">
        <v>18</v>
      </c>
      <c r="S191" s="9">
        <v>9</v>
      </c>
      <c r="T191" s="9">
        <v>27</v>
      </c>
      <c r="U191" s="9">
        <v>2</v>
      </c>
      <c r="V191" s="9">
        <v>3</v>
      </c>
      <c r="W191" s="9">
        <v>0</v>
      </c>
      <c r="X191" s="9">
        <v>0</v>
      </c>
      <c r="Y191" s="9">
        <v>0</v>
      </c>
      <c r="Z191" s="9">
        <v>1</v>
      </c>
      <c r="AA191" s="9">
        <v>19</v>
      </c>
      <c r="AC191" s="9">
        <f t="shared" si="9"/>
        <v>415</v>
      </c>
      <c r="AD191" s="9">
        <f t="shared" si="7"/>
        <v>5014</v>
      </c>
      <c r="AE191" s="10">
        <f t="shared" si="8"/>
        <v>12.081927710843374</v>
      </c>
    </row>
    <row r="192" spans="1:31" x14ac:dyDescent="0.3">
      <c r="A192" s="87"/>
      <c r="B192" s="41" t="s">
        <v>194</v>
      </c>
      <c r="C192" s="9">
        <v>2</v>
      </c>
      <c r="D192" s="9">
        <v>3</v>
      </c>
      <c r="E192" s="9">
        <v>4</v>
      </c>
      <c r="F192" s="9">
        <v>17</v>
      </c>
      <c r="G192" s="9">
        <v>30</v>
      </c>
      <c r="H192" s="9">
        <v>55</v>
      </c>
      <c r="I192" s="9">
        <v>36</v>
      </c>
      <c r="J192" s="9">
        <v>28</v>
      </c>
      <c r="K192" s="9">
        <v>80</v>
      </c>
      <c r="L192" s="9">
        <v>25</v>
      </c>
      <c r="M192" s="9">
        <v>29</v>
      </c>
      <c r="N192" s="9">
        <v>37</v>
      </c>
      <c r="O192" s="9">
        <v>287</v>
      </c>
      <c r="P192" s="9">
        <v>10</v>
      </c>
      <c r="Q192" s="9">
        <v>24</v>
      </c>
      <c r="R192" s="9">
        <v>17</v>
      </c>
      <c r="S192" s="9">
        <v>2</v>
      </c>
      <c r="T192" s="9">
        <v>31</v>
      </c>
      <c r="U192" s="9">
        <v>1</v>
      </c>
      <c r="V192" s="9">
        <v>3</v>
      </c>
      <c r="W192" s="9">
        <v>1</v>
      </c>
      <c r="X192" s="9">
        <v>0</v>
      </c>
      <c r="Y192" s="9">
        <v>0</v>
      </c>
      <c r="Z192" s="9">
        <v>1</v>
      </c>
      <c r="AA192" s="9">
        <v>22</v>
      </c>
      <c r="AC192" s="9">
        <f t="shared" si="9"/>
        <v>745</v>
      </c>
      <c r="AD192" s="9">
        <f t="shared" si="7"/>
        <v>7801</v>
      </c>
      <c r="AE192" s="10">
        <f t="shared" si="8"/>
        <v>10.471140939597316</v>
      </c>
    </row>
    <row r="193" spans="1:31" x14ac:dyDescent="0.3">
      <c r="A193" s="87"/>
      <c r="B193" s="41" t="s">
        <v>195</v>
      </c>
      <c r="C193" s="9">
        <v>60</v>
      </c>
      <c r="D193" s="9">
        <v>55</v>
      </c>
      <c r="E193" s="9">
        <v>95</v>
      </c>
      <c r="F193" s="9">
        <v>150</v>
      </c>
      <c r="G193" s="9">
        <v>163</v>
      </c>
      <c r="H193" s="9">
        <v>309</v>
      </c>
      <c r="I193" s="9">
        <v>150</v>
      </c>
      <c r="J193" s="9">
        <v>138</v>
      </c>
      <c r="K193" s="9">
        <v>288</v>
      </c>
      <c r="L193" s="9">
        <v>156</v>
      </c>
      <c r="M193" s="9">
        <v>197</v>
      </c>
      <c r="N193" s="9">
        <v>173</v>
      </c>
      <c r="O193" s="9">
        <v>1549</v>
      </c>
      <c r="P193" s="9">
        <v>115</v>
      </c>
      <c r="Q193" s="9">
        <v>175</v>
      </c>
      <c r="R193" s="9">
        <v>236</v>
      </c>
      <c r="S193" s="9">
        <v>40</v>
      </c>
      <c r="T193" s="9">
        <v>315</v>
      </c>
      <c r="U193" s="9">
        <v>13</v>
      </c>
      <c r="V193" s="9">
        <v>36</v>
      </c>
      <c r="W193" s="9">
        <v>3</v>
      </c>
      <c r="X193" s="9">
        <v>1</v>
      </c>
      <c r="Y193" s="9">
        <v>0</v>
      </c>
      <c r="Z193" s="9">
        <v>4</v>
      </c>
      <c r="AA193" s="9">
        <v>118</v>
      </c>
      <c r="AC193" s="9">
        <f t="shared" si="9"/>
        <v>4539</v>
      </c>
      <c r="AD193" s="9">
        <f t="shared" si="7"/>
        <v>48330</v>
      </c>
      <c r="AE193" s="10">
        <f t="shared" si="8"/>
        <v>10.647719762062128</v>
      </c>
    </row>
    <row r="194" spans="1:31" x14ac:dyDescent="0.3">
      <c r="A194" s="87"/>
      <c r="B194" s="41" t="s">
        <v>196</v>
      </c>
      <c r="C194" s="9">
        <v>31</v>
      </c>
      <c r="D194" s="9">
        <v>22</v>
      </c>
      <c r="E194" s="9">
        <v>54</v>
      </c>
      <c r="F194" s="9">
        <v>81</v>
      </c>
      <c r="G194" s="9">
        <v>70</v>
      </c>
      <c r="H194" s="9">
        <v>132</v>
      </c>
      <c r="I194" s="9">
        <v>82</v>
      </c>
      <c r="J194" s="9">
        <v>51</v>
      </c>
      <c r="K194" s="9">
        <v>111</v>
      </c>
      <c r="L194" s="9">
        <v>47</v>
      </c>
      <c r="M194" s="9">
        <v>82</v>
      </c>
      <c r="N194" s="9">
        <v>42</v>
      </c>
      <c r="O194" s="9">
        <v>569</v>
      </c>
      <c r="P194" s="9">
        <v>53</v>
      </c>
      <c r="Q194" s="9">
        <v>88</v>
      </c>
      <c r="R194" s="9">
        <v>108</v>
      </c>
      <c r="S194" s="9">
        <v>20</v>
      </c>
      <c r="T194" s="9">
        <v>118</v>
      </c>
      <c r="U194" s="9">
        <v>3</v>
      </c>
      <c r="V194" s="9">
        <v>11</v>
      </c>
      <c r="W194" s="9">
        <v>0</v>
      </c>
      <c r="X194" s="9">
        <v>0</v>
      </c>
      <c r="Y194" s="9">
        <v>0</v>
      </c>
      <c r="Z194" s="9">
        <v>0</v>
      </c>
      <c r="AA194" s="9">
        <v>30</v>
      </c>
      <c r="AC194" s="9">
        <f t="shared" si="9"/>
        <v>1805</v>
      </c>
      <c r="AD194" s="9">
        <f t="shared" si="7"/>
        <v>18433</v>
      </c>
      <c r="AE194" s="10">
        <f t="shared" si="8"/>
        <v>10.21218836565097</v>
      </c>
    </row>
    <row r="195" spans="1:31" x14ac:dyDescent="0.3">
      <c r="A195" s="87"/>
      <c r="B195" s="41" t="s">
        <v>197</v>
      </c>
      <c r="C195" s="9">
        <v>27</v>
      </c>
      <c r="D195" s="9">
        <v>22</v>
      </c>
      <c r="E195" s="9">
        <v>36</v>
      </c>
      <c r="F195" s="9">
        <v>48</v>
      </c>
      <c r="G195" s="9">
        <v>61</v>
      </c>
      <c r="H195" s="9">
        <v>118</v>
      </c>
      <c r="I195" s="9">
        <v>92</v>
      </c>
      <c r="J195" s="9">
        <v>80</v>
      </c>
      <c r="K195" s="9">
        <v>144</v>
      </c>
      <c r="L195" s="9">
        <v>61</v>
      </c>
      <c r="M195" s="9">
        <v>85</v>
      </c>
      <c r="N195" s="9">
        <v>64</v>
      </c>
      <c r="O195" s="9">
        <v>779</v>
      </c>
      <c r="P195" s="9">
        <v>55</v>
      </c>
      <c r="Q195" s="9">
        <v>114</v>
      </c>
      <c r="R195" s="9">
        <v>162</v>
      </c>
      <c r="S195" s="9">
        <v>39</v>
      </c>
      <c r="T195" s="9">
        <v>289</v>
      </c>
      <c r="U195" s="9">
        <v>11</v>
      </c>
      <c r="V195" s="9">
        <v>25</v>
      </c>
      <c r="W195" s="9">
        <v>0</v>
      </c>
      <c r="X195" s="9">
        <v>1</v>
      </c>
      <c r="Y195" s="9">
        <v>0</v>
      </c>
      <c r="Z195" s="9">
        <v>6</v>
      </c>
      <c r="AA195" s="9">
        <v>63</v>
      </c>
      <c r="AC195" s="9">
        <f t="shared" si="9"/>
        <v>2382</v>
      </c>
      <c r="AD195" s="9">
        <f t="shared" si="7"/>
        <v>27409</v>
      </c>
      <c r="AE195" s="10">
        <f t="shared" si="8"/>
        <v>11.506717044500419</v>
      </c>
    </row>
    <row r="196" spans="1:31" x14ac:dyDescent="0.3">
      <c r="A196" s="87"/>
      <c r="B196" s="41" t="s">
        <v>198</v>
      </c>
      <c r="C196" s="9">
        <v>11</v>
      </c>
      <c r="D196" s="9">
        <v>4</v>
      </c>
      <c r="E196" s="9">
        <v>11</v>
      </c>
      <c r="F196" s="9">
        <v>18</v>
      </c>
      <c r="G196" s="9">
        <v>21</v>
      </c>
      <c r="H196" s="9">
        <v>52</v>
      </c>
      <c r="I196" s="9">
        <v>36</v>
      </c>
      <c r="J196" s="9">
        <v>23</v>
      </c>
      <c r="K196" s="9">
        <v>67</v>
      </c>
      <c r="L196" s="9">
        <v>33</v>
      </c>
      <c r="M196" s="9">
        <v>40</v>
      </c>
      <c r="N196" s="9">
        <v>31</v>
      </c>
      <c r="O196" s="9">
        <v>438</v>
      </c>
      <c r="P196" s="9">
        <v>22</v>
      </c>
      <c r="Q196" s="9">
        <v>55</v>
      </c>
      <c r="R196" s="9">
        <v>47</v>
      </c>
      <c r="S196" s="9">
        <v>13</v>
      </c>
      <c r="T196" s="9">
        <v>82</v>
      </c>
      <c r="U196" s="9">
        <v>1</v>
      </c>
      <c r="V196" s="9">
        <v>9</v>
      </c>
      <c r="W196" s="9">
        <v>1</v>
      </c>
      <c r="X196" s="9">
        <v>0</v>
      </c>
      <c r="Y196" s="9">
        <v>1</v>
      </c>
      <c r="Z196" s="9">
        <v>1</v>
      </c>
      <c r="AA196" s="9">
        <v>33</v>
      </c>
      <c r="AC196" s="9">
        <f t="shared" si="9"/>
        <v>1050</v>
      </c>
      <c r="AD196" s="9">
        <f t="shared" si="7"/>
        <v>12040</v>
      </c>
      <c r="AE196" s="10">
        <f t="shared" si="8"/>
        <v>11.466666666666667</v>
      </c>
    </row>
    <row r="197" spans="1:31" x14ac:dyDescent="0.3">
      <c r="A197" s="87"/>
      <c r="B197" s="41" t="s">
        <v>199</v>
      </c>
      <c r="C197" s="9">
        <v>54</v>
      </c>
      <c r="D197" s="9">
        <v>35</v>
      </c>
      <c r="E197" s="9">
        <v>55</v>
      </c>
      <c r="F197" s="9">
        <v>58</v>
      </c>
      <c r="G197" s="9">
        <v>57</v>
      </c>
      <c r="H197" s="9">
        <v>143</v>
      </c>
      <c r="I197" s="9">
        <v>56</v>
      </c>
      <c r="J197" s="9">
        <v>67</v>
      </c>
      <c r="K197" s="9">
        <v>152</v>
      </c>
      <c r="L197" s="9">
        <v>73</v>
      </c>
      <c r="M197" s="9">
        <v>106</v>
      </c>
      <c r="N197" s="9">
        <v>61</v>
      </c>
      <c r="O197" s="9">
        <v>968</v>
      </c>
      <c r="P197" s="9">
        <v>52</v>
      </c>
      <c r="Q197" s="9">
        <v>87</v>
      </c>
      <c r="R197" s="9">
        <v>102</v>
      </c>
      <c r="S197" s="9">
        <v>5</v>
      </c>
      <c r="T197" s="9">
        <v>174</v>
      </c>
      <c r="U197" s="9">
        <v>7</v>
      </c>
      <c r="V197" s="9">
        <v>21</v>
      </c>
      <c r="W197" s="9">
        <v>1</v>
      </c>
      <c r="X197" s="9">
        <v>0</v>
      </c>
      <c r="Y197" s="9">
        <v>0</v>
      </c>
      <c r="Z197" s="9">
        <v>2</v>
      </c>
      <c r="AA197" s="9">
        <v>99</v>
      </c>
      <c r="AC197" s="9">
        <f t="shared" si="9"/>
        <v>2435</v>
      </c>
      <c r="AD197" s="9">
        <f t="shared" ref="AD197:AD260" si="10">C$2*C197+D$2*D197+E$2*E197+F$2*F197+G$2*G197+H$2*H197+I$2*I197+J$2*J197+K$2*K197+L$2*L197+M$2*M197+N$2*N197+O$2*O197+P$2*P197+Q$2*Q197+R$2*R197+S$2*S197+T$2*T197+U$2*U197+V$2*V197+W$2*W197+X$2*X197+Y$2*Y197+Z$2*Z197+AA$2*AA197</f>
        <v>26716</v>
      </c>
      <c r="AE197" s="10">
        <f t="shared" ref="AE197:AE260" si="11">AD197/AC197</f>
        <v>10.971663244353183</v>
      </c>
    </row>
    <row r="198" spans="1:31" x14ac:dyDescent="0.3">
      <c r="A198" s="87"/>
      <c r="B198" s="41" t="s">
        <v>200</v>
      </c>
      <c r="C198" s="9">
        <v>144</v>
      </c>
      <c r="D198" s="9">
        <v>86</v>
      </c>
      <c r="E198" s="9">
        <v>185</v>
      </c>
      <c r="F198" s="9">
        <v>228</v>
      </c>
      <c r="G198" s="9">
        <v>215</v>
      </c>
      <c r="H198" s="9">
        <v>444</v>
      </c>
      <c r="I198" s="9">
        <v>224</v>
      </c>
      <c r="J198" s="9">
        <v>151</v>
      </c>
      <c r="K198" s="9">
        <v>348</v>
      </c>
      <c r="L198" s="9">
        <v>124</v>
      </c>
      <c r="M198" s="9">
        <v>150</v>
      </c>
      <c r="N198" s="9">
        <v>107</v>
      </c>
      <c r="O198" s="9">
        <v>1341</v>
      </c>
      <c r="P198" s="9">
        <v>157</v>
      </c>
      <c r="Q198" s="9">
        <v>241</v>
      </c>
      <c r="R198" s="9">
        <v>331</v>
      </c>
      <c r="S198" s="9">
        <v>45</v>
      </c>
      <c r="T198" s="9">
        <v>322</v>
      </c>
      <c r="U198" s="9">
        <v>12</v>
      </c>
      <c r="V198" s="9">
        <v>32</v>
      </c>
      <c r="W198" s="9">
        <v>0</v>
      </c>
      <c r="X198" s="9">
        <v>1</v>
      </c>
      <c r="Y198" s="9">
        <v>1</v>
      </c>
      <c r="Z198" s="9">
        <v>6</v>
      </c>
      <c r="AA198" s="9">
        <v>76</v>
      </c>
      <c r="AC198" s="9">
        <f t="shared" si="9"/>
        <v>4971</v>
      </c>
      <c r="AD198" s="9">
        <f t="shared" si="10"/>
        <v>48693</v>
      </c>
      <c r="AE198" s="10">
        <f t="shared" si="11"/>
        <v>9.7954133977066995</v>
      </c>
    </row>
    <row r="199" spans="1:31" x14ac:dyDescent="0.3">
      <c r="A199" s="87"/>
      <c r="B199" s="41" t="s">
        <v>201</v>
      </c>
      <c r="C199" s="9">
        <v>2</v>
      </c>
      <c r="D199" s="9">
        <v>5</v>
      </c>
      <c r="E199" s="9">
        <v>4</v>
      </c>
      <c r="F199" s="9">
        <v>1</v>
      </c>
      <c r="G199" s="9">
        <v>7</v>
      </c>
      <c r="H199" s="9">
        <v>22</v>
      </c>
      <c r="I199" s="9">
        <v>8</v>
      </c>
      <c r="J199" s="9">
        <v>7</v>
      </c>
      <c r="K199" s="9">
        <v>50</v>
      </c>
      <c r="L199" s="9">
        <v>11</v>
      </c>
      <c r="M199" s="9">
        <v>15</v>
      </c>
      <c r="N199" s="9">
        <v>16</v>
      </c>
      <c r="O199" s="9">
        <v>180</v>
      </c>
      <c r="P199" s="9">
        <v>9</v>
      </c>
      <c r="Q199" s="9">
        <v>15</v>
      </c>
      <c r="R199" s="9">
        <v>17</v>
      </c>
      <c r="S199" s="9">
        <v>4</v>
      </c>
      <c r="T199" s="9">
        <v>20</v>
      </c>
      <c r="U199" s="9">
        <v>0</v>
      </c>
      <c r="V199" s="9">
        <v>0</v>
      </c>
      <c r="W199" s="9">
        <v>1</v>
      </c>
      <c r="X199" s="9">
        <v>0</v>
      </c>
      <c r="Y199" s="9">
        <v>0</v>
      </c>
      <c r="Z199" s="9">
        <v>1</v>
      </c>
      <c r="AA199" s="9">
        <v>1</v>
      </c>
      <c r="AC199" s="9">
        <f t="shared" si="9"/>
        <v>396</v>
      </c>
      <c r="AD199" s="9">
        <f t="shared" si="10"/>
        <v>4289</v>
      </c>
      <c r="AE199" s="10">
        <f t="shared" si="11"/>
        <v>10.830808080808081</v>
      </c>
    </row>
    <row r="200" spans="1:31" x14ac:dyDescent="0.3">
      <c r="A200" s="87"/>
      <c r="B200" s="41" t="s">
        <v>202</v>
      </c>
      <c r="C200" s="9">
        <v>5</v>
      </c>
      <c r="D200" s="9">
        <v>2</v>
      </c>
      <c r="E200" s="9">
        <v>3</v>
      </c>
      <c r="F200" s="9">
        <v>5</v>
      </c>
      <c r="G200" s="9">
        <v>5</v>
      </c>
      <c r="H200" s="9">
        <v>12</v>
      </c>
      <c r="I200" s="9">
        <v>6</v>
      </c>
      <c r="J200" s="9">
        <v>4</v>
      </c>
      <c r="K200" s="9">
        <v>18</v>
      </c>
      <c r="L200" s="9">
        <v>8</v>
      </c>
      <c r="M200" s="9">
        <v>10</v>
      </c>
      <c r="N200" s="9">
        <v>8</v>
      </c>
      <c r="O200" s="9">
        <v>184</v>
      </c>
      <c r="P200" s="9">
        <v>10</v>
      </c>
      <c r="Q200" s="9">
        <v>10</v>
      </c>
      <c r="R200" s="9">
        <v>33</v>
      </c>
      <c r="S200" s="9">
        <v>4</v>
      </c>
      <c r="T200" s="9">
        <v>28</v>
      </c>
      <c r="U200" s="9">
        <v>0</v>
      </c>
      <c r="V200" s="9">
        <v>1</v>
      </c>
      <c r="W200" s="9">
        <v>0</v>
      </c>
      <c r="X200" s="9">
        <v>0</v>
      </c>
      <c r="Y200" s="9">
        <v>0</v>
      </c>
      <c r="Z200" s="9">
        <v>2</v>
      </c>
      <c r="AA200" s="9">
        <v>7</v>
      </c>
      <c r="AC200" s="9">
        <f t="shared" si="9"/>
        <v>365</v>
      </c>
      <c r="AD200" s="9">
        <f t="shared" si="10"/>
        <v>4317</v>
      </c>
      <c r="AE200" s="10">
        <f t="shared" si="11"/>
        <v>11.827397260273973</v>
      </c>
    </row>
    <row r="201" spans="1:31" x14ac:dyDescent="0.3">
      <c r="A201" s="87"/>
      <c r="B201" s="41" t="s">
        <v>203</v>
      </c>
      <c r="C201" s="9">
        <v>5</v>
      </c>
      <c r="D201" s="9">
        <v>2</v>
      </c>
      <c r="E201" s="9">
        <v>3</v>
      </c>
      <c r="F201" s="9">
        <v>9</v>
      </c>
      <c r="G201" s="9">
        <v>6</v>
      </c>
      <c r="H201" s="9">
        <v>11</v>
      </c>
      <c r="I201" s="9">
        <v>11</v>
      </c>
      <c r="J201" s="9">
        <v>15</v>
      </c>
      <c r="K201" s="9">
        <v>23</v>
      </c>
      <c r="L201" s="9">
        <v>7</v>
      </c>
      <c r="M201" s="9">
        <v>19</v>
      </c>
      <c r="N201" s="9">
        <v>18</v>
      </c>
      <c r="O201" s="9">
        <v>169</v>
      </c>
      <c r="P201" s="9">
        <v>10</v>
      </c>
      <c r="Q201" s="9">
        <v>9</v>
      </c>
      <c r="R201" s="9">
        <v>14</v>
      </c>
      <c r="S201" s="9">
        <v>1</v>
      </c>
      <c r="T201" s="9">
        <v>9</v>
      </c>
      <c r="U201" s="9">
        <v>1</v>
      </c>
      <c r="V201" s="9">
        <v>3</v>
      </c>
      <c r="W201" s="9">
        <v>0</v>
      </c>
      <c r="X201" s="9">
        <v>0</v>
      </c>
      <c r="Y201" s="9">
        <v>0</v>
      </c>
      <c r="Z201" s="9">
        <v>0</v>
      </c>
      <c r="AA201" s="9">
        <v>12</v>
      </c>
      <c r="AC201" s="9">
        <f t="shared" si="9"/>
        <v>357</v>
      </c>
      <c r="AD201" s="9">
        <f t="shared" si="10"/>
        <v>3946</v>
      </c>
      <c r="AE201" s="10">
        <f t="shared" si="11"/>
        <v>11.053221288515406</v>
      </c>
    </row>
    <row r="202" spans="1:31" x14ac:dyDescent="0.3">
      <c r="A202" s="87"/>
      <c r="B202" s="41" t="s">
        <v>204</v>
      </c>
      <c r="C202" s="9">
        <v>19</v>
      </c>
      <c r="D202" s="9">
        <v>22</v>
      </c>
      <c r="E202" s="9">
        <v>48</v>
      </c>
      <c r="F202" s="9">
        <v>78</v>
      </c>
      <c r="G202" s="9">
        <v>90</v>
      </c>
      <c r="H202" s="9">
        <v>138</v>
      </c>
      <c r="I202" s="9">
        <v>76</v>
      </c>
      <c r="J202" s="9">
        <v>75</v>
      </c>
      <c r="K202" s="9">
        <v>172</v>
      </c>
      <c r="L202" s="9">
        <v>71</v>
      </c>
      <c r="M202" s="9">
        <v>122</v>
      </c>
      <c r="N202" s="9">
        <v>73</v>
      </c>
      <c r="O202" s="9">
        <v>873</v>
      </c>
      <c r="P202" s="9">
        <v>53</v>
      </c>
      <c r="Q202" s="9">
        <v>82</v>
      </c>
      <c r="R202" s="9">
        <v>132</v>
      </c>
      <c r="S202" s="9">
        <v>19</v>
      </c>
      <c r="T202" s="9">
        <v>206</v>
      </c>
      <c r="U202" s="9">
        <v>4</v>
      </c>
      <c r="V202" s="9">
        <v>22</v>
      </c>
      <c r="W202" s="9">
        <v>1</v>
      </c>
      <c r="X202" s="9">
        <v>0</v>
      </c>
      <c r="Y202" s="9">
        <v>1</v>
      </c>
      <c r="Z202" s="9">
        <v>2</v>
      </c>
      <c r="AA202" s="9">
        <v>51</v>
      </c>
      <c r="AC202" s="9">
        <f t="shared" si="9"/>
        <v>2430</v>
      </c>
      <c r="AD202" s="9">
        <f t="shared" si="10"/>
        <v>26322</v>
      </c>
      <c r="AE202" s="10">
        <f t="shared" si="11"/>
        <v>10.832098765432098</v>
      </c>
    </row>
    <row r="203" spans="1:31" x14ac:dyDescent="0.3">
      <c r="A203" s="87"/>
      <c r="B203" s="41" t="s">
        <v>205</v>
      </c>
      <c r="C203" s="9">
        <v>813</v>
      </c>
      <c r="D203" s="9">
        <v>337</v>
      </c>
      <c r="E203" s="9">
        <v>604</v>
      </c>
      <c r="F203" s="9">
        <v>1438</v>
      </c>
      <c r="G203" s="9">
        <v>1213</v>
      </c>
      <c r="H203" s="9">
        <v>1998</v>
      </c>
      <c r="I203" s="9">
        <v>1331</v>
      </c>
      <c r="J203" s="9">
        <v>1425</v>
      </c>
      <c r="K203" s="9">
        <v>2681</v>
      </c>
      <c r="L203" s="9">
        <v>1599</v>
      </c>
      <c r="M203" s="9">
        <v>1757</v>
      </c>
      <c r="N203" s="9">
        <v>1863</v>
      </c>
      <c r="O203" s="9">
        <v>15978</v>
      </c>
      <c r="P203" s="9">
        <v>3003</v>
      </c>
      <c r="Q203" s="9">
        <v>4739</v>
      </c>
      <c r="R203" s="9">
        <v>6579</v>
      </c>
      <c r="S203" s="9">
        <v>2040</v>
      </c>
      <c r="T203" s="9">
        <v>12204</v>
      </c>
      <c r="U203" s="9">
        <v>305</v>
      </c>
      <c r="V203" s="9">
        <v>1520</v>
      </c>
      <c r="W203" s="9">
        <v>34</v>
      </c>
      <c r="X203" s="9">
        <v>13</v>
      </c>
      <c r="Y203" s="9">
        <v>12</v>
      </c>
      <c r="Z203" s="9">
        <v>135</v>
      </c>
      <c r="AA203" s="9">
        <v>592</v>
      </c>
      <c r="AC203" s="9">
        <f t="shared" si="9"/>
        <v>64213</v>
      </c>
      <c r="AD203" s="9">
        <f t="shared" si="10"/>
        <v>801378</v>
      </c>
      <c r="AE203" s="10">
        <f t="shared" si="11"/>
        <v>12.479996262439069</v>
      </c>
    </row>
    <row r="204" spans="1:31" x14ac:dyDescent="0.3">
      <c r="A204" s="87"/>
      <c r="B204" s="41" t="s">
        <v>206</v>
      </c>
      <c r="C204" s="9">
        <v>896</v>
      </c>
      <c r="D204" s="9">
        <v>236</v>
      </c>
      <c r="E204" s="9">
        <v>503</v>
      </c>
      <c r="F204" s="9">
        <v>1480</v>
      </c>
      <c r="G204" s="9">
        <v>752</v>
      </c>
      <c r="H204" s="9">
        <v>990</v>
      </c>
      <c r="I204" s="9">
        <v>562</v>
      </c>
      <c r="J204" s="9">
        <v>348</v>
      </c>
      <c r="K204" s="9">
        <v>631</v>
      </c>
      <c r="L204" s="9">
        <v>301</v>
      </c>
      <c r="M204" s="9">
        <v>290</v>
      </c>
      <c r="N204" s="9">
        <v>308</v>
      </c>
      <c r="O204" s="9">
        <v>1449</v>
      </c>
      <c r="P204" s="9">
        <v>116</v>
      </c>
      <c r="Q204" s="9">
        <v>106</v>
      </c>
      <c r="R204" s="9">
        <v>121</v>
      </c>
      <c r="S204" s="9">
        <v>36</v>
      </c>
      <c r="T204" s="9">
        <v>145</v>
      </c>
      <c r="U204" s="9">
        <v>12</v>
      </c>
      <c r="V204" s="9">
        <v>9</v>
      </c>
      <c r="W204" s="9">
        <v>0</v>
      </c>
      <c r="X204" s="9">
        <v>1</v>
      </c>
      <c r="Y204" s="9">
        <v>0</v>
      </c>
      <c r="Z204" s="9">
        <v>1</v>
      </c>
      <c r="AA204" s="9">
        <v>191</v>
      </c>
      <c r="AC204" s="9">
        <f t="shared" si="9"/>
        <v>9484</v>
      </c>
      <c r="AD204" s="9">
        <f t="shared" si="10"/>
        <v>63744</v>
      </c>
      <c r="AE204" s="10">
        <f t="shared" si="11"/>
        <v>6.7212146773513286</v>
      </c>
    </row>
    <row r="205" spans="1:31" x14ac:dyDescent="0.3">
      <c r="A205" s="87"/>
      <c r="B205" s="41" t="s">
        <v>207</v>
      </c>
      <c r="C205" s="9">
        <v>87</v>
      </c>
      <c r="D205" s="9">
        <v>42</v>
      </c>
      <c r="E205" s="9">
        <v>87</v>
      </c>
      <c r="F205" s="9">
        <v>209</v>
      </c>
      <c r="G205" s="9">
        <v>207</v>
      </c>
      <c r="H205" s="9">
        <v>430</v>
      </c>
      <c r="I205" s="9">
        <v>213</v>
      </c>
      <c r="J205" s="9">
        <v>145</v>
      </c>
      <c r="K205" s="9">
        <v>367</v>
      </c>
      <c r="L205" s="9">
        <v>165</v>
      </c>
      <c r="M205" s="9">
        <v>156</v>
      </c>
      <c r="N205" s="9">
        <v>120</v>
      </c>
      <c r="O205" s="9">
        <v>1126</v>
      </c>
      <c r="P205" s="9">
        <v>98</v>
      </c>
      <c r="Q205" s="9">
        <v>154</v>
      </c>
      <c r="R205" s="9">
        <v>205</v>
      </c>
      <c r="S205" s="9">
        <v>54</v>
      </c>
      <c r="T205" s="9">
        <v>301</v>
      </c>
      <c r="U205" s="9">
        <v>6</v>
      </c>
      <c r="V205" s="9">
        <v>33</v>
      </c>
      <c r="W205" s="9">
        <v>2</v>
      </c>
      <c r="X205" s="9">
        <v>0</v>
      </c>
      <c r="Y205" s="9">
        <v>0</v>
      </c>
      <c r="Z205" s="9">
        <v>4</v>
      </c>
      <c r="AA205" s="9">
        <v>96</v>
      </c>
      <c r="AC205" s="9">
        <f t="shared" si="9"/>
        <v>4307</v>
      </c>
      <c r="AD205" s="9">
        <f t="shared" si="10"/>
        <v>42584</v>
      </c>
      <c r="AE205" s="10">
        <f t="shared" si="11"/>
        <v>9.8871604364987231</v>
      </c>
    </row>
    <row r="206" spans="1:31" x14ac:dyDescent="0.3">
      <c r="A206" s="87"/>
      <c r="B206" s="41" t="s">
        <v>208</v>
      </c>
      <c r="C206" s="9">
        <v>32</v>
      </c>
      <c r="D206" s="9">
        <v>14</v>
      </c>
      <c r="E206" s="9">
        <v>38</v>
      </c>
      <c r="F206" s="9">
        <v>68</v>
      </c>
      <c r="G206" s="9">
        <v>70</v>
      </c>
      <c r="H206" s="9">
        <v>199</v>
      </c>
      <c r="I206" s="9">
        <v>50</v>
      </c>
      <c r="J206" s="9">
        <v>45</v>
      </c>
      <c r="K206" s="9">
        <v>137</v>
      </c>
      <c r="L206" s="9">
        <v>32</v>
      </c>
      <c r="M206" s="9">
        <v>33</v>
      </c>
      <c r="N206" s="9">
        <v>45</v>
      </c>
      <c r="O206" s="9">
        <v>418</v>
      </c>
      <c r="P206" s="9">
        <v>23</v>
      </c>
      <c r="Q206" s="9">
        <v>23</v>
      </c>
      <c r="R206" s="9">
        <v>26</v>
      </c>
      <c r="S206" s="9">
        <v>9</v>
      </c>
      <c r="T206" s="9">
        <v>41</v>
      </c>
      <c r="U206" s="9">
        <v>0</v>
      </c>
      <c r="V206" s="9">
        <v>3</v>
      </c>
      <c r="W206" s="9">
        <v>1</v>
      </c>
      <c r="X206" s="9">
        <v>0</v>
      </c>
      <c r="Y206" s="9">
        <v>0</v>
      </c>
      <c r="Z206" s="9">
        <v>1</v>
      </c>
      <c r="AA206" s="9">
        <v>8</v>
      </c>
      <c r="AC206" s="9">
        <f t="shared" ref="AC206:AC269" si="12">SUM(C206:AA206)</f>
        <v>1316</v>
      </c>
      <c r="AD206" s="9">
        <f t="shared" si="10"/>
        <v>11553</v>
      </c>
      <c r="AE206" s="10">
        <f t="shared" si="11"/>
        <v>8.7788753799392101</v>
      </c>
    </row>
    <row r="207" spans="1:31" x14ac:dyDescent="0.3">
      <c r="A207" s="87"/>
      <c r="B207" s="41" t="s">
        <v>209</v>
      </c>
      <c r="C207" s="9">
        <v>407</v>
      </c>
      <c r="D207" s="9">
        <v>137</v>
      </c>
      <c r="E207" s="9">
        <v>273</v>
      </c>
      <c r="F207" s="9">
        <v>450</v>
      </c>
      <c r="G207" s="9">
        <v>299</v>
      </c>
      <c r="H207" s="9">
        <v>525</v>
      </c>
      <c r="I207" s="9">
        <v>199</v>
      </c>
      <c r="J207" s="9">
        <v>162</v>
      </c>
      <c r="K207" s="9">
        <v>342</v>
      </c>
      <c r="L207" s="9">
        <v>192</v>
      </c>
      <c r="M207" s="9">
        <v>231</v>
      </c>
      <c r="N207" s="9">
        <v>211</v>
      </c>
      <c r="O207" s="9">
        <v>1774</v>
      </c>
      <c r="P207" s="9">
        <v>206</v>
      </c>
      <c r="Q207" s="9">
        <v>297</v>
      </c>
      <c r="R207" s="9">
        <v>468</v>
      </c>
      <c r="S207" s="9">
        <v>110</v>
      </c>
      <c r="T207" s="9">
        <v>761</v>
      </c>
      <c r="U207" s="9">
        <v>23</v>
      </c>
      <c r="V207" s="9">
        <v>46</v>
      </c>
      <c r="W207" s="9">
        <v>3</v>
      </c>
      <c r="X207" s="9">
        <v>1</v>
      </c>
      <c r="Y207" s="9">
        <v>1</v>
      </c>
      <c r="Z207" s="9">
        <v>6</v>
      </c>
      <c r="AA207" s="9">
        <v>180</v>
      </c>
      <c r="AC207" s="9">
        <f t="shared" si="12"/>
        <v>7304</v>
      </c>
      <c r="AD207" s="9">
        <f t="shared" si="10"/>
        <v>72967</v>
      </c>
      <c r="AE207" s="10">
        <f t="shared" si="11"/>
        <v>9.9900054764512589</v>
      </c>
    </row>
    <row r="208" spans="1:31" x14ac:dyDescent="0.3">
      <c r="A208" s="87"/>
      <c r="B208" s="41" t="s">
        <v>210</v>
      </c>
      <c r="C208" s="9">
        <v>289</v>
      </c>
      <c r="D208" s="9">
        <v>116</v>
      </c>
      <c r="E208" s="9">
        <v>250</v>
      </c>
      <c r="F208" s="9">
        <v>358</v>
      </c>
      <c r="G208" s="9">
        <v>297</v>
      </c>
      <c r="H208" s="9">
        <v>454</v>
      </c>
      <c r="I208" s="9">
        <v>225</v>
      </c>
      <c r="J208" s="9">
        <v>184</v>
      </c>
      <c r="K208" s="9">
        <v>319</v>
      </c>
      <c r="L208" s="9">
        <v>151</v>
      </c>
      <c r="M208" s="9">
        <v>160</v>
      </c>
      <c r="N208" s="9">
        <v>157</v>
      </c>
      <c r="O208" s="9">
        <v>1326</v>
      </c>
      <c r="P208" s="9">
        <v>158</v>
      </c>
      <c r="Q208" s="9">
        <v>172</v>
      </c>
      <c r="R208" s="9">
        <v>217</v>
      </c>
      <c r="S208" s="9">
        <v>86</v>
      </c>
      <c r="T208" s="9">
        <v>359</v>
      </c>
      <c r="U208" s="9">
        <v>13</v>
      </c>
      <c r="V208" s="9">
        <v>23</v>
      </c>
      <c r="W208" s="9">
        <v>0</v>
      </c>
      <c r="X208" s="9">
        <v>0</v>
      </c>
      <c r="Y208" s="9">
        <v>0</v>
      </c>
      <c r="Z208" s="9">
        <v>2</v>
      </c>
      <c r="AA208" s="9">
        <v>165</v>
      </c>
      <c r="AC208" s="9">
        <f t="shared" si="12"/>
        <v>5481</v>
      </c>
      <c r="AD208" s="9">
        <f t="shared" si="10"/>
        <v>50809</v>
      </c>
      <c r="AE208" s="10">
        <f t="shared" si="11"/>
        <v>9.2700237182995799</v>
      </c>
    </row>
    <row r="209" spans="1:31" x14ac:dyDescent="0.3">
      <c r="A209" s="87"/>
      <c r="B209" s="41" t="s">
        <v>211</v>
      </c>
      <c r="C209" s="9">
        <v>352</v>
      </c>
      <c r="D209" s="9">
        <v>130</v>
      </c>
      <c r="E209" s="9">
        <v>257</v>
      </c>
      <c r="F209" s="9">
        <v>377</v>
      </c>
      <c r="G209" s="9">
        <v>301</v>
      </c>
      <c r="H209" s="9">
        <v>500</v>
      </c>
      <c r="I209" s="9">
        <v>235</v>
      </c>
      <c r="J209" s="9">
        <v>238</v>
      </c>
      <c r="K209" s="9">
        <v>472</v>
      </c>
      <c r="L209" s="9">
        <v>292</v>
      </c>
      <c r="M209" s="9">
        <v>330</v>
      </c>
      <c r="N209" s="9">
        <v>317</v>
      </c>
      <c r="O209" s="9">
        <v>2773</v>
      </c>
      <c r="P209" s="9">
        <v>834</v>
      </c>
      <c r="Q209" s="9">
        <v>915</v>
      </c>
      <c r="R209" s="9">
        <v>1083</v>
      </c>
      <c r="S209" s="9">
        <v>399</v>
      </c>
      <c r="T209" s="9">
        <v>2073</v>
      </c>
      <c r="U209" s="9">
        <v>68</v>
      </c>
      <c r="V209" s="9">
        <v>207</v>
      </c>
      <c r="W209" s="9">
        <v>10</v>
      </c>
      <c r="X209" s="9">
        <v>11</v>
      </c>
      <c r="Y209" s="9">
        <v>2</v>
      </c>
      <c r="Z209" s="9">
        <v>17</v>
      </c>
      <c r="AA209" s="9">
        <v>95</v>
      </c>
      <c r="AC209" s="9">
        <f t="shared" si="12"/>
        <v>12288</v>
      </c>
      <c r="AD209" s="9">
        <f t="shared" si="10"/>
        <v>144847</v>
      </c>
      <c r="AE209" s="10">
        <f t="shared" si="11"/>
        <v>11.787679036458334</v>
      </c>
    </row>
    <row r="210" spans="1:31" x14ac:dyDescent="0.3">
      <c r="A210" s="87"/>
      <c r="B210" s="41" t="s">
        <v>212</v>
      </c>
      <c r="C210" s="9">
        <v>229</v>
      </c>
      <c r="D210" s="9">
        <v>62</v>
      </c>
      <c r="E210" s="9">
        <v>167</v>
      </c>
      <c r="F210" s="9">
        <v>279</v>
      </c>
      <c r="G210" s="9">
        <v>168</v>
      </c>
      <c r="H210" s="9">
        <v>280</v>
      </c>
      <c r="I210" s="9">
        <v>117</v>
      </c>
      <c r="J210" s="9">
        <v>89</v>
      </c>
      <c r="K210" s="9">
        <v>133</v>
      </c>
      <c r="L210" s="9">
        <v>99</v>
      </c>
      <c r="M210" s="9">
        <v>108</v>
      </c>
      <c r="N210" s="9">
        <v>96</v>
      </c>
      <c r="O210" s="9">
        <v>606</v>
      </c>
      <c r="P210" s="9">
        <v>50</v>
      </c>
      <c r="Q210" s="9">
        <v>51</v>
      </c>
      <c r="R210" s="9">
        <v>66</v>
      </c>
      <c r="S210" s="9">
        <v>11</v>
      </c>
      <c r="T210" s="9">
        <v>70</v>
      </c>
      <c r="U210" s="9">
        <v>1</v>
      </c>
      <c r="V210" s="9">
        <v>6</v>
      </c>
      <c r="W210" s="9">
        <v>1</v>
      </c>
      <c r="X210" s="9">
        <v>0</v>
      </c>
      <c r="Y210" s="9">
        <v>1</v>
      </c>
      <c r="Z210" s="9">
        <v>3</v>
      </c>
      <c r="AA210" s="9">
        <v>35</v>
      </c>
      <c r="AC210" s="9">
        <f t="shared" si="12"/>
        <v>2728</v>
      </c>
      <c r="AD210" s="9">
        <f t="shared" si="10"/>
        <v>20796</v>
      </c>
      <c r="AE210" s="10">
        <f t="shared" si="11"/>
        <v>7.6231671554252198</v>
      </c>
    </row>
    <row r="211" spans="1:31" x14ac:dyDescent="0.3">
      <c r="A211" s="87"/>
      <c r="B211" s="41" t="s">
        <v>213</v>
      </c>
      <c r="C211" s="9">
        <v>793</v>
      </c>
      <c r="D211" s="9">
        <v>283</v>
      </c>
      <c r="E211" s="9">
        <v>461</v>
      </c>
      <c r="F211" s="9">
        <v>769</v>
      </c>
      <c r="G211" s="9">
        <v>721</v>
      </c>
      <c r="H211" s="9">
        <v>1200</v>
      </c>
      <c r="I211" s="9">
        <v>554</v>
      </c>
      <c r="J211" s="9">
        <v>430</v>
      </c>
      <c r="K211" s="9">
        <v>734</v>
      </c>
      <c r="L211" s="9">
        <v>258</v>
      </c>
      <c r="M211" s="9">
        <v>271</v>
      </c>
      <c r="N211" s="9">
        <v>250</v>
      </c>
      <c r="O211" s="9">
        <v>1921</v>
      </c>
      <c r="P211" s="9">
        <v>187</v>
      </c>
      <c r="Q211" s="9">
        <v>257</v>
      </c>
      <c r="R211" s="9">
        <v>313</v>
      </c>
      <c r="S211" s="9">
        <v>66</v>
      </c>
      <c r="T211" s="9">
        <v>445</v>
      </c>
      <c r="U211" s="9">
        <v>10</v>
      </c>
      <c r="V211" s="9">
        <v>32</v>
      </c>
      <c r="W211" s="9">
        <v>2</v>
      </c>
      <c r="X211" s="9">
        <v>0</v>
      </c>
      <c r="Y211" s="9">
        <v>0</v>
      </c>
      <c r="Z211" s="9">
        <v>7</v>
      </c>
      <c r="AA211" s="9">
        <v>302</v>
      </c>
      <c r="AC211" s="9">
        <f t="shared" si="12"/>
        <v>10266</v>
      </c>
      <c r="AD211" s="9">
        <f t="shared" si="10"/>
        <v>83018</v>
      </c>
      <c r="AE211" s="10">
        <f t="shared" si="11"/>
        <v>8.0866939411650112</v>
      </c>
    </row>
    <row r="212" spans="1:31" x14ac:dyDescent="0.3">
      <c r="A212" s="87"/>
      <c r="B212" s="41" t="s">
        <v>214</v>
      </c>
      <c r="C212" s="9">
        <v>178</v>
      </c>
      <c r="D212" s="9">
        <v>104</v>
      </c>
      <c r="E212" s="9">
        <v>179</v>
      </c>
      <c r="F212" s="9">
        <v>274</v>
      </c>
      <c r="G212" s="9">
        <v>205</v>
      </c>
      <c r="H212" s="9">
        <v>315</v>
      </c>
      <c r="I212" s="9">
        <v>157</v>
      </c>
      <c r="J212" s="9">
        <v>116</v>
      </c>
      <c r="K212" s="9">
        <v>256</v>
      </c>
      <c r="L212" s="9">
        <v>65</v>
      </c>
      <c r="M212" s="9">
        <v>63</v>
      </c>
      <c r="N212" s="9">
        <v>60</v>
      </c>
      <c r="O212" s="9">
        <v>709</v>
      </c>
      <c r="P212" s="9">
        <v>47</v>
      </c>
      <c r="Q212" s="9">
        <v>84</v>
      </c>
      <c r="R212" s="9">
        <v>85</v>
      </c>
      <c r="S212" s="9">
        <v>20</v>
      </c>
      <c r="T212" s="9">
        <v>125</v>
      </c>
      <c r="U212" s="9">
        <v>7</v>
      </c>
      <c r="V212" s="9">
        <v>7</v>
      </c>
      <c r="W212" s="9">
        <v>1</v>
      </c>
      <c r="X212" s="9">
        <v>0</v>
      </c>
      <c r="Y212" s="9">
        <v>1</v>
      </c>
      <c r="Z212" s="9">
        <v>1</v>
      </c>
      <c r="AA212" s="9">
        <v>88</v>
      </c>
      <c r="AC212" s="9">
        <f t="shared" si="12"/>
        <v>3147</v>
      </c>
      <c r="AD212" s="9">
        <f t="shared" si="10"/>
        <v>25807</v>
      </c>
      <c r="AE212" s="10">
        <f t="shared" si="11"/>
        <v>8.200508420718144</v>
      </c>
    </row>
    <row r="213" spans="1:31" x14ac:dyDescent="0.3">
      <c r="A213" s="87"/>
      <c r="B213" s="41" t="s">
        <v>215</v>
      </c>
      <c r="C213" s="9">
        <v>617</v>
      </c>
      <c r="D213" s="9">
        <v>152</v>
      </c>
      <c r="E213" s="9">
        <v>270</v>
      </c>
      <c r="F213" s="9">
        <v>657</v>
      </c>
      <c r="G213" s="9">
        <v>427</v>
      </c>
      <c r="H213" s="9">
        <v>463</v>
      </c>
      <c r="I213" s="9">
        <v>245</v>
      </c>
      <c r="J213" s="9">
        <v>152</v>
      </c>
      <c r="K213" s="9">
        <v>271</v>
      </c>
      <c r="L213" s="9">
        <v>135</v>
      </c>
      <c r="M213" s="9">
        <v>134</v>
      </c>
      <c r="N213" s="9">
        <v>141</v>
      </c>
      <c r="O213" s="9">
        <v>834</v>
      </c>
      <c r="P213" s="9">
        <v>77</v>
      </c>
      <c r="Q213" s="9">
        <v>69</v>
      </c>
      <c r="R213" s="9">
        <v>63</v>
      </c>
      <c r="S213" s="9">
        <v>23</v>
      </c>
      <c r="T213" s="9">
        <v>108</v>
      </c>
      <c r="U213" s="9">
        <v>4</v>
      </c>
      <c r="V213" s="9">
        <v>6</v>
      </c>
      <c r="W213" s="9">
        <v>0</v>
      </c>
      <c r="X213" s="9">
        <v>1</v>
      </c>
      <c r="Y213" s="9">
        <v>1</v>
      </c>
      <c r="Z213" s="9">
        <v>5</v>
      </c>
      <c r="AA213" s="9">
        <v>103</v>
      </c>
      <c r="AC213" s="9">
        <f t="shared" si="12"/>
        <v>4958</v>
      </c>
      <c r="AD213" s="9">
        <f t="shared" si="10"/>
        <v>33434</v>
      </c>
      <c r="AE213" s="10">
        <f t="shared" si="11"/>
        <v>6.7434449374747878</v>
      </c>
    </row>
    <row r="214" spans="1:31" x14ac:dyDescent="0.3">
      <c r="A214" s="87"/>
      <c r="B214" s="41" t="s">
        <v>216</v>
      </c>
      <c r="C214" s="9">
        <v>877</v>
      </c>
      <c r="D214" s="9">
        <v>176</v>
      </c>
      <c r="E214" s="9">
        <v>430</v>
      </c>
      <c r="F214" s="9">
        <v>495</v>
      </c>
      <c r="G214" s="9">
        <v>346</v>
      </c>
      <c r="H214" s="9">
        <v>565</v>
      </c>
      <c r="I214" s="9">
        <v>295</v>
      </c>
      <c r="J214" s="9">
        <v>175</v>
      </c>
      <c r="K214" s="9">
        <v>287</v>
      </c>
      <c r="L214" s="9">
        <v>160</v>
      </c>
      <c r="M214" s="9">
        <v>166</v>
      </c>
      <c r="N214" s="9">
        <v>144</v>
      </c>
      <c r="O214" s="9">
        <v>909</v>
      </c>
      <c r="P214" s="9">
        <v>61</v>
      </c>
      <c r="Q214" s="9">
        <v>90</v>
      </c>
      <c r="R214" s="9">
        <v>107</v>
      </c>
      <c r="S214" s="9">
        <v>16</v>
      </c>
      <c r="T214" s="9">
        <v>160</v>
      </c>
      <c r="U214" s="9">
        <v>4</v>
      </c>
      <c r="V214" s="9">
        <v>9</v>
      </c>
      <c r="W214" s="9">
        <v>1</v>
      </c>
      <c r="X214" s="9">
        <v>0</v>
      </c>
      <c r="Y214" s="9">
        <v>0</v>
      </c>
      <c r="Z214" s="9">
        <v>4</v>
      </c>
      <c r="AA214" s="9">
        <v>278</v>
      </c>
      <c r="AC214" s="9">
        <f t="shared" si="12"/>
        <v>5755</v>
      </c>
      <c r="AD214" s="9">
        <f t="shared" si="10"/>
        <v>41274</v>
      </c>
      <c r="AE214" s="10">
        <f t="shared" si="11"/>
        <v>7.1718505647263253</v>
      </c>
    </row>
    <row r="215" spans="1:31" x14ac:dyDescent="0.3">
      <c r="A215" s="87"/>
      <c r="B215" s="41" t="s">
        <v>217</v>
      </c>
      <c r="C215" s="9">
        <v>1149</v>
      </c>
      <c r="D215" s="9">
        <v>268</v>
      </c>
      <c r="E215" s="9">
        <v>475</v>
      </c>
      <c r="F215" s="9">
        <v>725</v>
      </c>
      <c r="G215" s="9">
        <v>592</v>
      </c>
      <c r="H215" s="9">
        <v>659</v>
      </c>
      <c r="I215" s="9">
        <v>249</v>
      </c>
      <c r="J215" s="9">
        <v>133</v>
      </c>
      <c r="K215" s="9">
        <v>192</v>
      </c>
      <c r="L215" s="9">
        <v>123</v>
      </c>
      <c r="M215" s="9">
        <v>100</v>
      </c>
      <c r="N215" s="9">
        <v>106</v>
      </c>
      <c r="O215" s="9">
        <v>592</v>
      </c>
      <c r="P215" s="9">
        <v>40</v>
      </c>
      <c r="Q215" s="9">
        <v>73</v>
      </c>
      <c r="R215" s="9">
        <v>115</v>
      </c>
      <c r="S215" s="9">
        <v>10</v>
      </c>
      <c r="T215" s="9">
        <v>130</v>
      </c>
      <c r="U215" s="9">
        <v>7</v>
      </c>
      <c r="V215" s="9">
        <v>10</v>
      </c>
      <c r="W215" s="9">
        <v>0</v>
      </c>
      <c r="X215" s="9">
        <v>0</v>
      </c>
      <c r="Y215" s="9">
        <v>0</v>
      </c>
      <c r="Z215" s="9">
        <v>0</v>
      </c>
      <c r="AA215" s="9">
        <v>207</v>
      </c>
      <c r="AC215" s="9">
        <f t="shared" si="12"/>
        <v>5955</v>
      </c>
      <c r="AD215" s="9">
        <f t="shared" si="10"/>
        <v>34315</v>
      </c>
      <c r="AE215" s="10">
        <f t="shared" si="11"/>
        <v>5.7623845507976492</v>
      </c>
    </row>
    <row r="216" spans="1:31" x14ac:dyDescent="0.3">
      <c r="A216" s="87"/>
      <c r="B216" s="41" t="s">
        <v>218</v>
      </c>
      <c r="C216" s="9">
        <v>740</v>
      </c>
      <c r="D216" s="9">
        <v>273</v>
      </c>
      <c r="E216" s="9">
        <v>613</v>
      </c>
      <c r="F216" s="9">
        <v>944</v>
      </c>
      <c r="G216" s="9">
        <v>730</v>
      </c>
      <c r="H216" s="9">
        <v>1243</v>
      </c>
      <c r="I216" s="9">
        <v>475</v>
      </c>
      <c r="J216" s="9">
        <v>357</v>
      </c>
      <c r="K216" s="9">
        <v>538</v>
      </c>
      <c r="L216" s="9">
        <v>346</v>
      </c>
      <c r="M216" s="9">
        <v>341</v>
      </c>
      <c r="N216" s="9">
        <v>323</v>
      </c>
      <c r="O216" s="9">
        <v>2236</v>
      </c>
      <c r="P216" s="9">
        <v>181</v>
      </c>
      <c r="Q216" s="9">
        <v>236</v>
      </c>
      <c r="R216" s="9">
        <v>266</v>
      </c>
      <c r="S216" s="9">
        <v>30</v>
      </c>
      <c r="T216" s="9">
        <v>448</v>
      </c>
      <c r="U216" s="9">
        <v>15</v>
      </c>
      <c r="V216" s="9">
        <v>26</v>
      </c>
      <c r="W216" s="9">
        <v>3</v>
      </c>
      <c r="X216" s="9">
        <v>0</v>
      </c>
      <c r="Y216" s="9">
        <v>0</v>
      </c>
      <c r="Z216" s="9">
        <v>4</v>
      </c>
      <c r="AA216" s="9">
        <v>253</v>
      </c>
      <c r="AC216" s="9">
        <f t="shared" si="12"/>
        <v>10621</v>
      </c>
      <c r="AD216" s="9">
        <f t="shared" si="10"/>
        <v>84759</v>
      </c>
      <c r="AE216" s="10">
        <f t="shared" si="11"/>
        <v>7.9803220035778173</v>
      </c>
    </row>
    <row r="217" spans="1:31" x14ac:dyDescent="0.3">
      <c r="A217" s="87"/>
      <c r="B217" s="41" t="s">
        <v>219</v>
      </c>
      <c r="C217" s="9">
        <v>870</v>
      </c>
      <c r="D217" s="9">
        <v>269</v>
      </c>
      <c r="E217" s="9">
        <v>417</v>
      </c>
      <c r="F217" s="9">
        <v>685</v>
      </c>
      <c r="G217" s="9">
        <v>415</v>
      </c>
      <c r="H217" s="9">
        <v>534</v>
      </c>
      <c r="I217" s="9">
        <v>261</v>
      </c>
      <c r="J217" s="9">
        <v>179</v>
      </c>
      <c r="K217" s="9">
        <v>226</v>
      </c>
      <c r="L217" s="9">
        <v>99</v>
      </c>
      <c r="M217" s="9">
        <v>107</v>
      </c>
      <c r="N217" s="9">
        <v>128</v>
      </c>
      <c r="O217" s="9">
        <v>612</v>
      </c>
      <c r="P217" s="9">
        <v>61</v>
      </c>
      <c r="Q217" s="9">
        <v>63</v>
      </c>
      <c r="R217" s="9">
        <v>61</v>
      </c>
      <c r="S217" s="9">
        <v>12</v>
      </c>
      <c r="T217" s="9">
        <v>89</v>
      </c>
      <c r="U217" s="9">
        <v>8</v>
      </c>
      <c r="V217" s="9">
        <v>6</v>
      </c>
      <c r="W217" s="9">
        <v>0</v>
      </c>
      <c r="X217" s="9">
        <v>0</v>
      </c>
      <c r="Y217" s="9">
        <v>0</v>
      </c>
      <c r="Z217" s="9">
        <v>2</v>
      </c>
      <c r="AA217" s="9">
        <v>251</v>
      </c>
      <c r="AC217" s="9">
        <f t="shared" si="12"/>
        <v>5355</v>
      </c>
      <c r="AD217" s="9">
        <f t="shared" si="10"/>
        <v>33451</v>
      </c>
      <c r="AE217" s="10">
        <f t="shared" si="11"/>
        <v>6.2466853408029879</v>
      </c>
    </row>
    <row r="218" spans="1:31" x14ac:dyDescent="0.3">
      <c r="A218" s="87"/>
      <c r="B218" s="41" t="s">
        <v>220</v>
      </c>
      <c r="C218" s="9">
        <v>823</v>
      </c>
      <c r="D218" s="9">
        <v>248</v>
      </c>
      <c r="E218" s="9">
        <v>500</v>
      </c>
      <c r="F218" s="9">
        <v>724</v>
      </c>
      <c r="G218" s="9">
        <v>572</v>
      </c>
      <c r="H218" s="9">
        <v>1036</v>
      </c>
      <c r="I218" s="9">
        <v>386</v>
      </c>
      <c r="J218" s="9">
        <v>242</v>
      </c>
      <c r="K218" s="9">
        <v>342</v>
      </c>
      <c r="L218" s="9">
        <v>205</v>
      </c>
      <c r="M218" s="9">
        <v>158</v>
      </c>
      <c r="N218" s="9">
        <v>205</v>
      </c>
      <c r="O218" s="9">
        <v>1203</v>
      </c>
      <c r="P218" s="9">
        <v>88</v>
      </c>
      <c r="Q218" s="9">
        <v>87</v>
      </c>
      <c r="R218" s="9">
        <v>97</v>
      </c>
      <c r="S218" s="9">
        <v>16</v>
      </c>
      <c r="T218" s="9">
        <v>111</v>
      </c>
      <c r="U218" s="9">
        <v>2</v>
      </c>
      <c r="V218" s="9">
        <v>5</v>
      </c>
      <c r="W218" s="9">
        <v>0</v>
      </c>
      <c r="X218" s="9">
        <v>0</v>
      </c>
      <c r="Y218" s="9">
        <v>0</v>
      </c>
      <c r="Z218" s="9">
        <v>1</v>
      </c>
      <c r="AA218" s="9">
        <v>300</v>
      </c>
      <c r="AC218" s="9">
        <f t="shared" si="12"/>
        <v>7351</v>
      </c>
      <c r="AD218" s="9">
        <f t="shared" si="10"/>
        <v>51064</v>
      </c>
      <c r="AE218" s="10">
        <f t="shared" si="11"/>
        <v>6.9465378860019049</v>
      </c>
    </row>
    <row r="219" spans="1:31" x14ac:dyDescent="0.3">
      <c r="A219" s="87"/>
      <c r="B219" s="41" t="s">
        <v>221</v>
      </c>
      <c r="C219" s="9">
        <v>1073</v>
      </c>
      <c r="D219" s="9">
        <v>238</v>
      </c>
      <c r="E219" s="9">
        <v>744</v>
      </c>
      <c r="F219" s="9">
        <v>898</v>
      </c>
      <c r="G219" s="9">
        <v>642</v>
      </c>
      <c r="H219" s="9">
        <v>1040</v>
      </c>
      <c r="I219" s="9">
        <v>454</v>
      </c>
      <c r="J219" s="9">
        <v>301</v>
      </c>
      <c r="K219" s="9">
        <v>503</v>
      </c>
      <c r="L219" s="9">
        <v>249</v>
      </c>
      <c r="M219" s="9">
        <v>194</v>
      </c>
      <c r="N219" s="9">
        <v>220</v>
      </c>
      <c r="O219" s="9">
        <v>1409</v>
      </c>
      <c r="P219" s="9">
        <v>110</v>
      </c>
      <c r="Q219" s="9">
        <v>123</v>
      </c>
      <c r="R219" s="9">
        <v>205</v>
      </c>
      <c r="S219" s="9">
        <v>24</v>
      </c>
      <c r="T219" s="9">
        <v>333</v>
      </c>
      <c r="U219" s="9">
        <v>6</v>
      </c>
      <c r="V219" s="9">
        <v>21</v>
      </c>
      <c r="W219" s="9">
        <v>0</v>
      </c>
      <c r="X219" s="9">
        <v>0</v>
      </c>
      <c r="Y219" s="9">
        <v>3</v>
      </c>
      <c r="Z219" s="9">
        <v>3</v>
      </c>
      <c r="AA219" s="9">
        <v>173</v>
      </c>
      <c r="AC219" s="9">
        <f t="shared" si="12"/>
        <v>8966</v>
      </c>
      <c r="AD219" s="9">
        <f t="shared" si="10"/>
        <v>61618</v>
      </c>
      <c r="AE219" s="10">
        <f t="shared" si="11"/>
        <v>6.8724068703992858</v>
      </c>
    </row>
    <row r="220" spans="1:31" x14ac:dyDescent="0.3">
      <c r="A220" s="87"/>
      <c r="B220" s="41" t="s">
        <v>222</v>
      </c>
      <c r="C220" s="9">
        <v>295</v>
      </c>
      <c r="D220" s="9">
        <v>92</v>
      </c>
      <c r="E220" s="9">
        <v>253</v>
      </c>
      <c r="F220" s="9">
        <v>310</v>
      </c>
      <c r="G220" s="9">
        <v>258</v>
      </c>
      <c r="H220" s="9">
        <v>417</v>
      </c>
      <c r="I220" s="9">
        <v>189</v>
      </c>
      <c r="J220" s="9">
        <v>142</v>
      </c>
      <c r="K220" s="9">
        <v>235</v>
      </c>
      <c r="L220" s="9">
        <v>81</v>
      </c>
      <c r="M220" s="9">
        <v>65</v>
      </c>
      <c r="N220" s="9">
        <v>85</v>
      </c>
      <c r="O220" s="9">
        <v>456</v>
      </c>
      <c r="P220" s="9">
        <v>46</v>
      </c>
      <c r="Q220" s="9">
        <v>62</v>
      </c>
      <c r="R220" s="9">
        <v>128</v>
      </c>
      <c r="S220" s="9">
        <v>10</v>
      </c>
      <c r="T220" s="9">
        <v>164</v>
      </c>
      <c r="U220" s="9">
        <v>3</v>
      </c>
      <c r="V220" s="9">
        <v>10</v>
      </c>
      <c r="W220" s="9">
        <v>0</v>
      </c>
      <c r="X220" s="9">
        <v>0</v>
      </c>
      <c r="Y220" s="9">
        <v>0</v>
      </c>
      <c r="Z220" s="9">
        <v>1</v>
      </c>
      <c r="AA220" s="9">
        <v>85</v>
      </c>
      <c r="AC220" s="9">
        <f t="shared" si="12"/>
        <v>3387</v>
      </c>
      <c r="AD220" s="9">
        <f t="shared" si="10"/>
        <v>25080</v>
      </c>
      <c r="AE220" s="10">
        <f t="shared" si="11"/>
        <v>7.4047829937998229</v>
      </c>
    </row>
    <row r="221" spans="1:31" x14ac:dyDescent="0.3">
      <c r="A221" s="87"/>
      <c r="B221" s="41" t="s">
        <v>223</v>
      </c>
      <c r="C221" s="9">
        <v>267</v>
      </c>
      <c r="D221" s="9">
        <v>148</v>
      </c>
      <c r="E221" s="9">
        <v>252</v>
      </c>
      <c r="F221" s="9">
        <v>536</v>
      </c>
      <c r="G221" s="9">
        <v>494</v>
      </c>
      <c r="H221" s="9">
        <v>1211</v>
      </c>
      <c r="I221" s="9">
        <v>388</v>
      </c>
      <c r="J221" s="9">
        <v>351</v>
      </c>
      <c r="K221" s="9">
        <v>800</v>
      </c>
      <c r="L221" s="9">
        <v>250</v>
      </c>
      <c r="M221" s="9">
        <v>313</v>
      </c>
      <c r="N221" s="9">
        <v>287</v>
      </c>
      <c r="O221" s="9">
        <v>2513</v>
      </c>
      <c r="P221" s="9">
        <v>168</v>
      </c>
      <c r="Q221" s="9">
        <v>284</v>
      </c>
      <c r="R221" s="9">
        <v>427</v>
      </c>
      <c r="S221" s="9">
        <v>45</v>
      </c>
      <c r="T221" s="9">
        <v>619</v>
      </c>
      <c r="U221" s="9">
        <v>15</v>
      </c>
      <c r="V221" s="9">
        <v>40</v>
      </c>
      <c r="W221" s="9">
        <v>3</v>
      </c>
      <c r="X221" s="9">
        <v>3</v>
      </c>
      <c r="Y221" s="9">
        <v>1</v>
      </c>
      <c r="Z221" s="9">
        <v>8</v>
      </c>
      <c r="AA221" s="9">
        <v>393</v>
      </c>
      <c r="AC221" s="9">
        <f t="shared" si="12"/>
        <v>9816</v>
      </c>
      <c r="AD221" s="9">
        <f t="shared" si="10"/>
        <v>94768</v>
      </c>
      <c r="AE221" s="10">
        <f t="shared" si="11"/>
        <v>9.6544417277913617</v>
      </c>
    </row>
    <row r="222" spans="1:31" x14ac:dyDescent="0.3">
      <c r="A222" s="87"/>
      <c r="B222" s="41" t="s">
        <v>224</v>
      </c>
      <c r="C222" s="9">
        <v>79</v>
      </c>
      <c r="D222" s="9">
        <v>41</v>
      </c>
      <c r="E222" s="9">
        <v>92</v>
      </c>
      <c r="F222" s="9">
        <v>207</v>
      </c>
      <c r="G222" s="9">
        <v>246</v>
      </c>
      <c r="H222" s="9">
        <v>372</v>
      </c>
      <c r="I222" s="9">
        <v>191</v>
      </c>
      <c r="J222" s="9">
        <v>157</v>
      </c>
      <c r="K222" s="9">
        <v>395</v>
      </c>
      <c r="L222" s="9">
        <v>78</v>
      </c>
      <c r="M222" s="9">
        <v>80</v>
      </c>
      <c r="N222" s="9">
        <v>64</v>
      </c>
      <c r="O222" s="9">
        <v>773</v>
      </c>
      <c r="P222" s="9">
        <v>52</v>
      </c>
      <c r="Q222" s="9">
        <v>81</v>
      </c>
      <c r="R222" s="9">
        <v>112</v>
      </c>
      <c r="S222" s="9">
        <v>10</v>
      </c>
      <c r="T222" s="9">
        <v>163</v>
      </c>
      <c r="U222" s="9">
        <v>7</v>
      </c>
      <c r="V222" s="9">
        <v>25</v>
      </c>
      <c r="W222" s="9">
        <v>1</v>
      </c>
      <c r="X222" s="9">
        <v>0</v>
      </c>
      <c r="Y222" s="9">
        <v>0</v>
      </c>
      <c r="Z222" s="9">
        <v>3</v>
      </c>
      <c r="AA222" s="9">
        <v>214</v>
      </c>
      <c r="AC222" s="9">
        <f t="shared" si="12"/>
        <v>3443</v>
      </c>
      <c r="AD222" s="9">
        <f t="shared" si="10"/>
        <v>32824</v>
      </c>
      <c r="AE222" s="10">
        <f t="shared" si="11"/>
        <v>9.5335463258785946</v>
      </c>
    </row>
    <row r="223" spans="1:31" x14ac:dyDescent="0.3">
      <c r="A223" s="87"/>
      <c r="B223" s="41" t="s">
        <v>225</v>
      </c>
      <c r="C223" s="9">
        <v>351</v>
      </c>
      <c r="D223" s="9">
        <v>160</v>
      </c>
      <c r="E223" s="9">
        <v>422</v>
      </c>
      <c r="F223" s="9">
        <v>499</v>
      </c>
      <c r="G223" s="9">
        <v>450</v>
      </c>
      <c r="H223" s="9">
        <v>729</v>
      </c>
      <c r="I223" s="9">
        <v>349</v>
      </c>
      <c r="J223" s="9">
        <v>206</v>
      </c>
      <c r="K223" s="9">
        <v>252</v>
      </c>
      <c r="L223" s="9">
        <v>156</v>
      </c>
      <c r="M223" s="9">
        <v>128</v>
      </c>
      <c r="N223" s="9">
        <v>133</v>
      </c>
      <c r="O223" s="9">
        <v>987</v>
      </c>
      <c r="P223" s="9">
        <v>80</v>
      </c>
      <c r="Q223" s="9">
        <v>111</v>
      </c>
      <c r="R223" s="9">
        <v>157</v>
      </c>
      <c r="S223" s="9">
        <v>19</v>
      </c>
      <c r="T223" s="9">
        <v>242</v>
      </c>
      <c r="U223" s="9">
        <v>9</v>
      </c>
      <c r="V223" s="9">
        <v>20</v>
      </c>
      <c r="W223" s="9">
        <v>3</v>
      </c>
      <c r="X223" s="9">
        <v>0</v>
      </c>
      <c r="Y223" s="9">
        <v>0</v>
      </c>
      <c r="Z223" s="9">
        <v>3</v>
      </c>
      <c r="AA223" s="9">
        <v>176</v>
      </c>
      <c r="AC223" s="9">
        <f t="shared" si="12"/>
        <v>5642</v>
      </c>
      <c r="AD223" s="9">
        <f t="shared" si="10"/>
        <v>43751</v>
      </c>
      <c r="AE223" s="10">
        <f t="shared" si="11"/>
        <v>7.7545196738745128</v>
      </c>
    </row>
    <row r="224" spans="1:31" x14ac:dyDescent="0.3">
      <c r="A224" s="87"/>
      <c r="B224" s="41" t="s">
        <v>226</v>
      </c>
      <c r="C224" s="9">
        <v>104</v>
      </c>
      <c r="D224" s="9">
        <v>51</v>
      </c>
      <c r="E224" s="9">
        <v>173</v>
      </c>
      <c r="F224" s="9">
        <v>256</v>
      </c>
      <c r="G224" s="9">
        <v>237</v>
      </c>
      <c r="H224" s="9">
        <v>387</v>
      </c>
      <c r="I224" s="9">
        <v>196</v>
      </c>
      <c r="J224" s="9">
        <v>140</v>
      </c>
      <c r="K224" s="9">
        <v>267</v>
      </c>
      <c r="L224" s="9">
        <v>97</v>
      </c>
      <c r="M224" s="9">
        <v>71</v>
      </c>
      <c r="N224" s="9">
        <v>67</v>
      </c>
      <c r="O224" s="9">
        <v>665</v>
      </c>
      <c r="P224" s="9">
        <v>50</v>
      </c>
      <c r="Q224" s="9">
        <v>58</v>
      </c>
      <c r="R224" s="9">
        <v>92</v>
      </c>
      <c r="S224" s="9">
        <v>9</v>
      </c>
      <c r="T224" s="9">
        <v>137</v>
      </c>
      <c r="U224" s="9">
        <v>2</v>
      </c>
      <c r="V224" s="9">
        <v>8</v>
      </c>
      <c r="W224" s="9">
        <v>0</v>
      </c>
      <c r="X224" s="9">
        <v>0</v>
      </c>
      <c r="Y224" s="9">
        <v>0</v>
      </c>
      <c r="Z224" s="9">
        <v>1</v>
      </c>
      <c r="AA224" s="9">
        <v>72</v>
      </c>
      <c r="AC224" s="9">
        <f t="shared" si="12"/>
        <v>3140</v>
      </c>
      <c r="AD224" s="9">
        <f t="shared" si="10"/>
        <v>25894</v>
      </c>
      <c r="AE224" s="10">
        <f t="shared" si="11"/>
        <v>8.2464968152866245</v>
      </c>
    </row>
    <row r="225" spans="1:31" x14ac:dyDescent="0.3">
      <c r="A225" s="87"/>
      <c r="B225" s="41" t="s">
        <v>227</v>
      </c>
      <c r="C225" s="9">
        <v>245</v>
      </c>
      <c r="D225" s="9">
        <v>130</v>
      </c>
      <c r="E225" s="9">
        <v>298</v>
      </c>
      <c r="F225" s="9">
        <v>444</v>
      </c>
      <c r="G225" s="9">
        <v>428</v>
      </c>
      <c r="H225" s="9">
        <v>1270</v>
      </c>
      <c r="I225" s="9">
        <v>472</v>
      </c>
      <c r="J225" s="9">
        <v>394</v>
      </c>
      <c r="K225" s="9">
        <v>966</v>
      </c>
      <c r="L225" s="9">
        <v>340</v>
      </c>
      <c r="M225" s="9">
        <v>413</v>
      </c>
      <c r="N225" s="9">
        <v>376</v>
      </c>
      <c r="O225" s="9">
        <v>3605</v>
      </c>
      <c r="P225" s="9">
        <v>391</v>
      </c>
      <c r="Q225" s="9">
        <v>704</v>
      </c>
      <c r="R225" s="9">
        <v>1271</v>
      </c>
      <c r="S225" s="9">
        <v>171</v>
      </c>
      <c r="T225" s="9">
        <v>1672</v>
      </c>
      <c r="U225" s="9">
        <v>46</v>
      </c>
      <c r="V225" s="9">
        <v>182</v>
      </c>
      <c r="W225" s="9">
        <v>2</v>
      </c>
      <c r="X225" s="9">
        <v>4</v>
      </c>
      <c r="Y225" s="9">
        <v>2</v>
      </c>
      <c r="Z225" s="9">
        <v>14</v>
      </c>
      <c r="AA225" s="9">
        <v>247</v>
      </c>
      <c r="AC225" s="9">
        <f t="shared" si="12"/>
        <v>14087</v>
      </c>
      <c r="AD225" s="9">
        <f t="shared" si="10"/>
        <v>153892</v>
      </c>
      <c r="AE225" s="10">
        <f t="shared" si="11"/>
        <v>10.924398381486476</v>
      </c>
    </row>
    <row r="226" spans="1:31" x14ac:dyDescent="0.3">
      <c r="A226" s="87"/>
      <c r="B226" s="41" t="s">
        <v>228</v>
      </c>
      <c r="C226" s="9">
        <v>49</v>
      </c>
      <c r="D226" s="9">
        <v>24</v>
      </c>
      <c r="E226" s="9">
        <v>44</v>
      </c>
      <c r="F226" s="9">
        <v>78</v>
      </c>
      <c r="G226" s="9">
        <v>83</v>
      </c>
      <c r="H226" s="9">
        <v>213</v>
      </c>
      <c r="I226" s="9">
        <v>94</v>
      </c>
      <c r="J226" s="9">
        <v>100</v>
      </c>
      <c r="K226" s="9">
        <v>209</v>
      </c>
      <c r="L226" s="9">
        <v>107</v>
      </c>
      <c r="M226" s="9">
        <v>128</v>
      </c>
      <c r="N226" s="9">
        <v>110</v>
      </c>
      <c r="O226" s="9">
        <v>1064</v>
      </c>
      <c r="P226" s="9">
        <v>89</v>
      </c>
      <c r="Q226" s="9">
        <v>156</v>
      </c>
      <c r="R226" s="9">
        <v>249</v>
      </c>
      <c r="S226" s="9">
        <v>26</v>
      </c>
      <c r="T226" s="9">
        <v>283</v>
      </c>
      <c r="U226" s="9">
        <v>14</v>
      </c>
      <c r="V226" s="9">
        <v>19</v>
      </c>
      <c r="W226" s="9">
        <v>1</v>
      </c>
      <c r="X226" s="9">
        <v>0</v>
      </c>
      <c r="Y226" s="9">
        <v>0</v>
      </c>
      <c r="Z226" s="9">
        <v>2</v>
      </c>
      <c r="AA226" s="9">
        <v>29</v>
      </c>
      <c r="AC226" s="9">
        <f t="shared" si="12"/>
        <v>3171</v>
      </c>
      <c r="AD226" s="9">
        <f t="shared" si="10"/>
        <v>34578</v>
      </c>
      <c r="AE226" s="10">
        <f t="shared" si="11"/>
        <v>10.904446546830652</v>
      </c>
    </row>
    <row r="227" spans="1:31" x14ac:dyDescent="0.3">
      <c r="A227" s="87"/>
      <c r="B227" s="41" t="s">
        <v>229</v>
      </c>
      <c r="C227" s="9">
        <v>36</v>
      </c>
      <c r="D227" s="9">
        <v>33</v>
      </c>
      <c r="E227" s="9">
        <v>66</v>
      </c>
      <c r="F227" s="9">
        <v>88</v>
      </c>
      <c r="G227" s="9">
        <v>109</v>
      </c>
      <c r="H227" s="9">
        <v>232</v>
      </c>
      <c r="I227" s="9">
        <v>139</v>
      </c>
      <c r="J227" s="9">
        <v>108</v>
      </c>
      <c r="K227" s="9">
        <v>441</v>
      </c>
      <c r="L227" s="9">
        <v>78</v>
      </c>
      <c r="M227" s="9">
        <v>163</v>
      </c>
      <c r="N227" s="9">
        <v>103</v>
      </c>
      <c r="O227" s="9">
        <v>1386</v>
      </c>
      <c r="P227" s="9">
        <v>110</v>
      </c>
      <c r="Q227" s="9">
        <v>241</v>
      </c>
      <c r="R227" s="9">
        <v>553</v>
      </c>
      <c r="S227" s="9">
        <v>38</v>
      </c>
      <c r="T227" s="9">
        <v>570</v>
      </c>
      <c r="U227" s="9">
        <v>18</v>
      </c>
      <c r="V227" s="9">
        <v>81</v>
      </c>
      <c r="W227" s="9">
        <v>0</v>
      </c>
      <c r="X227" s="9">
        <v>1</v>
      </c>
      <c r="Y227" s="9">
        <v>0</v>
      </c>
      <c r="Z227" s="9">
        <v>4</v>
      </c>
      <c r="AA227" s="9">
        <v>78</v>
      </c>
      <c r="AC227" s="9">
        <f t="shared" si="12"/>
        <v>4676</v>
      </c>
      <c r="AD227" s="9">
        <f t="shared" si="10"/>
        <v>54485</v>
      </c>
      <c r="AE227" s="10">
        <f t="shared" si="11"/>
        <v>11.652053036783576</v>
      </c>
    </row>
    <row r="228" spans="1:31" x14ac:dyDescent="0.3">
      <c r="A228" s="87"/>
      <c r="B228" s="41" t="s">
        <v>230</v>
      </c>
      <c r="C228" s="9">
        <v>6</v>
      </c>
      <c r="D228" s="9">
        <v>2</v>
      </c>
      <c r="E228" s="9">
        <v>3</v>
      </c>
      <c r="F228" s="9">
        <v>16</v>
      </c>
      <c r="G228" s="9">
        <v>16</v>
      </c>
      <c r="H228" s="9">
        <v>23</v>
      </c>
      <c r="I228" s="9">
        <v>4</v>
      </c>
      <c r="J228" s="9">
        <v>13</v>
      </c>
      <c r="K228" s="9">
        <v>76</v>
      </c>
      <c r="L228" s="9">
        <v>9</v>
      </c>
      <c r="M228" s="9">
        <v>21</v>
      </c>
      <c r="N228" s="9">
        <v>13</v>
      </c>
      <c r="O228" s="9">
        <v>221</v>
      </c>
      <c r="P228" s="9">
        <v>24</v>
      </c>
      <c r="Q228" s="9">
        <v>41</v>
      </c>
      <c r="R228" s="9">
        <v>68</v>
      </c>
      <c r="S228" s="9">
        <v>2</v>
      </c>
      <c r="T228" s="9">
        <v>59</v>
      </c>
      <c r="U228" s="9">
        <v>2</v>
      </c>
      <c r="V228" s="9">
        <v>11</v>
      </c>
      <c r="W228" s="9">
        <v>0</v>
      </c>
      <c r="X228" s="9">
        <v>0</v>
      </c>
      <c r="Y228" s="9">
        <v>0</v>
      </c>
      <c r="Z228" s="9">
        <v>2</v>
      </c>
      <c r="AA228" s="9">
        <v>17</v>
      </c>
      <c r="AC228" s="9">
        <f t="shared" si="12"/>
        <v>649</v>
      </c>
      <c r="AD228" s="9">
        <f t="shared" si="10"/>
        <v>7684</v>
      </c>
      <c r="AE228" s="10">
        <f t="shared" si="11"/>
        <v>11.839753466872111</v>
      </c>
    </row>
    <row r="229" spans="1:31" x14ac:dyDescent="0.3">
      <c r="A229" s="87"/>
      <c r="B229" s="41" t="s">
        <v>231</v>
      </c>
      <c r="C229" s="9">
        <v>18</v>
      </c>
      <c r="D229" s="9">
        <v>12</v>
      </c>
      <c r="E229" s="9">
        <v>23</v>
      </c>
      <c r="F229" s="9">
        <v>43</v>
      </c>
      <c r="G229" s="9">
        <v>39</v>
      </c>
      <c r="H229" s="9">
        <v>106</v>
      </c>
      <c r="I229" s="9">
        <v>28</v>
      </c>
      <c r="J229" s="9">
        <v>28</v>
      </c>
      <c r="K229" s="9">
        <v>155</v>
      </c>
      <c r="L229" s="9">
        <v>27</v>
      </c>
      <c r="M229" s="9">
        <v>36</v>
      </c>
      <c r="N229" s="9">
        <v>29</v>
      </c>
      <c r="O229" s="9">
        <v>317</v>
      </c>
      <c r="P229" s="9">
        <v>9</v>
      </c>
      <c r="Q229" s="9">
        <v>26</v>
      </c>
      <c r="R229" s="9">
        <v>38</v>
      </c>
      <c r="S229" s="9">
        <v>5</v>
      </c>
      <c r="T229" s="9">
        <v>56</v>
      </c>
      <c r="U229" s="9">
        <v>2</v>
      </c>
      <c r="V229" s="9">
        <v>2</v>
      </c>
      <c r="W229" s="9">
        <v>1</v>
      </c>
      <c r="X229" s="9">
        <v>0</v>
      </c>
      <c r="Y229" s="9">
        <v>0</v>
      </c>
      <c r="Z229" s="9">
        <v>0</v>
      </c>
      <c r="AA229" s="9">
        <v>46</v>
      </c>
      <c r="AC229" s="9">
        <f t="shared" si="12"/>
        <v>1046</v>
      </c>
      <c r="AD229" s="9">
        <f t="shared" si="10"/>
        <v>10484</v>
      </c>
      <c r="AE229" s="10">
        <f t="shared" si="11"/>
        <v>10.022944550669216</v>
      </c>
    </row>
    <row r="230" spans="1:31" x14ac:dyDescent="0.3">
      <c r="A230" s="87"/>
      <c r="B230" s="41" t="s">
        <v>232</v>
      </c>
      <c r="C230" s="9">
        <v>2</v>
      </c>
      <c r="D230" s="9">
        <v>2</v>
      </c>
      <c r="E230" s="9">
        <v>6</v>
      </c>
      <c r="F230" s="9">
        <v>14</v>
      </c>
      <c r="G230" s="9">
        <v>14</v>
      </c>
      <c r="H230" s="9">
        <v>42</v>
      </c>
      <c r="I230" s="9">
        <v>17</v>
      </c>
      <c r="J230" s="9">
        <v>10</v>
      </c>
      <c r="K230" s="9">
        <v>62</v>
      </c>
      <c r="L230" s="9">
        <v>7</v>
      </c>
      <c r="M230" s="9">
        <v>6</v>
      </c>
      <c r="N230" s="9">
        <v>12</v>
      </c>
      <c r="O230" s="9">
        <v>99</v>
      </c>
      <c r="P230" s="9">
        <v>2</v>
      </c>
      <c r="Q230" s="9">
        <v>11</v>
      </c>
      <c r="R230" s="9">
        <v>10</v>
      </c>
      <c r="S230" s="9">
        <v>1</v>
      </c>
      <c r="T230" s="9">
        <v>22</v>
      </c>
      <c r="U230" s="9">
        <v>0</v>
      </c>
      <c r="V230" s="9">
        <v>1</v>
      </c>
      <c r="W230" s="9">
        <v>0</v>
      </c>
      <c r="X230" s="9">
        <v>0</v>
      </c>
      <c r="Y230" s="9">
        <v>0</v>
      </c>
      <c r="Z230" s="9">
        <v>1</v>
      </c>
      <c r="AA230" s="9">
        <v>13</v>
      </c>
      <c r="AC230" s="9">
        <f t="shared" si="12"/>
        <v>354</v>
      </c>
      <c r="AD230" s="9">
        <f t="shared" si="10"/>
        <v>3507</v>
      </c>
      <c r="AE230" s="10">
        <f t="shared" si="11"/>
        <v>9.9067796610169498</v>
      </c>
    </row>
    <row r="231" spans="1:31" x14ac:dyDescent="0.3">
      <c r="A231" s="87"/>
      <c r="B231" s="41" t="s">
        <v>233</v>
      </c>
      <c r="C231" s="9">
        <v>11</v>
      </c>
      <c r="D231" s="9">
        <v>9</v>
      </c>
      <c r="E231" s="9">
        <v>24</v>
      </c>
      <c r="F231" s="9">
        <v>29</v>
      </c>
      <c r="G231" s="9">
        <v>27</v>
      </c>
      <c r="H231" s="9">
        <v>80</v>
      </c>
      <c r="I231" s="9">
        <v>24</v>
      </c>
      <c r="J231" s="9">
        <v>30</v>
      </c>
      <c r="K231" s="9">
        <v>84</v>
      </c>
      <c r="L231" s="9">
        <v>16</v>
      </c>
      <c r="M231" s="9">
        <v>20</v>
      </c>
      <c r="N231" s="9">
        <v>20</v>
      </c>
      <c r="O231" s="9">
        <v>127</v>
      </c>
      <c r="P231" s="9">
        <v>4</v>
      </c>
      <c r="Q231" s="9">
        <v>13</v>
      </c>
      <c r="R231" s="9">
        <v>9</v>
      </c>
      <c r="S231" s="9">
        <v>3</v>
      </c>
      <c r="T231" s="9">
        <v>37</v>
      </c>
      <c r="U231" s="9">
        <v>0</v>
      </c>
      <c r="V231" s="9">
        <v>0</v>
      </c>
      <c r="W231" s="9">
        <v>0</v>
      </c>
      <c r="X231" s="9">
        <v>0</v>
      </c>
      <c r="Y231" s="9">
        <v>1</v>
      </c>
      <c r="Z231" s="9">
        <v>0</v>
      </c>
      <c r="AA231" s="9">
        <v>13</v>
      </c>
      <c r="AC231" s="9">
        <f t="shared" si="12"/>
        <v>581</v>
      </c>
      <c r="AD231" s="9">
        <f t="shared" si="10"/>
        <v>5146</v>
      </c>
      <c r="AE231" s="10">
        <f t="shared" si="11"/>
        <v>8.8571428571428577</v>
      </c>
    </row>
    <row r="232" spans="1:31" x14ac:dyDescent="0.3">
      <c r="A232" s="87"/>
      <c r="B232" s="41" t="s">
        <v>234</v>
      </c>
      <c r="C232" s="9">
        <v>263</v>
      </c>
      <c r="D232" s="9">
        <v>129</v>
      </c>
      <c r="E232" s="9">
        <v>198</v>
      </c>
      <c r="F232" s="9">
        <v>375</v>
      </c>
      <c r="G232" s="9">
        <v>350</v>
      </c>
      <c r="H232" s="9">
        <v>476</v>
      </c>
      <c r="I232" s="9">
        <v>253</v>
      </c>
      <c r="J232" s="9">
        <v>224</v>
      </c>
      <c r="K232" s="9">
        <v>423</v>
      </c>
      <c r="L232" s="9">
        <v>131</v>
      </c>
      <c r="M232" s="9">
        <v>144</v>
      </c>
      <c r="N232" s="9">
        <v>121</v>
      </c>
      <c r="O232" s="9">
        <v>1192</v>
      </c>
      <c r="P232" s="9">
        <v>128</v>
      </c>
      <c r="Q232" s="9">
        <v>141</v>
      </c>
      <c r="R232" s="9">
        <v>195</v>
      </c>
      <c r="S232" s="9">
        <v>38</v>
      </c>
      <c r="T232" s="9">
        <v>404</v>
      </c>
      <c r="U232" s="9">
        <v>19</v>
      </c>
      <c r="V232" s="9">
        <v>32</v>
      </c>
      <c r="W232" s="9">
        <v>2</v>
      </c>
      <c r="X232" s="9">
        <v>1</v>
      </c>
      <c r="Y232" s="9">
        <v>1</v>
      </c>
      <c r="Z232" s="9">
        <v>3</v>
      </c>
      <c r="AA232" s="9">
        <v>203</v>
      </c>
      <c r="AC232" s="9">
        <f t="shared" si="12"/>
        <v>5446</v>
      </c>
      <c r="AD232" s="9">
        <f t="shared" si="10"/>
        <v>50167</v>
      </c>
      <c r="AE232" s="10">
        <f t="shared" si="11"/>
        <v>9.2117150201983105</v>
      </c>
    </row>
    <row r="233" spans="1:31" x14ac:dyDescent="0.3">
      <c r="A233" s="87"/>
      <c r="B233" s="41" t="s">
        <v>235</v>
      </c>
      <c r="C233" s="9">
        <v>107</v>
      </c>
      <c r="D233" s="9">
        <v>55</v>
      </c>
      <c r="E233" s="9">
        <v>88</v>
      </c>
      <c r="F233" s="9">
        <v>228</v>
      </c>
      <c r="G233" s="9">
        <v>196</v>
      </c>
      <c r="H233" s="9">
        <v>313</v>
      </c>
      <c r="I233" s="9">
        <v>195</v>
      </c>
      <c r="J233" s="9">
        <v>152</v>
      </c>
      <c r="K233" s="9">
        <v>301</v>
      </c>
      <c r="L233" s="9">
        <v>100</v>
      </c>
      <c r="M233" s="9">
        <v>108</v>
      </c>
      <c r="N233" s="9">
        <v>79</v>
      </c>
      <c r="O233" s="9">
        <v>1098</v>
      </c>
      <c r="P233" s="9">
        <v>98</v>
      </c>
      <c r="Q233" s="9">
        <v>164</v>
      </c>
      <c r="R233" s="9">
        <v>261</v>
      </c>
      <c r="S233" s="9">
        <v>48</v>
      </c>
      <c r="T233" s="9">
        <v>354</v>
      </c>
      <c r="U233" s="9">
        <v>5</v>
      </c>
      <c r="V233" s="9">
        <v>36</v>
      </c>
      <c r="W233" s="9">
        <v>1</v>
      </c>
      <c r="X233" s="9">
        <v>1</v>
      </c>
      <c r="Y233" s="9">
        <v>1</v>
      </c>
      <c r="Z233" s="9">
        <v>4</v>
      </c>
      <c r="AA233" s="9">
        <v>131</v>
      </c>
      <c r="AC233" s="9">
        <f t="shared" si="12"/>
        <v>4124</v>
      </c>
      <c r="AD233" s="9">
        <f t="shared" si="10"/>
        <v>42275</v>
      </c>
      <c r="AE233" s="10">
        <f t="shared" si="11"/>
        <v>10.250969932104752</v>
      </c>
    </row>
    <row r="234" spans="1:31" x14ac:dyDescent="0.3">
      <c r="A234" s="87"/>
      <c r="B234" s="41" t="s">
        <v>236</v>
      </c>
      <c r="C234" s="9">
        <v>351</v>
      </c>
      <c r="D234" s="9">
        <v>119</v>
      </c>
      <c r="E234" s="9">
        <v>235</v>
      </c>
      <c r="F234" s="9">
        <v>483</v>
      </c>
      <c r="G234" s="9">
        <v>321</v>
      </c>
      <c r="H234" s="9">
        <v>490</v>
      </c>
      <c r="I234" s="9">
        <v>298</v>
      </c>
      <c r="J234" s="9">
        <v>185</v>
      </c>
      <c r="K234" s="9">
        <v>303</v>
      </c>
      <c r="L234" s="9">
        <v>131</v>
      </c>
      <c r="M234" s="9">
        <v>129</v>
      </c>
      <c r="N234" s="9">
        <v>129</v>
      </c>
      <c r="O234" s="9">
        <v>839</v>
      </c>
      <c r="P234" s="9">
        <v>41</v>
      </c>
      <c r="Q234" s="9">
        <v>61</v>
      </c>
      <c r="R234" s="9">
        <v>67</v>
      </c>
      <c r="S234" s="9">
        <v>13</v>
      </c>
      <c r="T234" s="9">
        <v>89</v>
      </c>
      <c r="U234" s="9">
        <v>3</v>
      </c>
      <c r="V234" s="9">
        <v>9</v>
      </c>
      <c r="W234" s="9">
        <v>1</v>
      </c>
      <c r="X234" s="9">
        <v>0</v>
      </c>
      <c r="Y234" s="9">
        <v>0</v>
      </c>
      <c r="Z234" s="9">
        <v>0</v>
      </c>
      <c r="AA234" s="9">
        <v>129</v>
      </c>
      <c r="AC234" s="9">
        <f t="shared" si="12"/>
        <v>4426</v>
      </c>
      <c r="AD234" s="9">
        <f t="shared" si="10"/>
        <v>32689</v>
      </c>
      <c r="AE234" s="10">
        <f t="shared" si="11"/>
        <v>7.3856755535472214</v>
      </c>
    </row>
    <row r="235" spans="1:31" x14ac:dyDescent="0.3">
      <c r="A235" s="87"/>
      <c r="B235" s="41" t="s">
        <v>237</v>
      </c>
      <c r="C235" s="9">
        <v>118</v>
      </c>
      <c r="D235" s="9">
        <v>86</v>
      </c>
      <c r="E235" s="9">
        <v>127</v>
      </c>
      <c r="F235" s="9">
        <v>297</v>
      </c>
      <c r="G235" s="9">
        <v>216</v>
      </c>
      <c r="H235" s="9">
        <v>518</v>
      </c>
      <c r="I235" s="9">
        <v>280</v>
      </c>
      <c r="J235" s="9">
        <v>259</v>
      </c>
      <c r="K235" s="9">
        <v>609</v>
      </c>
      <c r="L235" s="9">
        <v>254</v>
      </c>
      <c r="M235" s="9">
        <v>335</v>
      </c>
      <c r="N235" s="9">
        <v>294</v>
      </c>
      <c r="O235" s="9">
        <v>3294</v>
      </c>
      <c r="P235" s="9">
        <v>332</v>
      </c>
      <c r="Q235" s="9">
        <v>611</v>
      </c>
      <c r="R235" s="9">
        <v>1071</v>
      </c>
      <c r="S235" s="9">
        <v>115</v>
      </c>
      <c r="T235" s="9">
        <v>1379</v>
      </c>
      <c r="U235" s="9">
        <v>42</v>
      </c>
      <c r="V235" s="9">
        <v>115</v>
      </c>
      <c r="W235" s="9">
        <v>6</v>
      </c>
      <c r="X235" s="9">
        <v>1</v>
      </c>
      <c r="Y235" s="9">
        <v>2</v>
      </c>
      <c r="Z235" s="9">
        <v>6</v>
      </c>
      <c r="AA235" s="9">
        <v>260</v>
      </c>
      <c r="AC235" s="9">
        <f t="shared" si="12"/>
        <v>10627</v>
      </c>
      <c r="AD235" s="9">
        <f t="shared" si="10"/>
        <v>125170</v>
      </c>
      <c r="AE235" s="10">
        <f t="shared" si="11"/>
        <v>11.778488755057872</v>
      </c>
    </row>
    <row r="236" spans="1:31" x14ac:dyDescent="0.3">
      <c r="A236" s="87"/>
      <c r="B236" s="41" t="s">
        <v>238</v>
      </c>
      <c r="C236" s="9">
        <v>50</v>
      </c>
      <c r="D236" s="9">
        <v>44</v>
      </c>
      <c r="E236" s="9">
        <v>67</v>
      </c>
      <c r="F236" s="9">
        <v>148</v>
      </c>
      <c r="G236" s="9">
        <v>142</v>
      </c>
      <c r="H236" s="9">
        <v>234</v>
      </c>
      <c r="I236" s="9">
        <v>137</v>
      </c>
      <c r="J236" s="9">
        <v>78</v>
      </c>
      <c r="K236" s="9">
        <v>195</v>
      </c>
      <c r="L236" s="9">
        <v>71</v>
      </c>
      <c r="M236" s="9">
        <v>74</v>
      </c>
      <c r="N236" s="9">
        <v>61</v>
      </c>
      <c r="O236" s="9">
        <v>658</v>
      </c>
      <c r="P236" s="9">
        <v>51</v>
      </c>
      <c r="Q236" s="9">
        <v>100</v>
      </c>
      <c r="R236" s="9">
        <v>142</v>
      </c>
      <c r="S236" s="9">
        <v>23</v>
      </c>
      <c r="T236" s="9">
        <v>291</v>
      </c>
      <c r="U236" s="9">
        <v>10</v>
      </c>
      <c r="V236" s="9">
        <v>17</v>
      </c>
      <c r="W236" s="9">
        <v>0</v>
      </c>
      <c r="X236" s="9">
        <v>0</v>
      </c>
      <c r="Y236" s="9">
        <v>0</v>
      </c>
      <c r="Z236" s="9">
        <v>2</v>
      </c>
      <c r="AA236" s="9">
        <v>62</v>
      </c>
      <c r="AC236" s="9">
        <f t="shared" si="12"/>
        <v>2657</v>
      </c>
      <c r="AD236" s="9">
        <f t="shared" si="10"/>
        <v>26779</v>
      </c>
      <c r="AE236" s="10">
        <f t="shared" si="11"/>
        <v>10.078660143018443</v>
      </c>
    </row>
    <row r="237" spans="1:31" x14ac:dyDescent="0.3">
      <c r="A237" s="87"/>
      <c r="B237" s="41" t="s">
        <v>239</v>
      </c>
      <c r="C237" s="9">
        <v>57</v>
      </c>
      <c r="D237" s="9">
        <v>39</v>
      </c>
      <c r="E237" s="9">
        <v>77</v>
      </c>
      <c r="F237" s="9">
        <v>175</v>
      </c>
      <c r="G237" s="9">
        <v>191</v>
      </c>
      <c r="H237" s="9">
        <v>322</v>
      </c>
      <c r="I237" s="9">
        <v>216</v>
      </c>
      <c r="J237" s="9">
        <v>223</v>
      </c>
      <c r="K237" s="9">
        <v>397</v>
      </c>
      <c r="L237" s="9">
        <v>207</v>
      </c>
      <c r="M237" s="9">
        <v>216</v>
      </c>
      <c r="N237" s="9">
        <v>194</v>
      </c>
      <c r="O237" s="9">
        <v>1777</v>
      </c>
      <c r="P237" s="9">
        <v>151</v>
      </c>
      <c r="Q237" s="9">
        <v>187</v>
      </c>
      <c r="R237" s="9">
        <v>267</v>
      </c>
      <c r="S237" s="9">
        <v>41</v>
      </c>
      <c r="T237" s="9">
        <v>308</v>
      </c>
      <c r="U237" s="9">
        <v>9</v>
      </c>
      <c r="V237" s="9">
        <v>21</v>
      </c>
      <c r="W237" s="9">
        <v>3</v>
      </c>
      <c r="X237" s="9">
        <v>1</v>
      </c>
      <c r="Y237" s="9">
        <v>0</v>
      </c>
      <c r="Z237" s="9">
        <v>2</v>
      </c>
      <c r="AA237" s="9">
        <v>55</v>
      </c>
      <c r="AC237" s="9">
        <f t="shared" si="12"/>
        <v>5136</v>
      </c>
      <c r="AD237" s="9">
        <f t="shared" si="10"/>
        <v>53092</v>
      </c>
      <c r="AE237" s="10">
        <f t="shared" si="11"/>
        <v>10.337227414330219</v>
      </c>
    </row>
    <row r="238" spans="1:31" x14ac:dyDescent="0.3">
      <c r="A238" s="87"/>
      <c r="B238" s="41" t="s">
        <v>240</v>
      </c>
      <c r="C238" s="9">
        <v>45</v>
      </c>
      <c r="D238" s="9">
        <v>21</v>
      </c>
      <c r="E238" s="9">
        <v>59</v>
      </c>
      <c r="F238" s="9">
        <v>134</v>
      </c>
      <c r="G238" s="9">
        <v>120</v>
      </c>
      <c r="H238" s="9">
        <v>170</v>
      </c>
      <c r="I238" s="9">
        <v>86</v>
      </c>
      <c r="J238" s="9">
        <v>69</v>
      </c>
      <c r="K238" s="9">
        <v>114</v>
      </c>
      <c r="L238" s="9">
        <v>45</v>
      </c>
      <c r="M238" s="9">
        <v>62</v>
      </c>
      <c r="N238" s="9">
        <v>54</v>
      </c>
      <c r="O238" s="9">
        <v>492</v>
      </c>
      <c r="P238" s="9">
        <v>35</v>
      </c>
      <c r="Q238" s="9">
        <v>40</v>
      </c>
      <c r="R238" s="9">
        <v>61</v>
      </c>
      <c r="S238" s="9">
        <v>14</v>
      </c>
      <c r="T238" s="9">
        <v>102</v>
      </c>
      <c r="U238" s="9">
        <v>7</v>
      </c>
      <c r="V238" s="9">
        <v>8</v>
      </c>
      <c r="W238" s="9">
        <v>0</v>
      </c>
      <c r="X238" s="9">
        <v>0</v>
      </c>
      <c r="Y238" s="9">
        <v>0</v>
      </c>
      <c r="Z238" s="9">
        <v>0</v>
      </c>
      <c r="AA238" s="9">
        <v>44</v>
      </c>
      <c r="AC238" s="9">
        <f t="shared" si="12"/>
        <v>1782</v>
      </c>
      <c r="AD238" s="9">
        <f t="shared" si="10"/>
        <v>16527</v>
      </c>
      <c r="AE238" s="10">
        <f t="shared" si="11"/>
        <v>9.2744107744107751</v>
      </c>
    </row>
    <row r="239" spans="1:31" x14ac:dyDescent="0.3">
      <c r="A239" s="87"/>
      <c r="B239" s="41" t="s">
        <v>241</v>
      </c>
      <c r="C239" s="9">
        <v>75</v>
      </c>
      <c r="D239" s="9">
        <v>38</v>
      </c>
      <c r="E239" s="9">
        <v>98</v>
      </c>
      <c r="F239" s="9">
        <v>111</v>
      </c>
      <c r="G239" s="9">
        <v>111</v>
      </c>
      <c r="H239" s="9">
        <v>200</v>
      </c>
      <c r="I239" s="9">
        <v>74</v>
      </c>
      <c r="J239" s="9">
        <v>52</v>
      </c>
      <c r="K239" s="9">
        <v>85</v>
      </c>
      <c r="L239" s="9">
        <v>30</v>
      </c>
      <c r="M239" s="9">
        <v>17</v>
      </c>
      <c r="N239" s="9">
        <v>23</v>
      </c>
      <c r="O239" s="9">
        <v>164</v>
      </c>
      <c r="P239" s="9">
        <v>14</v>
      </c>
      <c r="Q239" s="9">
        <v>15</v>
      </c>
      <c r="R239" s="9">
        <v>18</v>
      </c>
      <c r="S239" s="9">
        <v>1</v>
      </c>
      <c r="T239" s="9">
        <v>47</v>
      </c>
      <c r="U239" s="9">
        <v>3</v>
      </c>
      <c r="V239" s="9">
        <v>4</v>
      </c>
      <c r="W239" s="9">
        <v>0</v>
      </c>
      <c r="X239" s="9">
        <v>0</v>
      </c>
      <c r="Y239" s="9">
        <v>0</v>
      </c>
      <c r="Z239" s="9">
        <v>0</v>
      </c>
      <c r="AA239" s="9">
        <v>24</v>
      </c>
      <c r="AC239" s="9">
        <f t="shared" si="12"/>
        <v>1204</v>
      </c>
      <c r="AD239" s="9">
        <f t="shared" si="10"/>
        <v>8343</v>
      </c>
      <c r="AE239" s="10">
        <f t="shared" si="11"/>
        <v>6.9294019933554818</v>
      </c>
    </row>
    <row r="240" spans="1:31" x14ac:dyDescent="0.3">
      <c r="A240" s="87"/>
      <c r="B240" s="41" t="s">
        <v>242</v>
      </c>
      <c r="C240" s="9">
        <v>99</v>
      </c>
      <c r="D240" s="9">
        <v>37</v>
      </c>
      <c r="E240" s="9">
        <v>67</v>
      </c>
      <c r="F240" s="9">
        <v>118</v>
      </c>
      <c r="G240" s="9">
        <v>105</v>
      </c>
      <c r="H240" s="9">
        <v>174</v>
      </c>
      <c r="I240" s="9">
        <v>95</v>
      </c>
      <c r="J240" s="9">
        <v>73</v>
      </c>
      <c r="K240" s="9">
        <v>120</v>
      </c>
      <c r="L240" s="9">
        <v>30</v>
      </c>
      <c r="M240" s="9">
        <v>27</v>
      </c>
      <c r="N240" s="9">
        <v>33</v>
      </c>
      <c r="O240" s="9">
        <v>245</v>
      </c>
      <c r="P240" s="9">
        <v>17</v>
      </c>
      <c r="Q240" s="9">
        <v>26</v>
      </c>
      <c r="R240" s="9">
        <v>40</v>
      </c>
      <c r="S240" s="9">
        <v>3</v>
      </c>
      <c r="T240" s="9">
        <v>89</v>
      </c>
      <c r="U240" s="9">
        <v>1</v>
      </c>
      <c r="V240" s="9">
        <v>8</v>
      </c>
      <c r="W240" s="9">
        <v>1</v>
      </c>
      <c r="X240" s="9">
        <v>1</v>
      </c>
      <c r="Y240" s="9">
        <v>0</v>
      </c>
      <c r="Z240" s="9">
        <v>0</v>
      </c>
      <c r="AA240" s="9">
        <v>32</v>
      </c>
      <c r="AC240" s="9">
        <f t="shared" si="12"/>
        <v>1441</v>
      </c>
      <c r="AD240" s="9">
        <f t="shared" si="10"/>
        <v>11424</v>
      </c>
      <c r="AE240" s="10">
        <f t="shared" si="11"/>
        <v>7.9278278972935459</v>
      </c>
    </row>
    <row r="241" spans="1:31" x14ac:dyDescent="0.3">
      <c r="A241" s="87"/>
      <c r="B241" s="41" t="s">
        <v>243</v>
      </c>
      <c r="C241" s="9">
        <v>11</v>
      </c>
      <c r="D241" s="9">
        <v>3</v>
      </c>
      <c r="E241" s="9">
        <v>8</v>
      </c>
      <c r="F241" s="9">
        <v>14</v>
      </c>
      <c r="G241" s="9">
        <v>24</v>
      </c>
      <c r="H241" s="9">
        <v>52</v>
      </c>
      <c r="I241" s="9">
        <v>53</v>
      </c>
      <c r="J241" s="9">
        <v>23</v>
      </c>
      <c r="K241" s="9">
        <v>118</v>
      </c>
      <c r="L241" s="9">
        <v>25</v>
      </c>
      <c r="M241" s="9">
        <v>46</v>
      </c>
      <c r="N241" s="9">
        <v>25</v>
      </c>
      <c r="O241" s="9">
        <v>468</v>
      </c>
      <c r="P241" s="9">
        <v>50</v>
      </c>
      <c r="Q241" s="9">
        <v>80</v>
      </c>
      <c r="R241" s="9">
        <v>167</v>
      </c>
      <c r="S241" s="9">
        <v>16</v>
      </c>
      <c r="T241" s="9">
        <v>254</v>
      </c>
      <c r="U241" s="9">
        <v>10</v>
      </c>
      <c r="V241" s="9">
        <v>18</v>
      </c>
      <c r="W241" s="9">
        <v>0</v>
      </c>
      <c r="X241" s="9">
        <v>0</v>
      </c>
      <c r="Y241" s="9">
        <v>0</v>
      </c>
      <c r="Z241" s="9">
        <v>2</v>
      </c>
      <c r="AA241" s="9">
        <v>24</v>
      </c>
      <c r="AC241" s="9">
        <f t="shared" si="12"/>
        <v>1491</v>
      </c>
      <c r="AD241" s="9">
        <f t="shared" si="10"/>
        <v>18409</v>
      </c>
      <c r="AE241" s="10">
        <f t="shared" si="11"/>
        <v>12.346747149564051</v>
      </c>
    </row>
    <row r="242" spans="1:31" x14ac:dyDescent="0.3">
      <c r="A242" s="87"/>
      <c r="B242" s="41" t="s">
        <v>244</v>
      </c>
      <c r="C242" s="9">
        <v>3</v>
      </c>
      <c r="D242" s="9">
        <v>3</v>
      </c>
      <c r="E242" s="9">
        <v>2</v>
      </c>
      <c r="F242" s="9">
        <v>9</v>
      </c>
      <c r="G242" s="9">
        <v>8</v>
      </c>
      <c r="H242" s="9">
        <v>17</v>
      </c>
      <c r="I242" s="9">
        <v>21</v>
      </c>
      <c r="J242" s="9">
        <v>6</v>
      </c>
      <c r="K242" s="9">
        <v>39</v>
      </c>
      <c r="L242" s="9">
        <v>10</v>
      </c>
      <c r="M242" s="9">
        <v>29</v>
      </c>
      <c r="N242" s="9">
        <v>10</v>
      </c>
      <c r="O242" s="9">
        <v>191</v>
      </c>
      <c r="P242" s="9">
        <v>21</v>
      </c>
      <c r="Q242" s="9">
        <v>22</v>
      </c>
      <c r="R242" s="9">
        <v>46</v>
      </c>
      <c r="S242" s="9">
        <v>4</v>
      </c>
      <c r="T242" s="9">
        <v>82</v>
      </c>
      <c r="U242" s="9">
        <v>0</v>
      </c>
      <c r="V242" s="9">
        <v>9</v>
      </c>
      <c r="W242" s="9">
        <v>0</v>
      </c>
      <c r="X242" s="9">
        <v>0</v>
      </c>
      <c r="Y242" s="9">
        <v>0</v>
      </c>
      <c r="Z242" s="9">
        <v>0</v>
      </c>
      <c r="AA242" s="9">
        <v>21</v>
      </c>
      <c r="AC242" s="9">
        <f t="shared" si="12"/>
        <v>553</v>
      </c>
      <c r="AD242" s="9">
        <f t="shared" si="10"/>
        <v>6817</v>
      </c>
      <c r="AE242" s="10">
        <f t="shared" si="11"/>
        <v>12.327305605786618</v>
      </c>
    </row>
    <row r="243" spans="1:31" x14ac:dyDescent="0.3">
      <c r="A243" s="87"/>
      <c r="B243" s="41" t="s">
        <v>245</v>
      </c>
      <c r="C243" s="9">
        <v>399</v>
      </c>
      <c r="D243" s="9">
        <v>226</v>
      </c>
      <c r="E243" s="9">
        <v>337</v>
      </c>
      <c r="F243" s="9">
        <v>585</v>
      </c>
      <c r="G243" s="9">
        <v>475</v>
      </c>
      <c r="H243" s="9">
        <v>1203</v>
      </c>
      <c r="I243" s="9">
        <v>496</v>
      </c>
      <c r="J243" s="9">
        <v>489</v>
      </c>
      <c r="K243" s="9">
        <v>1043</v>
      </c>
      <c r="L243" s="9">
        <v>440</v>
      </c>
      <c r="M243" s="9">
        <v>542</v>
      </c>
      <c r="N243" s="9">
        <v>472</v>
      </c>
      <c r="O243" s="9">
        <v>3952</v>
      </c>
      <c r="P243" s="9">
        <v>462</v>
      </c>
      <c r="Q243" s="9">
        <v>715</v>
      </c>
      <c r="R243" s="9">
        <v>898</v>
      </c>
      <c r="S243" s="9">
        <v>159</v>
      </c>
      <c r="T243" s="9">
        <v>1438</v>
      </c>
      <c r="U243" s="9">
        <v>37</v>
      </c>
      <c r="V243" s="9">
        <v>124</v>
      </c>
      <c r="W243" s="9">
        <v>1</v>
      </c>
      <c r="X243" s="9">
        <v>4</v>
      </c>
      <c r="Y243" s="9">
        <v>2</v>
      </c>
      <c r="Z243" s="9">
        <v>21</v>
      </c>
      <c r="AA243" s="9">
        <v>449</v>
      </c>
      <c r="AC243" s="9">
        <f t="shared" si="12"/>
        <v>14969</v>
      </c>
      <c r="AD243" s="9">
        <f t="shared" si="10"/>
        <v>158214</v>
      </c>
      <c r="AE243" s="10">
        <f t="shared" si="11"/>
        <v>10.569443516600975</v>
      </c>
    </row>
    <row r="244" spans="1:31" x14ac:dyDescent="0.3">
      <c r="A244" s="87"/>
      <c r="B244" s="41" t="s">
        <v>246</v>
      </c>
      <c r="C244" s="9">
        <v>5</v>
      </c>
      <c r="D244" s="9">
        <v>6</v>
      </c>
      <c r="E244" s="9">
        <v>13</v>
      </c>
      <c r="F244" s="9">
        <v>19</v>
      </c>
      <c r="G244" s="9">
        <v>28</v>
      </c>
      <c r="H244" s="9">
        <v>51</v>
      </c>
      <c r="I244" s="9">
        <v>26</v>
      </c>
      <c r="J244" s="9">
        <v>14</v>
      </c>
      <c r="K244" s="9">
        <v>95</v>
      </c>
      <c r="L244" s="9">
        <v>9</v>
      </c>
      <c r="M244" s="9">
        <v>13</v>
      </c>
      <c r="N244" s="9">
        <v>14</v>
      </c>
      <c r="O244" s="9">
        <v>214</v>
      </c>
      <c r="P244" s="9">
        <v>22</v>
      </c>
      <c r="Q244" s="9">
        <v>38</v>
      </c>
      <c r="R244" s="9">
        <v>37</v>
      </c>
      <c r="S244" s="9">
        <v>1</v>
      </c>
      <c r="T244" s="9">
        <v>71</v>
      </c>
      <c r="U244" s="9">
        <v>5</v>
      </c>
      <c r="V244" s="9">
        <v>6</v>
      </c>
      <c r="W244" s="9">
        <v>1</v>
      </c>
      <c r="X244" s="9">
        <v>0</v>
      </c>
      <c r="Y244" s="9">
        <v>0</v>
      </c>
      <c r="Z244" s="9">
        <v>2</v>
      </c>
      <c r="AA244" s="9">
        <v>24</v>
      </c>
      <c r="AC244" s="9">
        <f t="shared" si="12"/>
        <v>714</v>
      </c>
      <c r="AD244" s="9">
        <f t="shared" si="10"/>
        <v>7845</v>
      </c>
      <c r="AE244" s="10">
        <f t="shared" si="11"/>
        <v>10.987394957983193</v>
      </c>
    </row>
    <row r="245" spans="1:31" x14ac:dyDescent="0.3">
      <c r="A245" s="87"/>
      <c r="B245" s="41" t="s">
        <v>247</v>
      </c>
      <c r="C245" s="9">
        <v>1508</v>
      </c>
      <c r="D245" s="9">
        <v>731</v>
      </c>
      <c r="E245" s="9">
        <v>1335</v>
      </c>
      <c r="F245" s="9">
        <v>2596</v>
      </c>
      <c r="G245" s="9">
        <v>1952</v>
      </c>
      <c r="H245" s="9">
        <v>4390</v>
      </c>
      <c r="I245" s="9">
        <v>2165</v>
      </c>
      <c r="J245" s="9">
        <v>1931</v>
      </c>
      <c r="K245" s="9">
        <v>3590</v>
      </c>
      <c r="L245" s="9">
        <v>1745</v>
      </c>
      <c r="M245" s="9">
        <v>2055</v>
      </c>
      <c r="N245" s="9">
        <v>2073</v>
      </c>
      <c r="O245" s="9">
        <v>18022</v>
      </c>
      <c r="P245" s="9">
        <v>3200</v>
      </c>
      <c r="Q245" s="9">
        <v>4796</v>
      </c>
      <c r="R245" s="9">
        <v>7250</v>
      </c>
      <c r="S245" s="9">
        <v>2247</v>
      </c>
      <c r="T245" s="9">
        <v>14273</v>
      </c>
      <c r="U245" s="9">
        <v>464</v>
      </c>
      <c r="V245" s="9">
        <v>1855</v>
      </c>
      <c r="W245" s="9">
        <v>45</v>
      </c>
      <c r="X245" s="9">
        <v>15</v>
      </c>
      <c r="Y245" s="9">
        <v>12</v>
      </c>
      <c r="Z245" s="9">
        <v>180</v>
      </c>
      <c r="AA245" s="9">
        <v>879</v>
      </c>
      <c r="AC245" s="9">
        <f t="shared" si="12"/>
        <v>79309</v>
      </c>
      <c r="AD245" s="9">
        <f t="shared" si="10"/>
        <v>937895</v>
      </c>
      <c r="AE245" s="10">
        <f t="shared" si="11"/>
        <v>11.825833133692267</v>
      </c>
    </row>
    <row r="246" spans="1:31" x14ac:dyDescent="0.3">
      <c r="A246" s="87"/>
      <c r="B246" s="41" t="s">
        <v>248</v>
      </c>
      <c r="C246" s="9">
        <v>298</v>
      </c>
      <c r="D246" s="9">
        <v>160</v>
      </c>
      <c r="E246" s="9">
        <v>370</v>
      </c>
      <c r="F246" s="9">
        <v>741</v>
      </c>
      <c r="G246" s="9">
        <v>522</v>
      </c>
      <c r="H246" s="9">
        <v>856</v>
      </c>
      <c r="I246" s="9">
        <v>456</v>
      </c>
      <c r="J246" s="9">
        <v>218</v>
      </c>
      <c r="K246" s="9">
        <v>470</v>
      </c>
      <c r="L246" s="9">
        <v>107</v>
      </c>
      <c r="M246" s="9">
        <v>94</v>
      </c>
      <c r="N246" s="9">
        <v>94</v>
      </c>
      <c r="O246" s="9">
        <v>862</v>
      </c>
      <c r="P246" s="9">
        <v>109</v>
      </c>
      <c r="Q246" s="9">
        <v>221</v>
      </c>
      <c r="R246" s="9">
        <v>295</v>
      </c>
      <c r="S246" s="9">
        <v>49</v>
      </c>
      <c r="T246" s="9">
        <v>448</v>
      </c>
      <c r="U246" s="9">
        <v>8</v>
      </c>
      <c r="V246" s="9">
        <v>32</v>
      </c>
      <c r="W246" s="9">
        <v>0</v>
      </c>
      <c r="X246" s="9">
        <v>1</v>
      </c>
      <c r="Y246" s="9">
        <v>0</v>
      </c>
      <c r="Z246" s="9">
        <v>3</v>
      </c>
      <c r="AA246" s="9">
        <v>61</v>
      </c>
      <c r="AC246" s="9">
        <f t="shared" si="12"/>
        <v>6475</v>
      </c>
      <c r="AD246" s="9">
        <f t="shared" si="10"/>
        <v>50436</v>
      </c>
      <c r="AE246" s="10">
        <f t="shared" si="11"/>
        <v>7.7893436293436293</v>
      </c>
    </row>
    <row r="247" spans="1:31" x14ac:dyDescent="0.3">
      <c r="A247" s="87"/>
      <c r="B247" s="41" t="s">
        <v>249</v>
      </c>
      <c r="C247" s="9">
        <v>371</v>
      </c>
      <c r="D247" s="9">
        <v>242</v>
      </c>
      <c r="E247" s="9">
        <v>382</v>
      </c>
      <c r="F247" s="9">
        <v>612</v>
      </c>
      <c r="G247" s="9">
        <v>444</v>
      </c>
      <c r="H247" s="9">
        <v>977</v>
      </c>
      <c r="I247" s="9">
        <v>482</v>
      </c>
      <c r="J247" s="9">
        <v>471</v>
      </c>
      <c r="K247" s="9">
        <v>692</v>
      </c>
      <c r="L247" s="9">
        <v>376</v>
      </c>
      <c r="M247" s="9">
        <v>390</v>
      </c>
      <c r="N247" s="9">
        <v>387</v>
      </c>
      <c r="O247" s="9">
        <v>2969</v>
      </c>
      <c r="P247" s="9">
        <v>284</v>
      </c>
      <c r="Q247" s="9">
        <v>617</v>
      </c>
      <c r="R247" s="9">
        <v>796</v>
      </c>
      <c r="S247" s="9">
        <v>151</v>
      </c>
      <c r="T247" s="9">
        <v>1312</v>
      </c>
      <c r="U247" s="9">
        <v>19</v>
      </c>
      <c r="V247" s="9">
        <v>109</v>
      </c>
      <c r="W247" s="9">
        <v>1</v>
      </c>
      <c r="X247" s="9">
        <v>0</v>
      </c>
      <c r="Y247" s="9">
        <v>4</v>
      </c>
      <c r="Z247" s="9">
        <v>14</v>
      </c>
      <c r="AA247" s="9">
        <v>158</v>
      </c>
      <c r="AC247" s="9">
        <f t="shared" si="12"/>
        <v>12260</v>
      </c>
      <c r="AD247" s="9">
        <f t="shared" si="10"/>
        <v>124022</v>
      </c>
      <c r="AE247" s="10">
        <f t="shared" si="11"/>
        <v>10.115986949429038</v>
      </c>
    </row>
    <row r="248" spans="1:31" x14ac:dyDescent="0.3">
      <c r="A248" s="87"/>
      <c r="B248" s="41" t="s">
        <v>250</v>
      </c>
      <c r="C248" s="9">
        <v>1307</v>
      </c>
      <c r="D248" s="9">
        <v>466</v>
      </c>
      <c r="E248" s="9">
        <v>775</v>
      </c>
      <c r="F248" s="9">
        <v>1297</v>
      </c>
      <c r="G248" s="9">
        <v>1151</v>
      </c>
      <c r="H248" s="9">
        <v>2448</v>
      </c>
      <c r="I248" s="9">
        <v>1268</v>
      </c>
      <c r="J248" s="9">
        <v>1228</v>
      </c>
      <c r="K248" s="9">
        <v>2025</v>
      </c>
      <c r="L248" s="9">
        <v>1030</v>
      </c>
      <c r="M248" s="9">
        <v>1061</v>
      </c>
      <c r="N248" s="9">
        <v>1047</v>
      </c>
      <c r="O248" s="9">
        <v>7449</v>
      </c>
      <c r="P248" s="9">
        <v>748</v>
      </c>
      <c r="Q248" s="9">
        <v>1296</v>
      </c>
      <c r="R248" s="9">
        <v>1703</v>
      </c>
      <c r="S248" s="9">
        <v>480</v>
      </c>
      <c r="T248" s="9">
        <v>3725</v>
      </c>
      <c r="U248" s="9">
        <v>68</v>
      </c>
      <c r="V248" s="9">
        <v>278</v>
      </c>
      <c r="W248" s="9">
        <v>7</v>
      </c>
      <c r="X248" s="9">
        <v>5</v>
      </c>
      <c r="Y248" s="9">
        <v>3</v>
      </c>
      <c r="Z248" s="9">
        <v>33</v>
      </c>
      <c r="AA248" s="9">
        <v>508</v>
      </c>
      <c r="AC248" s="9">
        <f t="shared" si="12"/>
        <v>31406</v>
      </c>
      <c r="AD248" s="9">
        <f t="shared" si="10"/>
        <v>320126</v>
      </c>
      <c r="AE248" s="10">
        <f t="shared" si="11"/>
        <v>10.193147806151691</v>
      </c>
    </row>
    <row r="249" spans="1:31" x14ac:dyDescent="0.3">
      <c r="A249" s="87"/>
      <c r="B249" s="41" t="s">
        <v>251</v>
      </c>
      <c r="C249" s="9">
        <v>245</v>
      </c>
      <c r="D249" s="9">
        <v>86</v>
      </c>
      <c r="E249" s="9">
        <v>221</v>
      </c>
      <c r="F249" s="9">
        <v>341</v>
      </c>
      <c r="G249" s="9">
        <v>265</v>
      </c>
      <c r="H249" s="9">
        <v>480</v>
      </c>
      <c r="I249" s="9">
        <v>264</v>
      </c>
      <c r="J249" s="9">
        <v>200</v>
      </c>
      <c r="K249" s="9">
        <v>332</v>
      </c>
      <c r="L249" s="9">
        <v>145</v>
      </c>
      <c r="M249" s="9">
        <v>167</v>
      </c>
      <c r="N249" s="9">
        <v>117</v>
      </c>
      <c r="O249" s="9">
        <v>1114</v>
      </c>
      <c r="P249" s="9">
        <v>85</v>
      </c>
      <c r="Q249" s="9">
        <v>201</v>
      </c>
      <c r="R249" s="9">
        <v>245</v>
      </c>
      <c r="S249" s="9">
        <v>46</v>
      </c>
      <c r="T249" s="9">
        <v>550</v>
      </c>
      <c r="U249" s="9">
        <v>13</v>
      </c>
      <c r="V249" s="9">
        <v>39</v>
      </c>
      <c r="W249" s="9">
        <v>0</v>
      </c>
      <c r="X249" s="9">
        <v>0</v>
      </c>
      <c r="Y249" s="9">
        <v>0</v>
      </c>
      <c r="Z249" s="9">
        <v>2</v>
      </c>
      <c r="AA249" s="9">
        <v>40</v>
      </c>
      <c r="AC249" s="9">
        <f t="shared" si="12"/>
        <v>5198</v>
      </c>
      <c r="AD249" s="9">
        <f t="shared" si="10"/>
        <v>47942</v>
      </c>
      <c r="AE249" s="10">
        <f t="shared" si="11"/>
        <v>9.2231627549057329</v>
      </c>
    </row>
    <row r="250" spans="1:31" x14ac:dyDescent="0.3">
      <c r="A250" s="87"/>
      <c r="B250" s="41" t="s">
        <v>252</v>
      </c>
      <c r="C250" s="9">
        <v>446</v>
      </c>
      <c r="D250" s="9">
        <v>233</v>
      </c>
      <c r="E250" s="9">
        <v>354</v>
      </c>
      <c r="F250" s="9">
        <v>598</v>
      </c>
      <c r="G250" s="9">
        <v>468</v>
      </c>
      <c r="H250" s="9">
        <v>1153</v>
      </c>
      <c r="I250" s="9">
        <v>543</v>
      </c>
      <c r="J250" s="9">
        <v>523</v>
      </c>
      <c r="K250" s="9">
        <v>1009</v>
      </c>
      <c r="L250" s="9">
        <v>502</v>
      </c>
      <c r="M250" s="9">
        <v>553</v>
      </c>
      <c r="N250" s="9">
        <v>614</v>
      </c>
      <c r="O250" s="9">
        <v>3779</v>
      </c>
      <c r="P250" s="9">
        <v>319</v>
      </c>
      <c r="Q250" s="9">
        <v>674</v>
      </c>
      <c r="R250" s="9">
        <v>805</v>
      </c>
      <c r="S250" s="9">
        <v>146</v>
      </c>
      <c r="T250" s="9">
        <v>1631</v>
      </c>
      <c r="U250" s="9">
        <v>43</v>
      </c>
      <c r="V250" s="9">
        <v>143</v>
      </c>
      <c r="W250" s="9">
        <v>5</v>
      </c>
      <c r="X250" s="9">
        <v>1</v>
      </c>
      <c r="Y250" s="9">
        <v>2</v>
      </c>
      <c r="Z250" s="9">
        <v>11</v>
      </c>
      <c r="AA250" s="9">
        <v>356</v>
      </c>
      <c r="AC250" s="9">
        <f t="shared" si="12"/>
        <v>14911</v>
      </c>
      <c r="AD250" s="9">
        <f t="shared" si="10"/>
        <v>155687</v>
      </c>
      <c r="AE250" s="10">
        <f t="shared" si="11"/>
        <v>10.441083763664409</v>
      </c>
    </row>
    <row r="251" spans="1:31" x14ac:dyDescent="0.3">
      <c r="A251" s="87"/>
      <c r="B251" s="41" t="s">
        <v>253</v>
      </c>
      <c r="C251" s="9">
        <v>221</v>
      </c>
      <c r="D251" s="9">
        <v>112</v>
      </c>
      <c r="E251" s="9">
        <v>233</v>
      </c>
      <c r="F251" s="9">
        <v>566</v>
      </c>
      <c r="G251" s="9">
        <v>396</v>
      </c>
      <c r="H251" s="9">
        <v>705</v>
      </c>
      <c r="I251" s="9">
        <v>351</v>
      </c>
      <c r="J251" s="9">
        <v>233</v>
      </c>
      <c r="K251" s="9">
        <v>339</v>
      </c>
      <c r="L251" s="9">
        <v>89</v>
      </c>
      <c r="M251" s="9">
        <v>94</v>
      </c>
      <c r="N251" s="9">
        <v>85</v>
      </c>
      <c r="O251" s="9">
        <v>865</v>
      </c>
      <c r="P251" s="9">
        <v>106</v>
      </c>
      <c r="Q251" s="9">
        <v>192</v>
      </c>
      <c r="R251" s="9">
        <v>256</v>
      </c>
      <c r="S251" s="9">
        <v>52</v>
      </c>
      <c r="T251" s="9">
        <v>326</v>
      </c>
      <c r="U251" s="9">
        <v>11</v>
      </c>
      <c r="V251" s="9">
        <v>26</v>
      </c>
      <c r="W251" s="9">
        <v>1</v>
      </c>
      <c r="X251" s="9">
        <v>0</v>
      </c>
      <c r="Y251" s="9">
        <v>0</v>
      </c>
      <c r="Z251" s="9">
        <v>7</v>
      </c>
      <c r="AA251" s="9">
        <v>69</v>
      </c>
      <c r="AC251" s="9">
        <f t="shared" si="12"/>
        <v>5335</v>
      </c>
      <c r="AD251" s="9">
        <f t="shared" si="10"/>
        <v>43699</v>
      </c>
      <c r="AE251" s="10">
        <f t="shared" si="11"/>
        <v>8.1910028116213685</v>
      </c>
    </row>
    <row r="252" spans="1:31" x14ac:dyDescent="0.3">
      <c r="A252" s="87"/>
      <c r="B252" s="41" t="s">
        <v>254</v>
      </c>
      <c r="C252" s="9">
        <v>131</v>
      </c>
      <c r="D252" s="9">
        <v>48</v>
      </c>
      <c r="E252" s="9">
        <v>126</v>
      </c>
      <c r="F252" s="9">
        <v>196</v>
      </c>
      <c r="G252" s="9">
        <v>103</v>
      </c>
      <c r="H252" s="9">
        <v>162</v>
      </c>
      <c r="I252" s="9">
        <v>99</v>
      </c>
      <c r="J252" s="9">
        <v>48</v>
      </c>
      <c r="K252" s="9">
        <v>128</v>
      </c>
      <c r="L252" s="9">
        <v>18</v>
      </c>
      <c r="M252" s="9">
        <v>21</v>
      </c>
      <c r="N252" s="9">
        <v>32</v>
      </c>
      <c r="O252" s="9">
        <v>205</v>
      </c>
      <c r="P252" s="9">
        <v>13</v>
      </c>
      <c r="Q252" s="9">
        <v>30</v>
      </c>
      <c r="R252" s="9">
        <v>34</v>
      </c>
      <c r="S252" s="9">
        <v>8</v>
      </c>
      <c r="T252" s="9">
        <v>73</v>
      </c>
      <c r="U252" s="9">
        <v>1</v>
      </c>
      <c r="V252" s="9">
        <v>3</v>
      </c>
      <c r="W252" s="9">
        <v>0</v>
      </c>
      <c r="X252" s="9">
        <v>0</v>
      </c>
      <c r="Y252" s="9">
        <v>0</v>
      </c>
      <c r="Z252" s="9">
        <v>0</v>
      </c>
      <c r="AA252" s="9">
        <v>34</v>
      </c>
      <c r="AC252" s="9">
        <f t="shared" si="12"/>
        <v>1513</v>
      </c>
      <c r="AD252" s="9">
        <f t="shared" si="10"/>
        <v>10607</v>
      </c>
      <c r="AE252" s="10">
        <f t="shared" si="11"/>
        <v>7.0105750165234637</v>
      </c>
    </row>
    <row r="253" spans="1:31" x14ac:dyDescent="0.3">
      <c r="A253" s="87"/>
      <c r="B253" s="41" t="s">
        <v>255</v>
      </c>
      <c r="C253" s="9">
        <v>656</v>
      </c>
      <c r="D253" s="9">
        <v>204</v>
      </c>
      <c r="E253" s="9">
        <v>436</v>
      </c>
      <c r="F253" s="9">
        <v>829</v>
      </c>
      <c r="G253" s="9">
        <v>545</v>
      </c>
      <c r="H253" s="9">
        <v>950</v>
      </c>
      <c r="I253" s="9">
        <v>467</v>
      </c>
      <c r="J253" s="9">
        <v>280</v>
      </c>
      <c r="K253" s="9">
        <v>589</v>
      </c>
      <c r="L253" s="9">
        <v>244</v>
      </c>
      <c r="M253" s="9">
        <v>240</v>
      </c>
      <c r="N253" s="9">
        <v>251</v>
      </c>
      <c r="O253" s="9">
        <v>1789</v>
      </c>
      <c r="P253" s="9">
        <v>202</v>
      </c>
      <c r="Q253" s="9">
        <v>387</v>
      </c>
      <c r="R253" s="9">
        <v>612</v>
      </c>
      <c r="S253" s="9">
        <v>150</v>
      </c>
      <c r="T253" s="9">
        <v>1013</v>
      </c>
      <c r="U253" s="9">
        <v>36</v>
      </c>
      <c r="V253" s="9">
        <v>99</v>
      </c>
      <c r="W253" s="9">
        <v>2</v>
      </c>
      <c r="X253" s="9">
        <v>2</v>
      </c>
      <c r="Y253" s="9">
        <v>0</v>
      </c>
      <c r="Z253" s="9">
        <v>9</v>
      </c>
      <c r="AA253" s="9">
        <v>125</v>
      </c>
      <c r="AC253" s="9">
        <f t="shared" si="12"/>
        <v>10117</v>
      </c>
      <c r="AD253" s="9">
        <f t="shared" si="10"/>
        <v>91455</v>
      </c>
      <c r="AE253" s="10">
        <f t="shared" si="11"/>
        <v>9.039735099337749</v>
      </c>
    </row>
    <row r="254" spans="1:31" x14ac:dyDescent="0.3">
      <c r="A254" s="87"/>
      <c r="B254" s="41" t="s">
        <v>256</v>
      </c>
      <c r="C254" s="9">
        <v>197</v>
      </c>
      <c r="D254" s="9">
        <v>120</v>
      </c>
      <c r="E254" s="9">
        <v>251</v>
      </c>
      <c r="F254" s="9">
        <v>418</v>
      </c>
      <c r="G254" s="9">
        <v>253</v>
      </c>
      <c r="H254" s="9">
        <v>427</v>
      </c>
      <c r="I254" s="9">
        <v>224</v>
      </c>
      <c r="J254" s="9">
        <v>123</v>
      </c>
      <c r="K254" s="9">
        <v>203</v>
      </c>
      <c r="L254" s="9">
        <v>51</v>
      </c>
      <c r="M254" s="9">
        <v>77</v>
      </c>
      <c r="N254" s="9">
        <v>53</v>
      </c>
      <c r="O254" s="9">
        <v>359</v>
      </c>
      <c r="P254" s="9">
        <v>33</v>
      </c>
      <c r="Q254" s="9">
        <v>80</v>
      </c>
      <c r="R254" s="9">
        <v>125</v>
      </c>
      <c r="S254" s="9">
        <v>18</v>
      </c>
      <c r="T254" s="9">
        <v>136</v>
      </c>
      <c r="U254" s="9">
        <v>3</v>
      </c>
      <c r="V254" s="9">
        <v>11</v>
      </c>
      <c r="W254" s="9">
        <v>0</v>
      </c>
      <c r="X254" s="9">
        <v>0</v>
      </c>
      <c r="Y254" s="9">
        <v>0</v>
      </c>
      <c r="Z254" s="9">
        <v>0</v>
      </c>
      <c r="AA254" s="9">
        <v>34</v>
      </c>
      <c r="AC254" s="9">
        <f t="shared" si="12"/>
        <v>3196</v>
      </c>
      <c r="AD254" s="9">
        <f t="shared" si="10"/>
        <v>22075</v>
      </c>
      <c r="AE254" s="10">
        <f t="shared" si="11"/>
        <v>6.9070713391739673</v>
      </c>
    </row>
    <row r="255" spans="1:31" x14ac:dyDescent="0.3">
      <c r="A255" s="87"/>
      <c r="B255" s="41" t="s">
        <v>257</v>
      </c>
      <c r="C255" s="9">
        <v>496</v>
      </c>
      <c r="D255" s="9">
        <v>209</v>
      </c>
      <c r="E255" s="9">
        <v>327</v>
      </c>
      <c r="F255" s="9">
        <v>556</v>
      </c>
      <c r="G255" s="9">
        <v>443</v>
      </c>
      <c r="H255" s="9">
        <v>850</v>
      </c>
      <c r="I255" s="9">
        <v>472</v>
      </c>
      <c r="J255" s="9">
        <v>264</v>
      </c>
      <c r="K255" s="9">
        <v>495</v>
      </c>
      <c r="L255" s="9">
        <v>168</v>
      </c>
      <c r="M255" s="9">
        <v>169</v>
      </c>
      <c r="N255" s="9">
        <v>176</v>
      </c>
      <c r="O255" s="9">
        <v>1092</v>
      </c>
      <c r="P255" s="9">
        <v>121</v>
      </c>
      <c r="Q255" s="9">
        <v>248</v>
      </c>
      <c r="R255" s="9">
        <v>290</v>
      </c>
      <c r="S255" s="9">
        <v>47</v>
      </c>
      <c r="T255" s="9">
        <v>491</v>
      </c>
      <c r="U255" s="9">
        <v>16</v>
      </c>
      <c r="V255" s="9">
        <v>33</v>
      </c>
      <c r="W255" s="9">
        <v>0</v>
      </c>
      <c r="X255" s="9">
        <v>0</v>
      </c>
      <c r="Y255" s="9">
        <v>1</v>
      </c>
      <c r="Z255" s="9">
        <v>6</v>
      </c>
      <c r="AA255" s="9">
        <v>114</v>
      </c>
      <c r="AC255" s="9">
        <f t="shared" si="12"/>
        <v>7084</v>
      </c>
      <c r="AD255" s="9">
        <f t="shared" si="10"/>
        <v>57740</v>
      </c>
      <c r="AE255" s="10">
        <f t="shared" si="11"/>
        <v>8.1507622811970641</v>
      </c>
    </row>
    <row r="256" spans="1:31" x14ac:dyDescent="0.3">
      <c r="A256" s="87"/>
      <c r="B256" s="41" t="s">
        <v>258</v>
      </c>
      <c r="C256" s="9">
        <v>6029</v>
      </c>
      <c r="D256" s="9">
        <v>3047</v>
      </c>
      <c r="E256" s="9">
        <v>4757</v>
      </c>
      <c r="F256" s="9">
        <v>8463</v>
      </c>
      <c r="G256" s="9">
        <v>7516</v>
      </c>
      <c r="H256" s="9">
        <v>16923</v>
      </c>
      <c r="I256" s="9">
        <v>11781</v>
      </c>
      <c r="J256" s="9">
        <v>14747</v>
      </c>
      <c r="K256" s="9">
        <v>22849</v>
      </c>
      <c r="L256" s="9">
        <v>16918</v>
      </c>
      <c r="M256" s="9">
        <v>19624</v>
      </c>
      <c r="N256" s="9">
        <v>19500</v>
      </c>
      <c r="O256" s="9">
        <v>164277</v>
      </c>
      <c r="P256" s="9">
        <v>22541</v>
      </c>
      <c r="Q256" s="9">
        <v>33881</v>
      </c>
      <c r="R256" s="9">
        <v>36847</v>
      </c>
      <c r="S256" s="9">
        <v>11042</v>
      </c>
      <c r="T256" s="9">
        <v>82434</v>
      </c>
      <c r="U256" s="9">
        <v>3704</v>
      </c>
      <c r="V256" s="9">
        <v>13506</v>
      </c>
      <c r="W256" s="9">
        <v>302</v>
      </c>
      <c r="X256" s="9">
        <v>112</v>
      </c>
      <c r="Y256" s="9">
        <v>129</v>
      </c>
      <c r="Z256" s="9">
        <v>1353</v>
      </c>
      <c r="AA256" s="9">
        <v>10613</v>
      </c>
      <c r="AC256" s="9">
        <f t="shared" si="12"/>
        <v>532895</v>
      </c>
      <c r="AD256" s="9">
        <f t="shared" si="10"/>
        <v>6562131</v>
      </c>
      <c r="AE256" s="10">
        <f t="shared" si="11"/>
        <v>12.314116289325289</v>
      </c>
    </row>
    <row r="257" spans="1:31" x14ac:dyDescent="0.3">
      <c r="A257" s="87"/>
      <c r="B257" s="41" t="s">
        <v>259</v>
      </c>
      <c r="C257" s="9">
        <v>639</v>
      </c>
      <c r="D257" s="9">
        <v>349</v>
      </c>
      <c r="E257" s="9">
        <v>569</v>
      </c>
      <c r="F257" s="9">
        <v>987</v>
      </c>
      <c r="G257" s="9">
        <v>954</v>
      </c>
      <c r="H257" s="9">
        <v>1831</v>
      </c>
      <c r="I257" s="9">
        <v>1286</v>
      </c>
      <c r="J257" s="9">
        <v>1406</v>
      </c>
      <c r="K257" s="9">
        <v>2263</v>
      </c>
      <c r="L257" s="9">
        <v>1593</v>
      </c>
      <c r="M257" s="9">
        <v>1585</v>
      </c>
      <c r="N257" s="9">
        <v>1613</v>
      </c>
      <c r="O257" s="9">
        <v>10413</v>
      </c>
      <c r="P257" s="9">
        <v>934</v>
      </c>
      <c r="Q257" s="9">
        <v>1316</v>
      </c>
      <c r="R257" s="9">
        <v>1326</v>
      </c>
      <c r="S257" s="9">
        <v>277</v>
      </c>
      <c r="T257" s="9">
        <v>2150</v>
      </c>
      <c r="U257" s="9">
        <v>62</v>
      </c>
      <c r="V257" s="9">
        <v>172</v>
      </c>
      <c r="W257" s="9">
        <v>6</v>
      </c>
      <c r="X257" s="9">
        <v>2</v>
      </c>
      <c r="Y257" s="9">
        <v>1</v>
      </c>
      <c r="Z257" s="9">
        <v>30</v>
      </c>
      <c r="AA257" s="9">
        <v>857</v>
      </c>
      <c r="AC257" s="9">
        <f t="shared" si="12"/>
        <v>32621</v>
      </c>
      <c r="AD257" s="9">
        <f t="shared" si="10"/>
        <v>343231</v>
      </c>
      <c r="AE257" s="10">
        <f t="shared" si="11"/>
        <v>10.521780448177555</v>
      </c>
    </row>
    <row r="258" spans="1:31" x14ac:dyDescent="0.3">
      <c r="A258" s="87"/>
      <c r="B258" s="41" t="s">
        <v>260</v>
      </c>
      <c r="C258" s="9">
        <v>176</v>
      </c>
      <c r="D258" s="9">
        <v>96</v>
      </c>
      <c r="E258" s="9">
        <v>174</v>
      </c>
      <c r="F258" s="9">
        <v>262</v>
      </c>
      <c r="G258" s="9">
        <v>206</v>
      </c>
      <c r="H258" s="9">
        <v>380</v>
      </c>
      <c r="I258" s="9">
        <v>229</v>
      </c>
      <c r="J258" s="9">
        <v>215</v>
      </c>
      <c r="K258" s="9">
        <v>343</v>
      </c>
      <c r="L258" s="9">
        <v>244</v>
      </c>
      <c r="M258" s="9">
        <v>232</v>
      </c>
      <c r="N258" s="9">
        <v>245</v>
      </c>
      <c r="O258" s="9">
        <v>1571</v>
      </c>
      <c r="P258" s="9">
        <v>274</v>
      </c>
      <c r="Q258" s="9">
        <v>316</v>
      </c>
      <c r="R258" s="9">
        <v>348</v>
      </c>
      <c r="S258" s="9">
        <v>130</v>
      </c>
      <c r="T258" s="9">
        <v>1506</v>
      </c>
      <c r="U258" s="9">
        <v>149</v>
      </c>
      <c r="V258" s="9">
        <v>709</v>
      </c>
      <c r="W258" s="9">
        <v>9</v>
      </c>
      <c r="X258" s="9">
        <v>5</v>
      </c>
      <c r="Y258" s="9">
        <v>3</v>
      </c>
      <c r="Z258" s="9">
        <v>79</v>
      </c>
      <c r="AA258" s="9">
        <v>152</v>
      </c>
      <c r="AC258" s="9">
        <f t="shared" si="12"/>
        <v>8053</v>
      </c>
      <c r="AD258" s="9">
        <f t="shared" si="10"/>
        <v>98497</v>
      </c>
      <c r="AE258" s="10">
        <f t="shared" si="11"/>
        <v>12.231094002235192</v>
      </c>
    </row>
    <row r="259" spans="1:31" x14ac:dyDescent="0.3">
      <c r="A259" s="87"/>
      <c r="B259" s="41" t="s">
        <v>261</v>
      </c>
      <c r="C259" s="9">
        <v>845</v>
      </c>
      <c r="D259" s="9">
        <v>468</v>
      </c>
      <c r="E259" s="9">
        <v>873</v>
      </c>
      <c r="F259" s="9">
        <v>1513</v>
      </c>
      <c r="G259" s="9">
        <v>1231</v>
      </c>
      <c r="H259" s="9">
        <v>2660</v>
      </c>
      <c r="I259" s="9">
        <v>1618</v>
      </c>
      <c r="J259" s="9">
        <v>1604</v>
      </c>
      <c r="K259" s="9">
        <v>2631</v>
      </c>
      <c r="L259" s="9">
        <v>1692</v>
      </c>
      <c r="M259" s="9">
        <v>1829</v>
      </c>
      <c r="N259" s="9">
        <v>1819</v>
      </c>
      <c r="O259" s="9">
        <v>13924</v>
      </c>
      <c r="P259" s="9">
        <v>1641</v>
      </c>
      <c r="Q259" s="9">
        <v>2514</v>
      </c>
      <c r="R259" s="9">
        <v>2641</v>
      </c>
      <c r="S259" s="9">
        <v>646</v>
      </c>
      <c r="T259" s="9">
        <v>4268</v>
      </c>
      <c r="U259" s="9">
        <v>137</v>
      </c>
      <c r="V259" s="9">
        <v>390</v>
      </c>
      <c r="W259" s="9">
        <v>10</v>
      </c>
      <c r="X259" s="9">
        <v>1</v>
      </c>
      <c r="Y259" s="9">
        <v>4</v>
      </c>
      <c r="Z259" s="9">
        <v>48</v>
      </c>
      <c r="AA259" s="9">
        <v>710</v>
      </c>
      <c r="AC259" s="9">
        <f t="shared" si="12"/>
        <v>45717</v>
      </c>
      <c r="AD259" s="9">
        <f t="shared" si="10"/>
        <v>494941</v>
      </c>
      <c r="AE259" s="10">
        <f t="shared" si="11"/>
        <v>10.826191569875538</v>
      </c>
    </row>
    <row r="260" spans="1:31" x14ac:dyDescent="0.3">
      <c r="A260" s="87"/>
      <c r="B260" s="41" t="s">
        <v>262</v>
      </c>
      <c r="C260" s="9">
        <v>695</v>
      </c>
      <c r="D260" s="9">
        <v>333</v>
      </c>
      <c r="E260" s="9">
        <v>763</v>
      </c>
      <c r="F260" s="9">
        <v>1057</v>
      </c>
      <c r="G260" s="9">
        <v>784</v>
      </c>
      <c r="H260" s="9">
        <v>1443</v>
      </c>
      <c r="I260" s="9">
        <v>842</v>
      </c>
      <c r="J260" s="9">
        <v>658</v>
      </c>
      <c r="K260" s="9">
        <v>1001</v>
      </c>
      <c r="L260" s="9">
        <v>596</v>
      </c>
      <c r="M260" s="9">
        <v>584</v>
      </c>
      <c r="N260" s="9">
        <v>590</v>
      </c>
      <c r="O260" s="9">
        <v>4688</v>
      </c>
      <c r="P260" s="9">
        <v>485</v>
      </c>
      <c r="Q260" s="9">
        <v>742</v>
      </c>
      <c r="R260" s="9">
        <v>722</v>
      </c>
      <c r="S260" s="9">
        <v>182</v>
      </c>
      <c r="T260" s="9">
        <v>1233</v>
      </c>
      <c r="U260" s="9">
        <v>31</v>
      </c>
      <c r="V260" s="9">
        <v>94</v>
      </c>
      <c r="W260" s="9">
        <v>2</v>
      </c>
      <c r="X260" s="9">
        <v>0</v>
      </c>
      <c r="Y260" s="9">
        <v>1</v>
      </c>
      <c r="Z260" s="9">
        <v>19</v>
      </c>
      <c r="AA260" s="9">
        <v>292</v>
      </c>
      <c r="AC260" s="9">
        <f t="shared" si="12"/>
        <v>17837</v>
      </c>
      <c r="AD260" s="9">
        <f t="shared" si="10"/>
        <v>168244</v>
      </c>
      <c r="AE260" s="10">
        <f t="shared" si="11"/>
        <v>9.4323036385042336</v>
      </c>
    </row>
    <row r="261" spans="1:31" x14ac:dyDescent="0.3">
      <c r="A261" s="87"/>
      <c r="B261" s="41" t="s">
        <v>263</v>
      </c>
      <c r="C261" s="9">
        <v>971</v>
      </c>
      <c r="D261" s="9">
        <v>565</v>
      </c>
      <c r="E261" s="9">
        <v>941</v>
      </c>
      <c r="F261" s="9">
        <v>1563</v>
      </c>
      <c r="G261" s="9">
        <v>1284</v>
      </c>
      <c r="H261" s="9">
        <v>2718</v>
      </c>
      <c r="I261" s="9">
        <v>1630</v>
      </c>
      <c r="J261" s="9">
        <v>1907</v>
      </c>
      <c r="K261" s="9">
        <v>2847</v>
      </c>
      <c r="L261" s="9">
        <v>2097</v>
      </c>
      <c r="M261" s="9">
        <v>2109</v>
      </c>
      <c r="N261" s="9">
        <v>2133</v>
      </c>
      <c r="O261" s="9">
        <v>14329</v>
      </c>
      <c r="P261" s="9">
        <v>1460</v>
      </c>
      <c r="Q261" s="9">
        <v>2190</v>
      </c>
      <c r="R261" s="9">
        <v>2197</v>
      </c>
      <c r="S261" s="9">
        <v>446</v>
      </c>
      <c r="T261" s="9">
        <v>2956</v>
      </c>
      <c r="U261" s="9">
        <v>99</v>
      </c>
      <c r="V261" s="9">
        <v>252</v>
      </c>
      <c r="W261" s="9">
        <v>9</v>
      </c>
      <c r="X261" s="9">
        <v>3</v>
      </c>
      <c r="Y261" s="9">
        <v>1</v>
      </c>
      <c r="Z261" s="9">
        <v>22</v>
      </c>
      <c r="AA261" s="9">
        <v>1209</v>
      </c>
      <c r="AC261" s="9">
        <f t="shared" si="12"/>
        <v>45938</v>
      </c>
      <c r="AD261" s="9">
        <f t="shared" ref="AD261:AD324" si="13">C$2*C261+D$2*D261+E$2*E261+F$2*F261+G$2*G261+H$2*H261+I$2*I261+J$2*J261+K$2*K261+L$2*L261+M$2*M261+N$2*N261+O$2*O261+P$2*P261+Q$2*Q261+R$2*R261+S$2*S261+T$2*T261+U$2*U261+V$2*V261+W$2*W261+X$2*X261+Y$2*Y261+Z$2*Z261+AA$2*AA261</f>
        <v>483481</v>
      </c>
      <c r="AE261" s="10">
        <f t="shared" ref="AE261:AE324" si="14">AD261/AC261</f>
        <v>10.524641908659497</v>
      </c>
    </row>
    <row r="262" spans="1:31" x14ac:dyDescent="0.3">
      <c r="A262" s="87"/>
      <c r="B262" s="41" t="s">
        <v>264</v>
      </c>
      <c r="C262" s="9">
        <v>109</v>
      </c>
      <c r="D262" s="9">
        <v>49</v>
      </c>
      <c r="E262" s="9">
        <v>96</v>
      </c>
      <c r="F262" s="9">
        <v>156</v>
      </c>
      <c r="G262" s="9">
        <v>148</v>
      </c>
      <c r="H262" s="9">
        <v>239</v>
      </c>
      <c r="I262" s="9">
        <v>158</v>
      </c>
      <c r="J262" s="9">
        <v>168</v>
      </c>
      <c r="K262" s="9">
        <v>265</v>
      </c>
      <c r="L262" s="9">
        <v>169</v>
      </c>
      <c r="M262" s="9">
        <v>165</v>
      </c>
      <c r="N262" s="9">
        <v>120</v>
      </c>
      <c r="O262" s="9">
        <v>946</v>
      </c>
      <c r="P262" s="9">
        <v>75</v>
      </c>
      <c r="Q262" s="9">
        <v>125</v>
      </c>
      <c r="R262" s="9">
        <v>132</v>
      </c>
      <c r="S262" s="9">
        <v>19</v>
      </c>
      <c r="T262" s="9">
        <v>185</v>
      </c>
      <c r="U262" s="9">
        <v>2</v>
      </c>
      <c r="V262" s="9">
        <v>12</v>
      </c>
      <c r="W262" s="9">
        <v>0</v>
      </c>
      <c r="X262" s="9">
        <v>0</v>
      </c>
      <c r="Y262" s="9">
        <v>0</v>
      </c>
      <c r="Z262" s="9">
        <v>0</v>
      </c>
      <c r="AA262" s="9">
        <v>53</v>
      </c>
      <c r="AC262" s="9">
        <f t="shared" si="12"/>
        <v>3391</v>
      </c>
      <c r="AD262" s="9">
        <f t="shared" si="13"/>
        <v>32273</v>
      </c>
      <c r="AE262" s="10">
        <f t="shared" si="14"/>
        <v>9.5172515482158655</v>
      </c>
    </row>
    <row r="263" spans="1:31" x14ac:dyDescent="0.3">
      <c r="A263" s="87"/>
      <c r="B263" s="41" t="s">
        <v>265</v>
      </c>
      <c r="C263" s="9">
        <v>578</v>
      </c>
      <c r="D263" s="9">
        <v>318</v>
      </c>
      <c r="E263" s="9">
        <v>484</v>
      </c>
      <c r="F263" s="9">
        <v>907</v>
      </c>
      <c r="G263" s="9">
        <v>1164</v>
      </c>
      <c r="H263" s="9">
        <v>2132</v>
      </c>
      <c r="I263" s="9">
        <v>1372</v>
      </c>
      <c r="J263" s="9">
        <v>1175</v>
      </c>
      <c r="K263" s="9">
        <v>1679</v>
      </c>
      <c r="L263" s="9">
        <v>910</v>
      </c>
      <c r="M263" s="9">
        <v>846</v>
      </c>
      <c r="N263" s="9">
        <v>782</v>
      </c>
      <c r="O263" s="9">
        <v>4685</v>
      </c>
      <c r="P263" s="9">
        <v>363</v>
      </c>
      <c r="Q263" s="9">
        <v>652</v>
      </c>
      <c r="R263" s="9">
        <v>604</v>
      </c>
      <c r="S263" s="9">
        <v>112</v>
      </c>
      <c r="T263" s="9">
        <v>1139</v>
      </c>
      <c r="U263" s="9">
        <v>36</v>
      </c>
      <c r="V263" s="9">
        <v>62</v>
      </c>
      <c r="W263" s="9">
        <v>5</v>
      </c>
      <c r="X263" s="9">
        <v>0</v>
      </c>
      <c r="Y263" s="9">
        <v>3</v>
      </c>
      <c r="Z263" s="9">
        <v>11</v>
      </c>
      <c r="AA263" s="9">
        <v>639</v>
      </c>
      <c r="AC263" s="9">
        <f t="shared" si="12"/>
        <v>20658</v>
      </c>
      <c r="AD263" s="9">
        <f t="shared" si="13"/>
        <v>192327</v>
      </c>
      <c r="AE263" s="10">
        <f t="shared" si="14"/>
        <v>9.3100493755445832</v>
      </c>
    </row>
    <row r="264" spans="1:31" x14ac:dyDescent="0.3">
      <c r="A264" s="87"/>
      <c r="B264" s="41" t="s">
        <v>266</v>
      </c>
      <c r="C264" s="9">
        <v>109</v>
      </c>
      <c r="D264" s="9">
        <v>78</v>
      </c>
      <c r="E264" s="9">
        <v>131</v>
      </c>
      <c r="F264" s="9">
        <v>272</v>
      </c>
      <c r="G264" s="9">
        <v>246</v>
      </c>
      <c r="H264" s="9">
        <v>799</v>
      </c>
      <c r="I264" s="9">
        <v>256</v>
      </c>
      <c r="J264" s="9">
        <v>250</v>
      </c>
      <c r="K264" s="9">
        <v>419</v>
      </c>
      <c r="L264" s="9">
        <v>178</v>
      </c>
      <c r="M264" s="9">
        <v>209</v>
      </c>
      <c r="N264" s="9">
        <v>180</v>
      </c>
      <c r="O264" s="9">
        <v>1223</v>
      </c>
      <c r="P264" s="9">
        <v>101</v>
      </c>
      <c r="Q264" s="9">
        <v>140</v>
      </c>
      <c r="R264" s="9">
        <v>132</v>
      </c>
      <c r="S264" s="9">
        <v>20</v>
      </c>
      <c r="T264" s="9">
        <v>253</v>
      </c>
      <c r="U264" s="9">
        <v>7</v>
      </c>
      <c r="V264" s="9">
        <v>16</v>
      </c>
      <c r="W264" s="9">
        <v>1</v>
      </c>
      <c r="X264" s="9">
        <v>0</v>
      </c>
      <c r="Y264" s="9">
        <v>0</v>
      </c>
      <c r="Z264" s="9">
        <v>0</v>
      </c>
      <c r="AA264" s="9">
        <v>234</v>
      </c>
      <c r="AC264" s="9">
        <f t="shared" si="12"/>
        <v>5254</v>
      </c>
      <c r="AD264" s="9">
        <f t="shared" si="13"/>
        <v>49061</v>
      </c>
      <c r="AE264" s="10">
        <f t="shared" si="14"/>
        <v>9.3378378378378386</v>
      </c>
    </row>
    <row r="265" spans="1:31" x14ac:dyDescent="0.3">
      <c r="A265" s="87"/>
      <c r="B265" s="41" t="s">
        <v>267</v>
      </c>
      <c r="C265" s="9">
        <v>114</v>
      </c>
      <c r="D265" s="9">
        <v>50</v>
      </c>
      <c r="E265" s="9">
        <v>102</v>
      </c>
      <c r="F265" s="9">
        <v>169</v>
      </c>
      <c r="G265" s="9">
        <v>168</v>
      </c>
      <c r="H265" s="9">
        <v>302</v>
      </c>
      <c r="I265" s="9">
        <v>182</v>
      </c>
      <c r="J265" s="9">
        <v>174</v>
      </c>
      <c r="K265" s="9">
        <v>281</v>
      </c>
      <c r="L265" s="9">
        <v>144</v>
      </c>
      <c r="M265" s="9">
        <v>124</v>
      </c>
      <c r="N265" s="9">
        <v>122</v>
      </c>
      <c r="O265" s="9">
        <v>839</v>
      </c>
      <c r="P265" s="9">
        <v>35</v>
      </c>
      <c r="Q265" s="9">
        <v>80</v>
      </c>
      <c r="R265" s="9">
        <v>78</v>
      </c>
      <c r="S265" s="9">
        <v>15</v>
      </c>
      <c r="T265" s="9">
        <v>137</v>
      </c>
      <c r="U265" s="9">
        <v>3</v>
      </c>
      <c r="V265" s="9">
        <v>11</v>
      </c>
      <c r="W265" s="9">
        <v>0</v>
      </c>
      <c r="X265" s="9">
        <v>0</v>
      </c>
      <c r="Y265" s="9">
        <v>0</v>
      </c>
      <c r="Z265" s="9">
        <v>0</v>
      </c>
      <c r="AA265" s="9">
        <v>88</v>
      </c>
      <c r="AC265" s="9">
        <f t="shared" si="12"/>
        <v>3218</v>
      </c>
      <c r="AD265" s="9">
        <f t="shared" si="13"/>
        <v>29136</v>
      </c>
      <c r="AE265" s="10">
        <f t="shared" si="14"/>
        <v>9.0540708514605353</v>
      </c>
    </row>
    <row r="266" spans="1:31" x14ac:dyDescent="0.3">
      <c r="A266" s="87"/>
      <c r="B266" s="41" t="s">
        <v>268</v>
      </c>
      <c r="C266" s="9">
        <v>167</v>
      </c>
      <c r="D266" s="9">
        <v>94</v>
      </c>
      <c r="E266" s="9">
        <v>186</v>
      </c>
      <c r="F266" s="9">
        <v>247</v>
      </c>
      <c r="G266" s="9">
        <v>195</v>
      </c>
      <c r="H266" s="9">
        <v>366</v>
      </c>
      <c r="I266" s="9">
        <v>207</v>
      </c>
      <c r="J266" s="9">
        <v>209</v>
      </c>
      <c r="K266" s="9">
        <v>259</v>
      </c>
      <c r="L266" s="9">
        <v>185</v>
      </c>
      <c r="M266" s="9">
        <v>206</v>
      </c>
      <c r="N266" s="9">
        <v>179</v>
      </c>
      <c r="O266" s="9">
        <v>1179</v>
      </c>
      <c r="P266" s="9">
        <v>117</v>
      </c>
      <c r="Q266" s="9">
        <v>224</v>
      </c>
      <c r="R266" s="9">
        <v>191</v>
      </c>
      <c r="S266" s="9">
        <v>35</v>
      </c>
      <c r="T266" s="9">
        <v>315</v>
      </c>
      <c r="U266" s="9">
        <v>11</v>
      </c>
      <c r="V266" s="9">
        <v>34</v>
      </c>
      <c r="W266" s="9">
        <v>1</v>
      </c>
      <c r="X266" s="9">
        <v>1</v>
      </c>
      <c r="Y266" s="9">
        <v>0</v>
      </c>
      <c r="Z266" s="9">
        <v>8</v>
      </c>
      <c r="AA266" s="9">
        <v>91</v>
      </c>
      <c r="AC266" s="9">
        <f t="shared" si="12"/>
        <v>4707</v>
      </c>
      <c r="AD266" s="9">
        <f t="shared" si="13"/>
        <v>45126</v>
      </c>
      <c r="AE266" s="10">
        <f t="shared" si="14"/>
        <v>9.586998087954111</v>
      </c>
    </row>
    <row r="267" spans="1:31" x14ac:dyDescent="0.3">
      <c r="A267" s="87"/>
      <c r="B267" s="41" t="s">
        <v>269</v>
      </c>
      <c r="C267" s="9">
        <v>224</v>
      </c>
      <c r="D267" s="9">
        <v>130</v>
      </c>
      <c r="E267" s="9">
        <v>256</v>
      </c>
      <c r="F267" s="9">
        <v>382</v>
      </c>
      <c r="G267" s="9">
        <v>257</v>
      </c>
      <c r="H267" s="9">
        <v>492</v>
      </c>
      <c r="I267" s="9">
        <v>245</v>
      </c>
      <c r="J267" s="9">
        <v>261</v>
      </c>
      <c r="K267" s="9">
        <v>389</v>
      </c>
      <c r="L267" s="9">
        <v>218</v>
      </c>
      <c r="M267" s="9">
        <v>242</v>
      </c>
      <c r="N267" s="9">
        <v>219</v>
      </c>
      <c r="O267" s="9">
        <v>1594</v>
      </c>
      <c r="P267" s="9">
        <v>156</v>
      </c>
      <c r="Q267" s="9">
        <v>226</v>
      </c>
      <c r="R267" s="9">
        <v>195</v>
      </c>
      <c r="S267" s="9">
        <v>71</v>
      </c>
      <c r="T267" s="9">
        <v>449</v>
      </c>
      <c r="U267" s="9">
        <v>16</v>
      </c>
      <c r="V267" s="9">
        <v>27</v>
      </c>
      <c r="W267" s="9">
        <v>0</v>
      </c>
      <c r="X267" s="9">
        <v>0</v>
      </c>
      <c r="Y267" s="9">
        <v>0</v>
      </c>
      <c r="Z267" s="9">
        <v>4</v>
      </c>
      <c r="AA267" s="9">
        <v>135</v>
      </c>
      <c r="AC267" s="9">
        <f t="shared" si="12"/>
        <v>6188</v>
      </c>
      <c r="AD267" s="9">
        <f t="shared" si="13"/>
        <v>58623</v>
      </c>
      <c r="AE267" s="10">
        <f t="shared" si="14"/>
        <v>9.4736586942469287</v>
      </c>
    </row>
    <row r="268" spans="1:31" x14ac:dyDescent="0.3">
      <c r="A268" s="87"/>
      <c r="B268" s="41" t="s">
        <v>270</v>
      </c>
      <c r="C268" s="9">
        <v>673</v>
      </c>
      <c r="D268" s="9">
        <v>453</v>
      </c>
      <c r="E268" s="9">
        <v>835</v>
      </c>
      <c r="F268" s="9">
        <v>1140</v>
      </c>
      <c r="G268" s="9">
        <v>893</v>
      </c>
      <c r="H268" s="9">
        <v>1540</v>
      </c>
      <c r="I268" s="9">
        <v>833</v>
      </c>
      <c r="J268" s="9">
        <v>835</v>
      </c>
      <c r="K268" s="9">
        <v>1184</v>
      </c>
      <c r="L268" s="9">
        <v>699</v>
      </c>
      <c r="M268" s="9">
        <v>730</v>
      </c>
      <c r="N268" s="9">
        <v>700</v>
      </c>
      <c r="O268" s="9">
        <v>5388</v>
      </c>
      <c r="P268" s="9">
        <v>517</v>
      </c>
      <c r="Q268" s="9">
        <v>744</v>
      </c>
      <c r="R268" s="9">
        <v>968</v>
      </c>
      <c r="S268" s="9">
        <v>206</v>
      </c>
      <c r="T268" s="9">
        <v>1625</v>
      </c>
      <c r="U268" s="9">
        <v>60</v>
      </c>
      <c r="V268" s="9">
        <v>122</v>
      </c>
      <c r="W268" s="9">
        <v>5</v>
      </c>
      <c r="X268" s="9">
        <v>1</v>
      </c>
      <c r="Y268" s="9">
        <v>1</v>
      </c>
      <c r="Z268" s="9">
        <v>10</v>
      </c>
      <c r="AA268" s="9">
        <v>342</v>
      </c>
      <c r="AC268" s="9">
        <f t="shared" si="12"/>
        <v>20504</v>
      </c>
      <c r="AD268" s="9">
        <f t="shared" si="13"/>
        <v>197634</v>
      </c>
      <c r="AE268" s="10">
        <f t="shared" si="14"/>
        <v>9.6388021849395233</v>
      </c>
    </row>
    <row r="269" spans="1:31" x14ac:dyDescent="0.3">
      <c r="A269" s="87"/>
      <c r="B269" s="41" t="s">
        <v>271</v>
      </c>
      <c r="C269" s="9">
        <v>100</v>
      </c>
      <c r="D269" s="9">
        <v>63</v>
      </c>
      <c r="E269" s="9">
        <v>129</v>
      </c>
      <c r="F269" s="9">
        <v>184</v>
      </c>
      <c r="G269" s="9">
        <v>120</v>
      </c>
      <c r="H269" s="9">
        <v>307</v>
      </c>
      <c r="I269" s="9">
        <v>161</v>
      </c>
      <c r="J269" s="9">
        <v>145</v>
      </c>
      <c r="K269" s="9">
        <v>228</v>
      </c>
      <c r="L269" s="9">
        <v>131</v>
      </c>
      <c r="M269" s="9">
        <v>126</v>
      </c>
      <c r="N269" s="9">
        <v>115</v>
      </c>
      <c r="O269" s="9">
        <v>911</v>
      </c>
      <c r="P269" s="9">
        <v>112</v>
      </c>
      <c r="Q269" s="9">
        <v>151</v>
      </c>
      <c r="R269" s="9">
        <v>141</v>
      </c>
      <c r="S269" s="9">
        <v>30</v>
      </c>
      <c r="T269" s="9">
        <v>242</v>
      </c>
      <c r="U269" s="9">
        <v>3</v>
      </c>
      <c r="V269" s="9">
        <v>11</v>
      </c>
      <c r="W269" s="9">
        <v>0</v>
      </c>
      <c r="X269" s="9">
        <v>0</v>
      </c>
      <c r="Y269" s="9">
        <v>0</v>
      </c>
      <c r="Z269" s="9">
        <v>1</v>
      </c>
      <c r="AA269" s="9">
        <v>46</v>
      </c>
      <c r="AC269" s="9">
        <f t="shared" si="12"/>
        <v>3457</v>
      </c>
      <c r="AD269" s="9">
        <f t="shared" si="13"/>
        <v>32998</v>
      </c>
      <c r="AE269" s="10">
        <f t="shared" si="14"/>
        <v>9.5452704657217247</v>
      </c>
    </row>
    <row r="270" spans="1:31" x14ac:dyDescent="0.3">
      <c r="A270" s="87"/>
      <c r="B270" s="41" t="s">
        <v>272</v>
      </c>
      <c r="C270" s="9">
        <v>799</v>
      </c>
      <c r="D270" s="9">
        <v>124</v>
      </c>
      <c r="E270" s="9">
        <v>203</v>
      </c>
      <c r="F270" s="9">
        <v>440</v>
      </c>
      <c r="G270" s="9">
        <v>656</v>
      </c>
      <c r="H270" s="9">
        <v>1878</v>
      </c>
      <c r="I270" s="9">
        <v>700</v>
      </c>
      <c r="J270" s="9">
        <v>869</v>
      </c>
      <c r="K270" s="9">
        <v>1127</v>
      </c>
      <c r="L270" s="9">
        <v>412</v>
      </c>
      <c r="M270" s="9">
        <v>548</v>
      </c>
      <c r="N270" s="9">
        <v>448</v>
      </c>
      <c r="O270" s="9">
        <v>2946</v>
      </c>
      <c r="P270" s="9">
        <v>212</v>
      </c>
      <c r="Q270" s="9">
        <v>355</v>
      </c>
      <c r="R270" s="9">
        <v>389</v>
      </c>
      <c r="S270" s="9">
        <v>39</v>
      </c>
      <c r="T270" s="9">
        <v>516</v>
      </c>
      <c r="U270" s="9">
        <v>16</v>
      </c>
      <c r="V270" s="9">
        <v>27</v>
      </c>
      <c r="W270" s="9">
        <v>1</v>
      </c>
      <c r="X270" s="9">
        <v>0</v>
      </c>
      <c r="Y270" s="9">
        <v>1</v>
      </c>
      <c r="Z270" s="9">
        <v>6</v>
      </c>
      <c r="AA270" s="9">
        <v>379</v>
      </c>
      <c r="AC270" s="9">
        <f t="shared" ref="AC270:AC333" si="15">SUM(C270:AA270)</f>
        <v>13091</v>
      </c>
      <c r="AD270" s="9">
        <f t="shared" si="13"/>
        <v>115665</v>
      </c>
      <c r="AE270" s="10">
        <f t="shared" si="14"/>
        <v>8.8354594759758616</v>
      </c>
    </row>
    <row r="271" spans="1:31" x14ac:dyDescent="0.3">
      <c r="A271" s="87"/>
      <c r="B271" s="41" t="s">
        <v>273</v>
      </c>
      <c r="C271" s="9">
        <v>666</v>
      </c>
      <c r="D271" s="9">
        <v>223</v>
      </c>
      <c r="E271" s="9">
        <v>248</v>
      </c>
      <c r="F271" s="9">
        <v>448</v>
      </c>
      <c r="G271" s="9">
        <v>781</v>
      </c>
      <c r="H271" s="9">
        <v>2613</v>
      </c>
      <c r="I271" s="9">
        <v>671</v>
      </c>
      <c r="J271" s="9">
        <v>2362</v>
      </c>
      <c r="K271" s="9">
        <v>1074</v>
      </c>
      <c r="L271" s="9">
        <v>512</v>
      </c>
      <c r="M271" s="9">
        <v>549</v>
      </c>
      <c r="N271" s="9">
        <v>535</v>
      </c>
      <c r="O271" s="9">
        <v>3012</v>
      </c>
      <c r="P271" s="9">
        <v>227</v>
      </c>
      <c r="Q271" s="9">
        <v>332</v>
      </c>
      <c r="R271" s="9">
        <v>428</v>
      </c>
      <c r="S271" s="9">
        <v>71</v>
      </c>
      <c r="T271" s="9">
        <v>641</v>
      </c>
      <c r="U271" s="9">
        <v>18</v>
      </c>
      <c r="V271" s="9">
        <v>26</v>
      </c>
      <c r="W271" s="9">
        <v>5</v>
      </c>
      <c r="X271" s="9">
        <v>1</v>
      </c>
      <c r="Y271" s="9">
        <v>1</v>
      </c>
      <c r="Z271" s="9">
        <v>7</v>
      </c>
      <c r="AA271" s="9">
        <v>455</v>
      </c>
      <c r="AC271" s="9">
        <f t="shared" si="15"/>
        <v>15906</v>
      </c>
      <c r="AD271" s="9">
        <f t="shared" si="13"/>
        <v>137625</v>
      </c>
      <c r="AE271" s="10">
        <f t="shared" si="14"/>
        <v>8.6523953225198031</v>
      </c>
    </row>
    <row r="272" spans="1:31" x14ac:dyDescent="0.3">
      <c r="A272" s="87"/>
      <c r="B272" s="41" t="s">
        <v>274</v>
      </c>
      <c r="C272" s="9">
        <v>108</v>
      </c>
      <c r="D272" s="9">
        <v>48</v>
      </c>
      <c r="E272" s="9">
        <v>60</v>
      </c>
      <c r="F272" s="9">
        <v>123</v>
      </c>
      <c r="G272" s="9">
        <v>120</v>
      </c>
      <c r="H272" s="9">
        <v>372</v>
      </c>
      <c r="I272" s="9">
        <v>380</v>
      </c>
      <c r="J272" s="9">
        <v>243</v>
      </c>
      <c r="K272" s="9">
        <v>387</v>
      </c>
      <c r="L272" s="9">
        <v>269</v>
      </c>
      <c r="M272" s="9">
        <v>342</v>
      </c>
      <c r="N272" s="9">
        <v>307</v>
      </c>
      <c r="O272" s="9">
        <v>1968</v>
      </c>
      <c r="P272" s="9">
        <v>135</v>
      </c>
      <c r="Q272" s="9">
        <v>218</v>
      </c>
      <c r="R272" s="9">
        <v>318</v>
      </c>
      <c r="S272" s="9">
        <v>30</v>
      </c>
      <c r="T272" s="9">
        <v>477</v>
      </c>
      <c r="U272" s="9">
        <v>15</v>
      </c>
      <c r="V272" s="9">
        <v>47</v>
      </c>
      <c r="W272" s="9">
        <v>3</v>
      </c>
      <c r="X272" s="9">
        <v>0</v>
      </c>
      <c r="Y272" s="9">
        <v>0</v>
      </c>
      <c r="Z272" s="9">
        <v>4</v>
      </c>
      <c r="AA272" s="9">
        <v>119</v>
      </c>
      <c r="AC272" s="9">
        <f t="shared" si="15"/>
        <v>6093</v>
      </c>
      <c r="AD272" s="9">
        <f t="shared" si="13"/>
        <v>65125</v>
      </c>
      <c r="AE272" s="10">
        <f t="shared" si="14"/>
        <v>10.688494994255704</v>
      </c>
    </row>
    <row r="273" spans="1:31" x14ac:dyDescent="0.3">
      <c r="A273" s="87"/>
      <c r="B273" s="41" t="s">
        <v>275</v>
      </c>
      <c r="C273" s="9">
        <v>147</v>
      </c>
      <c r="D273" s="9">
        <v>90</v>
      </c>
      <c r="E273" s="9">
        <v>133</v>
      </c>
      <c r="F273" s="9">
        <v>232</v>
      </c>
      <c r="G273" s="9">
        <v>209</v>
      </c>
      <c r="H273" s="9">
        <v>397</v>
      </c>
      <c r="I273" s="9">
        <v>226</v>
      </c>
      <c r="J273" s="9">
        <v>232</v>
      </c>
      <c r="K273" s="9">
        <v>393</v>
      </c>
      <c r="L273" s="9">
        <v>279</v>
      </c>
      <c r="M273" s="9">
        <v>281</v>
      </c>
      <c r="N273" s="9">
        <v>283</v>
      </c>
      <c r="O273" s="9">
        <v>1630</v>
      </c>
      <c r="P273" s="9">
        <v>241</v>
      </c>
      <c r="Q273" s="9">
        <v>303</v>
      </c>
      <c r="R273" s="9">
        <v>527</v>
      </c>
      <c r="S273" s="9">
        <v>64</v>
      </c>
      <c r="T273" s="9">
        <v>780</v>
      </c>
      <c r="U273" s="9">
        <v>11</v>
      </c>
      <c r="V273" s="9">
        <v>42</v>
      </c>
      <c r="W273" s="9">
        <v>2</v>
      </c>
      <c r="X273" s="9">
        <v>0</v>
      </c>
      <c r="Y273" s="9">
        <v>0</v>
      </c>
      <c r="Z273" s="9">
        <v>4</v>
      </c>
      <c r="AA273" s="9">
        <v>164</v>
      </c>
      <c r="AC273" s="9">
        <f t="shared" si="15"/>
        <v>6670</v>
      </c>
      <c r="AD273" s="9">
        <f t="shared" si="13"/>
        <v>72619</v>
      </c>
      <c r="AE273" s="10">
        <f t="shared" si="14"/>
        <v>10.887406296851575</v>
      </c>
    </row>
    <row r="274" spans="1:31" x14ac:dyDescent="0.3">
      <c r="A274" s="87"/>
      <c r="B274" s="41" t="s">
        <v>276</v>
      </c>
      <c r="C274" s="9">
        <v>290</v>
      </c>
      <c r="D274" s="9">
        <v>141</v>
      </c>
      <c r="E274" s="9">
        <v>294</v>
      </c>
      <c r="F274" s="9">
        <v>434</v>
      </c>
      <c r="G274" s="9">
        <v>396</v>
      </c>
      <c r="H274" s="9">
        <v>600</v>
      </c>
      <c r="I274" s="9">
        <v>359</v>
      </c>
      <c r="J274" s="9">
        <v>294</v>
      </c>
      <c r="K274" s="9">
        <v>444</v>
      </c>
      <c r="L274" s="9">
        <v>264</v>
      </c>
      <c r="M274" s="9">
        <v>286</v>
      </c>
      <c r="N274" s="9">
        <v>220</v>
      </c>
      <c r="O274" s="9">
        <v>1364</v>
      </c>
      <c r="P274" s="9">
        <v>116</v>
      </c>
      <c r="Q274" s="9">
        <v>176</v>
      </c>
      <c r="R274" s="9">
        <v>207</v>
      </c>
      <c r="S274" s="9">
        <v>27</v>
      </c>
      <c r="T274" s="9">
        <v>356</v>
      </c>
      <c r="U274" s="9">
        <v>11</v>
      </c>
      <c r="V274" s="9">
        <v>17</v>
      </c>
      <c r="W274" s="9">
        <v>1</v>
      </c>
      <c r="X274" s="9">
        <v>0</v>
      </c>
      <c r="Y274" s="9">
        <v>0</v>
      </c>
      <c r="Z274" s="9">
        <v>3</v>
      </c>
      <c r="AA274" s="9">
        <v>119</v>
      </c>
      <c r="AC274" s="9">
        <f t="shared" si="15"/>
        <v>6419</v>
      </c>
      <c r="AD274" s="9">
        <f t="shared" si="13"/>
        <v>55430</v>
      </c>
      <c r="AE274" s="10">
        <f t="shared" si="14"/>
        <v>8.6353014488238049</v>
      </c>
    </row>
    <row r="275" spans="1:31" x14ac:dyDescent="0.3">
      <c r="A275" s="87"/>
      <c r="B275" s="41" t="s">
        <v>277</v>
      </c>
      <c r="C275" s="9">
        <v>45</v>
      </c>
      <c r="D275" s="9">
        <v>23</v>
      </c>
      <c r="E275" s="9">
        <v>35</v>
      </c>
      <c r="F275" s="9">
        <v>63</v>
      </c>
      <c r="G275" s="9">
        <v>47</v>
      </c>
      <c r="H275" s="9">
        <v>122</v>
      </c>
      <c r="I275" s="9">
        <v>94</v>
      </c>
      <c r="J275" s="9">
        <v>88</v>
      </c>
      <c r="K275" s="9">
        <v>144</v>
      </c>
      <c r="L275" s="9">
        <v>126</v>
      </c>
      <c r="M275" s="9">
        <v>134</v>
      </c>
      <c r="N275" s="9">
        <v>112</v>
      </c>
      <c r="O275" s="9">
        <v>649</v>
      </c>
      <c r="P275" s="9">
        <v>35</v>
      </c>
      <c r="Q275" s="9">
        <v>72</v>
      </c>
      <c r="R275" s="9">
        <v>70</v>
      </c>
      <c r="S275" s="9">
        <v>4</v>
      </c>
      <c r="T275" s="9">
        <v>72</v>
      </c>
      <c r="U275" s="9">
        <v>2</v>
      </c>
      <c r="V275" s="9">
        <v>8</v>
      </c>
      <c r="W275" s="9">
        <v>0</v>
      </c>
      <c r="X275" s="9">
        <v>0</v>
      </c>
      <c r="Y275" s="9">
        <v>0</v>
      </c>
      <c r="Z275" s="9">
        <v>2</v>
      </c>
      <c r="AA275" s="9">
        <v>41</v>
      </c>
      <c r="AC275" s="9">
        <f t="shared" si="15"/>
        <v>1988</v>
      </c>
      <c r="AD275" s="9">
        <f t="shared" si="13"/>
        <v>19925</v>
      </c>
      <c r="AE275" s="10">
        <f t="shared" si="14"/>
        <v>10.022635814889336</v>
      </c>
    </row>
    <row r="276" spans="1:31" x14ac:dyDescent="0.3">
      <c r="A276" s="87"/>
      <c r="B276" s="41" t="s">
        <v>278</v>
      </c>
      <c r="C276" s="9">
        <v>66</v>
      </c>
      <c r="D276" s="9">
        <v>31</v>
      </c>
      <c r="E276" s="9">
        <v>65</v>
      </c>
      <c r="F276" s="9">
        <v>104</v>
      </c>
      <c r="G276" s="9">
        <v>74</v>
      </c>
      <c r="H276" s="9">
        <v>131</v>
      </c>
      <c r="I276" s="9">
        <v>88</v>
      </c>
      <c r="J276" s="9">
        <v>66</v>
      </c>
      <c r="K276" s="9">
        <v>137</v>
      </c>
      <c r="L276" s="9">
        <v>48</v>
      </c>
      <c r="M276" s="9">
        <v>75</v>
      </c>
      <c r="N276" s="9">
        <v>75</v>
      </c>
      <c r="O276" s="9">
        <v>461</v>
      </c>
      <c r="P276" s="9">
        <v>28</v>
      </c>
      <c r="Q276" s="9">
        <v>71</v>
      </c>
      <c r="R276" s="9">
        <v>72</v>
      </c>
      <c r="S276" s="9">
        <v>5</v>
      </c>
      <c r="T276" s="9">
        <v>161</v>
      </c>
      <c r="U276" s="9">
        <v>3</v>
      </c>
      <c r="V276" s="9">
        <v>17</v>
      </c>
      <c r="W276" s="9">
        <v>1</v>
      </c>
      <c r="X276" s="9">
        <v>0</v>
      </c>
      <c r="Y276" s="9">
        <v>0</v>
      </c>
      <c r="Z276" s="9">
        <v>0</v>
      </c>
      <c r="AA276" s="9">
        <v>46</v>
      </c>
      <c r="AC276" s="9">
        <f t="shared" si="15"/>
        <v>1825</v>
      </c>
      <c r="AD276" s="9">
        <f t="shared" si="13"/>
        <v>17805</v>
      </c>
      <c r="AE276" s="10">
        <f t="shared" si="14"/>
        <v>9.7561643835616429</v>
      </c>
    </row>
    <row r="277" spans="1:31" x14ac:dyDescent="0.3">
      <c r="A277" s="87"/>
      <c r="B277" s="41" t="s">
        <v>279</v>
      </c>
      <c r="C277" s="9">
        <v>685</v>
      </c>
      <c r="D277" s="9">
        <v>173</v>
      </c>
      <c r="E277" s="9">
        <v>297</v>
      </c>
      <c r="F277" s="9">
        <v>455</v>
      </c>
      <c r="G277" s="9">
        <v>598</v>
      </c>
      <c r="H277" s="9">
        <v>914</v>
      </c>
      <c r="I277" s="9">
        <v>751</v>
      </c>
      <c r="J277" s="9">
        <v>734</v>
      </c>
      <c r="K277" s="9">
        <v>835</v>
      </c>
      <c r="L277" s="9">
        <v>302</v>
      </c>
      <c r="M277" s="9">
        <v>338</v>
      </c>
      <c r="N277" s="9">
        <v>367</v>
      </c>
      <c r="O277" s="9">
        <v>2521</v>
      </c>
      <c r="P277" s="9">
        <v>181</v>
      </c>
      <c r="Q277" s="9">
        <v>275</v>
      </c>
      <c r="R277" s="9">
        <v>324</v>
      </c>
      <c r="S277" s="9">
        <v>48</v>
      </c>
      <c r="T277" s="9">
        <v>608</v>
      </c>
      <c r="U277" s="9">
        <v>13</v>
      </c>
      <c r="V277" s="9">
        <v>46</v>
      </c>
      <c r="W277" s="9">
        <v>3</v>
      </c>
      <c r="X277" s="9">
        <v>0</v>
      </c>
      <c r="Y277" s="9">
        <v>2</v>
      </c>
      <c r="Z277" s="9">
        <v>6</v>
      </c>
      <c r="AA277" s="9">
        <v>462</v>
      </c>
      <c r="AC277" s="9">
        <f t="shared" si="15"/>
        <v>10938</v>
      </c>
      <c r="AD277" s="9">
        <f t="shared" si="13"/>
        <v>100410</v>
      </c>
      <c r="AE277" s="10">
        <f t="shared" si="14"/>
        <v>9.1799232035106968</v>
      </c>
    </row>
    <row r="278" spans="1:31" x14ac:dyDescent="0.3">
      <c r="A278" s="87"/>
      <c r="B278" s="41" t="s">
        <v>280</v>
      </c>
      <c r="C278" s="9">
        <v>678</v>
      </c>
      <c r="D278" s="9">
        <v>203</v>
      </c>
      <c r="E278" s="9">
        <v>339</v>
      </c>
      <c r="F278" s="9">
        <v>521</v>
      </c>
      <c r="G278" s="9">
        <v>481</v>
      </c>
      <c r="H278" s="9">
        <v>1089</v>
      </c>
      <c r="I278" s="9">
        <v>683</v>
      </c>
      <c r="J278" s="9">
        <v>923</v>
      </c>
      <c r="K278" s="9">
        <v>675</v>
      </c>
      <c r="L278" s="9">
        <v>357</v>
      </c>
      <c r="M278" s="9">
        <v>321</v>
      </c>
      <c r="N278" s="9">
        <v>340</v>
      </c>
      <c r="O278" s="9">
        <v>2129</v>
      </c>
      <c r="P278" s="9">
        <v>173</v>
      </c>
      <c r="Q278" s="9">
        <v>234</v>
      </c>
      <c r="R278" s="9">
        <v>303</v>
      </c>
      <c r="S278" s="9">
        <v>33</v>
      </c>
      <c r="T278" s="9">
        <v>511</v>
      </c>
      <c r="U278" s="9">
        <v>21</v>
      </c>
      <c r="V278" s="9">
        <v>43</v>
      </c>
      <c r="W278" s="9">
        <v>1</v>
      </c>
      <c r="X278" s="9">
        <v>0</v>
      </c>
      <c r="Y278" s="9">
        <v>1</v>
      </c>
      <c r="Z278" s="9">
        <v>7</v>
      </c>
      <c r="AA278" s="9">
        <v>341</v>
      </c>
      <c r="AC278" s="9">
        <f t="shared" si="15"/>
        <v>10407</v>
      </c>
      <c r="AD278" s="9">
        <f t="shared" si="13"/>
        <v>90350</v>
      </c>
      <c r="AE278" s="10">
        <f t="shared" si="14"/>
        <v>8.6816565773037375</v>
      </c>
    </row>
    <row r="279" spans="1:31" x14ac:dyDescent="0.3">
      <c r="A279" s="87"/>
      <c r="B279" s="41" t="s">
        <v>281</v>
      </c>
      <c r="C279" s="9">
        <v>56</v>
      </c>
      <c r="D279" s="9">
        <v>22</v>
      </c>
      <c r="E279" s="9">
        <v>44</v>
      </c>
      <c r="F279" s="9">
        <v>64</v>
      </c>
      <c r="G279" s="9">
        <v>70</v>
      </c>
      <c r="H279" s="9">
        <v>115</v>
      </c>
      <c r="I279" s="9">
        <v>60</v>
      </c>
      <c r="J279" s="9">
        <v>54</v>
      </c>
      <c r="K279" s="9">
        <v>108</v>
      </c>
      <c r="L279" s="9">
        <v>65</v>
      </c>
      <c r="M279" s="9">
        <v>62</v>
      </c>
      <c r="N279" s="9">
        <v>72</v>
      </c>
      <c r="O279" s="9">
        <v>504</v>
      </c>
      <c r="P279" s="9">
        <v>30</v>
      </c>
      <c r="Q279" s="9">
        <v>84</v>
      </c>
      <c r="R279" s="9">
        <v>148</v>
      </c>
      <c r="S279" s="9">
        <v>16</v>
      </c>
      <c r="T279" s="9">
        <v>187</v>
      </c>
      <c r="U279" s="9">
        <v>1</v>
      </c>
      <c r="V279" s="9">
        <v>9</v>
      </c>
      <c r="W279" s="9">
        <v>0</v>
      </c>
      <c r="X279" s="9">
        <v>1</v>
      </c>
      <c r="Y279" s="9">
        <v>0</v>
      </c>
      <c r="Z279" s="9">
        <v>2</v>
      </c>
      <c r="AA279" s="9">
        <v>47</v>
      </c>
      <c r="AC279" s="9">
        <f t="shared" si="15"/>
        <v>1821</v>
      </c>
      <c r="AD279" s="9">
        <f t="shared" si="13"/>
        <v>19409</v>
      </c>
      <c r="AE279" s="10">
        <f t="shared" si="14"/>
        <v>10.658429434376716</v>
      </c>
    </row>
    <row r="280" spans="1:31" x14ac:dyDescent="0.3">
      <c r="A280" s="87"/>
      <c r="B280" s="41" t="s">
        <v>282</v>
      </c>
      <c r="C280" s="9">
        <v>117</v>
      </c>
      <c r="D280" s="9">
        <v>71</v>
      </c>
      <c r="E280" s="9">
        <v>127</v>
      </c>
      <c r="F280" s="9">
        <v>172</v>
      </c>
      <c r="G280" s="9">
        <v>137</v>
      </c>
      <c r="H280" s="9">
        <v>272</v>
      </c>
      <c r="I280" s="9">
        <v>180</v>
      </c>
      <c r="J280" s="9">
        <v>173</v>
      </c>
      <c r="K280" s="9">
        <v>295</v>
      </c>
      <c r="L280" s="9">
        <v>149</v>
      </c>
      <c r="M280" s="9">
        <v>135</v>
      </c>
      <c r="N280" s="9">
        <v>160</v>
      </c>
      <c r="O280" s="9">
        <v>1231</v>
      </c>
      <c r="P280" s="9">
        <v>57</v>
      </c>
      <c r="Q280" s="9">
        <v>118</v>
      </c>
      <c r="R280" s="9">
        <v>107</v>
      </c>
      <c r="S280" s="9">
        <v>9</v>
      </c>
      <c r="T280" s="9">
        <v>226</v>
      </c>
      <c r="U280" s="9">
        <v>4</v>
      </c>
      <c r="V280" s="9">
        <v>6</v>
      </c>
      <c r="W280" s="9">
        <v>0</v>
      </c>
      <c r="X280" s="9">
        <v>0</v>
      </c>
      <c r="Y280" s="9">
        <v>0</v>
      </c>
      <c r="Z280" s="9">
        <v>1</v>
      </c>
      <c r="AA280" s="9">
        <v>186</v>
      </c>
      <c r="AC280" s="9">
        <f t="shared" si="15"/>
        <v>3933</v>
      </c>
      <c r="AD280" s="9">
        <f t="shared" si="13"/>
        <v>39280</v>
      </c>
      <c r="AE280" s="10">
        <f t="shared" si="14"/>
        <v>9.9872870582252737</v>
      </c>
    </row>
    <row r="281" spans="1:31" x14ac:dyDescent="0.3">
      <c r="A281" s="87"/>
      <c r="B281" s="41" t="s">
        <v>283</v>
      </c>
      <c r="C281" s="9">
        <v>178</v>
      </c>
      <c r="D281" s="9">
        <v>87</v>
      </c>
      <c r="E281" s="9">
        <v>149</v>
      </c>
      <c r="F281" s="9">
        <v>245</v>
      </c>
      <c r="G281" s="9">
        <v>208</v>
      </c>
      <c r="H281" s="9">
        <v>388</v>
      </c>
      <c r="I281" s="9">
        <v>280</v>
      </c>
      <c r="J281" s="9">
        <v>245</v>
      </c>
      <c r="K281" s="9">
        <v>494</v>
      </c>
      <c r="L281" s="9">
        <v>292</v>
      </c>
      <c r="M281" s="9">
        <v>333</v>
      </c>
      <c r="N281" s="9">
        <v>334</v>
      </c>
      <c r="O281" s="9">
        <v>2819</v>
      </c>
      <c r="P281" s="9">
        <v>422</v>
      </c>
      <c r="Q281" s="9">
        <v>653</v>
      </c>
      <c r="R281" s="9">
        <v>827</v>
      </c>
      <c r="S281" s="9">
        <v>201</v>
      </c>
      <c r="T281" s="9">
        <v>1489</v>
      </c>
      <c r="U281" s="9">
        <v>41</v>
      </c>
      <c r="V281" s="9">
        <v>164</v>
      </c>
      <c r="W281" s="9">
        <v>2</v>
      </c>
      <c r="X281" s="9">
        <v>2</v>
      </c>
      <c r="Y281" s="9">
        <v>5</v>
      </c>
      <c r="Z281" s="9">
        <v>23</v>
      </c>
      <c r="AA281" s="9">
        <v>183</v>
      </c>
      <c r="AC281" s="9">
        <f t="shared" si="15"/>
        <v>10064</v>
      </c>
      <c r="AD281" s="9">
        <f t="shared" si="13"/>
        <v>119228</v>
      </c>
      <c r="AE281" s="10">
        <f t="shared" si="14"/>
        <v>11.846979332273451</v>
      </c>
    </row>
    <row r="282" spans="1:31" x14ac:dyDescent="0.3">
      <c r="A282" s="87"/>
      <c r="B282" s="41" t="s">
        <v>284</v>
      </c>
      <c r="C282" s="9">
        <v>183</v>
      </c>
      <c r="D282" s="9">
        <v>19</v>
      </c>
      <c r="E282" s="9">
        <v>38</v>
      </c>
      <c r="F282" s="9">
        <v>60</v>
      </c>
      <c r="G282" s="9">
        <v>56</v>
      </c>
      <c r="H282" s="9">
        <v>90</v>
      </c>
      <c r="I282" s="9">
        <v>83</v>
      </c>
      <c r="J282" s="9">
        <v>76</v>
      </c>
      <c r="K282" s="9">
        <v>81</v>
      </c>
      <c r="L282" s="9">
        <v>52</v>
      </c>
      <c r="M282" s="9">
        <v>66</v>
      </c>
      <c r="N282" s="9">
        <v>85</v>
      </c>
      <c r="O282" s="9">
        <v>472</v>
      </c>
      <c r="P282" s="9">
        <v>39</v>
      </c>
      <c r="Q282" s="9">
        <v>47</v>
      </c>
      <c r="R282" s="9">
        <v>78</v>
      </c>
      <c r="S282" s="9">
        <v>15</v>
      </c>
      <c r="T282" s="9">
        <v>110</v>
      </c>
      <c r="U282" s="9">
        <v>4</v>
      </c>
      <c r="V282" s="9">
        <v>5</v>
      </c>
      <c r="W282" s="9">
        <v>0</v>
      </c>
      <c r="X282" s="9">
        <v>0</v>
      </c>
      <c r="Y282" s="9">
        <v>0</v>
      </c>
      <c r="Z282" s="9">
        <v>1</v>
      </c>
      <c r="AA282" s="9">
        <v>48</v>
      </c>
      <c r="AC282" s="9">
        <f t="shared" si="15"/>
        <v>1708</v>
      </c>
      <c r="AD282" s="9">
        <f t="shared" si="13"/>
        <v>16141</v>
      </c>
      <c r="AE282" s="10">
        <f t="shared" si="14"/>
        <v>9.4502341920374704</v>
      </c>
    </row>
    <row r="283" spans="1:31" x14ac:dyDescent="0.3">
      <c r="A283" s="87"/>
      <c r="B283" s="41" t="s">
        <v>285</v>
      </c>
      <c r="C283" s="9">
        <v>241</v>
      </c>
      <c r="D283" s="9">
        <v>120</v>
      </c>
      <c r="E283" s="9">
        <v>254</v>
      </c>
      <c r="F283" s="9">
        <v>329</v>
      </c>
      <c r="G283" s="9">
        <v>288</v>
      </c>
      <c r="H283" s="9">
        <v>547</v>
      </c>
      <c r="I283" s="9">
        <v>251</v>
      </c>
      <c r="J283" s="9">
        <v>190</v>
      </c>
      <c r="K283" s="9">
        <v>404</v>
      </c>
      <c r="L283" s="9">
        <v>189</v>
      </c>
      <c r="M283" s="9">
        <v>198</v>
      </c>
      <c r="N283" s="9">
        <v>214</v>
      </c>
      <c r="O283" s="9">
        <v>1288</v>
      </c>
      <c r="P283" s="9">
        <v>155</v>
      </c>
      <c r="Q283" s="9">
        <v>227</v>
      </c>
      <c r="R283" s="9">
        <v>315</v>
      </c>
      <c r="S283" s="9">
        <v>79</v>
      </c>
      <c r="T283" s="9">
        <v>659</v>
      </c>
      <c r="U283" s="9">
        <v>24</v>
      </c>
      <c r="V283" s="9">
        <v>54</v>
      </c>
      <c r="W283" s="9">
        <v>3</v>
      </c>
      <c r="X283" s="9">
        <v>0</v>
      </c>
      <c r="Y283" s="9">
        <v>0</v>
      </c>
      <c r="Z283" s="9">
        <v>10</v>
      </c>
      <c r="AA283" s="9">
        <v>112</v>
      </c>
      <c r="AC283" s="9">
        <f t="shared" si="15"/>
        <v>6151</v>
      </c>
      <c r="AD283" s="9">
        <f t="shared" si="13"/>
        <v>59882</v>
      </c>
      <c r="AE283" s="10">
        <f t="shared" si="14"/>
        <v>9.7353275890099162</v>
      </c>
    </row>
    <row r="284" spans="1:31" x14ac:dyDescent="0.3">
      <c r="A284" s="87"/>
      <c r="B284" s="41" t="s">
        <v>286</v>
      </c>
      <c r="C284" s="9">
        <v>14</v>
      </c>
      <c r="D284" s="9">
        <v>8</v>
      </c>
      <c r="E284" s="9">
        <v>18</v>
      </c>
      <c r="F284" s="9">
        <v>36</v>
      </c>
      <c r="G284" s="9">
        <v>35</v>
      </c>
      <c r="H284" s="9">
        <v>64</v>
      </c>
      <c r="I284" s="9">
        <v>47</v>
      </c>
      <c r="J284" s="9">
        <v>26</v>
      </c>
      <c r="K284" s="9">
        <v>64</v>
      </c>
      <c r="L284" s="9">
        <v>30</v>
      </c>
      <c r="M284" s="9">
        <v>31</v>
      </c>
      <c r="N284" s="9">
        <v>32</v>
      </c>
      <c r="O284" s="9">
        <v>258</v>
      </c>
      <c r="P284" s="9">
        <v>7</v>
      </c>
      <c r="Q284" s="9">
        <v>43</v>
      </c>
      <c r="R284" s="9">
        <v>41</v>
      </c>
      <c r="S284" s="9">
        <v>10</v>
      </c>
      <c r="T284" s="9">
        <v>73</v>
      </c>
      <c r="U284" s="9">
        <v>5</v>
      </c>
      <c r="V284" s="9">
        <v>8</v>
      </c>
      <c r="W284" s="9">
        <v>0</v>
      </c>
      <c r="X284" s="9">
        <v>0</v>
      </c>
      <c r="Y284" s="9">
        <v>0</v>
      </c>
      <c r="Z284" s="9">
        <v>0</v>
      </c>
      <c r="AA284" s="9">
        <v>8</v>
      </c>
      <c r="AC284" s="9">
        <f t="shared" si="15"/>
        <v>858</v>
      </c>
      <c r="AD284" s="9">
        <f t="shared" si="13"/>
        <v>8759</v>
      </c>
      <c r="AE284" s="10">
        <f t="shared" si="14"/>
        <v>10.208624708624709</v>
      </c>
    </row>
    <row r="285" spans="1:31" x14ac:dyDescent="0.3">
      <c r="A285" s="87"/>
      <c r="B285" s="41" t="s">
        <v>287</v>
      </c>
      <c r="C285" s="9">
        <v>22</v>
      </c>
      <c r="D285" s="9">
        <v>20</v>
      </c>
      <c r="E285" s="9">
        <v>47</v>
      </c>
      <c r="F285" s="9">
        <v>74</v>
      </c>
      <c r="G285" s="9">
        <v>81</v>
      </c>
      <c r="H285" s="9">
        <v>127</v>
      </c>
      <c r="I285" s="9">
        <v>71</v>
      </c>
      <c r="J285" s="9">
        <v>53</v>
      </c>
      <c r="K285" s="9">
        <v>81</v>
      </c>
      <c r="L285" s="9">
        <v>51</v>
      </c>
      <c r="M285" s="9">
        <v>53</v>
      </c>
      <c r="N285" s="9">
        <v>37</v>
      </c>
      <c r="O285" s="9">
        <v>202</v>
      </c>
      <c r="P285" s="9">
        <v>9</v>
      </c>
      <c r="Q285" s="9">
        <v>10</v>
      </c>
      <c r="R285" s="9">
        <v>17</v>
      </c>
      <c r="S285" s="9">
        <v>2</v>
      </c>
      <c r="T285" s="9">
        <v>58</v>
      </c>
      <c r="U285" s="9">
        <v>1</v>
      </c>
      <c r="V285" s="9">
        <v>5</v>
      </c>
      <c r="W285" s="9">
        <v>0</v>
      </c>
      <c r="X285" s="9">
        <v>0</v>
      </c>
      <c r="Y285" s="9">
        <v>0</v>
      </c>
      <c r="Z285" s="9">
        <v>0</v>
      </c>
      <c r="AA285" s="9">
        <v>12</v>
      </c>
      <c r="AC285" s="9">
        <f t="shared" si="15"/>
        <v>1033</v>
      </c>
      <c r="AD285" s="9">
        <f t="shared" si="13"/>
        <v>8491</v>
      </c>
      <c r="AE285" s="10">
        <f t="shared" si="14"/>
        <v>8.2197483059051315</v>
      </c>
    </row>
    <row r="286" spans="1:31" x14ac:dyDescent="0.3">
      <c r="A286" s="87"/>
      <c r="B286" s="41" t="s">
        <v>288</v>
      </c>
      <c r="C286" s="9">
        <v>28</v>
      </c>
      <c r="D286" s="9">
        <v>15</v>
      </c>
      <c r="E286" s="9">
        <v>37</v>
      </c>
      <c r="F286" s="9">
        <v>53</v>
      </c>
      <c r="G286" s="9">
        <v>50</v>
      </c>
      <c r="H286" s="9">
        <v>68</v>
      </c>
      <c r="I286" s="9">
        <v>27</v>
      </c>
      <c r="J286" s="9">
        <v>22</v>
      </c>
      <c r="K286" s="9">
        <v>32</v>
      </c>
      <c r="L286" s="9">
        <v>12</v>
      </c>
      <c r="M286" s="9">
        <v>16</v>
      </c>
      <c r="N286" s="9">
        <v>19</v>
      </c>
      <c r="O286" s="9">
        <v>166</v>
      </c>
      <c r="P286" s="9">
        <v>15</v>
      </c>
      <c r="Q286" s="9">
        <v>23</v>
      </c>
      <c r="R286" s="9">
        <v>14</v>
      </c>
      <c r="S286" s="9">
        <v>6</v>
      </c>
      <c r="T286" s="9">
        <v>53</v>
      </c>
      <c r="U286" s="9">
        <v>3</v>
      </c>
      <c r="V286" s="9">
        <v>6</v>
      </c>
      <c r="W286" s="9">
        <v>1</v>
      </c>
      <c r="X286" s="9">
        <v>0</v>
      </c>
      <c r="Y286" s="9">
        <v>0</v>
      </c>
      <c r="Z286" s="9">
        <v>3</v>
      </c>
      <c r="AA286" s="9">
        <v>27</v>
      </c>
      <c r="AC286" s="9">
        <f t="shared" si="15"/>
        <v>696</v>
      </c>
      <c r="AD286" s="9">
        <f t="shared" si="13"/>
        <v>6458</v>
      </c>
      <c r="AE286" s="10">
        <f t="shared" si="14"/>
        <v>9.2787356321839081</v>
      </c>
    </row>
    <row r="287" spans="1:31" x14ac:dyDescent="0.3">
      <c r="A287" s="87"/>
      <c r="B287" s="41" t="s">
        <v>289</v>
      </c>
      <c r="C287" s="9">
        <v>30</v>
      </c>
      <c r="D287" s="9">
        <v>13</v>
      </c>
      <c r="E287" s="9">
        <v>37</v>
      </c>
      <c r="F287" s="9">
        <v>57</v>
      </c>
      <c r="G287" s="9">
        <v>41</v>
      </c>
      <c r="H287" s="9">
        <v>63</v>
      </c>
      <c r="I287" s="9">
        <v>33</v>
      </c>
      <c r="J287" s="9">
        <v>35</v>
      </c>
      <c r="K287" s="9">
        <v>60</v>
      </c>
      <c r="L287" s="9">
        <v>27</v>
      </c>
      <c r="M287" s="9">
        <v>23</v>
      </c>
      <c r="N287" s="9">
        <v>23</v>
      </c>
      <c r="O287" s="9">
        <v>184</v>
      </c>
      <c r="P287" s="9">
        <v>17</v>
      </c>
      <c r="Q287" s="9">
        <v>28</v>
      </c>
      <c r="R287" s="9">
        <v>33</v>
      </c>
      <c r="S287" s="9">
        <v>6</v>
      </c>
      <c r="T287" s="9">
        <v>71</v>
      </c>
      <c r="U287" s="9">
        <v>3</v>
      </c>
      <c r="V287" s="9">
        <v>5</v>
      </c>
      <c r="W287" s="9">
        <v>0</v>
      </c>
      <c r="X287" s="9">
        <v>0</v>
      </c>
      <c r="Y287" s="9">
        <v>0</v>
      </c>
      <c r="Z287" s="9">
        <v>0</v>
      </c>
      <c r="AA287" s="9">
        <v>9</v>
      </c>
      <c r="AC287" s="9">
        <f t="shared" si="15"/>
        <v>798</v>
      </c>
      <c r="AD287" s="9">
        <f t="shared" si="13"/>
        <v>7370</v>
      </c>
      <c r="AE287" s="10">
        <f t="shared" si="14"/>
        <v>9.2355889724310778</v>
      </c>
    </row>
    <row r="288" spans="1:31" x14ac:dyDescent="0.3">
      <c r="A288" s="87"/>
      <c r="B288" s="41" t="s">
        <v>290</v>
      </c>
      <c r="C288" s="9">
        <v>148</v>
      </c>
      <c r="D288" s="9">
        <v>82</v>
      </c>
      <c r="E288" s="9">
        <v>172</v>
      </c>
      <c r="F288" s="9">
        <v>267</v>
      </c>
      <c r="G288" s="9">
        <v>230</v>
      </c>
      <c r="H288" s="9">
        <v>354</v>
      </c>
      <c r="I288" s="9">
        <v>188</v>
      </c>
      <c r="J288" s="9">
        <v>169</v>
      </c>
      <c r="K288" s="9">
        <v>217</v>
      </c>
      <c r="L288" s="9">
        <v>143</v>
      </c>
      <c r="M288" s="9">
        <v>140</v>
      </c>
      <c r="N288" s="9">
        <v>127</v>
      </c>
      <c r="O288" s="9">
        <v>1017</v>
      </c>
      <c r="P288" s="9">
        <v>99</v>
      </c>
      <c r="Q288" s="9">
        <v>171</v>
      </c>
      <c r="R288" s="9">
        <v>188</v>
      </c>
      <c r="S288" s="9">
        <v>34</v>
      </c>
      <c r="T288" s="9">
        <v>357</v>
      </c>
      <c r="U288" s="9">
        <v>15</v>
      </c>
      <c r="V288" s="9">
        <v>52</v>
      </c>
      <c r="W288" s="9">
        <v>1</v>
      </c>
      <c r="X288" s="9">
        <v>1</v>
      </c>
      <c r="Y288" s="9">
        <v>1</v>
      </c>
      <c r="Z288" s="9">
        <v>12</v>
      </c>
      <c r="AA288" s="9">
        <v>107</v>
      </c>
      <c r="AC288" s="9">
        <f t="shared" si="15"/>
        <v>4292</v>
      </c>
      <c r="AD288" s="9">
        <f t="shared" si="13"/>
        <v>41531</v>
      </c>
      <c r="AE288" s="10">
        <f t="shared" si="14"/>
        <v>9.6763746505125816</v>
      </c>
    </row>
    <row r="289" spans="1:31" x14ac:dyDescent="0.3">
      <c r="A289" s="87"/>
      <c r="B289" s="41" t="s">
        <v>291</v>
      </c>
      <c r="C289" s="9">
        <v>159</v>
      </c>
      <c r="D289" s="9">
        <v>70</v>
      </c>
      <c r="E289" s="9">
        <v>164</v>
      </c>
      <c r="F289" s="9">
        <v>240</v>
      </c>
      <c r="G289" s="9">
        <v>203</v>
      </c>
      <c r="H289" s="9">
        <v>363</v>
      </c>
      <c r="I289" s="9">
        <v>202</v>
      </c>
      <c r="J289" s="9">
        <v>109</v>
      </c>
      <c r="K289" s="9">
        <v>193</v>
      </c>
      <c r="L289" s="9">
        <v>88</v>
      </c>
      <c r="M289" s="9">
        <v>94</v>
      </c>
      <c r="N289" s="9">
        <v>79</v>
      </c>
      <c r="O289" s="9">
        <v>596</v>
      </c>
      <c r="P289" s="9">
        <v>51</v>
      </c>
      <c r="Q289" s="9">
        <v>109</v>
      </c>
      <c r="R289" s="9">
        <v>113</v>
      </c>
      <c r="S289" s="9">
        <v>15</v>
      </c>
      <c r="T289" s="9">
        <v>205</v>
      </c>
      <c r="U289" s="9">
        <v>6</v>
      </c>
      <c r="V289" s="9">
        <v>12</v>
      </c>
      <c r="W289" s="9">
        <v>1</v>
      </c>
      <c r="X289" s="9">
        <v>0</v>
      </c>
      <c r="Y289" s="9">
        <v>1</v>
      </c>
      <c r="Z289" s="9">
        <v>4</v>
      </c>
      <c r="AA289" s="9">
        <v>37</v>
      </c>
      <c r="AC289" s="9">
        <f t="shared" si="15"/>
        <v>3114</v>
      </c>
      <c r="AD289" s="9">
        <f t="shared" si="13"/>
        <v>25984</v>
      </c>
      <c r="AE289" s="10">
        <f t="shared" si="14"/>
        <v>8.3442517662170843</v>
      </c>
    </row>
    <row r="290" spans="1:31" x14ac:dyDescent="0.3">
      <c r="A290" s="87"/>
      <c r="B290" s="41" t="s">
        <v>292</v>
      </c>
      <c r="C290" s="9">
        <v>146</v>
      </c>
      <c r="D290" s="9">
        <v>83</v>
      </c>
      <c r="E290" s="9">
        <v>188</v>
      </c>
      <c r="F290" s="9">
        <v>257</v>
      </c>
      <c r="G290" s="9">
        <v>202</v>
      </c>
      <c r="H290" s="9">
        <v>381</v>
      </c>
      <c r="I290" s="9">
        <v>213</v>
      </c>
      <c r="J290" s="9">
        <v>166</v>
      </c>
      <c r="K290" s="9">
        <v>226</v>
      </c>
      <c r="L290" s="9">
        <v>147</v>
      </c>
      <c r="M290" s="9">
        <v>146</v>
      </c>
      <c r="N290" s="9">
        <v>141</v>
      </c>
      <c r="O290" s="9">
        <v>894</v>
      </c>
      <c r="P290" s="9">
        <v>112</v>
      </c>
      <c r="Q290" s="9">
        <v>160</v>
      </c>
      <c r="R290" s="9">
        <v>205</v>
      </c>
      <c r="S290" s="9">
        <v>21</v>
      </c>
      <c r="T290" s="9">
        <v>294</v>
      </c>
      <c r="U290" s="9">
        <v>9</v>
      </c>
      <c r="V290" s="9">
        <v>26</v>
      </c>
      <c r="W290" s="9">
        <v>0</v>
      </c>
      <c r="X290" s="9">
        <v>0</v>
      </c>
      <c r="Y290" s="9">
        <v>1</v>
      </c>
      <c r="Z290" s="9">
        <v>2</v>
      </c>
      <c r="AA290" s="9">
        <v>88</v>
      </c>
      <c r="AC290" s="9">
        <f t="shared" si="15"/>
        <v>4108</v>
      </c>
      <c r="AD290" s="9">
        <f t="shared" si="13"/>
        <v>38194</v>
      </c>
      <c r="AE290" s="10">
        <f t="shared" si="14"/>
        <v>9.2974683544303804</v>
      </c>
    </row>
    <row r="291" spans="1:31" x14ac:dyDescent="0.3">
      <c r="A291" s="87"/>
      <c r="B291" s="41" t="s">
        <v>293</v>
      </c>
      <c r="C291" s="9">
        <v>42</v>
      </c>
      <c r="D291" s="9">
        <v>11</v>
      </c>
      <c r="E291" s="9">
        <v>36</v>
      </c>
      <c r="F291" s="9">
        <v>58</v>
      </c>
      <c r="G291" s="9">
        <v>65</v>
      </c>
      <c r="H291" s="9">
        <v>96</v>
      </c>
      <c r="I291" s="9">
        <v>68</v>
      </c>
      <c r="J291" s="9">
        <v>39</v>
      </c>
      <c r="K291" s="9">
        <v>73</v>
      </c>
      <c r="L291" s="9">
        <v>42</v>
      </c>
      <c r="M291" s="9">
        <v>41</v>
      </c>
      <c r="N291" s="9">
        <v>48</v>
      </c>
      <c r="O291" s="9">
        <v>325</v>
      </c>
      <c r="P291" s="9">
        <v>16</v>
      </c>
      <c r="Q291" s="9">
        <v>54</v>
      </c>
      <c r="R291" s="9">
        <v>39</v>
      </c>
      <c r="S291" s="9">
        <v>14</v>
      </c>
      <c r="T291" s="9">
        <v>82</v>
      </c>
      <c r="U291" s="9">
        <v>0</v>
      </c>
      <c r="V291" s="9">
        <v>3</v>
      </c>
      <c r="W291" s="9">
        <v>0</v>
      </c>
      <c r="X291" s="9">
        <v>0</v>
      </c>
      <c r="Y291" s="9">
        <v>0</v>
      </c>
      <c r="Z291" s="9">
        <v>3</v>
      </c>
      <c r="AA291" s="9">
        <v>13</v>
      </c>
      <c r="AC291" s="9">
        <f t="shared" si="15"/>
        <v>1168</v>
      </c>
      <c r="AD291" s="9">
        <f t="shared" si="13"/>
        <v>11083</v>
      </c>
      <c r="AE291" s="10">
        <f t="shared" si="14"/>
        <v>9.4888698630136989</v>
      </c>
    </row>
    <row r="292" spans="1:31" x14ac:dyDescent="0.3">
      <c r="A292" s="87"/>
      <c r="B292" s="41" t="s">
        <v>294</v>
      </c>
      <c r="C292" s="9">
        <v>863</v>
      </c>
      <c r="D292" s="9">
        <v>513</v>
      </c>
      <c r="E292" s="9">
        <v>762</v>
      </c>
      <c r="F292" s="9">
        <v>1304</v>
      </c>
      <c r="G292" s="9">
        <v>998</v>
      </c>
      <c r="H292" s="9">
        <v>2086</v>
      </c>
      <c r="I292" s="9">
        <v>1371</v>
      </c>
      <c r="J292" s="9">
        <v>1499</v>
      </c>
      <c r="K292" s="9">
        <v>2283</v>
      </c>
      <c r="L292" s="9">
        <v>1613</v>
      </c>
      <c r="M292" s="9">
        <v>1706</v>
      </c>
      <c r="N292" s="9">
        <v>1729</v>
      </c>
      <c r="O292" s="9">
        <v>11432</v>
      </c>
      <c r="P292" s="9">
        <v>1339</v>
      </c>
      <c r="Q292" s="9">
        <v>2280</v>
      </c>
      <c r="R292" s="9">
        <v>2282</v>
      </c>
      <c r="S292" s="9">
        <v>490</v>
      </c>
      <c r="T292" s="9">
        <v>4198</v>
      </c>
      <c r="U292" s="9">
        <v>156</v>
      </c>
      <c r="V292" s="9">
        <v>311</v>
      </c>
      <c r="W292" s="9">
        <v>15</v>
      </c>
      <c r="X292" s="9">
        <v>2</v>
      </c>
      <c r="Y292" s="9">
        <v>7</v>
      </c>
      <c r="Z292" s="9">
        <v>46</v>
      </c>
      <c r="AA292" s="9">
        <v>792</v>
      </c>
      <c r="AC292" s="9">
        <f t="shared" si="15"/>
        <v>40077</v>
      </c>
      <c r="AD292" s="9">
        <f t="shared" si="13"/>
        <v>437176</v>
      </c>
      <c r="AE292" s="10">
        <f t="shared" si="14"/>
        <v>10.908401327444668</v>
      </c>
    </row>
    <row r="293" spans="1:31" x14ac:dyDescent="0.3">
      <c r="A293" s="87"/>
      <c r="B293" s="41" t="s">
        <v>295</v>
      </c>
      <c r="C293" s="9">
        <v>220</v>
      </c>
      <c r="D293" s="9">
        <v>132</v>
      </c>
      <c r="E293" s="9">
        <v>218</v>
      </c>
      <c r="F293" s="9">
        <v>333</v>
      </c>
      <c r="G293" s="9">
        <v>253</v>
      </c>
      <c r="H293" s="9">
        <v>439</v>
      </c>
      <c r="I293" s="9">
        <v>275</v>
      </c>
      <c r="J293" s="9">
        <v>270</v>
      </c>
      <c r="K293" s="9">
        <v>337</v>
      </c>
      <c r="L293" s="9">
        <v>270</v>
      </c>
      <c r="M293" s="9">
        <v>223</v>
      </c>
      <c r="N293" s="9">
        <v>236</v>
      </c>
      <c r="O293" s="9">
        <v>1220</v>
      </c>
      <c r="P293" s="9">
        <v>127</v>
      </c>
      <c r="Q293" s="9">
        <v>147</v>
      </c>
      <c r="R293" s="9">
        <v>153</v>
      </c>
      <c r="S293" s="9">
        <v>16</v>
      </c>
      <c r="T293" s="9">
        <v>165</v>
      </c>
      <c r="U293" s="9">
        <v>8</v>
      </c>
      <c r="V293" s="9">
        <v>16</v>
      </c>
      <c r="W293" s="9">
        <v>1</v>
      </c>
      <c r="X293" s="9">
        <v>0</v>
      </c>
      <c r="Y293" s="9">
        <v>0</v>
      </c>
      <c r="Z293" s="9">
        <v>7</v>
      </c>
      <c r="AA293" s="9">
        <v>114</v>
      </c>
      <c r="AC293" s="9">
        <f t="shared" si="15"/>
        <v>5180</v>
      </c>
      <c r="AD293" s="9">
        <f t="shared" si="13"/>
        <v>45336</v>
      </c>
      <c r="AE293" s="10">
        <f t="shared" si="14"/>
        <v>8.7521235521235514</v>
      </c>
    </row>
    <row r="294" spans="1:31" x14ac:dyDescent="0.3">
      <c r="A294" s="87"/>
      <c r="B294" s="41" t="s">
        <v>296</v>
      </c>
      <c r="C294" s="9">
        <v>296</v>
      </c>
      <c r="D294" s="9">
        <v>127</v>
      </c>
      <c r="E294" s="9">
        <v>235</v>
      </c>
      <c r="F294" s="9">
        <v>359</v>
      </c>
      <c r="G294" s="9">
        <v>300</v>
      </c>
      <c r="H294" s="9">
        <v>520</v>
      </c>
      <c r="I294" s="9">
        <v>286</v>
      </c>
      <c r="J294" s="9">
        <v>294</v>
      </c>
      <c r="K294" s="9">
        <v>444</v>
      </c>
      <c r="L294" s="9">
        <v>265</v>
      </c>
      <c r="M294" s="9">
        <v>327</v>
      </c>
      <c r="N294" s="9">
        <v>314</v>
      </c>
      <c r="O294" s="9">
        <v>1825</v>
      </c>
      <c r="P294" s="9">
        <v>198</v>
      </c>
      <c r="Q294" s="9">
        <v>326</v>
      </c>
      <c r="R294" s="9">
        <v>262</v>
      </c>
      <c r="S294" s="9">
        <v>32</v>
      </c>
      <c r="T294" s="9">
        <v>392</v>
      </c>
      <c r="U294" s="9">
        <v>3</v>
      </c>
      <c r="V294" s="9">
        <v>26</v>
      </c>
      <c r="W294" s="9">
        <v>2</v>
      </c>
      <c r="X294" s="9">
        <v>0</v>
      </c>
      <c r="Y294" s="9">
        <v>0</v>
      </c>
      <c r="Z294" s="9">
        <v>1</v>
      </c>
      <c r="AA294" s="9">
        <v>132</v>
      </c>
      <c r="AC294" s="9">
        <f t="shared" si="15"/>
        <v>6966</v>
      </c>
      <c r="AD294" s="9">
        <f t="shared" si="13"/>
        <v>65832</v>
      </c>
      <c r="AE294" s="10">
        <f t="shared" si="14"/>
        <v>9.4504737295434964</v>
      </c>
    </row>
    <row r="295" spans="1:31" x14ac:dyDescent="0.3">
      <c r="A295" s="87"/>
      <c r="B295" s="41" t="s">
        <v>297</v>
      </c>
      <c r="C295" s="9">
        <v>375</v>
      </c>
      <c r="D295" s="9">
        <v>117</v>
      </c>
      <c r="E295" s="9">
        <v>232</v>
      </c>
      <c r="F295" s="9">
        <v>342</v>
      </c>
      <c r="G295" s="9">
        <v>324</v>
      </c>
      <c r="H295" s="9">
        <v>488</v>
      </c>
      <c r="I295" s="9">
        <v>253</v>
      </c>
      <c r="J295" s="9">
        <v>233</v>
      </c>
      <c r="K295" s="9">
        <v>393</v>
      </c>
      <c r="L295" s="9">
        <v>211</v>
      </c>
      <c r="M295" s="9">
        <v>253</v>
      </c>
      <c r="N295" s="9">
        <v>236</v>
      </c>
      <c r="O295" s="9">
        <v>1239</v>
      </c>
      <c r="P295" s="9">
        <v>101</v>
      </c>
      <c r="Q295" s="9">
        <v>148</v>
      </c>
      <c r="R295" s="9">
        <v>174</v>
      </c>
      <c r="S295" s="9">
        <v>40</v>
      </c>
      <c r="T295" s="9">
        <v>327</v>
      </c>
      <c r="U295" s="9">
        <v>5</v>
      </c>
      <c r="V295" s="9">
        <v>9</v>
      </c>
      <c r="W295" s="9">
        <v>0</v>
      </c>
      <c r="X295" s="9">
        <v>0</v>
      </c>
      <c r="Y295" s="9">
        <v>0</v>
      </c>
      <c r="Z295" s="9">
        <v>0</v>
      </c>
      <c r="AA295" s="9">
        <v>74</v>
      </c>
      <c r="AC295" s="9">
        <f t="shared" si="15"/>
        <v>5574</v>
      </c>
      <c r="AD295" s="9">
        <f t="shared" si="13"/>
        <v>47760</v>
      </c>
      <c r="AE295" s="10">
        <f t="shared" si="14"/>
        <v>8.5683530678148543</v>
      </c>
    </row>
    <row r="296" spans="1:31" x14ac:dyDescent="0.3">
      <c r="A296" s="87"/>
      <c r="B296" s="41" t="s">
        <v>298</v>
      </c>
      <c r="C296" s="9">
        <v>183</v>
      </c>
      <c r="D296" s="9">
        <v>97</v>
      </c>
      <c r="E296" s="9">
        <v>155</v>
      </c>
      <c r="F296" s="9">
        <v>255</v>
      </c>
      <c r="G296" s="9">
        <v>199</v>
      </c>
      <c r="H296" s="9">
        <v>341</v>
      </c>
      <c r="I296" s="9">
        <v>241</v>
      </c>
      <c r="J296" s="9">
        <v>261</v>
      </c>
      <c r="K296" s="9">
        <v>396</v>
      </c>
      <c r="L296" s="9">
        <v>239</v>
      </c>
      <c r="M296" s="9">
        <v>212</v>
      </c>
      <c r="N296" s="9">
        <v>181</v>
      </c>
      <c r="O296" s="9">
        <v>1516</v>
      </c>
      <c r="P296" s="9">
        <v>146</v>
      </c>
      <c r="Q296" s="9">
        <v>285</v>
      </c>
      <c r="R296" s="9">
        <v>312</v>
      </c>
      <c r="S296" s="9">
        <v>36</v>
      </c>
      <c r="T296" s="9">
        <v>435</v>
      </c>
      <c r="U296" s="9">
        <v>6</v>
      </c>
      <c r="V296" s="9">
        <v>15</v>
      </c>
      <c r="W296" s="9">
        <v>0</v>
      </c>
      <c r="X296" s="9">
        <v>0</v>
      </c>
      <c r="Y296" s="9">
        <v>0</v>
      </c>
      <c r="Z296" s="9">
        <v>4</v>
      </c>
      <c r="AA296" s="9">
        <v>99</v>
      </c>
      <c r="AC296" s="9">
        <f t="shared" si="15"/>
        <v>5614</v>
      </c>
      <c r="AD296" s="9">
        <f t="shared" si="13"/>
        <v>55968</v>
      </c>
      <c r="AE296" s="10">
        <f t="shared" si="14"/>
        <v>9.9693623085144285</v>
      </c>
    </row>
    <row r="297" spans="1:31" x14ac:dyDescent="0.3">
      <c r="A297" s="87"/>
      <c r="B297" s="41" t="s">
        <v>299</v>
      </c>
      <c r="C297" s="9">
        <v>412</v>
      </c>
      <c r="D297" s="9">
        <v>171</v>
      </c>
      <c r="E297" s="9">
        <v>311</v>
      </c>
      <c r="F297" s="9">
        <v>501</v>
      </c>
      <c r="G297" s="9">
        <v>454</v>
      </c>
      <c r="H297" s="9">
        <v>908</v>
      </c>
      <c r="I297" s="9">
        <v>466</v>
      </c>
      <c r="J297" s="9">
        <v>499</v>
      </c>
      <c r="K297" s="9">
        <v>740</v>
      </c>
      <c r="L297" s="9">
        <v>472</v>
      </c>
      <c r="M297" s="9">
        <v>453</v>
      </c>
      <c r="N297" s="9">
        <v>460</v>
      </c>
      <c r="O297" s="9">
        <v>2576</v>
      </c>
      <c r="P297" s="9">
        <v>202</v>
      </c>
      <c r="Q297" s="9">
        <v>334</v>
      </c>
      <c r="R297" s="9">
        <v>303</v>
      </c>
      <c r="S297" s="9">
        <v>54</v>
      </c>
      <c r="T297" s="9">
        <v>567</v>
      </c>
      <c r="U297" s="9">
        <v>12</v>
      </c>
      <c r="V297" s="9">
        <v>37</v>
      </c>
      <c r="W297" s="9">
        <v>1</v>
      </c>
      <c r="X297" s="9">
        <v>0</v>
      </c>
      <c r="Y297" s="9">
        <v>0</v>
      </c>
      <c r="Z297" s="9">
        <v>7</v>
      </c>
      <c r="AA297" s="9">
        <v>267</v>
      </c>
      <c r="AC297" s="9">
        <f t="shared" si="15"/>
        <v>10207</v>
      </c>
      <c r="AD297" s="9">
        <f t="shared" si="13"/>
        <v>95469</v>
      </c>
      <c r="AE297" s="10">
        <f t="shared" si="14"/>
        <v>9.353286959929461</v>
      </c>
    </row>
    <row r="298" spans="1:31" x14ac:dyDescent="0.3">
      <c r="A298" s="87"/>
      <c r="B298" s="41" t="s">
        <v>300</v>
      </c>
      <c r="C298" s="9">
        <v>235</v>
      </c>
      <c r="D298" s="9">
        <v>76</v>
      </c>
      <c r="E298" s="9">
        <v>137</v>
      </c>
      <c r="F298" s="9">
        <v>197</v>
      </c>
      <c r="G298" s="9">
        <v>186</v>
      </c>
      <c r="H298" s="9">
        <v>376</v>
      </c>
      <c r="I298" s="9">
        <v>203</v>
      </c>
      <c r="J298" s="9">
        <v>228</v>
      </c>
      <c r="K298" s="9">
        <v>332</v>
      </c>
      <c r="L298" s="9">
        <v>207</v>
      </c>
      <c r="M298" s="9">
        <v>193</v>
      </c>
      <c r="N298" s="9">
        <v>218</v>
      </c>
      <c r="O298" s="9">
        <v>1113</v>
      </c>
      <c r="P298" s="9">
        <v>103</v>
      </c>
      <c r="Q298" s="9">
        <v>141</v>
      </c>
      <c r="R298" s="9">
        <v>107</v>
      </c>
      <c r="S298" s="9">
        <v>24</v>
      </c>
      <c r="T298" s="9">
        <v>244</v>
      </c>
      <c r="U298" s="9">
        <v>3</v>
      </c>
      <c r="V298" s="9">
        <v>9</v>
      </c>
      <c r="W298" s="9">
        <v>0</v>
      </c>
      <c r="X298" s="9">
        <v>0</v>
      </c>
      <c r="Y298" s="9">
        <v>0</v>
      </c>
      <c r="Z298" s="9">
        <v>1</v>
      </c>
      <c r="AA298" s="9">
        <v>355</v>
      </c>
      <c r="AC298" s="9">
        <f t="shared" si="15"/>
        <v>4688</v>
      </c>
      <c r="AD298" s="9">
        <f t="shared" si="13"/>
        <v>46800</v>
      </c>
      <c r="AE298" s="10">
        <f t="shared" si="14"/>
        <v>9.9829351535836182</v>
      </c>
    </row>
    <row r="299" spans="1:31" x14ac:dyDescent="0.3">
      <c r="A299" s="87"/>
      <c r="B299" s="41" t="s">
        <v>301</v>
      </c>
      <c r="C299" s="9">
        <v>94</v>
      </c>
      <c r="D299" s="9">
        <v>40</v>
      </c>
      <c r="E299" s="9">
        <v>76</v>
      </c>
      <c r="F299" s="9">
        <v>162</v>
      </c>
      <c r="G299" s="9">
        <v>124</v>
      </c>
      <c r="H299" s="9">
        <v>200</v>
      </c>
      <c r="I299" s="9">
        <v>125</v>
      </c>
      <c r="J299" s="9">
        <v>133</v>
      </c>
      <c r="K299" s="9">
        <v>200</v>
      </c>
      <c r="L299" s="9">
        <v>119</v>
      </c>
      <c r="M299" s="9">
        <v>113</v>
      </c>
      <c r="N299" s="9">
        <v>122</v>
      </c>
      <c r="O299" s="9">
        <v>729</v>
      </c>
      <c r="P299" s="9">
        <v>52</v>
      </c>
      <c r="Q299" s="9">
        <v>78</v>
      </c>
      <c r="R299" s="9">
        <v>88</v>
      </c>
      <c r="S299" s="9">
        <v>20</v>
      </c>
      <c r="T299" s="9">
        <v>150</v>
      </c>
      <c r="U299" s="9">
        <v>8</v>
      </c>
      <c r="V299" s="9">
        <v>20</v>
      </c>
      <c r="W299" s="9">
        <v>0</v>
      </c>
      <c r="X299" s="9">
        <v>0</v>
      </c>
      <c r="Y299" s="9">
        <v>0</v>
      </c>
      <c r="Z299" s="9">
        <v>4</v>
      </c>
      <c r="AA299" s="9">
        <v>135</v>
      </c>
      <c r="AC299" s="9">
        <f t="shared" si="15"/>
        <v>2792</v>
      </c>
      <c r="AD299" s="9">
        <f t="shared" si="13"/>
        <v>27560</v>
      </c>
      <c r="AE299" s="10">
        <f t="shared" si="14"/>
        <v>9.8710601719197708</v>
      </c>
    </row>
    <row r="300" spans="1:31" x14ac:dyDescent="0.3">
      <c r="A300" s="87"/>
      <c r="B300" s="41" t="s">
        <v>302</v>
      </c>
      <c r="C300" s="9">
        <v>593</v>
      </c>
      <c r="D300" s="9">
        <v>352</v>
      </c>
      <c r="E300" s="9">
        <v>635</v>
      </c>
      <c r="F300" s="9">
        <v>882</v>
      </c>
      <c r="G300" s="9">
        <v>677</v>
      </c>
      <c r="H300" s="9">
        <v>1270</v>
      </c>
      <c r="I300" s="9">
        <v>554</v>
      </c>
      <c r="J300" s="9">
        <v>611</v>
      </c>
      <c r="K300" s="9">
        <v>779</v>
      </c>
      <c r="L300" s="9">
        <v>426</v>
      </c>
      <c r="M300" s="9">
        <v>421</v>
      </c>
      <c r="N300" s="9">
        <v>408</v>
      </c>
      <c r="O300" s="9">
        <v>3314</v>
      </c>
      <c r="P300" s="9">
        <v>367</v>
      </c>
      <c r="Q300" s="9">
        <v>436</v>
      </c>
      <c r="R300" s="9">
        <v>475</v>
      </c>
      <c r="S300" s="9">
        <v>127</v>
      </c>
      <c r="T300" s="9">
        <v>1125</v>
      </c>
      <c r="U300" s="9">
        <v>34</v>
      </c>
      <c r="V300" s="9">
        <v>63</v>
      </c>
      <c r="W300" s="9">
        <v>1</v>
      </c>
      <c r="X300" s="9">
        <v>1</v>
      </c>
      <c r="Y300" s="9">
        <v>1</v>
      </c>
      <c r="Z300" s="9">
        <v>7</v>
      </c>
      <c r="AA300" s="9">
        <v>194</v>
      </c>
      <c r="AC300" s="9">
        <f t="shared" si="15"/>
        <v>13753</v>
      </c>
      <c r="AD300" s="9">
        <f t="shared" si="13"/>
        <v>125305</v>
      </c>
      <c r="AE300" s="10">
        <f t="shared" si="14"/>
        <v>9.1111030320657314</v>
      </c>
    </row>
    <row r="301" spans="1:31" x14ac:dyDescent="0.3">
      <c r="A301" s="87"/>
      <c r="B301" s="41" t="s">
        <v>303</v>
      </c>
      <c r="C301" s="9">
        <v>73</v>
      </c>
      <c r="D301" s="9">
        <v>19</v>
      </c>
      <c r="E301" s="9">
        <v>61</v>
      </c>
      <c r="F301" s="9">
        <v>74</v>
      </c>
      <c r="G301" s="9">
        <v>65</v>
      </c>
      <c r="H301" s="9">
        <v>137</v>
      </c>
      <c r="I301" s="9">
        <v>73</v>
      </c>
      <c r="J301" s="9">
        <v>89</v>
      </c>
      <c r="K301" s="9">
        <v>150</v>
      </c>
      <c r="L301" s="9">
        <v>52</v>
      </c>
      <c r="M301" s="9">
        <v>81</v>
      </c>
      <c r="N301" s="9">
        <v>64</v>
      </c>
      <c r="O301" s="9">
        <v>545</v>
      </c>
      <c r="P301" s="9">
        <v>34</v>
      </c>
      <c r="Q301" s="9">
        <v>89</v>
      </c>
      <c r="R301" s="9">
        <v>88</v>
      </c>
      <c r="S301" s="9">
        <v>12</v>
      </c>
      <c r="T301" s="9">
        <v>165</v>
      </c>
      <c r="U301" s="9">
        <v>1</v>
      </c>
      <c r="V301" s="9">
        <v>10</v>
      </c>
      <c r="W301" s="9">
        <v>0</v>
      </c>
      <c r="X301" s="9">
        <v>0</v>
      </c>
      <c r="Y301" s="9">
        <v>0</v>
      </c>
      <c r="Z301" s="9">
        <v>0</v>
      </c>
      <c r="AA301" s="9">
        <v>79</v>
      </c>
      <c r="AC301" s="9">
        <f t="shared" si="15"/>
        <v>1961</v>
      </c>
      <c r="AD301" s="9">
        <f t="shared" si="13"/>
        <v>20200</v>
      </c>
      <c r="AE301" s="10">
        <f t="shared" si="14"/>
        <v>10.30086690464049</v>
      </c>
    </row>
    <row r="302" spans="1:31" x14ac:dyDescent="0.3">
      <c r="A302" s="87"/>
      <c r="B302" s="41" t="s">
        <v>304</v>
      </c>
      <c r="C302" s="9">
        <v>369</v>
      </c>
      <c r="D302" s="9">
        <v>182</v>
      </c>
      <c r="E302" s="9">
        <v>244</v>
      </c>
      <c r="F302" s="9">
        <v>400</v>
      </c>
      <c r="G302" s="9">
        <v>393</v>
      </c>
      <c r="H302" s="9">
        <v>801</v>
      </c>
      <c r="I302" s="9">
        <v>486</v>
      </c>
      <c r="J302" s="9">
        <v>509</v>
      </c>
      <c r="K302" s="9">
        <v>515</v>
      </c>
      <c r="L302" s="9">
        <v>237</v>
      </c>
      <c r="M302" s="9">
        <v>211</v>
      </c>
      <c r="N302" s="9">
        <v>269</v>
      </c>
      <c r="O302" s="9">
        <v>1807</v>
      </c>
      <c r="P302" s="9">
        <v>164</v>
      </c>
      <c r="Q302" s="9">
        <v>206</v>
      </c>
      <c r="R302" s="9">
        <v>210</v>
      </c>
      <c r="S302" s="9">
        <v>44</v>
      </c>
      <c r="T302" s="9">
        <v>486</v>
      </c>
      <c r="U302" s="9">
        <v>18</v>
      </c>
      <c r="V302" s="9">
        <v>21</v>
      </c>
      <c r="W302" s="9">
        <v>0</v>
      </c>
      <c r="X302" s="9">
        <v>0</v>
      </c>
      <c r="Y302" s="9">
        <v>0</v>
      </c>
      <c r="Z302" s="9">
        <v>2</v>
      </c>
      <c r="AA302" s="9">
        <v>89</v>
      </c>
      <c r="AC302" s="9">
        <f t="shared" si="15"/>
        <v>7663</v>
      </c>
      <c r="AD302" s="9">
        <f t="shared" si="13"/>
        <v>66969</v>
      </c>
      <c r="AE302" s="10">
        <f t="shared" si="14"/>
        <v>8.7392666057679769</v>
      </c>
    </row>
    <row r="303" spans="1:31" x14ac:dyDescent="0.3">
      <c r="A303" s="87"/>
      <c r="B303" s="41" t="s">
        <v>305</v>
      </c>
      <c r="C303" s="9">
        <v>146</v>
      </c>
      <c r="D303" s="9">
        <v>50</v>
      </c>
      <c r="E303" s="9">
        <v>94</v>
      </c>
      <c r="F303" s="9">
        <v>213</v>
      </c>
      <c r="G303" s="9">
        <v>207</v>
      </c>
      <c r="H303" s="9">
        <v>443</v>
      </c>
      <c r="I303" s="9">
        <v>323</v>
      </c>
      <c r="J303" s="9">
        <v>263</v>
      </c>
      <c r="K303" s="9">
        <v>402</v>
      </c>
      <c r="L303" s="9">
        <v>238</v>
      </c>
      <c r="M303" s="9">
        <v>211</v>
      </c>
      <c r="N303" s="9">
        <v>201</v>
      </c>
      <c r="O303" s="9">
        <v>1243</v>
      </c>
      <c r="P303" s="9">
        <v>42</v>
      </c>
      <c r="Q303" s="9">
        <v>96</v>
      </c>
      <c r="R303" s="9">
        <v>165</v>
      </c>
      <c r="S303" s="9">
        <v>12</v>
      </c>
      <c r="T303" s="9">
        <v>265</v>
      </c>
      <c r="U303" s="9">
        <v>7</v>
      </c>
      <c r="V303" s="9">
        <v>20</v>
      </c>
      <c r="W303" s="9">
        <v>2</v>
      </c>
      <c r="X303" s="9">
        <v>2</v>
      </c>
      <c r="Y303" s="9">
        <v>0</v>
      </c>
      <c r="Z303" s="9">
        <v>5</v>
      </c>
      <c r="AA303" s="9">
        <v>151</v>
      </c>
      <c r="AC303" s="9">
        <f t="shared" si="15"/>
        <v>4801</v>
      </c>
      <c r="AD303" s="9">
        <f t="shared" si="13"/>
        <v>45683</v>
      </c>
      <c r="AE303" s="10">
        <f t="shared" si="14"/>
        <v>9.5153093105602995</v>
      </c>
    </row>
    <row r="304" spans="1:31" x14ac:dyDescent="0.3">
      <c r="A304" s="87"/>
      <c r="B304" s="41" t="s">
        <v>306</v>
      </c>
      <c r="C304" s="9">
        <v>261</v>
      </c>
      <c r="D304" s="9">
        <v>120</v>
      </c>
      <c r="E304" s="9">
        <v>314</v>
      </c>
      <c r="F304" s="9">
        <v>397</v>
      </c>
      <c r="G304" s="9">
        <v>312</v>
      </c>
      <c r="H304" s="9">
        <v>497</v>
      </c>
      <c r="I304" s="9">
        <v>308</v>
      </c>
      <c r="J304" s="9">
        <v>217</v>
      </c>
      <c r="K304" s="9">
        <v>307</v>
      </c>
      <c r="L304" s="9">
        <v>182</v>
      </c>
      <c r="M304" s="9">
        <v>178</v>
      </c>
      <c r="N304" s="9">
        <v>163</v>
      </c>
      <c r="O304" s="9">
        <v>986</v>
      </c>
      <c r="P304" s="9">
        <v>119</v>
      </c>
      <c r="Q304" s="9">
        <v>210</v>
      </c>
      <c r="R304" s="9">
        <v>257</v>
      </c>
      <c r="S304" s="9">
        <v>40</v>
      </c>
      <c r="T304" s="9">
        <v>430</v>
      </c>
      <c r="U304" s="9">
        <v>14</v>
      </c>
      <c r="V304" s="9">
        <v>32</v>
      </c>
      <c r="W304" s="9">
        <v>0</v>
      </c>
      <c r="X304" s="9">
        <v>0</v>
      </c>
      <c r="Y304" s="9">
        <v>0</v>
      </c>
      <c r="Z304" s="9">
        <v>1</v>
      </c>
      <c r="AA304" s="9">
        <v>81</v>
      </c>
      <c r="AC304" s="9">
        <f t="shared" si="15"/>
        <v>5426</v>
      </c>
      <c r="AD304" s="9">
        <f t="shared" si="13"/>
        <v>47657</v>
      </c>
      <c r="AE304" s="10">
        <f t="shared" si="14"/>
        <v>8.7830814596387761</v>
      </c>
    </row>
    <row r="305" spans="1:31" x14ac:dyDescent="0.3">
      <c r="A305" s="87"/>
      <c r="B305" s="41" t="s">
        <v>307</v>
      </c>
      <c r="C305" s="9">
        <v>66</v>
      </c>
      <c r="D305" s="9">
        <v>39</v>
      </c>
      <c r="E305" s="9">
        <v>73</v>
      </c>
      <c r="F305" s="9">
        <v>159</v>
      </c>
      <c r="G305" s="9">
        <v>127</v>
      </c>
      <c r="H305" s="9">
        <v>211</v>
      </c>
      <c r="I305" s="9">
        <v>130</v>
      </c>
      <c r="J305" s="9">
        <v>69</v>
      </c>
      <c r="K305" s="9">
        <v>99</v>
      </c>
      <c r="L305" s="9">
        <v>52</v>
      </c>
      <c r="M305" s="9">
        <v>57</v>
      </c>
      <c r="N305" s="9">
        <v>66</v>
      </c>
      <c r="O305" s="9">
        <v>417</v>
      </c>
      <c r="P305" s="9">
        <v>39</v>
      </c>
      <c r="Q305" s="9">
        <v>62</v>
      </c>
      <c r="R305" s="9">
        <v>61</v>
      </c>
      <c r="S305" s="9">
        <v>8</v>
      </c>
      <c r="T305" s="9">
        <v>136</v>
      </c>
      <c r="U305" s="9">
        <v>1</v>
      </c>
      <c r="V305" s="9">
        <v>11</v>
      </c>
      <c r="W305" s="9">
        <v>0</v>
      </c>
      <c r="X305" s="9">
        <v>0</v>
      </c>
      <c r="Y305" s="9">
        <v>0</v>
      </c>
      <c r="Z305" s="9">
        <v>0</v>
      </c>
      <c r="AA305" s="9">
        <v>37</v>
      </c>
      <c r="AC305" s="9">
        <f t="shared" si="15"/>
        <v>1920</v>
      </c>
      <c r="AD305" s="9">
        <f t="shared" si="13"/>
        <v>16893</v>
      </c>
      <c r="AE305" s="10">
        <f t="shared" si="14"/>
        <v>8.7984375000000004</v>
      </c>
    </row>
    <row r="306" spans="1:31" x14ac:dyDescent="0.3">
      <c r="A306" s="87"/>
      <c r="B306" s="41" t="s">
        <v>308</v>
      </c>
      <c r="C306" s="9">
        <v>88</v>
      </c>
      <c r="D306" s="9">
        <v>43</v>
      </c>
      <c r="E306" s="9">
        <v>65</v>
      </c>
      <c r="F306" s="9">
        <v>190</v>
      </c>
      <c r="G306" s="9">
        <v>129</v>
      </c>
      <c r="H306" s="9">
        <v>329</v>
      </c>
      <c r="I306" s="9">
        <v>205</v>
      </c>
      <c r="J306" s="9">
        <v>209</v>
      </c>
      <c r="K306" s="9">
        <v>398</v>
      </c>
      <c r="L306" s="9">
        <v>263</v>
      </c>
      <c r="M306" s="9">
        <v>288</v>
      </c>
      <c r="N306" s="9">
        <v>305</v>
      </c>
      <c r="O306" s="9">
        <v>2160</v>
      </c>
      <c r="P306" s="9">
        <v>155</v>
      </c>
      <c r="Q306" s="9">
        <v>258</v>
      </c>
      <c r="R306" s="9">
        <v>310</v>
      </c>
      <c r="S306" s="9">
        <v>34</v>
      </c>
      <c r="T306" s="9">
        <v>470</v>
      </c>
      <c r="U306" s="9">
        <v>10</v>
      </c>
      <c r="V306" s="9">
        <v>37</v>
      </c>
      <c r="W306" s="9">
        <v>2</v>
      </c>
      <c r="X306" s="9">
        <v>1</v>
      </c>
      <c r="Y306" s="9">
        <v>0</v>
      </c>
      <c r="Z306" s="9">
        <v>11</v>
      </c>
      <c r="AA306" s="9">
        <v>279</v>
      </c>
      <c r="AC306" s="9">
        <f t="shared" si="15"/>
        <v>6239</v>
      </c>
      <c r="AD306" s="9">
        <f t="shared" si="13"/>
        <v>70007</v>
      </c>
      <c r="AE306" s="10">
        <f t="shared" si="14"/>
        <v>11.220868728962975</v>
      </c>
    </row>
    <row r="307" spans="1:31" x14ac:dyDescent="0.3">
      <c r="A307" s="87"/>
      <c r="B307" s="41" t="s">
        <v>309</v>
      </c>
      <c r="C307" s="9">
        <v>89</v>
      </c>
      <c r="D307" s="9">
        <v>40</v>
      </c>
      <c r="E307" s="9">
        <v>68</v>
      </c>
      <c r="F307" s="9">
        <v>104</v>
      </c>
      <c r="G307" s="9">
        <v>97</v>
      </c>
      <c r="H307" s="9">
        <v>286</v>
      </c>
      <c r="I307" s="9">
        <v>158</v>
      </c>
      <c r="J307" s="9">
        <v>207</v>
      </c>
      <c r="K307" s="9">
        <v>282</v>
      </c>
      <c r="L307" s="9">
        <v>240</v>
      </c>
      <c r="M307" s="9">
        <v>286</v>
      </c>
      <c r="N307" s="9">
        <v>244</v>
      </c>
      <c r="O307" s="9">
        <v>2282</v>
      </c>
      <c r="P307" s="9">
        <v>147</v>
      </c>
      <c r="Q307" s="9">
        <v>251</v>
      </c>
      <c r="R307" s="9">
        <v>325</v>
      </c>
      <c r="S307" s="9">
        <v>47</v>
      </c>
      <c r="T307" s="9">
        <v>392</v>
      </c>
      <c r="U307" s="9">
        <v>16</v>
      </c>
      <c r="V307" s="9">
        <v>40</v>
      </c>
      <c r="W307" s="9">
        <v>3</v>
      </c>
      <c r="X307" s="9">
        <v>0</v>
      </c>
      <c r="Y307" s="9">
        <v>0</v>
      </c>
      <c r="Z307" s="9">
        <v>2</v>
      </c>
      <c r="AA307" s="9">
        <v>476</v>
      </c>
      <c r="AC307" s="9">
        <f t="shared" si="15"/>
        <v>6082</v>
      </c>
      <c r="AD307" s="9">
        <f t="shared" si="13"/>
        <v>72341</v>
      </c>
      <c r="AE307" s="10">
        <f t="shared" si="14"/>
        <v>11.894278197961198</v>
      </c>
    </row>
    <row r="308" spans="1:31" x14ac:dyDescent="0.3">
      <c r="A308" s="87"/>
      <c r="B308" s="41" t="s">
        <v>310</v>
      </c>
      <c r="C308" s="9">
        <v>44</v>
      </c>
      <c r="D308" s="9">
        <v>44</v>
      </c>
      <c r="E308" s="9">
        <v>43</v>
      </c>
      <c r="F308" s="9">
        <v>245</v>
      </c>
      <c r="G308" s="9">
        <v>109</v>
      </c>
      <c r="H308" s="9">
        <v>208</v>
      </c>
      <c r="I308" s="9">
        <v>196</v>
      </c>
      <c r="J308" s="9">
        <v>182</v>
      </c>
      <c r="K308" s="9">
        <v>290</v>
      </c>
      <c r="L308" s="9">
        <v>127</v>
      </c>
      <c r="M308" s="9">
        <v>130</v>
      </c>
      <c r="N308" s="9">
        <v>134</v>
      </c>
      <c r="O308" s="9">
        <v>701</v>
      </c>
      <c r="P308" s="9">
        <v>60</v>
      </c>
      <c r="Q308" s="9">
        <v>62</v>
      </c>
      <c r="R308" s="9">
        <v>60</v>
      </c>
      <c r="S308" s="9">
        <v>8</v>
      </c>
      <c r="T308" s="9">
        <v>131</v>
      </c>
      <c r="U308" s="9">
        <v>3</v>
      </c>
      <c r="V308" s="9">
        <v>1</v>
      </c>
      <c r="W308" s="9">
        <v>0</v>
      </c>
      <c r="X308" s="9">
        <v>1</v>
      </c>
      <c r="Y308" s="9">
        <v>0</v>
      </c>
      <c r="Z308" s="9">
        <v>3</v>
      </c>
      <c r="AA308" s="9">
        <v>69</v>
      </c>
      <c r="AC308" s="9">
        <f t="shared" si="15"/>
        <v>2851</v>
      </c>
      <c r="AD308" s="9">
        <f t="shared" si="13"/>
        <v>26162</v>
      </c>
      <c r="AE308" s="10">
        <f t="shared" si="14"/>
        <v>9.1764293230445464</v>
      </c>
    </row>
    <row r="309" spans="1:31" x14ac:dyDescent="0.3">
      <c r="A309" s="87"/>
      <c r="B309" s="41" t="s">
        <v>311</v>
      </c>
      <c r="C309" s="9">
        <v>368</v>
      </c>
      <c r="D309" s="9">
        <v>212</v>
      </c>
      <c r="E309" s="9">
        <v>362</v>
      </c>
      <c r="F309" s="9">
        <v>631</v>
      </c>
      <c r="G309" s="9">
        <v>564</v>
      </c>
      <c r="H309" s="9">
        <v>995</v>
      </c>
      <c r="I309" s="9">
        <v>579</v>
      </c>
      <c r="J309" s="9">
        <v>594</v>
      </c>
      <c r="K309" s="9">
        <v>823</v>
      </c>
      <c r="L309" s="9">
        <v>502</v>
      </c>
      <c r="M309" s="9">
        <v>462</v>
      </c>
      <c r="N309" s="9">
        <v>492</v>
      </c>
      <c r="O309" s="9">
        <v>2696</v>
      </c>
      <c r="P309" s="9">
        <v>241</v>
      </c>
      <c r="Q309" s="9">
        <v>313</v>
      </c>
      <c r="R309" s="9">
        <v>307</v>
      </c>
      <c r="S309" s="9">
        <v>56</v>
      </c>
      <c r="T309" s="9">
        <v>608</v>
      </c>
      <c r="U309" s="9">
        <v>19</v>
      </c>
      <c r="V309" s="9">
        <v>30</v>
      </c>
      <c r="W309" s="9">
        <v>2</v>
      </c>
      <c r="X309" s="9">
        <v>1</v>
      </c>
      <c r="Y309" s="9">
        <v>1</v>
      </c>
      <c r="Z309" s="9">
        <v>4</v>
      </c>
      <c r="AA309" s="9">
        <v>303</v>
      </c>
      <c r="AC309" s="9">
        <f t="shared" si="15"/>
        <v>11165</v>
      </c>
      <c r="AD309" s="9">
        <f t="shared" si="13"/>
        <v>102889</v>
      </c>
      <c r="AE309" s="10">
        <f t="shared" si="14"/>
        <v>9.2153157187639945</v>
      </c>
    </row>
    <row r="310" spans="1:31" x14ac:dyDescent="0.3">
      <c r="A310" s="87"/>
      <c r="B310" s="41" t="s">
        <v>312</v>
      </c>
      <c r="C310" s="9">
        <v>41</v>
      </c>
      <c r="D310" s="9">
        <v>23</v>
      </c>
      <c r="E310" s="9">
        <v>46</v>
      </c>
      <c r="F310" s="9">
        <v>91</v>
      </c>
      <c r="G310" s="9">
        <v>115</v>
      </c>
      <c r="H310" s="9">
        <v>182</v>
      </c>
      <c r="I310" s="9">
        <v>100</v>
      </c>
      <c r="J310" s="9">
        <v>119</v>
      </c>
      <c r="K310" s="9">
        <v>153</v>
      </c>
      <c r="L310" s="9">
        <v>73</v>
      </c>
      <c r="M310" s="9">
        <v>93</v>
      </c>
      <c r="N310" s="9">
        <v>63</v>
      </c>
      <c r="O310" s="9">
        <v>632</v>
      </c>
      <c r="P310" s="9">
        <v>22</v>
      </c>
      <c r="Q310" s="9">
        <v>53</v>
      </c>
      <c r="R310" s="9">
        <v>62</v>
      </c>
      <c r="S310" s="9">
        <v>8</v>
      </c>
      <c r="T310" s="9">
        <v>127</v>
      </c>
      <c r="U310" s="9">
        <v>1</v>
      </c>
      <c r="V310" s="9">
        <v>4</v>
      </c>
      <c r="W310" s="9">
        <v>0</v>
      </c>
      <c r="X310" s="9">
        <v>0</v>
      </c>
      <c r="Y310" s="9">
        <v>0</v>
      </c>
      <c r="Z310" s="9">
        <v>1</v>
      </c>
      <c r="AA310" s="9">
        <v>52</v>
      </c>
      <c r="AC310" s="9">
        <f t="shared" si="15"/>
        <v>2061</v>
      </c>
      <c r="AD310" s="9">
        <f t="shared" si="13"/>
        <v>19889</v>
      </c>
      <c r="AE310" s="10">
        <f t="shared" si="14"/>
        <v>9.6501698204754973</v>
      </c>
    </row>
    <row r="311" spans="1:31" x14ac:dyDescent="0.3">
      <c r="A311" s="87"/>
      <c r="B311" s="41" t="s">
        <v>313</v>
      </c>
      <c r="C311" s="9">
        <v>246</v>
      </c>
      <c r="D311" s="9">
        <v>153</v>
      </c>
      <c r="E311" s="9">
        <v>289</v>
      </c>
      <c r="F311" s="9">
        <v>460</v>
      </c>
      <c r="G311" s="9">
        <v>374</v>
      </c>
      <c r="H311" s="9">
        <v>703</v>
      </c>
      <c r="I311" s="9">
        <v>399</v>
      </c>
      <c r="J311" s="9">
        <v>343</v>
      </c>
      <c r="K311" s="9">
        <v>433</v>
      </c>
      <c r="L311" s="9">
        <v>294</v>
      </c>
      <c r="M311" s="9">
        <v>246</v>
      </c>
      <c r="N311" s="9">
        <v>205</v>
      </c>
      <c r="O311" s="9">
        <v>1533</v>
      </c>
      <c r="P311" s="9">
        <v>137</v>
      </c>
      <c r="Q311" s="9">
        <v>161</v>
      </c>
      <c r="R311" s="9">
        <v>190</v>
      </c>
      <c r="S311" s="9">
        <v>28</v>
      </c>
      <c r="T311" s="9">
        <v>362</v>
      </c>
      <c r="U311" s="9">
        <v>12</v>
      </c>
      <c r="V311" s="9">
        <v>18</v>
      </c>
      <c r="W311" s="9">
        <v>1</v>
      </c>
      <c r="X311" s="9">
        <v>0</v>
      </c>
      <c r="Y311" s="9">
        <v>0</v>
      </c>
      <c r="Z311" s="9">
        <v>0</v>
      </c>
      <c r="AA311" s="9">
        <v>98</v>
      </c>
      <c r="AC311" s="9">
        <f t="shared" si="15"/>
        <v>6685</v>
      </c>
      <c r="AD311" s="9">
        <f t="shared" si="13"/>
        <v>57555</v>
      </c>
      <c r="AE311" s="10">
        <f t="shared" si="14"/>
        <v>8.6095736724008969</v>
      </c>
    </row>
    <row r="312" spans="1:31" x14ac:dyDescent="0.3">
      <c r="A312" s="87"/>
      <c r="B312" s="41" t="s">
        <v>314</v>
      </c>
      <c r="C312" s="9">
        <v>561</v>
      </c>
      <c r="D312" s="9">
        <v>255</v>
      </c>
      <c r="E312" s="9">
        <v>376</v>
      </c>
      <c r="F312" s="9">
        <v>685</v>
      </c>
      <c r="G312" s="9">
        <v>544</v>
      </c>
      <c r="H312" s="9">
        <v>1223</v>
      </c>
      <c r="I312" s="9">
        <v>870</v>
      </c>
      <c r="J312" s="9">
        <v>1121</v>
      </c>
      <c r="K312" s="9">
        <v>1667</v>
      </c>
      <c r="L312" s="9">
        <v>1276</v>
      </c>
      <c r="M312" s="9">
        <v>1513</v>
      </c>
      <c r="N312" s="9">
        <v>1489</v>
      </c>
      <c r="O312" s="9">
        <v>12108</v>
      </c>
      <c r="P312" s="9">
        <v>1885</v>
      </c>
      <c r="Q312" s="9">
        <v>2762</v>
      </c>
      <c r="R312" s="9">
        <v>2877</v>
      </c>
      <c r="S312" s="9">
        <v>865</v>
      </c>
      <c r="T312" s="9">
        <v>5830</v>
      </c>
      <c r="U312" s="9">
        <v>235</v>
      </c>
      <c r="V312" s="9">
        <v>682</v>
      </c>
      <c r="W312" s="9">
        <v>31</v>
      </c>
      <c r="X312" s="9">
        <v>11</v>
      </c>
      <c r="Y312" s="9">
        <v>8</v>
      </c>
      <c r="Z312" s="9">
        <v>117</v>
      </c>
      <c r="AA312" s="9">
        <v>1037</v>
      </c>
      <c r="AC312" s="9">
        <f t="shared" si="15"/>
        <v>40028</v>
      </c>
      <c r="AD312" s="9">
        <f t="shared" si="13"/>
        <v>491117</v>
      </c>
      <c r="AE312" s="10">
        <f t="shared" si="14"/>
        <v>12.269336464474868</v>
      </c>
    </row>
    <row r="313" spans="1:31" x14ac:dyDescent="0.3">
      <c r="A313" s="87"/>
      <c r="B313" s="41" t="s">
        <v>315</v>
      </c>
      <c r="C313" s="9">
        <v>86</v>
      </c>
      <c r="D313" s="9">
        <v>37</v>
      </c>
      <c r="E313" s="9">
        <v>53</v>
      </c>
      <c r="F313" s="9">
        <v>91</v>
      </c>
      <c r="G313" s="9">
        <v>76</v>
      </c>
      <c r="H313" s="9">
        <v>207</v>
      </c>
      <c r="I313" s="9">
        <v>132</v>
      </c>
      <c r="J313" s="9">
        <v>384</v>
      </c>
      <c r="K313" s="9">
        <v>174</v>
      </c>
      <c r="L313" s="9">
        <v>115</v>
      </c>
      <c r="M313" s="9">
        <v>119</v>
      </c>
      <c r="N313" s="9">
        <v>108</v>
      </c>
      <c r="O313" s="9">
        <v>741</v>
      </c>
      <c r="P313" s="9">
        <v>65</v>
      </c>
      <c r="Q313" s="9">
        <v>79</v>
      </c>
      <c r="R313" s="9">
        <v>92</v>
      </c>
      <c r="S313" s="9">
        <v>5</v>
      </c>
      <c r="T313" s="9">
        <v>104</v>
      </c>
      <c r="U313" s="9">
        <v>4</v>
      </c>
      <c r="V313" s="9">
        <v>9</v>
      </c>
      <c r="W313" s="9">
        <v>0</v>
      </c>
      <c r="X313" s="9">
        <v>0</v>
      </c>
      <c r="Y313" s="9">
        <v>0</v>
      </c>
      <c r="Z313" s="9">
        <v>2</v>
      </c>
      <c r="AA313" s="9">
        <v>100</v>
      </c>
      <c r="AC313" s="9">
        <f t="shared" si="15"/>
        <v>2783</v>
      </c>
      <c r="AD313" s="9">
        <f t="shared" si="13"/>
        <v>26800</v>
      </c>
      <c r="AE313" s="10">
        <f t="shared" si="14"/>
        <v>9.6298957959037015</v>
      </c>
    </row>
    <row r="314" spans="1:31" x14ac:dyDescent="0.3">
      <c r="A314" s="87"/>
      <c r="B314" s="41" t="s">
        <v>316</v>
      </c>
      <c r="C314" s="9">
        <v>605</v>
      </c>
      <c r="D314" s="9">
        <v>275</v>
      </c>
      <c r="E314" s="9">
        <v>434</v>
      </c>
      <c r="F314" s="9">
        <v>802</v>
      </c>
      <c r="G314" s="9">
        <v>700</v>
      </c>
      <c r="H314" s="9">
        <v>1459</v>
      </c>
      <c r="I314" s="9">
        <v>998</v>
      </c>
      <c r="J314" s="9">
        <v>1259</v>
      </c>
      <c r="K314" s="9">
        <v>2007</v>
      </c>
      <c r="L314" s="9">
        <v>1505</v>
      </c>
      <c r="M314" s="9">
        <v>1484</v>
      </c>
      <c r="N314" s="9">
        <v>1624</v>
      </c>
      <c r="O314" s="9">
        <v>8798</v>
      </c>
      <c r="P314" s="9">
        <v>1215</v>
      </c>
      <c r="Q314" s="9">
        <v>1500</v>
      </c>
      <c r="R314" s="9">
        <v>1657</v>
      </c>
      <c r="S314" s="9">
        <v>392</v>
      </c>
      <c r="T314" s="9">
        <v>2959</v>
      </c>
      <c r="U314" s="9">
        <v>101</v>
      </c>
      <c r="V314" s="9">
        <v>297</v>
      </c>
      <c r="W314" s="9">
        <v>14</v>
      </c>
      <c r="X314" s="9">
        <v>4</v>
      </c>
      <c r="Y314" s="9">
        <v>8</v>
      </c>
      <c r="Z314" s="9">
        <v>38</v>
      </c>
      <c r="AA314" s="9">
        <v>1026</v>
      </c>
      <c r="AC314" s="9">
        <f t="shared" si="15"/>
        <v>31161</v>
      </c>
      <c r="AD314" s="9">
        <f t="shared" si="13"/>
        <v>348050</v>
      </c>
      <c r="AE314" s="10">
        <f t="shared" si="14"/>
        <v>11.169410481050031</v>
      </c>
    </row>
    <row r="315" spans="1:31" x14ac:dyDescent="0.3">
      <c r="A315" s="87"/>
      <c r="B315" s="41" t="s">
        <v>317</v>
      </c>
      <c r="C315" s="9">
        <v>273</v>
      </c>
      <c r="D315" s="9">
        <v>123</v>
      </c>
      <c r="E315" s="9">
        <v>157</v>
      </c>
      <c r="F315" s="9">
        <v>321</v>
      </c>
      <c r="G315" s="9">
        <v>292</v>
      </c>
      <c r="H315" s="9">
        <v>594</v>
      </c>
      <c r="I315" s="9">
        <v>412</v>
      </c>
      <c r="J315" s="9">
        <v>459</v>
      </c>
      <c r="K315" s="9">
        <v>730</v>
      </c>
      <c r="L315" s="9">
        <v>555</v>
      </c>
      <c r="M315" s="9">
        <v>593</v>
      </c>
      <c r="N315" s="9">
        <v>668</v>
      </c>
      <c r="O315" s="9">
        <v>4248</v>
      </c>
      <c r="P315" s="9">
        <v>363</v>
      </c>
      <c r="Q315" s="9">
        <v>642</v>
      </c>
      <c r="R315" s="9">
        <v>743</v>
      </c>
      <c r="S315" s="9">
        <v>103</v>
      </c>
      <c r="T315" s="9">
        <v>965</v>
      </c>
      <c r="U315" s="9">
        <v>41</v>
      </c>
      <c r="V315" s="9">
        <v>93</v>
      </c>
      <c r="W315" s="9">
        <v>5</v>
      </c>
      <c r="X315" s="9">
        <v>1</v>
      </c>
      <c r="Y315" s="9">
        <v>4</v>
      </c>
      <c r="Z315" s="9">
        <v>21</v>
      </c>
      <c r="AA315" s="9">
        <v>654</v>
      </c>
      <c r="AC315" s="9">
        <f t="shared" si="15"/>
        <v>13060</v>
      </c>
      <c r="AD315" s="9">
        <f t="shared" si="13"/>
        <v>148110</v>
      </c>
      <c r="AE315" s="10">
        <f t="shared" si="14"/>
        <v>11.340735068912711</v>
      </c>
    </row>
    <row r="316" spans="1:31" x14ac:dyDescent="0.3">
      <c r="A316" s="87"/>
      <c r="B316" s="41" t="s">
        <v>318</v>
      </c>
      <c r="C316" s="9">
        <v>82</v>
      </c>
      <c r="D316" s="9">
        <v>33</v>
      </c>
      <c r="E316" s="9">
        <v>61</v>
      </c>
      <c r="F316" s="9">
        <v>109</v>
      </c>
      <c r="G316" s="9">
        <v>120</v>
      </c>
      <c r="H316" s="9">
        <v>264</v>
      </c>
      <c r="I316" s="9">
        <v>178</v>
      </c>
      <c r="J316" s="9">
        <v>166</v>
      </c>
      <c r="K316" s="9">
        <v>263</v>
      </c>
      <c r="L316" s="9">
        <v>196</v>
      </c>
      <c r="M316" s="9">
        <v>200</v>
      </c>
      <c r="N316" s="9">
        <v>164</v>
      </c>
      <c r="O316" s="9">
        <v>959</v>
      </c>
      <c r="P316" s="9">
        <v>64</v>
      </c>
      <c r="Q316" s="9">
        <v>96</v>
      </c>
      <c r="R316" s="9">
        <v>126</v>
      </c>
      <c r="S316" s="9">
        <v>14</v>
      </c>
      <c r="T316" s="9">
        <v>237</v>
      </c>
      <c r="U316" s="9">
        <v>8</v>
      </c>
      <c r="V316" s="9">
        <v>24</v>
      </c>
      <c r="W316" s="9">
        <v>0</v>
      </c>
      <c r="X316" s="9">
        <v>0</v>
      </c>
      <c r="Y316" s="9">
        <v>0</v>
      </c>
      <c r="Z316" s="9">
        <v>5</v>
      </c>
      <c r="AA316" s="9">
        <v>71</v>
      </c>
      <c r="AC316" s="9">
        <f t="shared" si="15"/>
        <v>3440</v>
      </c>
      <c r="AD316" s="9">
        <f t="shared" si="13"/>
        <v>34430</v>
      </c>
      <c r="AE316" s="10">
        <f t="shared" si="14"/>
        <v>10.008720930232558</v>
      </c>
    </row>
    <row r="317" spans="1:31" x14ac:dyDescent="0.3">
      <c r="A317" s="87"/>
      <c r="B317" s="41" t="s">
        <v>319</v>
      </c>
      <c r="C317" s="9">
        <v>1080</v>
      </c>
      <c r="D317" s="9">
        <v>245</v>
      </c>
      <c r="E317" s="9">
        <v>386</v>
      </c>
      <c r="F317" s="9">
        <v>618</v>
      </c>
      <c r="G317" s="9">
        <v>487</v>
      </c>
      <c r="H317" s="9">
        <v>835</v>
      </c>
      <c r="I317" s="9">
        <v>490</v>
      </c>
      <c r="J317" s="9">
        <v>444</v>
      </c>
      <c r="K317" s="9">
        <v>729</v>
      </c>
      <c r="L317" s="9">
        <v>474</v>
      </c>
      <c r="M317" s="9">
        <v>548</v>
      </c>
      <c r="N317" s="9">
        <v>610</v>
      </c>
      <c r="O317" s="9">
        <v>3299</v>
      </c>
      <c r="P317" s="9">
        <v>271</v>
      </c>
      <c r="Q317" s="9">
        <v>439</v>
      </c>
      <c r="R317" s="9">
        <v>411</v>
      </c>
      <c r="S317" s="9">
        <v>47</v>
      </c>
      <c r="T317" s="9">
        <v>837</v>
      </c>
      <c r="U317" s="9">
        <v>22</v>
      </c>
      <c r="V317" s="9">
        <v>47</v>
      </c>
      <c r="W317" s="9">
        <v>2</v>
      </c>
      <c r="X317" s="9">
        <v>1</v>
      </c>
      <c r="Y317" s="9">
        <v>2</v>
      </c>
      <c r="Z317" s="9">
        <v>9</v>
      </c>
      <c r="AA317" s="9">
        <v>368</v>
      </c>
      <c r="AC317" s="9">
        <f t="shared" si="15"/>
        <v>12701</v>
      </c>
      <c r="AD317" s="9">
        <f t="shared" si="13"/>
        <v>118166</v>
      </c>
      <c r="AE317" s="10">
        <f t="shared" si="14"/>
        <v>9.3036768758365476</v>
      </c>
    </row>
    <row r="318" spans="1:31" x14ac:dyDescent="0.3">
      <c r="A318" s="87"/>
      <c r="B318" s="41" t="s">
        <v>320</v>
      </c>
      <c r="C318" s="9">
        <v>95</v>
      </c>
      <c r="D318" s="9">
        <v>59</v>
      </c>
      <c r="E318" s="9">
        <v>61</v>
      </c>
      <c r="F318" s="9">
        <v>115</v>
      </c>
      <c r="G318" s="9">
        <v>95</v>
      </c>
      <c r="H318" s="9">
        <v>282</v>
      </c>
      <c r="I318" s="9">
        <v>145</v>
      </c>
      <c r="J318" s="9">
        <v>147</v>
      </c>
      <c r="K318" s="9">
        <v>274</v>
      </c>
      <c r="L318" s="9">
        <v>185</v>
      </c>
      <c r="M318" s="9">
        <v>169</v>
      </c>
      <c r="N318" s="9">
        <v>169</v>
      </c>
      <c r="O318" s="9">
        <v>900</v>
      </c>
      <c r="P318" s="9">
        <v>58</v>
      </c>
      <c r="Q318" s="9">
        <v>100</v>
      </c>
      <c r="R318" s="9">
        <v>95</v>
      </c>
      <c r="S318" s="9">
        <v>16</v>
      </c>
      <c r="T318" s="9">
        <v>177</v>
      </c>
      <c r="U318" s="9">
        <v>6</v>
      </c>
      <c r="V318" s="9">
        <v>14</v>
      </c>
      <c r="W318" s="9">
        <v>0</v>
      </c>
      <c r="X318" s="9">
        <v>0</v>
      </c>
      <c r="Y318" s="9">
        <v>0</v>
      </c>
      <c r="Z318" s="9">
        <v>5</v>
      </c>
      <c r="AA318" s="9">
        <v>105</v>
      </c>
      <c r="AC318" s="9">
        <f t="shared" si="15"/>
        <v>3272</v>
      </c>
      <c r="AD318" s="9">
        <f t="shared" si="13"/>
        <v>32274</v>
      </c>
      <c r="AE318" s="10">
        <f t="shared" si="14"/>
        <v>9.8636919315403428</v>
      </c>
    </row>
    <row r="319" spans="1:31" x14ac:dyDescent="0.3">
      <c r="A319" s="87"/>
      <c r="B319" s="41" t="s">
        <v>321</v>
      </c>
      <c r="C319" s="9">
        <v>182</v>
      </c>
      <c r="D319" s="9">
        <v>61</v>
      </c>
      <c r="E319" s="9">
        <v>137</v>
      </c>
      <c r="F319" s="9">
        <v>210</v>
      </c>
      <c r="G319" s="9">
        <v>183</v>
      </c>
      <c r="H319" s="9">
        <v>387</v>
      </c>
      <c r="I319" s="9">
        <v>242</v>
      </c>
      <c r="J319" s="9">
        <v>243</v>
      </c>
      <c r="K319" s="9">
        <v>347</v>
      </c>
      <c r="L319" s="9">
        <v>257</v>
      </c>
      <c r="M319" s="9">
        <v>264</v>
      </c>
      <c r="N319" s="9">
        <v>293</v>
      </c>
      <c r="O319" s="9">
        <v>2068</v>
      </c>
      <c r="P319" s="9">
        <v>172</v>
      </c>
      <c r="Q319" s="9">
        <v>213</v>
      </c>
      <c r="R319" s="9">
        <v>314</v>
      </c>
      <c r="S319" s="9">
        <v>54</v>
      </c>
      <c r="T319" s="9">
        <v>543</v>
      </c>
      <c r="U319" s="9">
        <v>19</v>
      </c>
      <c r="V319" s="9">
        <v>36</v>
      </c>
      <c r="W319" s="9">
        <v>2</v>
      </c>
      <c r="X319" s="9">
        <v>0</v>
      </c>
      <c r="Y319" s="9">
        <v>0</v>
      </c>
      <c r="Z319" s="9">
        <v>6</v>
      </c>
      <c r="AA319" s="9">
        <v>143</v>
      </c>
      <c r="AC319" s="9">
        <f t="shared" si="15"/>
        <v>6376</v>
      </c>
      <c r="AD319" s="9">
        <f t="shared" si="13"/>
        <v>67212</v>
      </c>
      <c r="AE319" s="10">
        <f t="shared" si="14"/>
        <v>10.541405269761606</v>
      </c>
    </row>
    <row r="320" spans="1:31" x14ac:dyDescent="0.3">
      <c r="A320" s="87"/>
      <c r="B320" s="41" t="s">
        <v>322</v>
      </c>
      <c r="C320" s="9">
        <v>309</v>
      </c>
      <c r="D320" s="9">
        <v>70</v>
      </c>
      <c r="E320" s="9">
        <v>120</v>
      </c>
      <c r="F320" s="9">
        <v>195</v>
      </c>
      <c r="G320" s="9">
        <v>182</v>
      </c>
      <c r="H320" s="9">
        <v>392</v>
      </c>
      <c r="I320" s="9">
        <v>220</v>
      </c>
      <c r="J320" s="9">
        <v>197</v>
      </c>
      <c r="K320" s="9">
        <v>344</v>
      </c>
      <c r="L320" s="9">
        <v>209</v>
      </c>
      <c r="M320" s="9">
        <v>230</v>
      </c>
      <c r="N320" s="9">
        <v>239</v>
      </c>
      <c r="O320" s="9">
        <v>1444</v>
      </c>
      <c r="P320" s="9">
        <v>85</v>
      </c>
      <c r="Q320" s="9">
        <v>206</v>
      </c>
      <c r="R320" s="9">
        <v>278</v>
      </c>
      <c r="S320" s="9">
        <v>20</v>
      </c>
      <c r="T320" s="9">
        <v>297</v>
      </c>
      <c r="U320" s="9">
        <v>11</v>
      </c>
      <c r="V320" s="9">
        <v>28</v>
      </c>
      <c r="W320" s="9">
        <v>2</v>
      </c>
      <c r="X320" s="9">
        <v>1</v>
      </c>
      <c r="Y320" s="9">
        <v>1</v>
      </c>
      <c r="Z320" s="9">
        <v>3</v>
      </c>
      <c r="AA320" s="9">
        <v>173</v>
      </c>
      <c r="AC320" s="9">
        <f t="shared" si="15"/>
        <v>5256</v>
      </c>
      <c r="AD320" s="9">
        <f t="shared" si="13"/>
        <v>51734</v>
      </c>
      <c r="AE320" s="10">
        <f t="shared" si="14"/>
        <v>9.8428462709284634</v>
      </c>
    </row>
    <row r="321" spans="1:31" x14ac:dyDescent="0.3">
      <c r="A321" s="87"/>
      <c r="B321" s="41" t="s">
        <v>323</v>
      </c>
      <c r="C321" s="9">
        <v>115</v>
      </c>
      <c r="D321" s="9">
        <v>34</v>
      </c>
      <c r="E321" s="9">
        <v>46</v>
      </c>
      <c r="F321" s="9">
        <v>93</v>
      </c>
      <c r="G321" s="9">
        <v>99</v>
      </c>
      <c r="H321" s="9">
        <v>200</v>
      </c>
      <c r="I321" s="9">
        <v>89</v>
      </c>
      <c r="J321" s="9">
        <v>95</v>
      </c>
      <c r="K321" s="9">
        <v>249</v>
      </c>
      <c r="L321" s="9">
        <v>120</v>
      </c>
      <c r="M321" s="9">
        <v>143</v>
      </c>
      <c r="N321" s="9">
        <v>159</v>
      </c>
      <c r="O321" s="9">
        <v>1060</v>
      </c>
      <c r="P321" s="9">
        <v>37</v>
      </c>
      <c r="Q321" s="9">
        <v>46</v>
      </c>
      <c r="R321" s="9">
        <v>41</v>
      </c>
      <c r="S321" s="9">
        <v>9</v>
      </c>
      <c r="T321" s="9">
        <v>90</v>
      </c>
      <c r="U321" s="9">
        <v>1</v>
      </c>
      <c r="V321" s="9">
        <v>1</v>
      </c>
      <c r="W321" s="9">
        <v>0</v>
      </c>
      <c r="X321" s="9">
        <v>0</v>
      </c>
      <c r="Y321" s="9">
        <v>0</v>
      </c>
      <c r="Z321" s="9">
        <v>1</v>
      </c>
      <c r="AA321" s="9">
        <v>68</v>
      </c>
      <c r="AC321" s="9">
        <f t="shared" si="15"/>
        <v>2796</v>
      </c>
      <c r="AD321" s="9">
        <f t="shared" si="13"/>
        <v>27077</v>
      </c>
      <c r="AE321" s="10">
        <f t="shared" si="14"/>
        <v>9.6841917024320452</v>
      </c>
    </row>
    <row r="322" spans="1:31" x14ac:dyDescent="0.3">
      <c r="A322" s="87"/>
      <c r="B322" s="41" t="s">
        <v>324</v>
      </c>
      <c r="C322" s="9">
        <v>290</v>
      </c>
      <c r="D322" s="9">
        <v>101</v>
      </c>
      <c r="E322" s="9">
        <v>203</v>
      </c>
      <c r="F322" s="9">
        <v>290</v>
      </c>
      <c r="G322" s="9">
        <v>268</v>
      </c>
      <c r="H322" s="9">
        <v>470</v>
      </c>
      <c r="I322" s="9">
        <v>305</v>
      </c>
      <c r="J322" s="9">
        <v>273</v>
      </c>
      <c r="K322" s="9">
        <v>402</v>
      </c>
      <c r="L322" s="9">
        <v>242</v>
      </c>
      <c r="M322" s="9">
        <v>271</v>
      </c>
      <c r="N322" s="9">
        <v>275</v>
      </c>
      <c r="O322" s="9">
        <v>1536</v>
      </c>
      <c r="P322" s="9">
        <v>142</v>
      </c>
      <c r="Q322" s="9">
        <v>206</v>
      </c>
      <c r="R322" s="9">
        <v>170</v>
      </c>
      <c r="S322" s="9">
        <v>54</v>
      </c>
      <c r="T322" s="9">
        <v>447</v>
      </c>
      <c r="U322" s="9">
        <v>11</v>
      </c>
      <c r="V322" s="9">
        <v>25</v>
      </c>
      <c r="W322" s="9">
        <v>2</v>
      </c>
      <c r="X322" s="9">
        <v>1</v>
      </c>
      <c r="Y322" s="9">
        <v>1</v>
      </c>
      <c r="Z322" s="9">
        <v>5</v>
      </c>
      <c r="AA322" s="9">
        <v>151</v>
      </c>
      <c r="AC322" s="9">
        <f t="shared" si="15"/>
        <v>6141</v>
      </c>
      <c r="AD322" s="9">
        <f t="shared" si="13"/>
        <v>58339</v>
      </c>
      <c r="AE322" s="10">
        <f t="shared" si="14"/>
        <v>9.4999185800358248</v>
      </c>
    </row>
    <row r="323" spans="1:31" x14ac:dyDescent="0.3">
      <c r="A323" s="87"/>
      <c r="B323" s="41" t="s">
        <v>325</v>
      </c>
      <c r="C323" s="9">
        <v>59</v>
      </c>
      <c r="D323" s="9">
        <v>23</v>
      </c>
      <c r="E323" s="9">
        <v>33</v>
      </c>
      <c r="F323" s="9">
        <v>67</v>
      </c>
      <c r="G323" s="9">
        <v>68</v>
      </c>
      <c r="H323" s="9">
        <v>88</v>
      </c>
      <c r="I323" s="9">
        <v>68</v>
      </c>
      <c r="J323" s="9">
        <v>54</v>
      </c>
      <c r="K323" s="9">
        <v>104</v>
      </c>
      <c r="L323" s="9">
        <v>75</v>
      </c>
      <c r="M323" s="9">
        <v>77</v>
      </c>
      <c r="N323" s="9">
        <v>69</v>
      </c>
      <c r="O323" s="9">
        <v>300</v>
      </c>
      <c r="P323" s="9">
        <v>17</v>
      </c>
      <c r="Q323" s="9">
        <v>30</v>
      </c>
      <c r="R323" s="9">
        <v>30</v>
      </c>
      <c r="S323" s="9">
        <v>6</v>
      </c>
      <c r="T323" s="9">
        <v>60</v>
      </c>
      <c r="U323" s="9">
        <v>1</v>
      </c>
      <c r="V323" s="9">
        <v>5</v>
      </c>
      <c r="W323" s="9">
        <v>0</v>
      </c>
      <c r="X323" s="9">
        <v>0</v>
      </c>
      <c r="Y323" s="9">
        <v>0</v>
      </c>
      <c r="Z323" s="9">
        <v>1</v>
      </c>
      <c r="AA323" s="9">
        <v>31</v>
      </c>
      <c r="AC323" s="9">
        <f t="shared" si="15"/>
        <v>1266</v>
      </c>
      <c r="AD323" s="9">
        <f t="shared" si="13"/>
        <v>11511</v>
      </c>
      <c r="AE323" s="10">
        <f t="shared" si="14"/>
        <v>9.0924170616113749</v>
      </c>
    </row>
    <row r="324" spans="1:31" x14ac:dyDescent="0.3">
      <c r="A324" s="87"/>
      <c r="B324" s="41" t="s">
        <v>326</v>
      </c>
      <c r="C324" s="9">
        <v>141</v>
      </c>
      <c r="D324" s="9">
        <v>100</v>
      </c>
      <c r="E324" s="9">
        <v>201</v>
      </c>
      <c r="F324" s="9">
        <v>333</v>
      </c>
      <c r="G324" s="9">
        <v>283</v>
      </c>
      <c r="H324" s="9">
        <v>490</v>
      </c>
      <c r="I324" s="9">
        <v>257</v>
      </c>
      <c r="J324" s="9">
        <v>316</v>
      </c>
      <c r="K324" s="9">
        <v>419</v>
      </c>
      <c r="L324" s="9">
        <v>305</v>
      </c>
      <c r="M324" s="9">
        <v>253</v>
      </c>
      <c r="N324" s="9">
        <v>260</v>
      </c>
      <c r="O324" s="9">
        <v>1564</v>
      </c>
      <c r="P324" s="9">
        <v>119</v>
      </c>
      <c r="Q324" s="9">
        <v>138</v>
      </c>
      <c r="R324" s="9">
        <v>135</v>
      </c>
      <c r="S324" s="9">
        <v>18</v>
      </c>
      <c r="T324" s="9">
        <v>235</v>
      </c>
      <c r="U324" s="9">
        <v>6</v>
      </c>
      <c r="V324" s="9">
        <v>10</v>
      </c>
      <c r="W324" s="9">
        <v>1</v>
      </c>
      <c r="X324" s="9">
        <v>0</v>
      </c>
      <c r="Y324" s="9">
        <v>0</v>
      </c>
      <c r="Z324" s="9">
        <v>3</v>
      </c>
      <c r="AA324" s="9">
        <v>269</v>
      </c>
      <c r="AC324" s="9">
        <f t="shared" si="15"/>
        <v>5856</v>
      </c>
      <c r="AD324" s="9">
        <f t="shared" si="13"/>
        <v>55722</v>
      </c>
      <c r="AE324" s="10">
        <f t="shared" si="14"/>
        <v>9.5153688524590159</v>
      </c>
    </row>
    <row r="325" spans="1:31" x14ac:dyDescent="0.3">
      <c r="A325" s="87"/>
      <c r="B325" s="41" t="s">
        <v>327</v>
      </c>
      <c r="C325" s="9">
        <v>68</v>
      </c>
      <c r="D325" s="9">
        <v>28</v>
      </c>
      <c r="E325" s="9">
        <v>40</v>
      </c>
      <c r="F325" s="9">
        <v>100</v>
      </c>
      <c r="G325" s="9">
        <v>77</v>
      </c>
      <c r="H325" s="9">
        <v>168</v>
      </c>
      <c r="I325" s="9">
        <v>96</v>
      </c>
      <c r="J325" s="9">
        <v>79</v>
      </c>
      <c r="K325" s="9">
        <v>131</v>
      </c>
      <c r="L325" s="9">
        <v>70</v>
      </c>
      <c r="M325" s="9">
        <v>100</v>
      </c>
      <c r="N325" s="9">
        <v>85</v>
      </c>
      <c r="O325" s="9">
        <v>637</v>
      </c>
      <c r="P325" s="9">
        <v>37</v>
      </c>
      <c r="Q325" s="9">
        <v>83</v>
      </c>
      <c r="R325" s="9">
        <v>82</v>
      </c>
      <c r="S325" s="9">
        <v>7</v>
      </c>
      <c r="T325" s="9">
        <v>141</v>
      </c>
      <c r="U325" s="9">
        <v>6</v>
      </c>
      <c r="V325" s="9">
        <v>16</v>
      </c>
      <c r="W325" s="9">
        <v>1</v>
      </c>
      <c r="X325" s="9">
        <v>0</v>
      </c>
      <c r="Y325" s="9">
        <v>0</v>
      </c>
      <c r="Z325" s="9">
        <v>3</v>
      </c>
      <c r="AA325" s="9">
        <v>88</v>
      </c>
      <c r="AC325" s="9">
        <f t="shared" si="15"/>
        <v>2143</v>
      </c>
      <c r="AD325" s="9">
        <f t="shared" ref="AD325:AD346" si="16">C$2*C325+D$2*D325+E$2*E325+F$2*F325+G$2*G325+H$2*H325+I$2*I325+J$2*J325+K$2*K325+L$2*L325+M$2*M325+N$2*N325+O$2*O325+P$2*P325+Q$2*Q325+R$2*R325+S$2*S325+T$2*T325+U$2*U325+V$2*V325+W$2*W325+X$2*X325+Y$2*Y325+Z$2*Z325+AA$2*AA325</f>
        <v>21937</v>
      </c>
      <c r="AE325" s="10">
        <f t="shared" ref="AE325:AE345" si="17">AD325/AC325</f>
        <v>10.236584227718152</v>
      </c>
    </row>
    <row r="326" spans="1:31" x14ac:dyDescent="0.3">
      <c r="A326" s="87"/>
      <c r="B326" s="41" t="s">
        <v>328</v>
      </c>
      <c r="C326" s="9">
        <v>49</v>
      </c>
      <c r="D326" s="9">
        <v>21</v>
      </c>
      <c r="E326" s="9">
        <v>20</v>
      </c>
      <c r="F326" s="9">
        <v>72</v>
      </c>
      <c r="G326" s="9">
        <v>59</v>
      </c>
      <c r="H326" s="9">
        <v>120</v>
      </c>
      <c r="I326" s="9">
        <v>64</v>
      </c>
      <c r="J326" s="9">
        <v>67</v>
      </c>
      <c r="K326" s="9">
        <v>145</v>
      </c>
      <c r="L326" s="9">
        <v>88</v>
      </c>
      <c r="M326" s="9">
        <v>86</v>
      </c>
      <c r="N326" s="9">
        <v>60</v>
      </c>
      <c r="O326" s="9">
        <v>561</v>
      </c>
      <c r="P326" s="9">
        <v>33</v>
      </c>
      <c r="Q326" s="9">
        <v>51</v>
      </c>
      <c r="R326" s="9">
        <v>63</v>
      </c>
      <c r="S326" s="9">
        <v>8</v>
      </c>
      <c r="T326" s="9">
        <v>120</v>
      </c>
      <c r="U326" s="9">
        <v>3</v>
      </c>
      <c r="V326" s="9">
        <v>5</v>
      </c>
      <c r="W326" s="9">
        <v>0</v>
      </c>
      <c r="X326" s="9">
        <v>0</v>
      </c>
      <c r="Y326" s="9">
        <v>0</v>
      </c>
      <c r="Z326" s="9">
        <v>2</v>
      </c>
      <c r="AA326" s="9">
        <v>81</v>
      </c>
      <c r="AC326" s="9">
        <f t="shared" si="15"/>
        <v>1778</v>
      </c>
      <c r="AD326" s="9">
        <f t="shared" si="16"/>
        <v>18565</v>
      </c>
      <c r="AE326" s="10">
        <f t="shared" si="17"/>
        <v>10.441507311586053</v>
      </c>
    </row>
    <row r="327" spans="1:31" x14ac:dyDescent="0.3">
      <c r="A327" s="87"/>
      <c r="B327" s="41" t="s">
        <v>329</v>
      </c>
      <c r="C327" s="9">
        <v>6</v>
      </c>
      <c r="D327" s="9">
        <v>1</v>
      </c>
      <c r="E327" s="9">
        <v>7</v>
      </c>
      <c r="F327" s="9">
        <v>17</v>
      </c>
      <c r="G327" s="9">
        <v>15</v>
      </c>
      <c r="H327" s="9">
        <v>36</v>
      </c>
      <c r="I327" s="9">
        <v>18</v>
      </c>
      <c r="J327" s="9">
        <v>21</v>
      </c>
      <c r="K327" s="9">
        <v>27</v>
      </c>
      <c r="L327" s="9">
        <v>22</v>
      </c>
      <c r="M327" s="9">
        <v>23</v>
      </c>
      <c r="N327" s="9">
        <v>21</v>
      </c>
      <c r="O327" s="9">
        <v>78</v>
      </c>
      <c r="P327" s="9">
        <v>6</v>
      </c>
      <c r="Q327" s="9">
        <v>7</v>
      </c>
      <c r="R327" s="9">
        <v>5</v>
      </c>
      <c r="S327" s="9">
        <v>1</v>
      </c>
      <c r="T327" s="9">
        <v>28</v>
      </c>
      <c r="U327" s="9">
        <v>0</v>
      </c>
      <c r="V327" s="9">
        <v>2</v>
      </c>
      <c r="W327" s="9">
        <v>0</v>
      </c>
      <c r="X327" s="9">
        <v>0</v>
      </c>
      <c r="Y327" s="9">
        <v>0</v>
      </c>
      <c r="Z327" s="9">
        <v>0</v>
      </c>
      <c r="AA327" s="9">
        <v>15</v>
      </c>
      <c r="AC327" s="9">
        <f t="shared" si="15"/>
        <v>356</v>
      </c>
      <c r="AD327" s="9">
        <f t="shared" si="16"/>
        <v>3513</v>
      </c>
      <c r="AE327" s="10">
        <f t="shared" si="17"/>
        <v>9.867977528089888</v>
      </c>
    </row>
    <row r="328" spans="1:31" x14ac:dyDescent="0.3">
      <c r="A328" s="87"/>
      <c r="B328" s="41" t="s">
        <v>330</v>
      </c>
      <c r="C328" s="9">
        <v>81</v>
      </c>
      <c r="D328" s="9">
        <v>24</v>
      </c>
      <c r="E328" s="9">
        <v>58</v>
      </c>
      <c r="F328" s="9">
        <v>117</v>
      </c>
      <c r="G328" s="9">
        <v>130</v>
      </c>
      <c r="H328" s="9">
        <v>228</v>
      </c>
      <c r="I328" s="9">
        <v>121</v>
      </c>
      <c r="J328" s="9">
        <v>124</v>
      </c>
      <c r="K328" s="9">
        <v>228</v>
      </c>
      <c r="L328" s="9">
        <v>167</v>
      </c>
      <c r="M328" s="9">
        <v>213</v>
      </c>
      <c r="N328" s="9">
        <v>212</v>
      </c>
      <c r="O328" s="9">
        <v>1303</v>
      </c>
      <c r="P328" s="9">
        <v>88</v>
      </c>
      <c r="Q328" s="9">
        <v>100</v>
      </c>
      <c r="R328" s="9">
        <v>129</v>
      </c>
      <c r="S328" s="9">
        <v>18</v>
      </c>
      <c r="T328" s="9">
        <v>254</v>
      </c>
      <c r="U328" s="9">
        <v>6</v>
      </c>
      <c r="V328" s="9">
        <v>21</v>
      </c>
      <c r="W328" s="9">
        <v>1</v>
      </c>
      <c r="X328" s="9">
        <v>0</v>
      </c>
      <c r="Y328" s="9">
        <v>0</v>
      </c>
      <c r="Z328" s="9">
        <v>3</v>
      </c>
      <c r="AA328" s="9">
        <v>271</v>
      </c>
      <c r="AC328" s="9">
        <f t="shared" si="15"/>
        <v>3897</v>
      </c>
      <c r="AD328" s="9">
        <f t="shared" si="16"/>
        <v>43355</v>
      </c>
      <c r="AE328" s="10">
        <f t="shared" si="17"/>
        <v>11.125224531691044</v>
      </c>
    </row>
    <row r="329" spans="1:31" x14ac:dyDescent="0.3">
      <c r="A329" s="87"/>
      <c r="B329" s="41" t="s">
        <v>331</v>
      </c>
      <c r="C329" s="9">
        <v>66</v>
      </c>
      <c r="D329" s="9">
        <v>29</v>
      </c>
      <c r="E329" s="9">
        <v>51</v>
      </c>
      <c r="F329" s="9">
        <v>87</v>
      </c>
      <c r="G329" s="9">
        <v>88</v>
      </c>
      <c r="H329" s="9">
        <v>214</v>
      </c>
      <c r="I329" s="9">
        <v>143</v>
      </c>
      <c r="J329" s="9">
        <v>136</v>
      </c>
      <c r="K329" s="9">
        <v>232</v>
      </c>
      <c r="L329" s="9">
        <v>135</v>
      </c>
      <c r="M329" s="9">
        <v>140</v>
      </c>
      <c r="N329" s="9">
        <v>118</v>
      </c>
      <c r="O329" s="9">
        <v>993</v>
      </c>
      <c r="P329" s="9">
        <v>35</v>
      </c>
      <c r="Q329" s="9">
        <v>84</v>
      </c>
      <c r="R329" s="9">
        <v>89</v>
      </c>
      <c r="S329" s="9">
        <v>13</v>
      </c>
      <c r="T329" s="9">
        <v>190</v>
      </c>
      <c r="U329" s="9">
        <v>5</v>
      </c>
      <c r="V329" s="9">
        <v>11</v>
      </c>
      <c r="W329" s="9">
        <v>1</v>
      </c>
      <c r="X329" s="9">
        <v>0</v>
      </c>
      <c r="Y329" s="9">
        <v>0</v>
      </c>
      <c r="Z329" s="9">
        <v>3</v>
      </c>
      <c r="AA329" s="9">
        <v>76</v>
      </c>
      <c r="AC329" s="9">
        <f t="shared" si="15"/>
        <v>2939</v>
      </c>
      <c r="AD329" s="9">
        <f t="shared" si="16"/>
        <v>29925</v>
      </c>
      <c r="AE329" s="10">
        <f t="shared" si="17"/>
        <v>10.182034705682204</v>
      </c>
    </row>
    <row r="330" spans="1:31" x14ac:dyDescent="0.3">
      <c r="A330" s="87"/>
      <c r="B330" s="41" t="s">
        <v>332</v>
      </c>
      <c r="C330" s="9">
        <v>52</v>
      </c>
      <c r="D330" s="9">
        <v>22</v>
      </c>
      <c r="E330" s="9">
        <v>14</v>
      </c>
      <c r="F330" s="9">
        <v>52</v>
      </c>
      <c r="G330" s="9">
        <v>66</v>
      </c>
      <c r="H330" s="9">
        <v>103</v>
      </c>
      <c r="I330" s="9">
        <v>76</v>
      </c>
      <c r="J330" s="9">
        <v>59</v>
      </c>
      <c r="K330" s="9">
        <v>105</v>
      </c>
      <c r="L330" s="9">
        <v>67</v>
      </c>
      <c r="M330" s="9">
        <v>79</v>
      </c>
      <c r="N330" s="9">
        <v>90</v>
      </c>
      <c r="O330" s="9">
        <v>633</v>
      </c>
      <c r="P330" s="9">
        <v>22</v>
      </c>
      <c r="Q330" s="9">
        <v>41</v>
      </c>
      <c r="R330" s="9">
        <v>31</v>
      </c>
      <c r="S330" s="9">
        <v>10</v>
      </c>
      <c r="T330" s="9">
        <v>91</v>
      </c>
      <c r="U330" s="9">
        <v>3</v>
      </c>
      <c r="V330" s="9">
        <v>14</v>
      </c>
      <c r="W330" s="9">
        <v>2</v>
      </c>
      <c r="X330" s="9">
        <v>0</v>
      </c>
      <c r="Y330" s="9">
        <v>0</v>
      </c>
      <c r="Z330" s="9">
        <v>2</v>
      </c>
      <c r="AA330" s="9">
        <v>69</v>
      </c>
      <c r="AC330" s="9">
        <f t="shared" si="15"/>
        <v>1703</v>
      </c>
      <c r="AD330" s="9">
        <f t="shared" si="16"/>
        <v>17767</v>
      </c>
      <c r="AE330" s="10">
        <f t="shared" si="17"/>
        <v>10.432765707574868</v>
      </c>
    </row>
    <row r="331" spans="1:31" x14ac:dyDescent="0.3">
      <c r="A331" s="87"/>
      <c r="B331" s="41" t="s">
        <v>333</v>
      </c>
      <c r="C331" s="9">
        <v>150</v>
      </c>
      <c r="D331" s="9">
        <v>28</v>
      </c>
      <c r="E331" s="9">
        <v>36</v>
      </c>
      <c r="F331" s="9">
        <v>75</v>
      </c>
      <c r="G331" s="9">
        <v>45</v>
      </c>
      <c r="H331" s="9">
        <v>89</v>
      </c>
      <c r="I331" s="9">
        <v>47</v>
      </c>
      <c r="J331" s="9">
        <v>45</v>
      </c>
      <c r="K331" s="9">
        <v>76</v>
      </c>
      <c r="L331" s="9">
        <v>43</v>
      </c>
      <c r="M331" s="9">
        <v>40</v>
      </c>
      <c r="N331" s="9">
        <v>36</v>
      </c>
      <c r="O331" s="9">
        <v>220</v>
      </c>
      <c r="P331" s="9">
        <v>9</v>
      </c>
      <c r="Q331" s="9">
        <v>23</v>
      </c>
      <c r="R331" s="9">
        <v>20</v>
      </c>
      <c r="S331" s="9">
        <v>4</v>
      </c>
      <c r="T331" s="9">
        <v>66</v>
      </c>
      <c r="U331" s="9">
        <v>2</v>
      </c>
      <c r="V331" s="9">
        <v>1</v>
      </c>
      <c r="W331" s="9">
        <v>0</v>
      </c>
      <c r="X331" s="9">
        <v>0</v>
      </c>
      <c r="Y331" s="9">
        <v>0</v>
      </c>
      <c r="Z331" s="9">
        <v>0</v>
      </c>
      <c r="AA331" s="9">
        <v>44</v>
      </c>
      <c r="AC331" s="9">
        <f t="shared" si="15"/>
        <v>1099</v>
      </c>
      <c r="AD331" s="9">
        <f t="shared" si="16"/>
        <v>9014</v>
      </c>
      <c r="AE331" s="10">
        <f t="shared" si="17"/>
        <v>8.2020018198362141</v>
      </c>
    </row>
    <row r="332" spans="1:31" x14ac:dyDescent="0.3">
      <c r="A332" s="87"/>
      <c r="B332" s="41" t="s">
        <v>334</v>
      </c>
      <c r="C332" s="9">
        <v>187</v>
      </c>
      <c r="D332" s="9">
        <v>118</v>
      </c>
      <c r="E332" s="9">
        <v>146</v>
      </c>
      <c r="F332" s="9">
        <v>244</v>
      </c>
      <c r="G332" s="9">
        <v>200</v>
      </c>
      <c r="H332" s="9">
        <v>504</v>
      </c>
      <c r="I332" s="9">
        <v>348</v>
      </c>
      <c r="J332" s="9">
        <v>499</v>
      </c>
      <c r="K332" s="9">
        <v>761</v>
      </c>
      <c r="L332" s="9">
        <v>575</v>
      </c>
      <c r="M332" s="9">
        <v>599</v>
      </c>
      <c r="N332" s="9">
        <v>729</v>
      </c>
      <c r="O332" s="9">
        <v>5054</v>
      </c>
      <c r="P332" s="9">
        <v>867</v>
      </c>
      <c r="Q332" s="9">
        <v>1172</v>
      </c>
      <c r="R332" s="9">
        <v>1411</v>
      </c>
      <c r="S332" s="9">
        <v>400</v>
      </c>
      <c r="T332" s="9">
        <v>2779</v>
      </c>
      <c r="U332" s="9">
        <v>134</v>
      </c>
      <c r="V332" s="9">
        <v>343</v>
      </c>
      <c r="W332" s="9">
        <v>6</v>
      </c>
      <c r="X332" s="9">
        <v>5</v>
      </c>
      <c r="Y332" s="9">
        <v>4</v>
      </c>
      <c r="Z332" s="9">
        <v>47</v>
      </c>
      <c r="AA332" s="9">
        <v>285</v>
      </c>
      <c r="AC332" s="9">
        <f t="shared" si="15"/>
        <v>17417</v>
      </c>
      <c r="AD332" s="9">
        <f t="shared" si="16"/>
        <v>215613</v>
      </c>
      <c r="AE332" s="10">
        <f t="shared" si="17"/>
        <v>12.37945685250043</v>
      </c>
    </row>
    <row r="333" spans="1:31" x14ac:dyDescent="0.3">
      <c r="A333" s="87"/>
      <c r="B333" s="41" t="s">
        <v>335</v>
      </c>
      <c r="C333" s="9">
        <v>118</v>
      </c>
      <c r="D333" s="9">
        <v>52</v>
      </c>
      <c r="E333" s="9">
        <v>50</v>
      </c>
      <c r="F333" s="9">
        <v>75</v>
      </c>
      <c r="G333" s="9">
        <v>60</v>
      </c>
      <c r="H333" s="9">
        <v>162</v>
      </c>
      <c r="I333" s="9">
        <v>79</v>
      </c>
      <c r="J333" s="9">
        <v>125</v>
      </c>
      <c r="K333" s="9">
        <v>202</v>
      </c>
      <c r="L333" s="9">
        <v>103</v>
      </c>
      <c r="M333" s="9">
        <v>128</v>
      </c>
      <c r="N333" s="9">
        <v>133</v>
      </c>
      <c r="O333" s="9">
        <v>789</v>
      </c>
      <c r="P333" s="9">
        <v>84</v>
      </c>
      <c r="Q333" s="9">
        <v>151</v>
      </c>
      <c r="R333" s="9">
        <v>138</v>
      </c>
      <c r="S333" s="9">
        <v>33</v>
      </c>
      <c r="T333" s="9">
        <v>165</v>
      </c>
      <c r="U333" s="9">
        <v>6</v>
      </c>
      <c r="V333" s="9">
        <v>16</v>
      </c>
      <c r="W333" s="9">
        <v>1</v>
      </c>
      <c r="X333" s="9">
        <v>1</v>
      </c>
      <c r="Y333" s="9">
        <v>1</v>
      </c>
      <c r="Z333" s="9">
        <v>3</v>
      </c>
      <c r="AA333" s="9">
        <v>154</v>
      </c>
      <c r="AC333" s="9">
        <f t="shared" si="15"/>
        <v>2829</v>
      </c>
      <c r="AD333" s="9">
        <f t="shared" si="16"/>
        <v>30379</v>
      </c>
      <c r="AE333" s="10">
        <f t="shared" si="17"/>
        <v>10.738423471191235</v>
      </c>
    </row>
    <row r="334" spans="1:31" x14ac:dyDescent="0.3">
      <c r="A334" s="87"/>
      <c r="B334" s="41" t="s">
        <v>336</v>
      </c>
      <c r="C334" s="9">
        <v>55</v>
      </c>
      <c r="D334" s="9">
        <v>19</v>
      </c>
      <c r="E334" s="9">
        <v>30</v>
      </c>
      <c r="F334" s="9">
        <v>38</v>
      </c>
      <c r="G334" s="9">
        <v>21</v>
      </c>
      <c r="H334" s="9">
        <v>70</v>
      </c>
      <c r="I334" s="9">
        <v>43</v>
      </c>
      <c r="J334" s="9">
        <v>52</v>
      </c>
      <c r="K334" s="9">
        <v>42</v>
      </c>
      <c r="L334" s="9">
        <v>42</v>
      </c>
      <c r="M334" s="9">
        <v>30</v>
      </c>
      <c r="N334" s="9">
        <v>50</v>
      </c>
      <c r="O334" s="9">
        <v>246</v>
      </c>
      <c r="P334" s="9">
        <v>45</v>
      </c>
      <c r="Q334" s="9">
        <v>22</v>
      </c>
      <c r="R334" s="9">
        <v>27</v>
      </c>
      <c r="S334" s="9">
        <v>8</v>
      </c>
      <c r="T334" s="9">
        <v>64</v>
      </c>
      <c r="U334" s="9">
        <v>2</v>
      </c>
      <c r="V334" s="9">
        <v>7</v>
      </c>
      <c r="W334" s="9">
        <v>0</v>
      </c>
      <c r="X334" s="9">
        <v>0</v>
      </c>
      <c r="Y334" s="9">
        <v>0</v>
      </c>
      <c r="Z334" s="9">
        <v>0</v>
      </c>
      <c r="AA334" s="9">
        <v>25</v>
      </c>
      <c r="AC334" s="9">
        <f t="shared" ref="AC334:AC346" si="18">SUM(C334:AA334)</f>
        <v>938</v>
      </c>
      <c r="AD334" s="9">
        <f t="shared" si="16"/>
        <v>9048</v>
      </c>
      <c r="AE334" s="10">
        <f t="shared" si="17"/>
        <v>9.6460554371002125</v>
      </c>
    </row>
    <row r="335" spans="1:31" x14ac:dyDescent="0.3">
      <c r="A335" s="87"/>
      <c r="B335" s="41" t="s">
        <v>337</v>
      </c>
      <c r="C335" s="9">
        <v>69</v>
      </c>
      <c r="D335" s="9">
        <v>20</v>
      </c>
      <c r="E335" s="9">
        <v>26</v>
      </c>
      <c r="F335" s="9">
        <v>53</v>
      </c>
      <c r="G335" s="9">
        <v>47</v>
      </c>
      <c r="H335" s="9">
        <v>107</v>
      </c>
      <c r="I335" s="9">
        <v>52</v>
      </c>
      <c r="J335" s="9">
        <v>63</v>
      </c>
      <c r="K335" s="9">
        <v>115</v>
      </c>
      <c r="L335" s="9">
        <v>74</v>
      </c>
      <c r="M335" s="9">
        <v>79</v>
      </c>
      <c r="N335" s="9">
        <v>75</v>
      </c>
      <c r="O335" s="9">
        <v>337</v>
      </c>
      <c r="P335" s="9">
        <v>31</v>
      </c>
      <c r="Q335" s="9">
        <v>27</v>
      </c>
      <c r="R335" s="9">
        <v>57</v>
      </c>
      <c r="S335" s="9">
        <v>11</v>
      </c>
      <c r="T335" s="9">
        <v>100</v>
      </c>
      <c r="U335" s="9">
        <v>2</v>
      </c>
      <c r="V335" s="9">
        <v>3</v>
      </c>
      <c r="W335" s="9">
        <v>0</v>
      </c>
      <c r="X335" s="9">
        <v>0</v>
      </c>
      <c r="Y335" s="9">
        <v>0</v>
      </c>
      <c r="Z335" s="9">
        <v>2</v>
      </c>
      <c r="AA335" s="9">
        <v>50</v>
      </c>
      <c r="AC335" s="9">
        <f t="shared" si="18"/>
        <v>1400</v>
      </c>
      <c r="AD335" s="9">
        <f t="shared" si="16"/>
        <v>13803</v>
      </c>
      <c r="AE335" s="10">
        <f t="shared" si="17"/>
        <v>9.8592857142857149</v>
      </c>
    </row>
    <row r="336" spans="1:31" x14ac:dyDescent="0.3">
      <c r="A336" s="87"/>
      <c r="B336" s="41" t="s">
        <v>338</v>
      </c>
      <c r="C336" s="9">
        <v>50</v>
      </c>
      <c r="D336" s="9">
        <v>20</v>
      </c>
      <c r="E336" s="9">
        <v>51</v>
      </c>
      <c r="F336" s="9">
        <v>96</v>
      </c>
      <c r="G336" s="9">
        <v>80</v>
      </c>
      <c r="H336" s="9">
        <v>152</v>
      </c>
      <c r="I336" s="9">
        <v>87</v>
      </c>
      <c r="J336" s="9">
        <v>93</v>
      </c>
      <c r="K336" s="9">
        <v>158</v>
      </c>
      <c r="L336" s="9">
        <v>136</v>
      </c>
      <c r="M336" s="9">
        <v>129</v>
      </c>
      <c r="N336" s="9">
        <v>132</v>
      </c>
      <c r="O336" s="9">
        <v>665</v>
      </c>
      <c r="P336" s="9">
        <v>66</v>
      </c>
      <c r="Q336" s="9">
        <v>81</v>
      </c>
      <c r="R336" s="9">
        <v>123</v>
      </c>
      <c r="S336" s="9">
        <v>41</v>
      </c>
      <c r="T336" s="9">
        <v>213</v>
      </c>
      <c r="U336" s="9">
        <v>11</v>
      </c>
      <c r="V336" s="9">
        <v>11</v>
      </c>
      <c r="W336" s="9">
        <v>0</v>
      </c>
      <c r="X336" s="9">
        <v>0</v>
      </c>
      <c r="Y336" s="9">
        <v>2</v>
      </c>
      <c r="Z336" s="9">
        <v>0</v>
      </c>
      <c r="AA336" s="9">
        <v>37</v>
      </c>
      <c r="AC336" s="9">
        <f t="shared" si="18"/>
        <v>2434</v>
      </c>
      <c r="AD336" s="9">
        <f t="shared" si="16"/>
        <v>25326</v>
      </c>
      <c r="AE336" s="10">
        <f t="shared" si="17"/>
        <v>10.405094494658998</v>
      </c>
    </row>
    <row r="337" spans="1:31" x14ac:dyDescent="0.3">
      <c r="A337" s="87"/>
      <c r="B337" s="41" t="s">
        <v>339</v>
      </c>
      <c r="C337" s="9">
        <v>25</v>
      </c>
      <c r="D337" s="9">
        <v>8</v>
      </c>
      <c r="E337" s="9">
        <v>17</v>
      </c>
      <c r="F337" s="9">
        <v>35</v>
      </c>
      <c r="G337" s="9">
        <v>38</v>
      </c>
      <c r="H337" s="9">
        <v>76</v>
      </c>
      <c r="I337" s="9">
        <v>35</v>
      </c>
      <c r="J337" s="9">
        <v>41</v>
      </c>
      <c r="K337" s="9">
        <v>95</v>
      </c>
      <c r="L337" s="9">
        <v>64</v>
      </c>
      <c r="M337" s="9">
        <v>98</v>
      </c>
      <c r="N337" s="9">
        <v>125</v>
      </c>
      <c r="O337" s="9">
        <v>248</v>
      </c>
      <c r="P337" s="9">
        <v>11</v>
      </c>
      <c r="Q337" s="9">
        <v>17</v>
      </c>
      <c r="R337" s="9">
        <v>16</v>
      </c>
      <c r="S337" s="9">
        <v>3</v>
      </c>
      <c r="T337" s="9">
        <v>30</v>
      </c>
      <c r="U337" s="9">
        <v>1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91</v>
      </c>
      <c r="AC337" s="9">
        <f t="shared" si="18"/>
        <v>1074</v>
      </c>
      <c r="AD337" s="9">
        <f t="shared" si="16"/>
        <v>11224</v>
      </c>
      <c r="AE337" s="10">
        <f t="shared" si="17"/>
        <v>10.450651769087523</v>
      </c>
    </row>
    <row r="338" spans="1:31" x14ac:dyDescent="0.3">
      <c r="A338" s="87"/>
      <c r="B338" s="41" t="s">
        <v>340</v>
      </c>
      <c r="C338" s="9">
        <v>84</v>
      </c>
      <c r="D338" s="9">
        <v>45</v>
      </c>
      <c r="E338" s="9">
        <v>68</v>
      </c>
      <c r="F338" s="9">
        <v>147</v>
      </c>
      <c r="G338" s="9">
        <v>101</v>
      </c>
      <c r="H338" s="9">
        <v>228</v>
      </c>
      <c r="I338" s="9">
        <v>122</v>
      </c>
      <c r="J338" s="9">
        <v>136</v>
      </c>
      <c r="K338" s="9">
        <v>209</v>
      </c>
      <c r="L338" s="9">
        <v>165</v>
      </c>
      <c r="M338" s="9">
        <v>173</v>
      </c>
      <c r="N338" s="9">
        <v>150</v>
      </c>
      <c r="O338" s="9">
        <v>791</v>
      </c>
      <c r="P338" s="9">
        <v>40</v>
      </c>
      <c r="Q338" s="9">
        <v>65</v>
      </c>
      <c r="R338" s="9">
        <v>77</v>
      </c>
      <c r="S338" s="9">
        <v>14</v>
      </c>
      <c r="T338" s="9">
        <v>120</v>
      </c>
      <c r="U338" s="9">
        <v>3</v>
      </c>
      <c r="V338" s="9">
        <v>9</v>
      </c>
      <c r="W338" s="9">
        <v>0</v>
      </c>
      <c r="X338" s="9">
        <v>0</v>
      </c>
      <c r="Y338" s="9">
        <v>0</v>
      </c>
      <c r="Z338" s="9">
        <v>0</v>
      </c>
      <c r="AA338" s="9">
        <v>45</v>
      </c>
      <c r="AC338" s="9">
        <f t="shared" si="18"/>
        <v>2792</v>
      </c>
      <c r="AD338" s="9">
        <f t="shared" si="16"/>
        <v>26033</v>
      </c>
      <c r="AE338" s="10">
        <f t="shared" si="17"/>
        <v>9.3241404011461313</v>
      </c>
    </row>
    <row r="339" spans="1:31" x14ac:dyDescent="0.3">
      <c r="A339" s="87"/>
      <c r="B339" s="41" t="s">
        <v>341</v>
      </c>
      <c r="C339" s="9">
        <v>188</v>
      </c>
      <c r="D339" s="9">
        <v>30</v>
      </c>
      <c r="E339" s="9">
        <v>33</v>
      </c>
      <c r="F339" s="9">
        <v>73</v>
      </c>
      <c r="G339" s="9">
        <v>85</v>
      </c>
      <c r="H339" s="9">
        <v>158</v>
      </c>
      <c r="I339" s="9">
        <v>126</v>
      </c>
      <c r="J339" s="9">
        <v>94</v>
      </c>
      <c r="K339" s="9">
        <v>311</v>
      </c>
      <c r="L339" s="9">
        <v>164</v>
      </c>
      <c r="M339" s="9">
        <v>186</v>
      </c>
      <c r="N339" s="9">
        <v>226</v>
      </c>
      <c r="O339" s="9">
        <v>1437</v>
      </c>
      <c r="P339" s="9">
        <v>93</v>
      </c>
      <c r="Q339" s="9">
        <v>163</v>
      </c>
      <c r="R339" s="9">
        <v>168</v>
      </c>
      <c r="S339" s="9">
        <v>47</v>
      </c>
      <c r="T339" s="9">
        <v>183</v>
      </c>
      <c r="U339" s="9">
        <v>4</v>
      </c>
      <c r="V339" s="9">
        <v>9</v>
      </c>
      <c r="W339" s="9">
        <v>0</v>
      </c>
      <c r="X339" s="9">
        <v>0</v>
      </c>
      <c r="Y339" s="9">
        <v>0</v>
      </c>
      <c r="Z339" s="9">
        <v>0</v>
      </c>
      <c r="AA339" s="9">
        <v>158</v>
      </c>
      <c r="AC339" s="9">
        <f t="shared" si="18"/>
        <v>3936</v>
      </c>
      <c r="AD339" s="9">
        <f t="shared" si="16"/>
        <v>42322</v>
      </c>
      <c r="AE339" s="10">
        <f t="shared" si="17"/>
        <v>10.752540650406504</v>
      </c>
    </row>
    <row r="340" spans="1:31" x14ac:dyDescent="0.3">
      <c r="A340" s="87"/>
      <c r="B340" s="41" t="s">
        <v>342</v>
      </c>
      <c r="C340" s="9">
        <v>66</v>
      </c>
      <c r="D340" s="9">
        <v>27</v>
      </c>
      <c r="E340" s="9">
        <v>50</v>
      </c>
      <c r="F340" s="9">
        <v>77</v>
      </c>
      <c r="G340" s="9">
        <v>76</v>
      </c>
      <c r="H340" s="9">
        <v>218</v>
      </c>
      <c r="I340" s="9">
        <v>122</v>
      </c>
      <c r="J340" s="9">
        <v>124</v>
      </c>
      <c r="K340" s="9">
        <v>173</v>
      </c>
      <c r="L340" s="9">
        <v>140</v>
      </c>
      <c r="M340" s="9">
        <v>176</v>
      </c>
      <c r="N340" s="9">
        <v>175</v>
      </c>
      <c r="O340" s="9">
        <v>1023</v>
      </c>
      <c r="P340" s="9">
        <v>73</v>
      </c>
      <c r="Q340" s="9">
        <v>77</v>
      </c>
      <c r="R340" s="9">
        <v>65</v>
      </c>
      <c r="S340" s="9">
        <v>13</v>
      </c>
      <c r="T340" s="9">
        <v>129</v>
      </c>
      <c r="U340" s="9">
        <v>2</v>
      </c>
      <c r="V340" s="9">
        <v>3</v>
      </c>
      <c r="W340" s="9">
        <v>0</v>
      </c>
      <c r="X340" s="9">
        <v>0</v>
      </c>
      <c r="Y340" s="9">
        <v>0</v>
      </c>
      <c r="Z340" s="9">
        <v>0</v>
      </c>
      <c r="AA340" s="9">
        <v>71</v>
      </c>
      <c r="AC340" s="9">
        <f t="shared" si="18"/>
        <v>2880</v>
      </c>
      <c r="AD340" s="9">
        <f t="shared" si="16"/>
        <v>29157</v>
      </c>
      <c r="AE340" s="10">
        <f t="shared" si="17"/>
        <v>10.123958333333333</v>
      </c>
    </row>
    <row r="341" spans="1:31" x14ac:dyDescent="0.3">
      <c r="A341" s="87"/>
      <c r="B341" s="41" t="s">
        <v>343</v>
      </c>
      <c r="C341" s="9">
        <v>65</v>
      </c>
      <c r="D341" s="9">
        <v>33</v>
      </c>
      <c r="E341" s="9">
        <v>78</v>
      </c>
      <c r="F341" s="9">
        <v>128</v>
      </c>
      <c r="G341" s="9">
        <v>120</v>
      </c>
      <c r="H341" s="9">
        <v>240</v>
      </c>
      <c r="I341" s="9">
        <v>154</v>
      </c>
      <c r="J341" s="9">
        <v>203</v>
      </c>
      <c r="K341" s="9">
        <v>279</v>
      </c>
      <c r="L341" s="9">
        <v>222</v>
      </c>
      <c r="M341" s="9">
        <v>195</v>
      </c>
      <c r="N341" s="9">
        <v>207</v>
      </c>
      <c r="O341" s="9">
        <v>779</v>
      </c>
      <c r="P341" s="9">
        <v>76</v>
      </c>
      <c r="Q341" s="9">
        <v>56</v>
      </c>
      <c r="R341" s="9">
        <v>93</v>
      </c>
      <c r="S341" s="9">
        <v>18</v>
      </c>
      <c r="T341" s="9">
        <v>154</v>
      </c>
      <c r="U341" s="9">
        <v>8</v>
      </c>
      <c r="V341" s="9">
        <v>6</v>
      </c>
      <c r="W341" s="9">
        <v>1</v>
      </c>
      <c r="X341" s="9">
        <v>0</v>
      </c>
      <c r="Y341" s="9">
        <v>0</v>
      </c>
      <c r="Z341" s="9">
        <v>3</v>
      </c>
      <c r="AA341" s="9">
        <v>131</v>
      </c>
      <c r="AC341" s="9">
        <f t="shared" si="18"/>
        <v>3249</v>
      </c>
      <c r="AD341" s="9">
        <f t="shared" si="16"/>
        <v>31967</v>
      </c>
      <c r="AE341" s="10">
        <f t="shared" si="17"/>
        <v>9.8390273930440131</v>
      </c>
    </row>
    <row r="342" spans="1:31" x14ac:dyDescent="0.3">
      <c r="A342" s="87"/>
      <c r="B342" s="41" t="s">
        <v>344</v>
      </c>
      <c r="C342" s="9">
        <v>43</v>
      </c>
      <c r="D342" s="9">
        <v>14</v>
      </c>
      <c r="E342" s="9">
        <v>23</v>
      </c>
      <c r="F342" s="9">
        <v>39</v>
      </c>
      <c r="G342" s="9">
        <v>42</v>
      </c>
      <c r="H342" s="9">
        <v>80</v>
      </c>
      <c r="I342" s="9">
        <v>48</v>
      </c>
      <c r="J342" s="9">
        <v>50</v>
      </c>
      <c r="K342" s="9">
        <v>64</v>
      </c>
      <c r="L342" s="9">
        <v>50</v>
      </c>
      <c r="M342" s="9">
        <v>51</v>
      </c>
      <c r="N342" s="9">
        <v>52</v>
      </c>
      <c r="O342" s="9">
        <v>247</v>
      </c>
      <c r="P342" s="9">
        <v>11</v>
      </c>
      <c r="Q342" s="9">
        <v>36</v>
      </c>
      <c r="R342" s="9">
        <v>41</v>
      </c>
      <c r="S342" s="9">
        <v>9</v>
      </c>
      <c r="T342" s="9">
        <v>52</v>
      </c>
      <c r="U342" s="9">
        <v>0</v>
      </c>
      <c r="V342" s="9">
        <v>6</v>
      </c>
      <c r="W342" s="9">
        <v>0</v>
      </c>
      <c r="X342" s="9">
        <v>0</v>
      </c>
      <c r="Y342" s="9">
        <v>0</v>
      </c>
      <c r="Z342" s="9">
        <v>0</v>
      </c>
      <c r="AA342" s="9">
        <v>37</v>
      </c>
      <c r="AC342" s="9">
        <f t="shared" si="18"/>
        <v>995</v>
      </c>
      <c r="AD342" s="9">
        <f t="shared" si="16"/>
        <v>9683</v>
      </c>
      <c r="AE342" s="10">
        <f t="shared" si="17"/>
        <v>9.7316582914572862</v>
      </c>
    </row>
    <row r="343" spans="1:31" x14ac:dyDescent="0.3">
      <c r="A343" s="87"/>
      <c r="B343" s="41" t="s">
        <v>345</v>
      </c>
      <c r="C343" s="9">
        <v>23</v>
      </c>
      <c r="D343" s="9">
        <v>8</v>
      </c>
      <c r="E343" s="9">
        <v>14</v>
      </c>
      <c r="F343" s="9">
        <v>36</v>
      </c>
      <c r="G343" s="9">
        <v>39</v>
      </c>
      <c r="H343" s="9">
        <v>91</v>
      </c>
      <c r="I343" s="9">
        <v>44</v>
      </c>
      <c r="J343" s="9">
        <v>56</v>
      </c>
      <c r="K343" s="9">
        <v>73</v>
      </c>
      <c r="L343" s="9">
        <v>58</v>
      </c>
      <c r="M343" s="9">
        <v>77</v>
      </c>
      <c r="N343" s="9">
        <v>68</v>
      </c>
      <c r="O343" s="9">
        <v>233</v>
      </c>
      <c r="P343" s="9">
        <v>14</v>
      </c>
      <c r="Q343" s="9">
        <v>19</v>
      </c>
      <c r="R343" s="9">
        <v>16</v>
      </c>
      <c r="S343" s="9">
        <v>6</v>
      </c>
      <c r="T343" s="9">
        <v>35</v>
      </c>
      <c r="U343" s="9">
        <v>0</v>
      </c>
      <c r="V343" s="9">
        <v>1</v>
      </c>
      <c r="W343" s="9">
        <v>0</v>
      </c>
      <c r="X343" s="9">
        <v>1</v>
      </c>
      <c r="Y343" s="9">
        <v>0</v>
      </c>
      <c r="Z343" s="9">
        <v>0</v>
      </c>
      <c r="AA343" s="9">
        <v>16</v>
      </c>
      <c r="AC343" s="9">
        <f t="shared" si="18"/>
        <v>928</v>
      </c>
      <c r="AD343" s="9">
        <f t="shared" si="16"/>
        <v>8634</v>
      </c>
      <c r="AE343" s="10">
        <f t="shared" si="17"/>
        <v>9.3038793103448274</v>
      </c>
    </row>
    <row r="344" spans="1:31" x14ac:dyDescent="0.3">
      <c r="A344" s="87"/>
      <c r="B344" s="41" t="s">
        <v>346</v>
      </c>
      <c r="C344" s="9">
        <v>16</v>
      </c>
      <c r="D344" s="9">
        <v>11</v>
      </c>
      <c r="E344" s="9">
        <v>9</v>
      </c>
      <c r="F344" s="9">
        <v>19</v>
      </c>
      <c r="G344" s="9">
        <v>20</v>
      </c>
      <c r="H344" s="9">
        <v>39</v>
      </c>
      <c r="I344" s="9">
        <v>19</v>
      </c>
      <c r="J344" s="9">
        <v>20</v>
      </c>
      <c r="K344" s="9">
        <v>29</v>
      </c>
      <c r="L344" s="9">
        <v>35</v>
      </c>
      <c r="M344" s="9">
        <v>19</v>
      </c>
      <c r="N344" s="9">
        <v>31</v>
      </c>
      <c r="O344" s="9">
        <v>157</v>
      </c>
      <c r="P344" s="9">
        <v>8</v>
      </c>
      <c r="Q344" s="9">
        <v>13</v>
      </c>
      <c r="R344" s="9">
        <v>13</v>
      </c>
      <c r="S344" s="9">
        <v>1</v>
      </c>
      <c r="T344" s="9">
        <v>28</v>
      </c>
      <c r="U344" s="9">
        <v>0</v>
      </c>
      <c r="V344" s="9">
        <v>1</v>
      </c>
      <c r="W344" s="9">
        <v>0</v>
      </c>
      <c r="X344" s="9">
        <v>0</v>
      </c>
      <c r="Y344" s="9">
        <v>0</v>
      </c>
      <c r="Z344" s="9">
        <v>0</v>
      </c>
      <c r="AA344" s="9">
        <v>26</v>
      </c>
      <c r="AC344" s="9">
        <f t="shared" si="18"/>
        <v>514</v>
      </c>
      <c r="AD344" s="9">
        <f t="shared" si="16"/>
        <v>5193</v>
      </c>
      <c r="AE344" s="10">
        <f t="shared" si="17"/>
        <v>10.103112840466926</v>
      </c>
    </row>
    <row r="345" spans="1:31" x14ac:dyDescent="0.3">
      <c r="A345" s="87"/>
      <c r="B345" s="41" t="s">
        <v>347</v>
      </c>
      <c r="C345" s="9">
        <v>15</v>
      </c>
      <c r="D345" s="9">
        <v>14</v>
      </c>
      <c r="E345" s="9">
        <v>20</v>
      </c>
      <c r="F345" s="9">
        <v>40</v>
      </c>
      <c r="G345" s="9">
        <v>28</v>
      </c>
      <c r="H345" s="9">
        <v>53</v>
      </c>
      <c r="I345" s="9">
        <v>34</v>
      </c>
      <c r="J345" s="9">
        <v>53</v>
      </c>
      <c r="K345" s="9">
        <v>65</v>
      </c>
      <c r="L345" s="9">
        <v>49</v>
      </c>
      <c r="M345" s="9">
        <v>51</v>
      </c>
      <c r="N345" s="9">
        <v>63</v>
      </c>
      <c r="O345" s="9">
        <v>199</v>
      </c>
      <c r="P345" s="9">
        <v>12</v>
      </c>
      <c r="Q345" s="9">
        <v>12</v>
      </c>
      <c r="R345" s="9">
        <v>20</v>
      </c>
      <c r="S345" s="9">
        <v>4</v>
      </c>
      <c r="T345" s="9">
        <v>27</v>
      </c>
      <c r="U345" s="9">
        <v>2</v>
      </c>
      <c r="V345" s="9">
        <v>0</v>
      </c>
      <c r="W345" s="9">
        <v>0</v>
      </c>
      <c r="X345" s="9">
        <v>0</v>
      </c>
      <c r="Y345" s="9">
        <v>0</v>
      </c>
      <c r="Z345" s="9">
        <v>0</v>
      </c>
      <c r="AA345" s="9">
        <v>20</v>
      </c>
      <c r="AC345" s="9">
        <f t="shared" si="18"/>
        <v>781</v>
      </c>
      <c r="AD345" s="9">
        <f t="shared" si="16"/>
        <v>7341</v>
      </c>
      <c r="AE345" s="10">
        <f t="shared" si="17"/>
        <v>9.3994878361075536</v>
      </c>
    </row>
    <row r="346" spans="1:31" x14ac:dyDescent="0.3">
      <c r="A346" s="87"/>
      <c r="B346" s="41" t="s">
        <v>348</v>
      </c>
      <c r="C346" s="15">
        <v>27</v>
      </c>
      <c r="D346" s="14">
        <v>8</v>
      </c>
      <c r="E346" s="14">
        <v>14</v>
      </c>
      <c r="F346" s="14">
        <v>29</v>
      </c>
      <c r="G346" s="14">
        <v>32</v>
      </c>
      <c r="H346" s="14">
        <v>87</v>
      </c>
      <c r="I346" s="14">
        <v>46</v>
      </c>
      <c r="J346" s="14">
        <v>46</v>
      </c>
      <c r="K346" s="14">
        <v>75</v>
      </c>
      <c r="L346" s="14">
        <v>69</v>
      </c>
      <c r="M346" s="14">
        <v>52</v>
      </c>
      <c r="N346" s="14">
        <v>59</v>
      </c>
      <c r="O346" s="14">
        <v>212</v>
      </c>
      <c r="P346" s="14">
        <v>18</v>
      </c>
      <c r="Q346" s="14">
        <v>11</v>
      </c>
      <c r="R346" s="14">
        <v>18</v>
      </c>
      <c r="S346" s="14">
        <v>1</v>
      </c>
      <c r="T346" s="14">
        <v>14</v>
      </c>
      <c r="U346" s="14">
        <v>0</v>
      </c>
      <c r="V346" s="14">
        <v>0</v>
      </c>
      <c r="W346" s="14">
        <v>0</v>
      </c>
      <c r="X346" s="14">
        <v>0</v>
      </c>
      <c r="Y346" s="14">
        <v>0</v>
      </c>
      <c r="Z346" s="14">
        <v>0</v>
      </c>
      <c r="AA346" s="14">
        <v>49</v>
      </c>
      <c r="AC346" s="14">
        <f t="shared" si="18"/>
        <v>867</v>
      </c>
      <c r="AD346" s="14">
        <f t="shared" si="16"/>
        <v>8306</v>
      </c>
      <c r="AE346" s="16">
        <f>AD346/AC346</f>
        <v>9.5801614763552472</v>
      </c>
    </row>
    <row r="347" spans="1:31" x14ac:dyDescent="0.3">
      <c r="A347" s="11"/>
      <c r="C347" s="17">
        <f>SUM(C4:C346)</f>
        <v>93990</v>
      </c>
      <c r="D347" s="17">
        <f t="shared" ref="D347:AA347" si="19">SUM(D4:D346)</f>
        <v>40111</v>
      </c>
      <c r="E347" s="17">
        <f t="shared" si="19"/>
        <v>74461</v>
      </c>
      <c r="F347" s="17">
        <f t="shared" si="19"/>
        <v>126048</v>
      </c>
      <c r="G347" s="17">
        <f t="shared" si="19"/>
        <v>105732</v>
      </c>
      <c r="H347" s="17">
        <f t="shared" si="19"/>
        <v>205046</v>
      </c>
      <c r="I347" s="17">
        <f t="shared" si="19"/>
        <v>115897</v>
      </c>
      <c r="J347" s="17">
        <f t="shared" si="19"/>
        <v>112310</v>
      </c>
      <c r="K347" s="17">
        <f t="shared" si="19"/>
        <v>182327</v>
      </c>
      <c r="L347" s="17">
        <f t="shared" si="19"/>
        <v>106961</v>
      </c>
      <c r="M347" s="17">
        <f t="shared" si="19"/>
        <v>126255</v>
      </c>
      <c r="N347" s="17">
        <f t="shared" si="19"/>
        <v>117875</v>
      </c>
      <c r="O347" s="17">
        <f t="shared" si="19"/>
        <v>1047562</v>
      </c>
      <c r="P347" s="17">
        <f t="shared" si="19"/>
        <v>120376</v>
      </c>
      <c r="Q347" s="17">
        <f t="shared" si="19"/>
        <v>193773</v>
      </c>
      <c r="R347" s="17">
        <f t="shared" si="19"/>
        <v>260207</v>
      </c>
      <c r="S347" s="17">
        <f t="shared" si="19"/>
        <v>62422</v>
      </c>
      <c r="T347" s="17">
        <f t="shared" si="19"/>
        <v>456914</v>
      </c>
      <c r="U347" s="17">
        <f t="shared" si="19"/>
        <v>16403</v>
      </c>
      <c r="V347" s="17">
        <f t="shared" si="19"/>
        <v>62697</v>
      </c>
      <c r="W347" s="17">
        <f t="shared" si="19"/>
        <v>1394</v>
      </c>
      <c r="X347" s="17">
        <f t="shared" si="19"/>
        <v>629</v>
      </c>
      <c r="Y347" s="17">
        <f t="shared" si="19"/>
        <v>740</v>
      </c>
      <c r="Z347" s="17">
        <f>SUM(Z4:Z346)</f>
        <v>6824</v>
      </c>
      <c r="AA347" s="17">
        <f t="shared" si="19"/>
        <v>64508</v>
      </c>
      <c r="AC347" s="17">
        <f t="shared" ref="AC347:AD347" si="20">SUM(AC4:AC346)</f>
        <v>3701462</v>
      </c>
      <c r="AD347" s="17">
        <f t="shared" si="20"/>
        <v>41244186</v>
      </c>
      <c r="AE347" s="18">
        <f>AD347/AC347</f>
        <v>11.142674435128606</v>
      </c>
    </row>
    <row r="348" spans="1:31" x14ac:dyDescent="0.3">
      <c r="A348" s="11"/>
    </row>
    <row r="349" spans="1:31" x14ac:dyDescent="0.3">
      <c r="A349" s="11"/>
    </row>
    <row r="350" spans="1:31" x14ac:dyDescent="0.3">
      <c r="A350" s="11"/>
    </row>
    <row r="351" spans="1:31" x14ac:dyDescent="0.3">
      <c r="A351" s="11"/>
    </row>
    <row r="352" spans="1:31" x14ac:dyDescent="0.3">
      <c r="A352" s="11"/>
    </row>
    <row r="353" spans="1:1" x14ac:dyDescent="0.3">
      <c r="A353" s="11"/>
    </row>
    <row r="354" spans="1:1" x14ac:dyDescent="0.3">
      <c r="A354" s="11"/>
    </row>
    <row r="355" spans="1:1" x14ac:dyDescent="0.3">
      <c r="A355" s="11"/>
    </row>
    <row r="356" spans="1:1" x14ac:dyDescent="0.3">
      <c r="A356" s="11"/>
    </row>
    <row r="357" spans="1:1" x14ac:dyDescent="0.3">
      <c r="A357" s="11"/>
    </row>
    <row r="358" spans="1:1" x14ac:dyDescent="0.3">
      <c r="A358" s="11"/>
    </row>
    <row r="359" spans="1:1" x14ac:dyDescent="0.3">
      <c r="A359" s="11"/>
    </row>
    <row r="360" spans="1:1" x14ac:dyDescent="0.3">
      <c r="A360" s="11"/>
    </row>
    <row r="361" spans="1:1" x14ac:dyDescent="0.3">
      <c r="A361" s="11"/>
    </row>
    <row r="362" spans="1:1" x14ac:dyDescent="0.3">
      <c r="A362" s="11"/>
    </row>
    <row r="363" spans="1:1" x14ac:dyDescent="0.3">
      <c r="A363" s="11"/>
    </row>
    <row r="364" spans="1:1" x14ac:dyDescent="0.3">
      <c r="A364" s="11"/>
    </row>
    <row r="365" spans="1:1" x14ac:dyDescent="0.3">
      <c r="A365" s="11"/>
    </row>
    <row r="366" spans="1:1" x14ac:dyDescent="0.3">
      <c r="A366" s="11"/>
    </row>
    <row r="367" spans="1:1" x14ac:dyDescent="0.3">
      <c r="A367" s="11"/>
    </row>
    <row r="368" spans="1:1" x14ac:dyDescent="0.3">
      <c r="A368" s="11"/>
    </row>
    <row r="369" spans="1:1" x14ac:dyDescent="0.3">
      <c r="A369" s="11"/>
    </row>
    <row r="370" spans="1:1" x14ac:dyDescent="0.3">
      <c r="A370" s="11"/>
    </row>
    <row r="371" spans="1:1" x14ac:dyDescent="0.3">
      <c r="A371" s="11"/>
    </row>
    <row r="372" spans="1:1" x14ac:dyDescent="0.3">
      <c r="A372" s="11"/>
    </row>
    <row r="373" spans="1:1" x14ac:dyDescent="0.3">
      <c r="A373" s="11"/>
    </row>
    <row r="374" spans="1:1" x14ac:dyDescent="0.3">
      <c r="A374" s="11"/>
    </row>
    <row r="375" spans="1:1" x14ac:dyDescent="0.3">
      <c r="A375" s="11"/>
    </row>
    <row r="376" spans="1:1" x14ac:dyDescent="0.3">
      <c r="A376" s="11"/>
    </row>
    <row r="377" spans="1:1" x14ac:dyDescent="0.3">
      <c r="A377" s="11"/>
    </row>
    <row r="378" spans="1:1" x14ac:dyDescent="0.3">
      <c r="A378" s="11"/>
    </row>
    <row r="379" spans="1:1" x14ac:dyDescent="0.3">
      <c r="A379" s="11"/>
    </row>
    <row r="380" spans="1:1" x14ac:dyDescent="0.3">
      <c r="A380" s="11"/>
    </row>
    <row r="381" spans="1:1" x14ac:dyDescent="0.3">
      <c r="A381" s="11"/>
    </row>
    <row r="382" spans="1:1" x14ac:dyDescent="0.3">
      <c r="A382" s="11"/>
    </row>
    <row r="383" spans="1:1" x14ac:dyDescent="0.3">
      <c r="A383" s="11"/>
    </row>
    <row r="384" spans="1:1" x14ac:dyDescent="0.3">
      <c r="A384" s="11"/>
    </row>
    <row r="385" spans="1:1" x14ac:dyDescent="0.3">
      <c r="A385" s="11"/>
    </row>
    <row r="386" spans="1:1" x14ac:dyDescent="0.3">
      <c r="A386" s="11"/>
    </row>
    <row r="387" spans="1:1" x14ac:dyDescent="0.3">
      <c r="A387" s="11"/>
    </row>
    <row r="388" spans="1:1" x14ac:dyDescent="0.3">
      <c r="A388" s="11"/>
    </row>
    <row r="389" spans="1:1" x14ac:dyDescent="0.3">
      <c r="A389" s="11"/>
    </row>
    <row r="390" spans="1:1" x14ac:dyDescent="0.3">
      <c r="A390" s="11"/>
    </row>
    <row r="391" spans="1:1" x14ac:dyDescent="0.3">
      <c r="A391" s="11"/>
    </row>
    <row r="392" spans="1:1" x14ac:dyDescent="0.3">
      <c r="A392" s="11"/>
    </row>
    <row r="393" spans="1:1" x14ac:dyDescent="0.3">
      <c r="A393" s="11"/>
    </row>
    <row r="394" spans="1:1" x14ac:dyDescent="0.3">
      <c r="A394" s="11"/>
    </row>
    <row r="395" spans="1:1" x14ac:dyDescent="0.3">
      <c r="A395" s="11"/>
    </row>
    <row r="396" spans="1:1" x14ac:dyDescent="0.3">
      <c r="A396" s="11"/>
    </row>
    <row r="397" spans="1:1" x14ac:dyDescent="0.3">
      <c r="A397" s="11"/>
    </row>
    <row r="398" spans="1:1" x14ac:dyDescent="0.3">
      <c r="A398" s="11"/>
    </row>
    <row r="399" spans="1:1" x14ac:dyDescent="0.3">
      <c r="A399" s="11"/>
    </row>
    <row r="400" spans="1:1" x14ac:dyDescent="0.3">
      <c r="A400" s="11"/>
    </row>
    <row r="401" spans="1:1" x14ac:dyDescent="0.3">
      <c r="A401" s="11"/>
    </row>
    <row r="402" spans="1:1" x14ac:dyDescent="0.3">
      <c r="A402" s="11"/>
    </row>
    <row r="403" spans="1:1" x14ac:dyDescent="0.3">
      <c r="A403" s="11"/>
    </row>
    <row r="404" spans="1:1" x14ac:dyDescent="0.3">
      <c r="A404" s="11"/>
    </row>
    <row r="405" spans="1:1" x14ac:dyDescent="0.3">
      <c r="A405" s="11"/>
    </row>
    <row r="406" spans="1:1" x14ac:dyDescent="0.3">
      <c r="A406" s="11"/>
    </row>
    <row r="407" spans="1:1" x14ac:dyDescent="0.3">
      <c r="A407" s="11"/>
    </row>
    <row r="408" spans="1:1" x14ac:dyDescent="0.3">
      <c r="A408" s="11"/>
    </row>
    <row r="409" spans="1:1" x14ac:dyDescent="0.3">
      <c r="A409" s="11"/>
    </row>
    <row r="410" spans="1:1" x14ac:dyDescent="0.3">
      <c r="A410" s="11"/>
    </row>
    <row r="411" spans="1:1" x14ac:dyDescent="0.3">
      <c r="A411" s="11"/>
    </row>
    <row r="412" spans="1:1" x14ac:dyDescent="0.3">
      <c r="A412" s="11"/>
    </row>
    <row r="413" spans="1:1" x14ac:dyDescent="0.3">
      <c r="A413" s="11"/>
    </row>
    <row r="414" spans="1:1" x14ac:dyDescent="0.3">
      <c r="A414" s="11"/>
    </row>
    <row r="415" spans="1:1" x14ac:dyDescent="0.3">
      <c r="A415" s="11"/>
    </row>
    <row r="416" spans="1:1" x14ac:dyDescent="0.3">
      <c r="A416" s="11"/>
    </row>
    <row r="417" spans="1:1" x14ac:dyDescent="0.3">
      <c r="A417" s="11"/>
    </row>
    <row r="418" spans="1:1" x14ac:dyDescent="0.3">
      <c r="A418" s="11"/>
    </row>
    <row r="419" spans="1:1" x14ac:dyDescent="0.3">
      <c r="A419" s="11"/>
    </row>
    <row r="420" spans="1:1" x14ac:dyDescent="0.3">
      <c r="A420" s="11"/>
    </row>
    <row r="421" spans="1:1" x14ac:dyDescent="0.3">
      <c r="A421" s="11"/>
    </row>
    <row r="422" spans="1:1" x14ac:dyDescent="0.3">
      <c r="A422" s="11"/>
    </row>
    <row r="423" spans="1:1" x14ac:dyDescent="0.3">
      <c r="A423" s="11"/>
    </row>
    <row r="424" spans="1:1" x14ac:dyDescent="0.3">
      <c r="A424" s="11"/>
    </row>
    <row r="425" spans="1:1" x14ac:dyDescent="0.3">
      <c r="A425" s="11"/>
    </row>
    <row r="426" spans="1:1" x14ac:dyDescent="0.3">
      <c r="A426" s="11"/>
    </row>
    <row r="427" spans="1:1" x14ac:dyDescent="0.3">
      <c r="A427" s="11"/>
    </row>
    <row r="428" spans="1:1" x14ac:dyDescent="0.3">
      <c r="A428" s="11"/>
    </row>
    <row r="429" spans="1:1" x14ac:dyDescent="0.3">
      <c r="A429" s="11"/>
    </row>
    <row r="430" spans="1:1" x14ac:dyDescent="0.3">
      <c r="A430" s="11"/>
    </row>
    <row r="431" spans="1:1" x14ac:dyDescent="0.3">
      <c r="A431" s="11"/>
    </row>
    <row r="432" spans="1:1" x14ac:dyDescent="0.3">
      <c r="A432" s="11"/>
    </row>
    <row r="433" spans="1:1" x14ac:dyDescent="0.3">
      <c r="A433" s="11"/>
    </row>
    <row r="434" spans="1:1" x14ac:dyDescent="0.3">
      <c r="A434" s="11"/>
    </row>
    <row r="435" spans="1:1" x14ac:dyDescent="0.3">
      <c r="A435" s="11"/>
    </row>
    <row r="436" spans="1:1" x14ac:dyDescent="0.3">
      <c r="A436" s="11"/>
    </row>
    <row r="437" spans="1:1" x14ac:dyDescent="0.3">
      <c r="A437" s="11"/>
    </row>
    <row r="438" spans="1:1" x14ac:dyDescent="0.3">
      <c r="A438" s="11"/>
    </row>
    <row r="439" spans="1:1" x14ac:dyDescent="0.3">
      <c r="A439" s="11"/>
    </row>
    <row r="440" spans="1:1" x14ac:dyDescent="0.3">
      <c r="A440" s="11"/>
    </row>
    <row r="441" spans="1:1" x14ac:dyDescent="0.3">
      <c r="A441" s="11"/>
    </row>
    <row r="442" spans="1:1" x14ac:dyDescent="0.3">
      <c r="A442" s="11"/>
    </row>
    <row r="443" spans="1:1" x14ac:dyDescent="0.3">
      <c r="A443" s="11"/>
    </row>
    <row r="444" spans="1:1" x14ac:dyDescent="0.3">
      <c r="A444" s="11"/>
    </row>
    <row r="445" spans="1:1" x14ac:dyDescent="0.3">
      <c r="A445" s="11"/>
    </row>
    <row r="446" spans="1:1" x14ac:dyDescent="0.3">
      <c r="A446" s="11"/>
    </row>
    <row r="447" spans="1:1" x14ac:dyDescent="0.3">
      <c r="A447" s="11"/>
    </row>
    <row r="448" spans="1:1" x14ac:dyDescent="0.3">
      <c r="A448" s="11"/>
    </row>
    <row r="449" spans="1:1" x14ac:dyDescent="0.3">
      <c r="A449" s="11"/>
    </row>
    <row r="450" spans="1:1" x14ac:dyDescent="0.3">
      <c r="A450" s="11"/>
    </row>
    <row r="451" spans="1:1" x14ac:dyDescent="0.3">
      <c r="A451" s="11"/>
    </row>
    <row r="452" spans="1:1" x14ac:dyDescent="0.3">
      <c r="A452" s="11"/>
    </row>
    <row r="453" spans="1:1" x14ac:dyDescent="0.3">
      <c r="A453" s="11"/>
    </row>
    <row r="454" spans="1:1" x14ac:dyDescent="0.3">
      <c r="A454" s="11"/>
    </row>
    <row r="455" spans="1:1" x14ac:dyDescent="0.3">
      <c r="A455" s="11"/>
    </row>
    <row r="456" spans="1:1" x14ac:dyDescent="0.3">
      <c r="A456" s="11"/>
    </row>
    <row r="457" spans="1:1" x14ac:dyDescent="0.3">
      <c r="A457" s="11"/>
    </row>
    <row r="458" spans="1:1" x14ac:dyDescent="0.3">
      <c r="A458" s="11"/>
    </row>
    <row r="459" spans="1:1" x14ac:dyDescent="0.3">
      <c r="A459" s="11"/>
    </row>
    <row r="460" spans="1:1" x14ac:dyDescent="0.3">
      <c r="A460" s="11"/>
    </row>
    <row r="461" spans="1:1" x14ac:dyDescent="0.3">
      <c r="A461" s="11"/>
    </row>
    <row r="462" spans="1:1" x14ac:dyDescent="0.3">
      <c r="A462" s="11"/>
    </row>
    <row r="463" spans="1:1" x14ac:dyDescent="0.3">
      <c r="A463" s="11"/>
    </row>
    <row r="464" spans="1:1" x14ac:dyDescent="0.3">
      <c r="A464" s="11"/>
    </row>
    <row r="465" spans="1:1" x14ac:dyDescent="0.3">
      <c r="A465" s="11"/>
    </row>
    <row r="466" spans="1:1" x14ac:dyDescent="0.3">
      <c r="A466" s="11"/>
    </row>
    <row r="467" spans="1:1" x14ac:dyDescent="0.3">
      <c r="A467" s="11"/>
    </row>
    <row r="468" spans="1:1" x14ac:dyDescent="0.3">
      <c r="A468" s="11"/>
    </row>
    <row r="469" spans="1:1" x14ac:dyDescent="0.3">
      <c r="A469" s="11"/>
    </row>
    <row r="470" spans="1:1" x14ac:dyDescent="0.3">
      <c r="A470" s="11"/>
    </row>
    <row r="471" spans="1:1" x14ac:dyDescent="0.3">
      <c r="A471" s="11"/>
    </row>
    <row r="472" spans="1:1" x14ac:dyDescent="0.3">
      <c r="A472" s="11"/>
    </row>
    <row r="473" spans="1:1" x14ac:dyDescent="0.3">
      <c r="A473" s="11"/>
    </row>
    <row r="474" spans="1:1" x14ac:dyDescent="0.3">
      <c r="A474" s="11"/>
    </row>
    <row r="475" spans="1:1" x14ac:dyDescent="0.3">
      <c r="A475" s="11"/>
    </row>
    <row r="476" spans="1:1" x14ac:dyDescent="0.3">
      <c r="A476" s="11"/>
    </row>
    <row r="477" spans="1:1" x14ac:dyDescent="0.3">
      <c r="A477" s="11"/>
    </row>
    <row r="478" spans="1:1" x14ac:dyDescent="0.3">
      <c r="A478" s="11"/>
    </row>
    <row r="479" spans="1:1" x14ac:dyDescent="0.3">
      <c r="A479" s="11"/>
    </row>
    <row r="480" spans="1:1" x14ac:dyDescent="0.3">
      <c r="A480" s="11"/>
    </row>
    <row r="481" spans="1:1" x14ac:dyDescent="0.3">
      <c r="A481" s="11"/>
    </row>
    <row r="482" spans="1:1" x14ac:dyDescent="0.3">
      <c r="A482" s="11"/>
    </row>
    <row r="483" spans="1:1" x14ac:dyDescent="0.3">
      <c r="A483" s="11"/>
    </row>
    <row r="484" spans="1:1" x14ac:dyDescent="0.3">
      <c r="A484" s="11"/>
    </row>
    <row r="485" spans="1:1" x14ac:dyDescent="0.3">
      <c r="A485" s="11"/>
    </row>
    <row r="486" spans="1:1" x14ac:dyDescent="0.3">
      <c r="A486" s="11"/>
    </row>
    <row r="487" spans="1:1" x14ac:dyDescent="0.3">
      <c r="A487" s="11"/>
    </row>
    <row r="488" spans="1:1" x14ac:dyDescent="0.3">
      <c r="A488" s="11"/>
    </row>
    <row r="489" spans="1:1" x14ac:dyDescent="0.3">
      <c r="A489" s="11"/>
    </row>
    <row r="490" spans="1:1" x14ac:dyDescent="0.3">
      <c r="A490" s="11"/>
    </row>
    <row r="491" spans="1:1" x14ac:dyDescent="0.3">
      <c r="A491" s="11"/>
    </row>
    <row r="492" spans="1:1" x14ac:dyDescent="0.3">
      <c r="A492" s="11"/>
    </row>
    <row r="493" spans="1:1" x14ac:dyDescent="0.3">
      <c r="A493" s="11"/>
    </row>
    <row r="494" spans="1:1" x14ac:dyDescent="0.3">
      <c r="A494" s="11"/>
    </row>
    <row r="495" spans="1:1" x14ac:dyDescent="0.3">
      <c r="A495" s="11"/>
    </row>
    <row r="496" spans="1:1" x14ac:dyDescent="0.3">
      <c r="A496" s="11"/>
    </row>
    <row r="497" spans="1:1" x14ac:dyDescent="0.3">
      <c r="A497" s="11"/>
    </row>
    <row r="498" spans="1:1" x14ac:dyDescent="0.3">
      <c r="A498" s="11"/>
    </row>
    <row r="499" spans="1:1" x14ac:dyDescent="0.3">
      <c r="A499" s="11"/>
    </row>
    <row r="500" spans="1:1" x14ac:dyDescent="0.3">
      <c r="A500" s="11"/>
    </row>
    <row r="501" spans="1:1" x14ac:dyDescent="0.3">
      <c r="A501" s="11"/>
    </row>
    <row r="502" spans="1:1" x14ac:dyDescent="0.3">
      <c r="A502" s="11"/>
    </row>
    <row r="503" spans="1:1" x14ac:dyDescent="0.3">
      <c r="A503" s="11"/>
    </row>
    <row r="504" spans="1:1" x14ac:dyDescent="0.3">
      <c r="A504" s="11"/>
    </row>
    <row r="505" spans="1:1" x14ac:dyDescent="0.3">
      <c r="A505" s="11"/>
    </row>
    <row r="506" spans="1:1" x14ac:dyDescent="0.3">
      <c r="A506" s="11"/>
    </row>
    <row r="507" spans="1:1" x14ac:dyDescent="0.3">
      <c r="A507" s="11"/>
    </row>
    <row r="508" spans="1:1" x14ac:dyDescent="0.3">
      <c r="A508" s="11"/>
    </row>
    <row r="509" spans="1:1" x14ac:dyDescent="0.3">
      <c r="A509" s="11"/>
    </row>
    <row r="510" spans="1:1" x14ac:dyDescent="0.3">
      <c r="A510" s="11"/>
    </row>
    <row r="511" spans="1:1" x14ac:dyDescent="0.3">
      <c r="A511" s="11"/>
    </row>
    <row r="512" spans="1:1" x14ac:dyDescent="0.3">
      <c r="A512" s="11"/>
    </row>
    <row r="513" spans="1:1" x14ac:dyDescent="0.3">
      <c r="A513" s="11"/>
    </row>
    <row r="514" spans="1:1" x14ac:dyDescent="0.3">
      <c r="A514" s="11"/>
    </row>
    <row r="515" spans="1:1" x14ac:dyDescent="0.3">
      <c r="A515" s="11"/>
    </row>
    <row r="516" spans="1:1" x14ac:dyDescent="0.3">
      <c r="A516" s="11"/>
    </row>
    <row r="517" spans="1:1" x14ac:dyDescent="0.3">
      <c r="A517" s="11"/>
    </row>
    <row r="518" spans="1:1" x14ac:dyDescent="0.3">
      <c r="A518" s="11"/>
    </row>
    <row r="519" spans="1:1" x14ac:dyDescent="0.3">
      <c r="A519" s="11"/>
    </row>
    <row r="520" spans="1:1" x14ac:dyDescent="0.3">
      <c r="A520" s="11"/>
    </row>
    <row r="521" spans="1:1" x14ac:dyDescent="0.3">
      <c r="A521" s="11"/>
    </row>
    <row r="522" spans="1:1" x14ac:dyDescent="0.3">
      <c r="A522" s="11"/>
    </row>
    <row r="523" spans="1:1" x14ac:dyDescent="0.3">
      <c r="A523" s="11"/>
    </row>
    <row r="524" spans="1:1" x14ac:dyDescent="0.3">
      <c r="A524" s="11"/>
    </row>
    <row r="525" spans="1:1" x14ac:dyDescent="0.3">
      <c r="A525" s="11"/>
    </row>
    <row r="526" spans="1:1" x14ac:dyDescent="0.3">
      <c r="A526" s="11"/>
    </row>
    <row r="527" spans="1:1" x14ac:dyDescent="0.3">
      <c r="A527" s="11"/>
    </row>
    <row r="528" spans="1:1" x14ac:dyDescent="0.3">
      <c r="A528" s="11"/>
    </row>
    <row r="529" spans="1:1" x14ac:dyDescent="0.3">
      <c r="A529" s="11"/>
    </row>
    <row r="530" spans="1:1" x14ac:dyDescent="0.3">
      <c r="A530" s="11"/>
    </row>
    <row r="531" spans="1:1" x14ac:dyDescent="0.3">
      <c r="A531" s="11"/>
    </row>
    <row r="532" spans="1:1" x14ac:dyDescent="0.3">
      <c r="A532" s="11"/>
    </row>
    <row r="533" spans="1:1" x14ac:dyDescent="0.3">
      <c r="A533" s="11"/>
    </row>
    <row r="534" spans="1:1" x14ac:dyDescent="0.3">
      <c r="A534" s="11"/>
    </row>
    <row r="535" spans="1:1" x14ac:dyDescent="0.3">
      <c r="A535" s="11"/>
    </row>
    <row r="536" spans="1:1" x14ac:dyDescent="0.3">
      <c r="A536" s="11"/>
    </row>
    <row r="537" spans="1:1" x14ac:dyDescent="0.3">
      <c r="A537" s="11"/>
    </row>
    <row r="538" spans="1:1" x14ac:dyDescent="0.3">
      <c r="A538" s="11"/>
    </row>
    <row r="539" spans="1:1" x14ac:dyDescent="0.3">
      <c r="A539" s="11"/>
    </row>
    <row r="540" spans="1:1" x14ac:dyDescent="0.3">
      <c r="A540" s="11"/>
    </row>
    <row r="541" spans="1:1" x14ac:dyDescent="0.3">
      <c r="A541" s="11"/>
    </row>
    <row r="542" spans="1:1" x14ac:dyDescent="0.3">
      <c r="A542" s="11"/>
    </row>
    <row r="543" spans="1:1" x14ac:dyDescent="0.3">
      <c r="A543" s="11"/>
    </row>
    <row r="544" spans="1:1" x14ac:dyDescent="0.3">
      <c r="A544" s="11"/>
    </row>
    <row r="545" spans="1:1" x14ac:dyDescent="0.3">
      <c r="A545" s="11"/>
    </row>
    <row r="546" spans="1:1" x14ac:dyDescent="0.3">
      <c r="A546" s="11"/>
    </row>
    <row r="547" spans="1:1" x14ac:dyDescent="0.3">
      <c r="A547" s="11"/>
    </row>
    <row r="548" spans="1:1" x14ac:dyDescent="0.3">
      <c r="A548" s="11"/>
    </row>
    <row r="549" spans="1:1" x14ac:dyDescent="0.3">
      <c r="A549" s="11"/>
    </row>
    <row r="550" spans="1:1" x14ac:dyDescent="0.3">
      <c r="A550" s="11"/>
    </row>
    <row r="551" spans="1:1" x14ac:dyDescent="0.3">
      <c r="A551" s="11"/>
    </row>
    <row r="552" spans="1:1" x14ac:dyDescent="0.3">
      <c r="A552" s="11"/>
    </row>
    <row r="553" spans="1:1" x14ac:dyDescent="0.3">
      <c r="A553" s="11"/>
    </row>
    <row r="554" spans="1:1" x14ac:dyDescent="0.3">
      <c r="A554" s="11"/>
    </row>
    <row r="555" spans="1:1" x14ac:dyDescent="0.3">
      <c r="A555" s="11"/>
    </row>
    <row r="556" spans="1:1" x14ac:dyDescent="0.3">
      <c r="A556" s="11"/>
    </row>
    <row r="557" spans="1:1" x14ac:dyDescent="0.3">
      <c r="A557" s="11"/>
    </row>
    <row r="558" spans="1:1" x14ac:dyDescent="0.3">
      <c r="A558" s="11"/>
    </row>
    <row r="559" spans="1:1" x14ac:dyDescent="0.3">
      <c r="A559" s="11"/>
    </row>
    <row r="560" spans="1:1" x14ac:dyDescent="0.3">
      <c r="A560" s="11"/>
    </row>
    <row r="561" spans="1:1" x14ac:dyDescent="0.3">
      <c r="A561" s="11"/>
    </row>
    <row r="562" spans="1:1" x14ac:dyDescent="0.3">
      <c r="A562" s="11"/>
    </row>
    <row r="563" spans="1:1" x14ac:dyDescent="0.3">
      <c r="A563" s="11"/>
    </row>
    <row r="564" spans="1:1" x14ac:dyDescent="0.3">
      <c r="A564" s="11"/>
    </row>
    <row r="565" spans="1:1" x14ac:dyDescent="0.3">
      <c r="A565" s="11"/>
    </row>
    <row r="566" spans="1:1" x14ac:dyDescent="0.3">
      <c r="A566" s="11"/>
    </row>
    <row r="567" spans="1:1" x14ac:dyDescent="0.3">
      <c r="A567" s="11"/>
    </row>
    <row r="568" spans="1:1" x14ac:dyDescent="0.3">
      <c r="A568" s="11"/>
    </row>
    <row r="569" spans="1:1" x14ac:dyDescent="0.3">
      <c r="A569" s="11"/>
    </row>
    <row r="570" spans="1:1" x14ac:dyDescent="0.3">
      <c r="A570" s="11"/>
    </row>
    <row r="571" spans="1:1" x14ac:dyDescent="0.3">
      <c r="A571" s="11"/>
    </row>
    <row r="572" spans="1:1" x14ac:dyDescent="0.3">
      <c r="A572" s="11"/>
    </row>
    <row r="573" spans="1:1" x14ac:dyDescent="0.3">
      <c r="A573" s="11"/>
    </row>
    <row r="574" spans="1:1" x14ac:dyDescent="0.3">
      <c r="A574" s="11"/>
    </row>
    <row r="575" spans="1:1" x14ac:dyDescent="0.3">
      <c r="A575" s="11"/>
    </row>
    <row r="576" spans="1:1" x14ac:dyDescent="0.3">
      <c r="A576" s="11"/>
    </row>
    <row r="577" spans="1:1" x14ac:dyDescent="0.3">
      <c r="A577" s="11"/>
    </row>
    <row r="578" spans="1:1" x14ac:dyDescent="0.3">
      <c r="A578" s="11"/>
    </row>
    <row r="579" spans="1:1" x14ac:dyDescent="0.3">
      <c r="A579" s="11"/>
    </row>
    <row r="580" spans="1:1" x14ac:dyDescent="0.3">
      <c r="A580" s="11"/>
    </row>
    <row r="581" spans="1:1" x14ac:dyDescent="0.3">
      <c r="A581" s="11"/>
    </row>
    <row r="582" spans="1:1" x14ac:dyDescent="0.3">
      <c r="A582" s="11"/>
    </row>
    <row r="583" spans="1:1" x14ac:dyDescent="0.3">
      <c r="A583" s="11"/>
    </row>
    <row r="584" spans="1:1" x14ac:dyDescent="0.3">
      <c r="A584" s="11"/>
    </row>
    <row r="585" spans="1:1" x14ac:dyDescent="0.3">
      <c r="A585" s="11"/>
    </row>
    <row r="586" spans="1:1" x14ac:dyDescent="0.3">
      <c r="A586" s="11"/>
    </row>
    <row r="587" spans="1:1" x14ac:dyDescent="0.3">
      <c r="A587" s="11"/>
    </row>
    <row r="588" spans="1:1" x14ac:dyDescent="0.3">
      <c r="A588" s="11"/>
    </row>
    <row r="589" spans="1:1" x14ac:dyDescent="0.3">
      <c r="A589" s="11"/>
    </row>
    <row r="590" spans="1:1" x14ac:dyDescent="0.3">
      <c r="A590" s="11"/>
    </row>
    <row r="591" spans="1:1" x14ac:dyDescent="0.3">
      <c r="A591" s="11"/>
    </row>
    <row r="592" spans="1:1" x14ac:dyDescent="0.3">
      <c r="A592" s="11"/>
    </row>
    <row r="593" spans="1:1" x14ac:dyDescent="0.3">
      <c r="A593" s="11"/>
    </row>
    <row r="594" spans="1:1" x14ac:dyDescent="0.3">
      <c r="A594" s="11"/>
    </row>
    <row r="595" spans="1:1" x14ac:dyDescent="0.3">
      <c r="A595" s="11"/>
    </row>
    <row r="596" spans="1:1" x14ac:dyDescent="0.3">
      <c r="A596" s="11"/>
    </row>
    <row r="597" spans="1:1" x14ac:dyDescent="0.3">
      <c r="A597" s="11"/>
    </row>
    <row r="598" spans="1:1" x14ac:dyDescent="0.3">
      <c r="A598" s="11"/>
    </row>
    <row r="599" spans="1:1" x14ac:dyDescent="0.3">
      <c r="A599" s="11"/>
    </row>
    <row r="600" spans="1:1" x14ac:dyDescent="0.3">
      <c r="A600" s="11"/>
    </row>
    <row r="601" spans="1:1" x14ac:dyDescent="0.3">
      <c r="A601" s="11"/>
    </row>
    <row r="602" spans="1:1" x14ac:dyDescent="0.3">
      <c r="A602" s="11"/>
    </row>
    <row r="603" spans="1:1" x14ac:dyDescent="0.3">
      <c r="A603" s="11"/>
    </row>
    <row r="604" spans="1:1" x14ac:dyDescent="0.3">
      <c r="A604" s="11"/>
    </row>
    <row r="605" spans="1:1" x14ac:dyDescent="0.3">
      <c r="A605" s="11"/>
    </row>
    <row r="606" spans="1:1" x14ac:dyDescent="0.3">
      <c r="A606" s="11"/>
    </row>
    <row r="607" spans="1:1" x14ac:dyDescent="0.3">
      <c r="A607" s="11"/>
    </row>
    <row r="608" spans="1:1" x14ac:dyDescent="0.3">
      <c r="A608" s="11"/>
    </row>
    <row r="609" spans="1:1" x14ac:dyDescent="0.3">
      <c r="A609" s="11"/>
    </row>
    <row r="610" spans="1:1" x14ac:dyDescent="0.3">
      <c r="A610" s="11"/>
    </row>
    <row r="611" spans="1:1" x14ac:dyDescent="0.3">
      <c r="A611" s="11"/>
    </row>
    <row r="612" spans="1:1" x14ac:dyDescent="0.3">
      <c r="A612" s="11"/>
    </row>
    <row r="613" spans="1:1" x14ac:dyDescent="0.3">
      <c r="A613" s="11"/>
    </row>
    <row r="614" spans="1:1" x14ac:dyDescent="0.3">
      <c r="A614" s="11"/>
    </row>
    <row r="615" spans="1:1" x14ac:dyDescent="0.3">
      <c r="A615" s="11"/>
    </row>
    <row r="616" spans="1:1" x14ac:dyDescent="0.3">
      <c r="A616" s="11"/>
    </row>
    <row r="617" spans="1:1" x14ac:dyDescent="0.3">
      <c r="A617" s="11"/>
    </row>
    <row r="618" spans="1:1" x14ac:dyDescent="0.3">
      <c r="A618" s="11"/>
    </row>
    <row r="619" spans="1:1" x14ac:dyDescent="0.3">
      <c r="A619" s="11"/>
    </row>
    <row r="620" spans="1:1" x14ac:dyDescent="0.3">
      <c r="A620" s="11"/>
    </row>
    <row r="621" spans="1:1" x14ac:dyDescent="0.3">
      <c r="A621" s="11"/>
    </row>
    <row r="622" spans="1:1" x14ac:dyDescent="0.3">
      <c r="A622" s="11"/>
    </row>
    <row r="623" spans="1:1" x14ac:dyDescent="0.3">
      <c r="A623" s="11"/>
    </row>
    <row r="624" spans="1:1" x14ac:dyDescent="0.3">
      <c r="A624" s="11"/>
    </row>
    <row r="625" spans="1:1" x14ac:dyDescent="0.3">
      <c r="A625" s="11"/>
    </row>
    <row r="626" spans="1:1" x14ac:dyDescent="0.3">
      <c r="A626" s="11"/>
    </row>
    <row r="627" spans="1:1" x14ac:dyDescent="0.3">
      <c r="A627" s="11"/>
    </row>
    <row r="628" spans="1:1" x14ac:dyDescent="0.3">
      <c r="A628" s="11"/>
    </row>
    <row r="629" spans="1:1" x14ac:dyDescent="0.3">
      <c r="A629" s="11"/>
    </row>
    <row r="630" spans="1:1" x14ac:dyDescent="0.3">
      <c r="A630" s="11"/>
    </row>
    <row r="631" spans="1:1" x14ac:dyDescent="0.3">
      <c r="A631" s="11"/>
    </row>
    <row r="632" spans="1:1" x14ac:dyDescent="0.3">
      <c r="A632" s="11"/>
    </row>
    <row r="633" spans="1:1" x14ac:dyDescent="0.3">
      <c r="A633" s="11"/>
    </row>
    <row r="634" spans="1:1" x14ac:dyDescent="0.3">
      <c r="A634" s="11"/>
    </row>
    <row r="635" spans="1:1" x14ac:dyDescent="0.3">
      <c r="A635" s="11"/>
    </row>
    <row r="636" spans="1:1" x14ac:dyDescent="0.3">
      <c r="A636" s="11"/>
    </row>
    <row r="637" spans="1:1" x14ac:dyDescent="0.3">
      <c r="A637" s="11"/>
    </row>
    <row r="638" spans="1:1" x14ac:dyDescent="0.3">
      <c r="A638" s="11"/>
    </row>
    <row r="639" spans="1:1" x14ac:dyDescent="0.3">
      <c r="A639" s="11"/>
    </row>
    <row r="640" spans="1:1" x14ac:dyDescent="0.3">
      <c r="A640" s="11"/>
    </row>
    <row r="641" spans="1:1" x14ac:dyDescent="0.3">
      <c r="A641" s="11"/>
    </row>
    <row r="642" spans="1:1" x14ac:dyDescent="0.3">
      <c r="A642" s="11"/>
    </row>
    <row r="643" spans="1:1" x14ac:dyDescent="0.3">
      <c r="A643" s="11"/>
    </row>
    <row r="644" spans="1:1" x14ac:dyDescent="0.3">
      <c r="A644" s="11"/>
    </row>
    <row r="645" spans="1:1" x14ac:dyDescent="0.3">
      <c r="A645" s="11"/>
    </row>
    <row r="646" spans="1:1" x14ac:dyDescent="0.3">
      <c r="A646" s="11"/>
    </row>
    <row r="647" spans="1:1" x14ac:dyDescent="0.3">
      <c r="A647" s="11"/>
    </row>
    <row r="648" spans="1:1" x14ac:dyDescent="0.3">
      <c r="A648" s="11"/>
    </row>
    <row r="649" spans="1:1" x14ac:dyDescent="0.3">
      <c r="A649" s="11"/>
    </row>
    <row r="650" spans="1:1" x14ac:dyDescent="0.3">
      <c r="A650" s="11"/>
    </row>
    <row r="651" spans="1:1" x14ac:dyDescent="0.3">
      <c r="A651" s="11"/>
    </row>
    <row r="652" spans="1:1" x14ac:dyDescent="0.3">
      <c r="A652" s="11"/>
    </row>
    <row r="653" spans="1:1" x14ac:dyDescent="0.3">
      <c r="A653" s="11"/>
    </row>
    <row r="654" spans="1:1" x14ac:dyDescent="0.3">
      <c r="A654" s="11"/>
    </row>
    <row r="655" spans="1:1" x14ac:dyDescent="0.3">
      <c r="A655" s="11"/>
    </row>
    <row r="656" spans="1:1" x14ac:dyDescent="0.3">
      <c r="A656" s="11"/>
    </row>
    <row r="657" spans="1:1" x14ac:dyDescent="0.3">
      <c r="A657" s="11"/>
    </row>
    <row r="658" spans="1:1" x14ac:dyDescent="0.3">
      <c r="A658" s="11"/>
    </row>
    <row r="659" spans="1:1" x14ac:dyDescent="0.3">
      <c r="A659" s="11"/>
    </row>
    <row r="660" spans="1:1" x14ac:dyDescent="0.3">
      <c r="A660" s="11"/>
    </row>
    <row r="661" spans="1:1" x14ac:dyDescent="0.3">
      <c r="A661" s="11"/>
    </row>
    <row r="662" spans="1:1" x14ac:dyDescent="0.3">
      <c r="A662" s="11"/>
    </row>
    <row r="663" spans="1:1" x14ac:dyDescent="0.3">
      <c r="A663" s="11"/>
    </row>
    <row r="664" spans="1:1" x14ac:dyDescent="0.3">
      <c r="A664" s="11"/>
    </row>
    <row r="665" spans="1:1" x14ac:dyDescent="0.3">
      <c r="A665" s="11"/>
    </row>
    <row r="666" spans="1:1" x14ac:dyDescent="0.3">
      <c r="A666" s="11"/>
    </row>
    <row r="667" spans="1:1" x14ac:dyDescent="0.3">
      <c r="A667" s="11"/>
    </row>
    <row r="668" spans="1:1" x14ac:dyDescent="0.3">
      <c r="A668" s="11"/>
    </row>
    <row r="669" spans="1:1" x14ac:dyDescent="0.3">
      <c r="A669" s="11"/>
    </row>
    <row r="670" spans="1:1" x14ac:dyDescent="0.3">
      <c r="A670" s="11"/>
    </row>
    <row r="671" spans="1:1" x14ac:dyDescent="0.3">
      <c r="A671" s="11"/>
    </row>
    <row r="672" spans="1:1" x14ac:dyDescent="0.3">
      <c r="A672" s="11"/>
    </row>
    <row r="673" spans="1:1" x14ac:dyDescent="0.3">
      <c r="A673" s="11"/>
    </row>
    <row r="674" spans="1:1" x14ac:dyDescent="0.3">
      <c r="A674" s="11"/>
    </row>
    <row r="675" spans="1:1" x14ac:dyDescent="0.3">
      <c r="A675" s="11"/>
    </row>
    <row r="676" spans="1:1" x14ac:dyDescent="0.3">
      <c r="A676" s="11"/>
    </row>
    <row r="677" spans="1:1" x14ac:dyDescent="0.3">
      <c r="A677" s="11"/>
    </row>
    <row r="678" spans="1:1" x14ac:dyDescent="0.3">
      <c r="A678" s="11"/>
    </row>
    <row r="679" spans="1:1" x14ac:dyDescent="0.3">
      <c r="A679" s="11"/>
    </row>
    <row r="680" spans="1:1" x14ac:dyDescent="0.3">
      <c r="A680" s="11"/>
    </row>
    <row r="681" spans="1:1" x14ac:dyDescent="0.3">
      <c r="A681" s="11"/>
    </row>
  </sheetData>
  <mergeCells count="3">
    <mergeCell ref="A1:B3"/>
    <mergeCell ref="C1:AA1"/>
    <mergeCell ref="A4:A346"/>
  </mergeCells>
  <pageMargins left="0.7" right="0.7" top="0.75" bottom="0.75" header="0.3" footer="0.3"/>
  <ignoredErrors>
    <ignoredError sqref="B4:B34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57FED-80DB-400C-A995-F6B48BBEAE7F}">
  <dimension ref="A1:AE681"/>
  <sheetViews>
    <sheetView topLeftCell="G317" workbookViewId="0">
      <selection activeCell="E12" sqref="E12"/>
    </sheetView>
  </sheetViews>
  <sheetFormatPr baseColWidth="10" defaultColWidth="11.5546875" defaultRowHeight="14.4" x14ac:dyDescent="0.3"/>
  <cols>
    <col min="1" max="1" width="5.5546875" style="1" bestFit="1" customWidth="1"/>
    <col min="2" max="2" width="8.33203125" style="1" bestFit="1" customWidth="1"/>
    <col min="3" max="3" width="8.44140625" style="1" bestFit="1" customWidth="1"/>
    <col min="4" max="4" width="7.33203125" style="1" bestFit="1" customWidth="1"/>
    <col min="5" max="14" width="8.44140625" style="1" bestFit="1" customWidth="1"/>
    <col min="15" max="15" width="9.5546875" style="1" bestFit="1" customWidth="1"/>
    <col min="16" max="16" width="8.44140625" style="1" bestFit="1" customWidth="1"/>
    <col min="17" max="18" width="9.5546875" style="1" bestFit="1" customWidth="1"/>
    <col min="19" max="19" width="8.44140625" style="1" bestFit="1" customWidth="1"/>
    <col min="20" max="20" width="9.5546875" style="1" bestFit="1" customWidth="1"/>
    <col min="21" max="22" width="8.44140625" style="1" bestFit="1" customWidth="1"/>
    <col min="23" max="25" width="6.44140625" style="1" bestFit="1" customWidth="1"/>
    <col min="26" max="26" width="7.33203125" style="1" bestFit="1" customWidth="1"/>
    <col min="27" max="27" width="8.44140625" style="1" bestFit="1" customWidth="1"/>
    <col min="28" max="28" width="11.5546875" style="1"/>
    <col min="29" max="30" width="12.33203125" style="1" bestFit="1" customWidth="1"/>
    <col min="31" max="31" width="10.109375" style="1" bestFit="1" customWidth="1"/>
    <col min="32" max="16384" width="11.5546875" style="1"/>
  </cols>
  <sheetData>
    <row r="1" spans="1:31" x14ac:dyDescent="0.3">
      <c r="A1" s="88"/>
      <c r="B1" s="88"/>
      <c r="C1" s="83" t="s">
        <v>0</v>
      </c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5"/>
      <c r="AA1" s="85"/>
    </row>
    <row r="2" spans="1:31" x14ac:dyDescent="0.3">
      <c r="A2" s="88"/>
      <c r="B2" s="88"/>
      <c r="C2" s="2">
        <v>0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12">
        <v>23</v>
      </c>
      <c r="AA2" s="12">
        <v>24</v>
      </c>
    </row>
    <row r="3" spans="1:31" ht="43.8" thickBot="1" x14ac:dyDescent="0.35">
      <c r="A3" s="89"/>
      <c r="B3" s="89"/>
      <c r="C3" s="4" t="s">
        <v>1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1</v>
      </c>
      <c r="M3" s="5" t="s">
        <v>1</v>
      </c>
      <c r="N3" s="5" t="s">
        <v>1</v>
      </c>
      <c r="O3" s="5" t="s">
        <v>1</v>
      </c>
      <c r="P3" s="5" t="s">
        <v>1</v>
      </c>
      <c r="Q3" s="5" t="s">
        <v>1</v>
      </c>
      <c r="R3" s="5" t="s">
        <v>1</v>
      </c>
      <c r="S3" s="5" t="s">
        <v>1</v>
      </c>
      <c r="T3" s="5" t="s">
        <v>1</v>
      </c>
      <c r="U3" s="5" t="s">
        <v>1</v>
      </c>
      <c r="V3" s="5" t="s">
        <v>1</v>
      </c>
      <c r="W3" s="5" t="s">
        <v>1</v>
      </c>
      <c r="X3" s="5" t="s">
        <v>1</v>
      </c>
      <c r="Y3" s="5" t="s">
        <v>1</v>
      </c>
      <c r="Z3" s="5" t="s">
        <v>1</v>
      </c>
      <c r="AA3" s="13" t="s">
        <v>1</v>
      </c>
      <c r="AC3" s="6" t="s">
        <v>2</v>
      </c>
      <c r="AD3" s="7" t="s">
        <v>3</v>
      </c>
      <c r="AE3" s="8" t="s">
        <v>4</v>
      </c>
    </row>
    <row r="4" spans="1:31" x14ac:dyDescent="0.3">
      <c r="A4" s="86" t="s">
        <v>5</v>
      </c>
      <c r="B4" s="21" t="s">
        <v>6</v>
      </c>
      <c r="C4" s="9">
        <v>562</v>
      </c>
      <c r="D4" s="9">
        <v>222</v>
      </c>
      <c r="E4" s="9">
        <v>310</v>
      </c>
      <c r="F4" s="9">
        <v>592</v>
      </c>
      <c r="G4" s="9">
        <v>626</v>
      </c>
      <c r="H4" s="9">
        <v>1337</v>
      </c>
      <c r="I4" s="9">
        <v>1223</v>
      </c>
      <c r="J4" s="9">
        <v>1047</v>
      </c>
      <c r="K4" s="9">
        <v>1486</v>
      </c>
      <c r="L4" s="9">
        <v>1020</v>
      </c>
      <c r="M4" s="9">
        <v>961</v>
      </c>
      <c r="N4" s="9">
        <v>1052</v>
      </c>
      <c r="O4" s="9">
        <v>10582</v>
      </c>
      <c r="P4" s="9">
        <v>2404</v>
      </c>
      <c r="Q4" s="9">
        <v>3802</v>
      </c>
      <c r="R4" s="9">
        <v>6641</v>
      </c>
      <c r="S4" s="9">
        <v>3013</v>
      </c>
      <c r="T4" s="9">
        <v>17536</v>
      </c>
      <c r="U4" s="9">
        <v>417</v>
      </c>
      <c r="V4" s="9">
        <v>1342</v>
      </c>
      <c r="W4" s="9">
        <v>24</v>
      </c>
      <c r="X4" s="9">
        <v>10</v>
      </c>
      <c r="Y4" s="9">
        <v>6</v>
      </c>
      <c r="Z4" s="9">
        <v>49</v>
      </c>
      <c r="AA4" s="9">
        <v>685</v>
      </c>
      <c r="AC4" s="9">
        <f>SUM(C4:AA4)</f>
        <v>56949</v>
      </c>
      <c r="AD4" s="9">
        <f>C$2*C4+D$2*D4+E$2*E4+F$2*F4+G$2*G4+H$2*H4+I$2*I4+J$2*J4+K$2*K4+L$2*L4+M$2*M4+N$2*N4+O$2*O4+P$2*P4+Q$2*Q4+R$2*R4+S$2*S4+T$2*T4+U$2*U4+V$2*V4+W$2*W4+X$2*X4+Y$2*Y4+Z$2*Z4+AA$2*AA4</f>
        <v>777516</v>
      </c>
      <c r="AE4" s="10">
        <f>AD4/AC4</f>
        <v>13.652847284412369</v>
      </c>
    </row>
    <row r="5" spans="1:31" x14ac:dyDescent="0.3">
      <c r="A5" s="87"/>
      <c r="B5" s="41" t="s">
        <v>7</v>
      </c>
      <c r="C5" s="9">
        <v>23</v>
      </c>
      <c r="D5" s="9">
        <v>8</v>
      </c>
      <c r="E5" s="9">
        <v>7</v>
      </c>
      <c r="F5" s="9">
        <v>13</v>
      </c>
      <c r="G5" s="9">
        <v>16</v>
      </c>
      <c r="H5" s="9">
        <v>43</v>
      </c>
      <c r="I5" s="9">
        <v>54</v>
      </c>
      <c r="J5" s="9">
        <v>46</v>
      </c>
      <c r="K5" s="9">
        <v>84</v>
      </c>
      <c r="L5" s="9">
        <v>37</v>
      </c>
      <c r="M5" s="9">
        <v>48</v>
      </c>
      <c r="N5" s="9">
        <v>49</v>
      </c>
      <c r="O5" s="9">
        <v>382</v>
      </c>
      <c r="P5" s="9">
        <v>61</v>
      </c>
      <c r="Q5" s="9">
        <v>82</v>
      </c>
      <c r="R5" s="9">
        <v>128</v>
      </c>
      <c r="S5" s="9">
        <v>38</v>
      </c>
      <c r="T5" s="9">
        <v>278</v>
      </c>
      <c r="U5" s="9">
        <v>5</v>
      </c>
      <c r="V5" s="9">
        <v>17</v>
      </c>
      <c r="W5" s="9">
        <v>0</v>
      </c>
      <c r="X5" s="9">
        <v>0</v>
      </c>
      <c r="Y5" s="9">
        <v>0</v>
      </c>
      <c r="Z5" s="9">
        <v>2</v>
      </c>
      <c r="AA5" s="9">
        <v>17</v>
      </c>
      <c r="AC5" s="9">
        <f t="shared" ref="AC5:AC13" si="0">SUM(C5:AA5)</f>
        <v>1438</v>
      </c>
      <c r="AD5" s="9">
        <f t="shared" ref="AD5:AD68" si="1">C$2*C5+D$2*D5+E$2*E5+F$2*F5+G$2*G5+H$2*H5+I$2*I5+J$2*J5+K$2*K5+L$2*L5+M$2*M5+N$2*N5+O$2*O5+P$2*P5+Q$2*Q5+R$2*R5+S$2*S5+T$2*T5+U$2*U5+V$2*V5+W$2*W5+X$2*X5+Y$2*Y5+Z$2*Z5+AA$2*AA5</f>
        <v>17656</v>
      </c>
      <c r="AE5" s="10">
        <f t="shared" ref="AE5:AE68" si="2">AD5/AC5</f>
        <v>12.278164116828929</v>
      </c>
    </row>
    <row r="6" spans="1:31" x14ac:dyDescent="0.3">
      <c r="A6" s="87"/>
      <c r="B6" s="41" t="s">
        <v>8</v>
      </c>
      <c r="C6" s="9">
        <v>53</v>
      </c>
      <c r="D6" s="9">
        <v>17</v>
      </c>
      <c r="E6" s="9">
        <v>46</v>
      </c>
      <c r="F6" s="9">
        <v>88</v>
      </c>
      <c r="G6" s="9">
        <v>75</v>
      </c>
      <c r="H6" s="9">
        <v>183</v>
      </c>
      <c r="I6" s="9">
        <v>184</v>
      </c>
      <c r="J6" s="9">
        <v>89</v>
      </c>
      <c r="K6" s="9">
        <v>150</v>
      </c>
      <c r="L6" s="9">
        <v>46</v>
      </c>
      <c r="M6" s="9">
        <v>54</v>
      </c>
      <c r="N6" s="9">
        <v>36</v>
      </c>
      <c r="O6" s="9">
        <v>313</v>
      </c>
      <c r="P6" s="9">
        <v>18</v>
      </c>
      <c r="Q6" s="9">
        <v>30</v>
      </c>
      <c r="R6" s="9">
        <v>34</v>
      </c>
      <c r="S6" s="9">
        <v>7</v>
      </c>
      <c r="T6" s="9">
        <v>100</v>
      </c>
      <c r="U6" s="9">
        <v>0</v>
      </c>
      <c r="V6" s="9">
        <v>5</v>
      </c>
      <c r="W6" s="9">
        <v>0</v>
      </c>
      <c r="X6" s="9">
        <v>0</v>
      </c>
      <c r="Y6" s="9">
        <v>0</v>
      </c>
      <c r="Z6" s="9">
        <v>0</v>
      </c>
      <c r="AA6" s="9">
        <v>33</v>
      </c>
      <c r="AC6" s="9">
        <f t="shared" si="0"/>
        <v>1561</v>
      </c>
      <c r="AD6" s="9">
        <f t="shared" si="1"/>
        <v>13484</v>
      </c>
      <c r="AE6" s="10">
        <f t="shared" si="2"/>
        <v>8.6380525304292117</v>
      </c>
    </row>
    <row r="7" spans="1:31" x14ac:dyDescent="0.3">
      <c r="A7" s="87"/>
      <c r="B7" s="41" t="s">
        <v>9</v>
      </c>
      <c r="C7" s="9">
        <v>26</v>
      </c>
      <c r="D7" s="9">
        <v>7</v>
      </c>
      <c r="E7" s="9">
        <v>16</v>
      </c>
      <c r="F7" s="9">
        <v>41</v>
      </c>
      <c r="G7" s="9">
        <v>38</v>
      </c>
      <c r="H7" s="9">
        <v>108</v>
      </c>
      <c r="I7" s="9">
        <v>170</v>
      </c>
      <c r="J7" s="9">
        <v>32</v>
      </c>
      <c r="K7" s="9">
        <v>65</v>
      </c>
      <c r="L7" s="9">
        <v>28</v>
      </c>
      <c r="M7" s="9">
        <v>16</v>
      </c>
      <c r="N7" s="9">
        <v>14</v>
      </c>
      <c r="O7" s="9">
        <v>123</v>
      </c>
      <c r="P7" s="9">
        <v>15</v>
      </c>
      <c r="Q7" s="9">
        <v>42</v>
      </c>
      <c r="R7" s="9">
        <v>60</v>
      </c>
      <c r="S7" s="9">
        <v>2</v>
      </c>
      <c r="T7" s="9">
        <v>114</v>
      </c>
      <c r="U7" s="9">
        <v>3</v>
      </c>
      <c r="V7" s="9">
        <v>2</v>
      </c>
      <c r="W7" s="9">
        <v>0</v>
      </c>
      <c r="X7" s="9">
        <v>0</v>
      </c>
      <c r="Y7" s="9">
        <v>0</v>
      </c>
      <c r="Z7" s="9">
        <v>0</v>
      </c>
      <c r="AA7" s="9">
        <v>49</v>
      </c>
      <c r="AC7" s="9">
        <f t="shared" si="0"/>
        <v>971</v>
      </c>
      <c r="AD7" s="9">
        <f t="shared" si="1"/>
        <v>9581</v>
      </c>
      <c r="AE7" s="10">
        <f t="shared" si="2"/>
        <v>9.8671472708547885</v>
      </c>
    </row>
    <row r="8" spans="1:31" x14ac:dyDescent="0.3">
      <c r="A8" s="87"/>
      <c r="B8" s="41" t="s">
        <v>10</v>
      </c>
      <c r="C8" s="9">
        <v>122</v>
      </c>
      <c r="D8" s="9">
        <v>20</v>
      </c>
      <c r="E8" s="9">
        <v>64</v>
      </c>
      <c r="F8" s="9">
        <v>81</v>
      </c>
      <c r="G8" s="9">
        <v>104</v>
      </c>
      <c r="H8" s="9">
        <v>235</v>
      </c>
      <c r="I8" s="9">
        <v>150</v>
      </c>
      <c r="J8" s="9">
        <v>119</v>
      </c>
      <c r="K8" s="9">
        <v>229</v>
      </c>
      <c r="L8" s="9">
        <v>104</v>
      </c>
      <c r="M8" s="9">
        <v>103</v>
      </c>
      <c r="N8" s="9">
        <v>91</v>
      </c>
      <c r="O8" s="9">
        <v>507</v>
      </c>
      <c r="P8" s="9">
        <v>48</v>
      </c>
      <c r="Q8" s="9">
        <v>106</v>
      </c>
      <c r="R8" s="9">
        <v>112</v>
      </c>
      <c r="S8" s="9">
        <v>30</v>
      </c>
      <c r="T8" s="9">
        <v>214</v>
      </c>
      <c r="U8" s="9">
        <v>4</v>
      </c>
      <c r="V8" s="9">
        <v>8</v>
      </c>
      <c r="W8" s="9">
        <v>0</v>
      </c>
      <c r="X8" s="9">
        <v>0</v>
      </c>
      <c r="Y8" s="9">
        <v>0</v>
      </c>
      <c r="Z8" s="9">
        <v>0</v>
      </c>
      <c r="AA8" s="9">
        <v>58</v>
      </c>
      <c r="AC8" s="9">
        <f t="shared" si="0"/>
        <v>2509</v>
      </c>
      <c r="AD8" s="9">
        <f t="shared" si="1"/>
        <v>24120</v>
      </c>
      <c r="AE8" s="10">
        <f t="shared" si="2"/>
        <v>9.6133917895575927</v>
      </c>
    </row>
    <row r="9" spans="1:31" x14ac:dyDescent="0.3">
      <c r="A9" s="87"/>
      <c r="B9" s="41" t="s">
        <v>11</v>
      </c>
      <c r="C9" s="9">
        <v>24</v>
      </c>
      <c r="D9" s="9">
        <v>18</v>
      </c>
      <c r="E9" s="9">
        <v>32</v>
      </c>
      <c r="F9" s="9">
        <v>92</v>
      </c>
      <c r="G9" s="9">
        <v>117</v>
      </c>
      <c r="H9" s="9">
        <v>241</v>
      </c>
      <c r="I9" s="9">
        <v>333</v>
      </c>
      <c r="J9" s="9">
        <v>78</v>
      </c>
      <c r="K9" s="9">
        <v>170</v>
      </c>
      <c r="L9" s="9">
        <v>70</v>
      </c>
      <c r="M9" s="9">
        <v>91</v>
      </c>
      <c r="N9" s="9">
        <v>60</v>
      </c>
      <c r="O9" s="9">
        <v>577</v>
      </c>
      <c r="P9" s="9">
        <v>68</v>
      </c>
      <c r="Q9" s="9">
        <v>104</v>
      </c>
      <c r="R9" s="9">
        <v>163</v>
      </c>
      <c r="S9" s="9">
        <v>34</v>
      </c>
      <c r="T9" s="9">
        <v>307</v>
      </c>
      <c r="U9" s="9">
        <v>4</v>
      </c>
      <c r="V9" s="9">
        <v>18</v>
      </c>
      <c r="W9" s="9">
        <v>1</v>
      </c>
      <c r="X9" s="9">
        <v>0</v>
      </c>
      <c r="Y9" s="9">
        <v>0</v>
      </c>
      <c r="Z9" s="9">
        <v>5</v>
      </c>
      <c r="AA9" s="9">
        <v>46</v>
      </c>
      <c r="AC9" s="9">
        <f t="shared" si="0"/>
        <v>2653</v>
      </c>
      <c r="AD9" s="9">
        <f t="shared" si="1"/>
        <v>27260</v>
      </c>
      <c r="AE9" s="10">
        <f t="shared" si="2"/>
        <v>10.275160196004522</v>
      </c>
    </row>
    <row r="10" spans="1:31" x14ac:dyDescent="0.3">
      <c r="A10" s="87"/>
      <c r="B10" s="41" t="s">
        <v>12</v>
      </c>
      <c r="C10" s="9">
        <v>124</v>
      </c>
      <c r="D10" s="9">
        <v>15</v>
      </c>
      <c r="E10" s="9">
        <v>36</v>
      </c>
      <c r="F10" s="9">
        <v>94</v>
      </c>
      <c r="G10" s="9">
        <v>118</v>
      </c>
      <c r="H10" s="9">
        <v>246</v>
      </c>
      <c r="I10" s="9">
        <v>224</v>
      </c>
      <c r="J10" s="9">
        <v>84</v>
      </c>
      <c r="K10" s="9">
        <v>154</v>
      </c>
      <c r="L10" s="9">
        <v>84</v>
      </c>
      <c r="M10" s="9">
        <v>89</v>
      </c>
      <c r="N10" s="9">
        <v>75</v>
      </c>
      <c r="O10" s="9">
        <v>477</v>
      </c>
      <c r="P10" s="9">
        <v>19</v>
      </c>
      <c r="Q10" s="9">
        <v>63</v>
      </c>
      <c r="R10" s="9">
        <v>80</v>
      </c>
      <c r="S10" s="9">
        <v>15</v>
      </c>
      <c r="T10" s="9">
        <v>120</v>
      </c>
      <c r="U10" s="9">
        <v>2</v>
      </c>
      <c r="V10" s="9">
        <v>8</v>
      </c>
      <c r="W10" s="9">
        <v>1</v>
      </c>
      <c r="X10" s="9">
        <v>1</v>
      </c>
      <c r="Y10" s="9">
        <v>0</v>
      </c>
      <c r="Z10" s="9">
        <v>1</v>
      </c>
      <c r="AA10" s="9">
        <v>57</v>
      </c>
      <c r="AC10" s="9">
        <f t="shared" si="0"/>
        <v>2187</v>
      </c>
      <c r="AD10" s="9">
        <f t="shared" si="1"/>
        <v>19659</v>
      </c>
      <c r="AE10" s="10">
        <f t="shared" si="2"/>
        <v>8.9890260631001375</v>
      </c>
    </row>
    <row r="11" spans="1:31" x14ac:dyDescent="0.3">
      <c r="A11" s="87"/>
      <c r="B11" s="41" t="s">
        <v>13</v>
      </c>
      <c r="C11" s="9">
        <v>26</v>
      </c>
      <c r="D11" s="9">
        <v>17</v>
      </c>
      <c r="E11" s="9">
        <v>32</v>
      </c>
      <c r="F11" s="9">
        <v>52</v>
      </c>
      <c r="G11" s="9">
        <v>50</v>
      </c>
      <c r="H11" s="9">
        <v>121</v>
      </c>
      <c r="I11" s="9">
        <v>85</v>
      </c>
      <c r="J11" s="9">
        <v>65</v>
      </c>
      <c r="K11" s="9">
        <v>115</v>
      </c>
      <c r="L11" s="9">
        <v>62</v>
      </c>
      <c r="M11" s="9">
        <v>74</v>
      </c>
      <c r="N11" s="9">
        <v>66</v>
      </c>
      <c r="O11" s="9">
        <v>474</v>
      </c>
      <c r="P11" s="9">
        <v>35</v>
      </c>
      <c r="Q11" s="9">
        <v>81</v>
      </c>
      <c r="R11" s="9">
        <v>152</v>
      </c>
      <c r="S11" s="9">
        <v>30</v>
      </c>
      <c r="T11" s="9">
        <v>143</v>
      </c>
      <c r="U11" s="9">
        <v>4</v>
      </c>
      <c r="V11" s="9">
        <v>4</v>
      </c>
      <c r="W11" s="9">
        <v>0</v>
      </c>
      <c r="X11" s="9">
        <v>0</v>
      </c>
      <c r="Y11" s="9">
        <v>0</v>
      </c>
      <c r="Z11" s="9">
        <v>1</v>
      </c>
      <c r="AA11" s="9">
        <v>20</v>
      </c>
      <c r="AC11" s="9">
        <f t="shared" si="0"/>
        <v>1709</v>
      </c>
      <c r="AD11" s="9">
        <f t="shared" si="1"/>
        <v>18070</v>
      </c>
      <c r="AE11" s="10">
        <f t="shared" si="2"/>
        <v>10.573434757167934</v>
      </c>
    </row>
    <row r="12" spans="1:31" x14ac:dyDescent="0.3">
      <c r="A12" s="87"/>
      <c r="B12" s="41" t="s">
        <v>14</v>
      </c>
      <c r="C12" s="9">
        <v>45</v>
      </c>
      <c r="D12" s="9">
        <v>10</v>
      </c>
      <c r="E12" s="9">
        <v>19</v>
      </c>
      <c r="F12" s="9">
        <v>41</v>
      </c>
      <c r="G12" s="9">
        <v>41</v>
      </c>
      <c r="H12" s="9">
        <v>97</v>
      </c>
      <c r="I12" s="9">
        <v>111</v>
      </c>
      <c r="J12" s="9">
        <v>83</v>
      </c>
      <c r="K12" s="9">
        <v>158</v>
      </c>
      <c r="L12" s="9">
        <v>56</v>
      </c>
      <c r="M12" s="9">
        <v>39</v>
      </c>
      <c r="N12" s="9">
        <v>52</v>
      </c>
      <c r="O12" s="9">
        <v>443</v>
      </c>
      <c r="P12" s="9">
        <v>22</v>
      </c>
      <c r="Q12" s="9">
        <v>31</v>
      </c>
      <c r="R12" s="9">
        <v>56</v>
      </c>
      <c r="S12" s="9">
        <v>11</v>
      </c>
      <c r="T12" s="9">
        <v>129</v>
      </c>
      <c r="U12" s="9">
        <v>1</v>
      </c>
      <c r="V12" s="9">
        <v>7</v>
      </c>
      <c r="W12" s="9">
        <v>0</v>
      </c>
      <c r="X12" s="9">
        <v>0</v>
      </c>
      <c r="Y12" s="9">
        <v>0</v>
      </c>
      <c r="Z12" s="9">
        <v>2</v>
      </c>
      <c r="AA12" s="9">
        <v>55</v>
      </c>
      <c r="AC12" s="9">
        <f t="shared" si="0"/>
        <v>1509</v>
      </c>
      <c r="AD12" s="9">
        <f t="shared" si="1"/>
        <v>15559</v>
      </c>
      <c r="AE12" s="10">
        <f t="shared" si="2"/>
        <v>10.310801855533466</v>
      </c>
    </row>
    <row r="13" spans="1:31" x14ac:dyDescent="0.3">
      <c r="A13" s="87"/>
      <c r="B13" s="41" t="s">
        <v>15</v>
      </c>
      <c r="C13" s="9">
        <v>17</v>
      </c>
      <c r="D13" s="9">
        <v>14</v>
      </c>
      <c r="E13" s="9">
        <v>16</v>
      </c>
      <c r="F13" s="9">
        <v>40</v>
      </c>
      <c r="G13" s="9">
        <v>46</v>
      </c>
      <c r="H13" s="9">
        <v>119</v>
      </c>
      <c r="I13" s="9">
        <v>126</v>
      </c>
      <c r="J13" s="9">
        <v>62</v>
      </c>
      <c r="K13" s="9">
        <v>116</v>
      </c>
      <c r="L13" s="9">
        <v>28</v>
      </c>
      <c r="M13" s="9">
        <v>21</v>
      </c>
      <c r="N13" s="9">
        <v>28</v>
      </c>
      <c r="O13" s="9">
        <v>190</v>
      </c>
      <c r="P13" s="9">
        <v>35</v>
      </c>
      <c r="Q13" s="9">
        <v>56</v>
      </c>
      <c r="R13" s="9">
        <v>86</v>
      </c>
      <c r="S13" s="9">
        <v>52</v>
      </c>
      <c r="T13" s="9">
        <v>251</v>
      </c>
      <c r="U13" s="9">
        <v>5</v>
      </c>
      <c r="V13" s="9">
        <v>6</v>
      </c>
      <c r="W13" s="9">
        <v>0</v>
      </c>
      <c r="X13" s="9">
        <v>0</v>
      </c>
      <c r="Y13" s="9">
        <v>1</v>
      </c>
      <c r="Z13" s="9">
        <v>1</v>
      </c>
      <c r="AA13" s="9">
        <v>14</v>
      </c>
      <c r="AC13" s="9">
        <f t="shared" si="0"/>
        <v>1330</v>
      </c>
      <c r="AD13" s="9">
        <f t="shared" si="1"/>
        <v>14326</v>
      </c>
      <c r="AE13" s="10">
        <f t="shared" si="2"/>
        <v>10.771428571428572</v>
      </c>
    </row>
    <row r="14" spans="1:31" x14ac:dyDescent="0.3">
      <c r="A14" s="87"/>
      <c r="B14" s="41" t="s">
        <v>16</v>
      </c>
      <c r="C14" s="9">
        <v>27</v>
      </c>
      <c r="D14" s="9">
        <v>11</v>
      </c>
      <c r="E14" s="9">
        <v>24</v>
      </c>
      <c r="F14" s="9">
        <v>27</v>
      </c>
      <c r="G14" s="9">
        <v>52</v>
      </c>
      <c r="H14" s="9">
        <v>100</v>
      </c>
      <c r="I14" s="9">
        <v>273</v>
      </c>
      <c r="J14" s="9">
        <v>60</v>
      </c>
      <c r="K14" s="9">
        <v>88</v>
      </c>
      <c r="L14" s="9">
        <v>25</v>
      </c>
      <c r="M14" s="9">
        <v>35</v>
      </c>
      <c r="N14" s="9">
        <v>29</v>
      </c>
      <c r="O14" s="9">
        <v>306</v>
      </c>
      <c r="P14" s="9">
        <v>27</v>
      </c>
      <c r="Q14" s="9">
        <v>35</v>
      </c>
      <c r="R14" s="9">
        <v>105</v>
      </c>
      <c r="S14" s="9">
        <v>11</v>
      </c>
      <c r="T14" s="9">
        <v>144</v>
      </c>
      <c r="U14" s="9">
        <v>4</v>
      </c>
      <c r="V14" s="9">
        <v>9</v>
      </c>
      <c r="W14" s="9">
        <v>1</v>
      </c>
      <c r="X14" s="9">
        <v>0</v>
      </c>
      <c r="Y14" s="9">
        <v>0</v>
      </c>
      <c r="Z14" s="9">
        <v>2</v>
      </c>
      <c r="AA14" s="9">
        <v>19</v>
      </c>
      <c r="AC14" s="9">
        <f t="shared" ref="AC14:AC77" si="3">SUM(C14:AA14)</f>
        <v>1414</v>
      </c>
      <c r="AD14" s="9">
        <f t="shared" si="1"/>
        <v>13981</v>
      </c>
      <c r="AE14" s="10">
        <f t="shared" si="2"/>
        <v>9.8875530410183874</v>
      </c>
    </row>
    <row r="15" spans="1:31" x14ac:dyDescent="0.3">
      <c r="A15" s="87"/>
      <c r="B15" s="41" t="s">
        <v>17</v>
      </c>
      <c r="C15" s="9">
        <v>19</v>
      </c>
      <c r="D15" s="9">
        <v>3</v>
      </c>
      <c r="E15" s="9">
        <v>26</v>
      </c>
      <c r="F15" s="9">
        <v>44</v>
      </c>
      <c r="G15" s="9">
        <v>57</v>
      </c>
      <c r="H15" s="9">
        <v>89</v>
      </c>
      <c r="I15" s="9">
        <v>140</v>
      </c>
      <c r="J15" s="9">
        <v>43</v>
      </c>
      <c r="K15" s="9">
        <v>105</v>
      </c>
      <c r="L15" s="9">
        <v>20</v>
      </c>
      <c r="M15" s="9">
        <v>22</v>
      </c>
      <c r="N15" s="9">
        <v>14</v>
      </c>
      <c r="O15" s="9">
        <v>164</v>
      </c>
      <c r="P15" s="9">
        <v>8</v>
      </c>
      <c r="Q15" s="9">
        <v>30</v>
      </c>
      <c r="R15" s="9">
        <v>59</v>
      </c>
      <c r="S15" s="9">
        <v>9</v>
      </c>
      <c r="T15" s="9">
        <v>105</v>
      </c>
      <c r="U15" s="9">
        <v>5</v>
      </c>
      <c r="V15" s="9">
        <v>8</v>
      </c>
      <c r="W15" s="9">
        <v>0</v>
      </c>
      <c r="X15" s="9">
        <v>0</v>
      </c>
      <c r="Y15" s="9">
        <v>0</v>
      </c>
      <c r="Z15" s="9">
        <v>1</v>
      </c>
      <c r="AA15" s="9">
        <v>11</v>
      </c>
      <c r="AC15" s="9">
        <f t="shared" si="3"/>
        <v>982</v>
      </c>
      <c r="AD15" s="9">
        <f t="shared" si="1"/>
        <v>9230</v>
      </c>
      <c r="AE15" s="10">
        <f t="shared" si="2"/>
        <v>9.3991853360488804</v>
      </c>
    </row>
    <row r="16" spans="1:31" x14ac:dyDescent="0.3">
      <c r="A16" s="87"/>
      <c r="B16" s="41" t="s">
        <v>18</v>
      </c>
      <c r="C16" s="9">
        <v>8</v>
      </c>
      <c r="D16" s="9">
        <v>0</v>
      </c>
      <c r="E16" s="9">
        <v>6</v>
      </c>
      <c r="F16" s="9">
        <v>5</v>
      </c>
      <c r="G16" s="9">
        <v>8</v>
      </c>
      <c r="H16" s="9">
        <v>17</v>
      </c>
      <c r="I16" s="9">
        <v>24</v>
      </c>
      <c r="J16" s="9">
        <v>28</v>
      </c>
      <c r="K16" s="9">
        <v>46</v>
      </c>
      <c r="L16" s="9">
        <v>12</v>
      </c>
      <c r="M16" s="9">
        <v>15</v>
      </c>
      <c r="N16" s="9">
        <v>12</v>
      </c>
      <c r="O16" s="9">
        <v>128</v>
      </c>
      <c r="P16" s="9">
        <v>13</v>
      </c>
      <c r="Q16" s="9">
        <v>31</v>
      </c>
      <c r="R16" s="9">
        <v>104</v>
      </c>
      <c r="S16" s="9">
        <v>12</v>
      </c>
      <c r="T16" s="9">
        <v>152</v>
      </c>
      <c r="U16" s="9">
        <v>2</v>
      </c>
      <c r="V16" s="9">
        <v>8</v>
      </c>
      <c r="W16" s="9">
        <v>1</v>
      </c>
      <c r="X16" s="9">
        <v>0</v>
      </c>
      <c r="Y16" s="9">
        <v>0</v>
      </c>
      <c r="Z16" s="9">
        <v>0</v>
      </c>
      <c r="AA16" s="9">
        <v>11</v>
      </c>
      <c r="AC16" s="9">
        <f t="shared" si="3"/>
        <v>643</v>
      </c>
      <c r="AD16" s="9">
        <f t="shared" si="1"/>
        <v>8189</v>
      </c>
      <c r="AE16" s="10">
        <f t="shared" si="2"/>
        <v>12.73561430793157</v>
      </c>
    </row>
    <row r="17" spans="1:31" x14ac:dyDescent="0.3">
      <c r="A17" s="87"/>
      <c r="B17" s="41" t="s">
        <v>19</v>
      </c>
      <c r="C17" s="9">
        <v>7</v>
      </c>
      <c r="D17" s="9">
        <v>5</v>
      </c>
      <c r="E17" s="9">
        <v>3</v>
      </c>
      <c r="F17" s="9">
        <v>15</v>
      </c>
      <c r="G17" s="9">
        <v>23</v>
      </c>
      <c r="H17" s="9">
        <v>71</v>
      </c>
      <c r="I17" s="9">
        <v>74</v>
      </c>
      <c r="J17" s="9">
        <v>39</v>
      </c>
      <c r="K17" s="9">
        <v>88</v>
      </c>
      <c r="L17" s="9">
        <v>30</v>
      </c>
      <c r="M17" s="9">
        <v>32</v>
      </c>
      <c r="N17" s="9">
        <v>33</v>
      </c>
      <c r="O17" s="9">
        <v>352</v>
      </c>
      <c r="P17" s="9">
        <v>34</v>
      </c>
      <c r="Q17" s="9">
        <v>49</v>
      </c>
      <c r="R17" s="9">
        <v>68</v>
      </c>
      <c r="S17" s="9">
        <v>8</v>
      </c>
      <c r="T17" s="9">
        <v>161</v>
      </c>
      <c r="U17" s="9">
        <v>9</v>
      </c>
      <c r="V17" s="9">
        <v>6</v>
      </c>
      <c r="W17" s="9">
        <v>0</v>
      </c>
      <c r="X17" s="9">
        <v>1</v>
      </c>
      <c r="Y17" s="9">
        <v>0</v>
      </c>
      <c r="Z17" s="9">
        <v>0</v>
      </c>
      <c r="AA17" s="9">
        <v>5</v>
      </c>
      <c r="AC17" s="9">
        <f t="shared" si="3"/>
        <v>1113</v>
      </c>
      <c r="AD17" s="9">
        <f t="shared" si="1"/>
        <v>12531</v>
      </c>
      <c r="AE17" s="10">
        <f t="shared" si="2"/>
        <v>11.258760107816711</v>
      </c>
    </row>
    <row r="18" spans="1:31" x14ac:dyDescent="0.3">
      <c r="A18" s="87"/>
      <c r="B18" s="41" t="s">
        <v>20</v>
      </c>
      <c r="C18" s="9">
        <v>84</v>
      </c>
      <c r="D18" s="9">
        <v>29</v>
      </c>
      <c r="E18" s="9">
        <v>43</v>
      </c>
      <c r="F18" s="9">
        <v>60</v>
      </c>
      <c r="G18" s="9">
        <v>80</v>
      </c>
      <c r="H18" s="9">
        <v>248</v>
      </c>
      <c r="I18" s="9">
        <v>173</v>
      </c>
      <c r="J18" s="9">
        <v>110</v>
      </c>
      <c r="K18" s="9">
        <v>211</v>
      </c>
      <c r="L18" s="9">
        <v>119</v>
      </c>
      <c r="M18" s="9">
        <v>122</v>
      </c>
      <c r="N18" s="9">
        <v>107</v>
      </c>
      <c r="O18" s="9">
        <v>973</v>
      </c>
      <c r="P18" s="9">
        <v>115</v>
      </c>
      <c r="Q18" s="9">
        <v>204</v>
      </c>
      <c r="R18" s="9">
        <v>333</v>
      </c>
      <c r="S18" s="9">
        <v>126</v>
      </c>
      <c r="T18" s="9">
        <v>885</v>
      </c>
      <c r="U18" s="9">
        <v>19</v>
      </c>
      <c r="V18" s="9">
        <v>38</v>
      </c>
      <c r="W18" s="9">
        <v>3</v>
      </c>
      <c r="X18" s="9">
        <v>1</v>
      </c>
      <c r="Y18" s="9">
        <v>0</v>
      </c>
      <c r="Z18" s="9">
        <v>2</v>
      </c>
      <c r="AA18" s="9">
        <v>137</v>
      </c>
      <c r="AC18" s="9">
        <f t="shared" si="3"/>
        <v>4222</v>
      </c>
      <c r="AD18" s="9">
        <f t="shared" si="1"/>
        <v>51381</v>
      </c>
      <c r="AE18" s="10">
        <f t="shared" si="2"/>
        <v>12.169824727617243</v>
      </c>
    </row>
    <row r="19" spans="1:31" x14ac:dyDescent="0.3">
      <c r="A19" s="87"/>
      <c r="B19" s="41" t="s">
        <v>21</v>
      </c>
      <c r="C19" s="9">
        <v>19</v>
      </c>
      <c r="D19" s="9">
        <v>11</v>
      </c>
      <c r="E19" s="9">
        <v>9</v>
      </c>
      <c r="F19" s="9">
        <v>15</v>
      </c>
      <c r="G19" s="9">
        <v>37</v>
      </c>
      <c r="H19" s="9">
        <v>65</v>
      </c>
      <c r="I19" s="9">
        <v>59</v>
      </c>
      <c r="J19" s="9">
        <v>56</v>
      </c>
      <c r="K19" s="9">
        <v>88</v>
      </c>
      <c r="L19" s="9">
        <v>38</v>
      </c>
      <c r="M19" s="9">
        <v>40</v>
      </c>
      <c r="N19" s="9">
        <v>40</v>
      </c>
      <c r="O19" s="9">
        <v>227</v>
      </c>
      <c r="P19" s="9">
        <v>41</v>
      </c>
      <c r="Q19" s="9">
        <v>37</v>
      </c>
      <c r="R19" s="9">
        <v>66</v>
      </c>
      <c r="S19" s="9">
        <v>14</v>
      </c>
      <c r="T19" s="9">
        <v>133</v>
      </c>
      <c r="U19" s="9">
        <v>5</v>
      </c>
      <c r="V19" s="9">
        <v>4</v>
      </c>
      <c r="W19" s="9">
        <v>0</v>
      </c>
      <c r="X19" s="9">
        <v>0</v>
      </c>
      <c r="Y19" s="9">
        <v>0</v>
      </c>
      <c r="Z19" s="9">
        <v>1</v>
      </c>
      <c r="AA19" s="9">
        <v>32</v>
      </c>
      <c r="AC19" s="9">
        <f t="shared" si="3"/>
        <v>1037</v>
      </c>
      <c r="AD19" s="9">
        <f t="shared" si="1"/>
        <v>11386</v>
      </c>
      <c r="AE19" s="10">
        <f t="shared" si="2"/>
        <v>10.979749276759884</v>
      </c>
    </row>
    <row r="20" spans="1:31" x14ac:dyDescent="0.3">
      <c r="A20" s="87"/>
      <c r="B20" s="41" t="s">
        <v>22</v>
      </c>
      <c r="C20" s="9">
        <v>39</v>
      </c>
      <c r="D20" s="9">
        <v>16</v>
      </c>
      <c r="E20" s="9">
        <v>17</v>
      </c>
      <c r="F20" s="9">
        <v>35</v>
      </c>
      <c r="G20" s="9">
        <v>46</v>
      </c>
      <c r="H20" s="9">
        <v>148</v>
      </c>
      <c r="I20" s="9">
        <v>157</v>
      </c>
      <c r="J20" s="9">
        <v>77</v>
      </c>
      <c r="K20" s="9">
        <v>108</v>
      </c>
      <c r="L20" s="9">
        <v>43</v>
      </c>
      <c r="M20" s="9">
        <v>40</v>
      </c>
      <c r="N20" s="9">
        <v>37</v>
      </c>
      <c r="O20" s="9">
        <v>360</v>
      </c>
      <c r="P20" s="9">
        <v>57</v>
      </c>
      <c r="Q20" s="9">
        <v>54</v>
      </c>
      <c r="R20" s="9">
        <v>92</v>
      </c>
      <c r="S20" s="9">
        <v>25</v>
      </c>
      <c r="T20" s="9">
        <v>143</v>
      </c>
      <c r="U20" s="9">
        <v>4</v>
      </c>
      <c r="V20" s="9">
        <v>4</v>
      </c>
      <c r="W20" s="9">
        <v>1</v>
      </c>
      <c r="X20" s="9">
        <v>0</v>
      </c>
      <c r="Y20" s="9">
        <v>0</v>
      </c>
      <c r="Z20" s="9">
        <v>1</v>
      </c>
      <c r="AA20" s="9">
        <v>35</v>
      </c>
      <c r="AC20" s="9">
        <f t="shared" si="3"/>
        <v>1539</v>
      </c>
      <c r="AD20" s="9">
        <f t="shared" si="1"/>
        <v>15677</v>
      </c>
      <c r="AE20" s="10">
        <f t="shared" si="2"/>
        <v>10.186484730344379</v>
      </c>
    </row>
    <row r="21" spans="1:31" x14ac:dyDescent="0.3">
      <c r="A21" s="87"/>
      <c r="B21" s="41" t="s">
        <v>23</v>
      </c>
      <c r="C21" s="9">
        <v>28</v>
      </c>
      <c r="D21" s="9">
        <v>9</v>
      </c>
      <c r="E21" s="9">
        <v>14</v>
      </c>
      <c r="F21" s="9">
        <v>19</v>
      </c>
      <c r="G21" s="9">
        <v>22</v>
      </c>
      <c r="H21" s="9">
        <v>92</v>
      </c>
      <c r="I21" s="9">
        <v>85</v>
      </c>
      <c r="J21" s="9">
        <v>71</v>
      </c>
      <c r="K21" s="9">
        <v>93</v>
      </c>
      <c r="L21" s="9">
        <v>45</v>
      </c>
      <c r="M21" s="9">
        <v>46</v>
      </c>
      <c r="N21" s="9">
        <v>34</v>
      </c>
      <c r="O21" s="9">
        <v>350</v>
      </c>
      <c r="P21" s="9">
        <v>44</v>
      </c>
      <c r="Q21" s="9">
        <v>33</v>
      </c>
      <c r="R21" s="9">
        <v>48</v>
      </c>
      <c r="S21" s="9">
        <v>16</v>
      </c>
      <c r="T21" s="9">
        <v>105</v>
      </c>
      <c r="U21" s="9">
        <v>1</v>
      </c>
      <c r="V21" s="9">
        <v>6</v>
      </c>
      <c r="W21" s="9">
        <v>0</v>
      </c>
      <c r="X21" s="9">
        <v>0</v>
      </c>
      <c r="Y21" s="9">
        <v>0</v>
      </c>
      <c r="Z21" s="9">
        <v>1</v>
      </c>
      <c r="AA21" s="9">
        <v>26</v>
      </c>
      <c r="AC21" s="9">
        <f t="shared" si="3"/>
        <v>1188</v>
      </c>
      <c r="AD21" s="9">
        <f t="shared" si="1"/>
        <v>12406</v>
      </c>
      <c r="AE21" s="10">
        <f t="shared" si="2"/>
        <v>10.442760942760943</v>
      </c>
    </row>
    <row r="22" spans="1:31" x14ac:dyDescent="0.3">
      <c r="A22" s="87"/>
      <c r="B22" s="41" t="s">
        <v>24</v>
      </c>
      <c r="C22" s="9">
        <v>29</v>
      </c>
      <c r="D22" s="9">
        <v>16</v>
      </c>
      <c r="E22" s="9">
        <v>12</v>
      </c>
      <c r="F22" s="9">
        <v>37</v>
      </c>
      <c r="G22" s="9">
        <v>49</v>
      </c>
      <c r="H22" s="9">
        <v>339</v>
      </c>
      <c r="I22" s="9">
        <v>213</v>
      </c>
      <c r="J22" s="9">
        <v>82</v>
      </c>
      <c r="K22" s="9">
        <v>137</v>
      </c>
      <c r="L22" s="9">
        <v>56</v>
      </c>
      <c r="M22" s="9">
        <v>48</v>
      </c>
      <c r="N22" s="9">
        <v>42</v>
      </c>
      <c r="O22" s="9">
        <v>497</v>
      </c>
      <c r="P22" s="9">
        <v>61</v>
      </c>
      <c r="Q22" s="9">
        <v>92</v>
      </c>
      <c r="R22" s="9">
        <v>165</v>
      </c>
      <c r="S22" s="9">
        <v>46</v>
      </c>
      <c r="T22" s="9">
        <v>363</v>
      </c>
      <c r="U22" s="9">
        <v>6</v>
      </c>
      <c r="V22" s="9">
        <v>13</v>
      </c>
      <c r="W22" s="9">
        <v>0</v>
      </c>
      <c r="X22" s="9">
        <v>1</v>
      </c>
      <c r="Y22" s="9">
        <v>0</v>
      </c>
      <c r="Z22" s="9">
        <v>0</v>
      </c>
      <c r="AA22" s="9">
        <v>41</v>
      </c>
      <c r="AC22" s="9">
        <f t="shared" si="3"/>
        <v>2345</v>
      </c>
      <c r="AD22" s="9">
        <f t="shared" si="1"/>
        <v>25223</v>
      </c>
      <c r="AE22" s="10">
        <f t="shared" si="2"/>
        <v>10.756076759061834</v>
      </c>
    </row>
    <row r="23" spans="1:31" x14ac:dyDescent="0.3">
      <c r="A23" s="87"/>
      <c r="B23" s="41" t="s">
        <v>25</v>
      </c>
      <c r="C23" s="9">
        <v>61</v>
      </c>
      <c r="D23" s="9">
        <v>21</v>
      </c>
      <c r="E23" s="9">
        <v>34</v>
      </c>
      <c r="F23" s="9">
        <v>76</v>
      </c>
      <c r="G23" s="9">
        <v>102</v>
      </c>
      <c r="H23" s="9">
        <v>351</v>
      </c>
      <c r="I23" s="9">
        <v>325</v>
      </c>
      <c r="J23" s="9">
        <v>166</v>
      </c>
      <c r="K23" s="9">
        <v>344</v>
      </c>
      <c r="L23" s="9">
        <v>82</v>
      </c>
      <c r="M23" s="9">
        <v>81</v>
      </c>
      <c r="N23" s="9">
        <v>74</v>
      </c>
      <c r="O23" s="9">
        <v>849</v>
      </c>
      <c r="P23" s="9">
        <v>59</v>
      </c>
      <c r="Q23" s="9">
        <v>101</v>
      </c>
      <c r="R23" s="9">
        <v>182</v>
      </c>
      <c r="S23" s="9">
        <v>34</v>
      </c>
      <c r="T23" s="9">
        <v>353</v>
      </c>
      <c r="U23" s="9">
        <v>6</v>
      </c>
      <c r="V23" s="9">
        <v>13</v>
      </c>
      <c r="W23" s="9">
        <v>3</v>
      </c>
      <c r="X23" s="9">
        <v>0</v>
      </c>
      <c r="Y23" s="9">
        <v>1</v>
      </c>
      <c r="Z23" s="9">
        <v>2</v>
      </c>
      <c r="AA23" s="9">
        <v>90</v>
      </c>
      <c r="AC23" s="9">
        <f t="shared" si="3"/>
        <v>3410</v>
      </c>
      <c r="AD23" s="9">
        <f t="shared" si="1"/>
        <v>34993</v>
      </c>
      <c r="AE23" s="10">
        <f t="shared" si="2"/>
        <v>10.261876832844575</v>
      </c>
    </row>
    <row r="24" spans="1:31" x14ac:dyDescent="0.3">
      <c r="A24" s="87"/>
      <c r="B24" s="41" t="s">
        <v>26</v>
      </c>
      <c r="C24" s="9">
        <v>81</v>
      </c>
      <c r="D24" s="9">
        <v>20</v>
      </c>
      <c r="E24" s="9">
        <v>40</v>
      </c>
      <c r="F24" s="9">
        <v>100</v>
      </c>
      <c r="G24" s="9">
        <v>94</v>
      </c>
      <c r="H24" s="9">
        <v>355</v>
      </c>
      <c r="I24" s="9">
        <v>321</v>
      </c>
      <c r="J24" s="9">
        <v>99</v>
      </c>
      <c r="K24" s="9">
        <v>360</v>
      </c>
      <c r="L24" s="9">
        <v>66</v>
      </c>
      <c r="M24" s="9">
        <v>67</v>
      </c>
      <c r="N24" s="9">
        <v>72</v>
      </c>
      <c r="O24" s="9">
        <v>528</v>
      </c>
      <c r="P24" s="9">
        <v>24</v>
      </c>
      <c r="Q24" s="9">
        <v>71</v>
      </c>
      <c r="R24" s="9">
        <v>99</v>
      </c>
      <c r="S24" s="9">
        <v>48</v>
      </c>
      <c r="T24" s="9">
        <v>227</v>
      </c>
      <c r="U24" s="9">
        <v>2</v>
      </c>
      <c r="V24" s="9">
        <v>9</v>
      </c>
      <c r="W24" s="9">
        <v>1</v>
      </c>
      <c r="X24" s="9">
        <v>0</v>
      </c>
      <c r="Y24" s="9">
        <v>0</v>
      </c>
      <c r="Z24" s="9">
        <v>0</v>
      </c>
      <c r="AA24" s="9">
        <v>89</v>
      </c>
      <c r="AC24" s="9">
        <f t="shared" si="3"/>
        <v>2773</v>
      </c>
      <c r="AD24" s="9">
        <f t="shared" si="1"/>
        <v>26223</v>
      </c>
      <c r="AE24" s="10">
        <f t="shared" si="2"/>
        <v>9.4565452578434908</v>
      </c>
    </row>
    <row r="25" spans="1:31" x14ac:dyDescent="0.3">
      <c r="A25" s="87"/>
      <c r="B25" s="41" t="s">
        <v>27</v>
      </c>
      <c r="C25" s="9">
        <v>50</v>
      </c>
      <c r="D25" s="9">
        <v>23</v>
      </c>
      <c r="E25" s="9">
        <v>29</v>
      </c>
      <c r="F25" s="9">
        <v>50</v>
      </c>
      <c r="G25" s="9">
        <v>63</v>
      </c>
      <c r="H25" s="9">
        <v>326</v>
      </c>
      <c r="I25" s="9">
        <v>293</v>
      </c>
      <c r="J25" s="9">
        <v>109</v>
      </c>
      <c r="K25" s="9">
        <v>324</v>
      </c>
      <c r="L25" s="9">
        <v>56</v>
      </c>
      <c r="M25" s="9">
        <v>44</v>
      </c>
      <c r="N25" s="9">
        <v>35</v>
      </c>
      <c r="O25" s="9">
        <v>367</v>
      </c>
      <c r="P25" s="9">
        <v>20</v>
      </c>
      <c r="Q25" s="9">
        <v>41</v>
      </c>
      <c r="R25" s="9">
        <v>89</v>
      </c>
      <c r="S25" s="9">
        <v>21</v>
      </c>
      <c r="T25" s="9">
        <v>227</v>
      </c>
      <c r="U25" s="9">
        <v>2</v>
      </c>
      <c r="V25" s="9">
        <v>4</v>
      </c>
      <c r="W25" s="9">
        <v>0</v>
      </c>
      <c r="X25" s="9">
        <v>0</v>
      </c>
      <c r="Y25" s="9">
        <v>1</v>
      </c>
      <c r="Z25" s="9">
        <v>0</v>
      </c>
      <c r="AA25" s="9">
        <v>60</v>
      </c>
      <c r="AC25" s="9">
        <f t="shared" si="3"/>
        <v>2234</v>
      </c>
      <c r="AD25" s="9">
        <f t="shared" si="1"/>
        <v>20897</v>
      </c>
      <c r="AE25" s="10">
        <f t="shared" si="2"/>
        <v>9.354073410922112</v>
      </c>
    </row>
    <row r="26" spans="1:31" x14ac:dyDescent="0.3">
      <c r="A26" s="87"/>
      <c r="B26" s="41" t="s">
        <v>28</v>
      </c>
      <c r="C26" s="9">
        <v>26</v>
      </c>
      <c r="D26" s="9">
        <v>7</v>
      </c>
      <c r="E26" s="9">
        <v>20</v>
      </c>
      <c r="F26" s="9">
        <v>21</v>
      </c>
      <c r="G26" s="9">
        <v>29</v>
      </c>
      <c r="H26" s="9">
        <v>115</v>
      </c>
      <c r="I26" s="9">
        <v>112</v>
      </c>
      <c r="J26" s="9">
        <v>46</v>
      </c>
      <c r="K26" s="9">
        <v>53</v>
      </c>
      <c r="L26" s="9">
        <v>23</v>
      </c>
      <c r="M26" s="9">
        <v>16</v>
      </c>
      <c r="N26" s="9">
        <v>12</v>
      </c>
      <c r="O26" s="9">
        <v>198</v>
      </c>
      <c r="P26" s="9">
        <v>33</v>
      </c>
      <c r="Q26" s="9">
        <v>89</v>
      </c>
      <c r="R26" s="9">
        <v>102</v>
      </c>
      <c r="S26" s="9">
        <v>39</v>
      </c>
      <c r="T26" s="9">
        <v>247</v>
      </c>
      <c r="U26" s="9">
        <v>1</v>
      </c>
      <c r="V26" s="9">
        <v>8</v>
      </c>
      <c r="W26" s="9">
        <v>1</v>
      </c>
      <c r="X26" s="9">
        <v>0</v>
      </c>
      <c r="Y26" s="9">
        <v>0</v>
      </c>
      <c r="Z26" s="9">
        <v>1</v>
      </c>
      <c r="AA26" s="9">
        <v>13</v>
      </c>
      <c r="AC26" s="9">
        <f t="shared" si="3"/>
        <v>1212</v>
      </c>
      <c r="AD26" s="9">
        <f t="shared" si="1"/>
        <v>13647</v>
      </c>
      <c r="AE26" s="10">
        <f t="shared" si="2"/>
        <v>11.259900990099009</v>
      </c>
    </row>
    <row r="27" spans="1:31" x14ac:dyDescent="0.3">
      <c r="A27" s="87"/>
      <c r="B27" s="41" t="s">
        <v>29</v>
      </c>
      <c r="C27" s="9">
        <v>10</v>
      </c>
      <c r="D27" s="9">
        <v>1</v>
      </c>
      <c r="E27" s="9">
        <v>8</v>
      </c>
      <c r="F27" s="9">
        <v>11</v>
      </c>
      <c r="G27" s="9">
        <v>23</v>
      </c>
      <c r="H27" s="9">
        <v>93</v>
      </c>
      <c r="I27" s="9">
        <v>40</v>
      </c>
      <c r="J27" s="9">
        <v>36</v>
      </c>
      <c r="K27" s="9">
        <v>111</v>
      </c>
      <c r="L27" s="9">
        <v>26</v>
      </c>
      <c r="M27" s="9">
        <v>22</v>
      </c>
      <c r="N27" s="9">
        <v>20</v>
      </c>
      <c r="O27" s="9">
        <v>292</v>
      </c>
      <c r="P27" s="9">
        <v>16</v>
      </c>
      <c r="Q27" s="9">
        <v>42</v>
      </c>
      <c r="R27" s="9">
        <v>56</v>
      </c>
      <c r="S27" s="9">
        <v>26</v>
      </c>
      <c r="T27" s="9">
        <v>150</v>
      </c>
      <c r="U27" s="9">
        <v>0</v>
      </c>
      <c r="V27" s="9">
        <v>5</v>
      </c>
      <c r="W27" s="9">
        <v>0</v>
      </c>
      <c r="X27" s="9">
        <v>0</v>
      </c>
      <c r="Y27" s="9">
        <v>0</v>
      </c>
      <c r="Z27" s="9">
        <v>1</v>
      </c>
      <c r="AA27" s="9">
        <v>19</v>
      </c>
      <c r="AC27" s="9">
        <f t="shared" si="3"/>
        <v>1008</v>
      </c>
      <c r="AD27" s="9">
        <f t="shared" si="1"/>
        <v>11341</v>
      </c>
      <c r="AE27" s="10">
        <f t="shared" si="2"/>
        <v>11.250992063492063</v>
      </c>
    </row>
    <row r="28" spans="1:31" x14ac:dyDescent="0.3">
      <c r="A28" s="87"/>
      <c r="B28" s="41" t="s">
        <v>30</v>
      </c>
      <c r="C28" s="9">
        <v>37</v>
      </c>
      <c r="D28" s="9">
        <v>15</v>
      </c>
      <c r="E28" s="9">
        <v>22</v>
      </c>
      <c r="F28" s="9">
        <v>43</v>
      </c>
      <c r="G28" s="9">
        <v>72</v>
      </c>
      <c r="H28" s="9">
        <v>271</v>
      </c>
      <c r="I28" s="9">
        <v>317</v>
      </c>
      <c r="J28" s="9">
        <v>116</v>
      </c>
      <c r="K28" s="9">
        <v>246</v>
      </c>
      <c r="L28" s="9">
        <v>42</v>
      </c>
      <c r="M28" s="9">
        <v>40</v>
      </c>
      <c r="N28" s="9">
        <v>48</v>
      </c>
      <c r="O28" s="9">
        <v>326</v>
      </c>
      <c r="P28" s="9">
        <v>35</v>
      </c>
      <c r="Q28" s="9">
        <v>49</v>
      </c>
      <c r="R28" s="9">
        <v>88</v>
      </c>
      <c r="S28" s="9">
        <v>20</v>
      </c>
      <c r="T28" s="9">
        <v>240</v>
      </c>
      <c r="U28" s="9">
        <v>7</v>
      </c>
      <c r="V28" s="9">
        <v>10</v>
      </c>
      <c r="W28" s="9">
        <v>0</v>
      </c>
      <c r="X28" s="9">
        <v>0</v>
      </c>
      <c r="Y28" s="9">
        <v>0</v>
      </c>
      <c r="Z28" s="9">
        <v>1</v>
      </c>
      <c r="AA28" s="9">
        <v>46</v>
      </c>
      <c r="AC28" s="9">
        <f t="shared" si="3"/>
        <v>2091</v>
      </c>
      <c r="AD28" s="9">
        <f t="shared" si="1"/>
        <v>20035</v>
      </c>
      <c r="AE28" s="10">
        <f t="shared" si="2"/>
        <v>9.5815399330463897</v>
      </c>
    </row>
    <row r="29" spans="1:31" x14ac:dyDescent="0.3">
      <c r="A29" s="87"/>
      <c r="B29" s="41" t="s">
        <v>31</v>
      </c>
      <c r="C29" s="9">
        <v>9</v>
      </c>
      <c r="D29" s="9">
        <v>4</v>
      </c>
      <c r="E29" s="9">
        <v>8</v>
      </c>
      <c r="F29" s="9">
        <v>17</v>
      </c>
      <c r="G29" s="9">
        <v>19</v>
      </c>
      <c r="H29" s="9">
        <v>71</v>
      </c>
      <c r="I29" s="9">
        <v>71</v>
      </c>
      <c r="J29" s="9">
        <v>25</v>
      </c>
      <c r="K29" s="9">
        <v>63</v>
      </c>
      <c r="L29" s="9">
        <v>28</v>
      </c>
      <c r="M29" s="9">
        <v>24</v>
      </c>
      <c r="N29" s="9">
        <v>25</v>
      </c>
      <c r="O29" s="9">
        <v>267</v>
      </c>
      <c r="P29" s="9">
        <v>15</v>
      </c>
      <c r="Q29" s="9">
        <v>43</v>
      </c>
      <c r="R29" s="9">
        <v>89</v>
      </c>
      <c r="S29" s="9">
        <v>23</v>
      </c>
      <c r="T29" s="9">
        <v>118</v>
      </c>
      <c r="U29" s="9">
        <v>1</v>
      </c>
      <c r="V29" s="9">
        <v>5</v>
      </c>
      <c r="W29" s="9">
        <v>0</v>
      </c>
      <c r="X29" s="9">
        <v>1</v>
      </c>
      <c r="Y29" s="9">
        <v>0</v>
      </c>
      <c r="Z29" s="9">
        <v>0</v>
      </c>
      <c r="AA29" s="9">
        <v>6</v>
      </c>
      <c r="AC29" s="9">
        <f t="shared" si="3"/>
        <v>932</v>
      </c>
      <c r="AD29" s="9">
        <f t="shared" si="1"/>
        <v>10362</v>
      </c>
      <c r="AE29" s="10">
        <f t="shared" si="2"/>
        <v>11.118025751072961</v>
      </c>
    </row>
    <row r="30" spans="1:31" x14ac:dyDescent="0.3">
      <c r="A30" s="87"/>
      <c r="B30" s="41" t="s">
        <v>32</v>
      </c>
      <c r="C30" s="9">
        <v>119</v>
      </c>
      <c r="D30" s="9">
        <v>10</v>
      </c>
      <c r="E30" s="9">
        <v>10</v>
      </c>
      <c r="F30" s="9">
        <v>26</v>
      </c>
      <c r="G30" s="9">
        <v>32</v>
      </c>
      <c r="H30" s="9">
        <v>104</v>
      </c>
      <c r="I30" s="9">
        <v>63</v>
      </c>
      <c r="J30" s="9">
        <v>59</v>
      </c>
      <c r="K30" s="9">
        <v>122</v>
      </c>
      <c r="L30" s="9">
        <v>51</v>
      </c>
      <c r="M30" s="9">
        <v>70</v>
      </c>
      <c r="N30" s="9">
        <v>80</v>
      </c>
      <c r="O30" s="9">
        <v>513</v>
      </c>
      <c r="P30" s="9">
        <v>70</v>
      </c>
      <c r="Q30" s="9">
        <v>122</v>
      </c>
      <c r="R30" s="9">
        <v>179</v>
      </c>
      <c r="S30" s="9">
        <v>71</v>
      </c>
      <c r="T30" s="9">
        <v>495</v>
      </c>
      <c r="U30" s="9">
        <v>8</v>
      </c>
      <c r="V30" s="9">
        <v>14</v>
      </c>
      <c r="W30" s="9">
        <v>0</v>
      </c>
      <c r="X30" s="9">
        <v>1</v>
      </c>
      <c r="Y30" s="9">
        <v>0</v>
      </c>
      <c r="Z30" s="9">
        <v>3</v>
      </c>
      <c r="AA30" s="9">
        <v>32</v>
      </c>
      <c r="AC30" s="9">
        <f t="shared" si="3"/>
        <v>2254</v>
      </c>
      <c r="AD30" s="9">
        <f t="shared" si="1"/>
        <v>26840</v>
      </c>
      <c r="AE30" s="10">
        <f t="shared" si="2"/>
        <v>11.907719609582964</v>
      </c>
    </row>
    <row r="31" spans="1:31" x14ac:dyDescent="0.3">
      <c r="A31" s="87"/>
      <c r="B31" s="41" t="s">
        <v>33</v>
      </c>
      <c r="C31" s="9">
        <v>2</v>
      </c>
      <c r="D31" s="9">
        <v>2</v>
      </c>
      <c r="E31" s="9">
        <v>4</v>
      </c>
      <c r="F31" s="9">
        <v>6</v>
      </c>
      <c r="G31" s="9">
        <v>11</v>
      </c>
      <c r="H31" s="9">
        <v>18</v>
      </c>
      <c r="I31" s="9">
        <v>30</v>
      </c>
      <c r="J31" s="9">
        <v>25</v>
      </c>
      <c r="K31" s="9">
        <v>26</v>
      </c>
      <c r="L31" s="9">
        <v>22</v>
      </c>
      <c r="M31" s="9">
        <v>16</v>
      </c>
      <c r="N31" s="9">
        <v>16</v>
      </c>
      <c r="O31" s="9">
        <v>112</v>
      </c>
      <c r="P31" s="9">
        <v>10</v>
      </c>
      <c r="Q31" s="9">
        <v>26</v>
      </c>
      <c r="R31" s="9">
        <v>20</v>
      </c>
      <c r="S31" s="9">
        <v>3</v>
      </c>
      <c r="T31" s="9">
        <v>55</v>
      </c>
      <c r="U31" s="9">
        <v>0</v>
      </c>
      <c r="V31" s="9">
        <v>2</v>
      </c>
      <c r="W31" s="9">
        <v>0</v>
      </c>
      <c r="X31" s="9">
        <v>0</v>
      </c>
      <c r="Y31" s="9">
        <v>0</v>
      </c>
      <c r="Z31" s="9">
        <v>0</v>
      </c>
      <c r="AA31" s="9">
        <v>1</v>
      </c>
      <c r="AC31" s="9">
        <f t="shared" si="3"/>
        <v>407</v>
      </c>
      <c r="AD31" s="9">
        <f t="shared" si="1"/>
        <v>4442</v>
      </c>
      <c r="AE31" s="10">
        <f t="shared" si="2"/>
        <v>10.914004914004915</v>
      </c>
    </row>
    <row r="32" spans="1:31" x14ac:dyDescent="0.3">
      <c r="A32" s="87"/>
      <c r="B32" s="41" t="s">
        <v>34</v>
      </c>
      <c r="C32" s="9">
        <v>20</v>
      </c>
      <c r="D32" s="9">
        <v>18</v>
      </c>
      <c r="E32" s="9">
        <v>39</v>
      </c>
      <c r="F32" s="9">
        <v>24</v>
      </c>
      <c r="G32" s="9">
        <v>16</v>
      </c>
      <c r="H32" s="9">
        <v>39</v>
      </c>
      <c r="I32" s="9">
        <v>49</v>
      </c>
      <c r="J32" s="9">
        <v>50</v>
      </c>
      <c r="K32" s="9">
        <v>66</v>
      </c>
      <c r="L32" s="9">
        <v>31</v>
      </c>
      <c r="M32" s="9">
        <v>40</v>
      </c>
      <c r="N32" s="9">
        <v>25</v>
      </c>
      <c r="O32" s="9">
        <v>362</v>
      </c>
      <c r="P32" s="9">
        <v>28</v>
      </c>
      <c r="Q32" s="9">
        <v>47</v>
      </c>
      <c r="R32" s="9">
        <v>82</v>
      </c>
      <c r="S32" s="9">
        <v>13</v>
      </c>
      <c r="T32" s="9">
        <v>153</v>
      </c>
      <c r="U32" s="9">
        <v>2</v>
      </c>
      <c r="V32" s="9">
        <v>3</v>
      </c>
      <c r="W32" s="9">
        <v>0</v>
      </c>
      <c r="X32" s="9">
        <v>0</v>
      </c>
      <c r="Y32" s="9">
        <v>0</v>
      </c>
      <c r="Z32" s="9">
        <v>0</v>
      </c>
      <c r="AA32" s="9">
        <v>24</v>
      </c>
      <c r="AC32" s="9">
        <f t="shared" si="3"/>
        <v>1131</v>
      </c>
      <c r="AD32" s="9">
        <f t="shared" si="1"/>
        <v>12627</v>
      </c>
      <c r="AE32" s="10">
        <f t="shared" si="2"/>
        <v>11.164456233421751</v>
      </c>
    </row>
    <row r="33" spans="1:31" x14ac:dyDescent="0.3">
      <c r="A33" s="87"/>
      <c r="B33" s="41" t="s">
        <v>35</v>
      </c>
      <c r="C33" s="9">
        <v>472</v>
      </c>
      <c r="D33" s="9">
        <v>122</v>
      </c>
      <c r="E33" s="9">
        <v>123</v>
      </c>
      <c r="F33" s="9">
        <v>201</v>
      </c>
      <c r="G33" s="9">
        <v>235</v>
      </c>
      <c r="H33" s="9">
        <v>498</v>
      </c>
      <c r="I33" s="9">
        <v>557</v>
      </c>
      <c r="J33" s="9">
        <v>1033</v>
      </c>
      <c r="K33" s="9">
        <v>1641</v>
      </c>
      <c r="L33" s="9">
        <v>1260</v>
      </c>
      <c r="M33" s="9">
        <v>1805</v>
      </c>
      <c r="N33" s="9">
        <v>1658</v>
      </c>
      <c r="O33" s="9">
        <v>32160</v>
      </c>
      <c r="P33" s="9">
        <v>5552</v>
      </c>
      <c r="Q33" s="9">
        <v>12428</v>
      </c>
      <c r="R33" s="9">
        <v>18957</v>
      </c>
      <c r="S33" s="9">
        <v>6660</v>
      </c>
      <c r="T33" s="9">
        <v>47478</v>
      </c>
      <c r="U33" s="9">
        <v>1706</v>
      </c>
      <c r="V33" s="9">
        <v>5344</v>
      </c>
      <c r="W33" s="9">
        <v>50</v>
      </c>
      <c r="X33" s="9">
        <v>27</v>
      </c>
      <c r="Y33" s="9">
        <v>34</v>
      </c>
      <c r="Z33" s="9">
        <v>172</v>
      </c>
      <c r="AA33" s="9">
        <v>1443</v>
      </c>
      <c r="AC33" s="9">
        <f t="shared" si="3"/>
        <v>141616</v>
      </c>
      <c r="AD33" s="9">
        <f t="shared" si="1"/>
        <v>2079006</v>
      </c>
      <c r="AE33" s="10">
        <f t="shared" si="2"/>
        <v>14.68058693932889</v>
      </c>
    </row>
    <row r="34" spans="1:31" x14ac:dyDescent="0.3">
      <c r="A34" s="87"/>
      <c r="B34" s="41" t="s">
        <v>36</v>
      </c>
      <c r="C34" s="9">
        <v>35</v>
      </c>
      <c r="D34" s="9">
        <v>26</v>
      </c>
      <c r="E34" s="9">
        <v>25</v>
      </c>
      <c r="F34" s="9">
        <v>49</v>
      </c>
      <c r="G34" s="9">
        <v>62</v>
      </c>
      <c r="H34" s="9">
        <v>185</v>
      </c>
      <c r="I34" s="9">
        <v>181</v>
      </c>
      <c r="J34" s="9">
        <v>174</v>
      </c>
      <c r="K34" s="9">
        <v>285</v>
      </c>
      <c r="L34" s="9">
        <v>150</v>
      </c>
      <c r="M34" s="9">
        <v>173</v>
      </c>
      <c r="N34" s="9">
        <v>153</v>
      </c>
      <c r="O34" s="9">
        <v>1513</v>
      </c>
      <c r="P34" s="9">
        <v>53</v>
      </c>
      <c r="Q34" s="9">
        <v>93</v>
      </c>
      <c r="R34" s="9">
        <v>142</v>
      </c>
      <c r="S34" s="9">
        <v>17</v>
      </c>
      <c r="T34" s="9">
        <v>141</v>
      </c>
      <c r="U34" s="9">
        <v>3</v>
      </c>
      <c r="V34" s="9">
        <v>5</v>
      </c>
      <c r="W34" s="9">
        <v>0</v>
      </c>
      <c r="X34" s="9">
        <v>0</v>
      </c>
      <c r="Y34" s="9">
        <v>0</v>
      </c>
      <c r="Z34" s="9">
        <v>1</v>
      </c>
      <c r="AA34" s="9">
        <v>78</v>
      </c>
      <c r="AC34" s="9">
        <f t="shared" si="3"/>
        <v>3544</v>
      </c>
      <c r="AD34" s="9">
        <f t="shared" si="1"/>
        <v>37733</v>
      </c>
      <c r="AE34" s="10">
        <f t="shared" si="2"/>
        <v>10.647009029345373</v>
      </c>
    </row>
    <row r="35" spans="1:31" x14ac:dyDescent="0.3">
      <c r="A35" s="87"/>
      <c r="B35" s="41" t="s">
        <v>37</v>
      </c>
      <c r="C35" s="9">
        <v>16</v>
      </c>
      <c r="D35" s="9">
        <v>13</v>
      </c>
      <c r="E35" s="9">
        <v>10</v>
      </c>
      <c r="F35" s="9">
        <v>36</v>
      </c>
      <c r="G35" s="9">
        <v>25</v>
      </c>
      <c r="H35" s="9">
        <v>72</v>
      </c>
      <c r="I35" s="9">
        <v>65</v>
      </c>
      <c r="J35" s="9">
        <v>82</v>
      </c>
      <c r="K35" s="9">
        <v>132</v>
      </c>
      <c r="L35" s="9">
        <v>73</v>
      </c>
      <c r="M35" s="9">
        <v>113</v>
      </c>
      <c r="N35" s="9">
        <v>126</v>
      </c>
      <c r="O35" s="9">
        <v>1356</v>
      </c>
      <c r="P35" s="9">
        <v>101</v>
      </c>
      <c r="Q35" s="9">
        <v>161</v>
      </c>
      <c r="R35" s="9">
        <v>254</v>
      </c>
      <c r="S35" s="9">
        <v>61</v>
      </c>
      <c r="T35" s="9">
        <v>435</v>
      </c>
      <c r="U35" s="9">
        <v>17</v>
      </c>
      <c r="V35" s="9">
        <v>28</v>
      </c>
      <c r="W35" s="9">
        <v>1</v>
      </c>
      <c r="X35" s="9">
        <v>1</v>
      </c>
      <c r="Y35" s="9">
        <v>0</v>
      </c>
      <c r="Z35" s="9">
        <v>3</v>
      </c>
      <c r="AA35" s="9">
        <v>42</v>
      </c>
      <c r="AC35" s="9">
        <f t="shared" si="3"/>
        <v>3223</v>
      </c>
      <c r="AD35" s="9">
        <f t="shared" si="1"/>
        <v>39770</v>
      </c>
      <c r="AE35" s="10">
        <f t="shared" si="2"/>
        <v>12.339435308718585</v>
      </c>
    </row>
    <row r="36" spans="1:31" x14ac:dyDescent="0.3">
      <c r="A36" s="87"/>
      <c r="B36" s="41" t="s">
        <v>38</v>
      </c>
      <c r="C36" s="9">
        <v>58</v>
      </c>
      <c r="D36" s="9">
        <v>37</v>
      </c>
      <c r="E36" s="9">
        <v>25</v>
      </c>
      <c r="F36" s="9">
        <v>69</v>
      </c>
      <c r="G36" s="9">
        <v>63</v>
      </c>
      <c r="H36" s="9">
        <v>140</v>
      </c>
      <c r="I36" s="9">
        <v>161</v>
      </c>
      <c r="J36" s="9">
        <v>205</v>
      </c>
      <c r="K36" s="9">
        <v>287</v>
      </c>
      <c r="L36" s="9">
        <v>174</v>
      </c>
      <c r="M36" s="9">
        <v>240</v>
      </c>
      <c r="N36" s="9">
        <v>219</v>
      </c>
      <c r="O36" s="9">
        <v>3671</v>
      </c>
      <c r="P36" s="9">
        <v>306</v>
      </c>
      <c r="Q36" s="9">
        <v>491</v>
      </c>
      <c r="R36" s="9">
        <v>787</v>
      </c>
      <c r="S36" s="9">
        <v>160</v>
      </c>
      <c r="T36" s="9">
        <v>1124</v>
      </c>
      <c r="U36" s="9">
        <v>22</v>
      </c>
      <c r="V36" s="9">
        <v>54</v>
      </c>
      <c r="W36" s="9">
        <v>3</v>
      </c>
      <c r="X36" s="9">
        <v>0</v>
      </c>
      <c r="Y36" s="9">
        <v>1</v>
      </c>
      <c r="Z36" s="9">
        <v>5</v>
      </c>
      <c r="AA36" s="9">
        <v>120</v>
      </c>
      <c r="AC36" s="9">
        <f t="shared" si="3"/>
        <v>8422</v>
      </c>
      <c r="AD36" s="9">
        <f t="shared" si="1"/>
        <v>105194</v>
      </c>
      <c r="AE36" s="10">
        <f t="shared" si="2"/>
        <v>12.490382331987652</v>
      </c>
    </row>
    <row r="37" spans="1:31" x14ac:dyDescent="0.3">
      <c r="A37" s="87"/>
      <c r="B37" s="41" t="s">
        <v>39</v>
      </c>
      <c r="C37" s="9">
        <v>858</v>
      </c>
      <c r="D37" s="9">
        <v>367</v>
      </c>
      <c r="E37" s="9">
        <v>363</v>
      </c>
      <c r="F37" s="9">
        <v>750</v>
      </c>
      <c r="G37" s="9">
        <v>753</v>
      </c>
      <c r="H37" s="9">
        <v>1678</v>
      </c>
      <c r="I37" s="9">
        <v>1772</v>
      </c>
      <c r="J37" s="9">
        <v>2432</v>
      </c>
      <c r="K37" s="9">
        <v>3726</v>
      </c>
      <c r="L37" s="9">
        <v>2404</v>
      </c>
      <c r="M37" s="9">
        <v>3814</v>
      </c>
      <c r="N37" s="9">
        <v>3130</v>
      </c>
      <c r="O37" s="9">
        <v>66318</v>
      </c>
      <c r="P37" s="9">
        <v>6473</v>
      </c>
      <c r="Q37" s="9">
        <v>13988</v>
      </c>
      <c r="R37" s="9">
        <v>22191</v>
      </c>
      <c r="S37" s="9">
        <v>6005</v>
      </c>
      <c r="T37" s="9">
        <v>40058</v>
      </c>
      <c r="U37" s="9">
        <v>895</v>
      </c>
      <c r="V37" s="9">
        <v>1798</v>
      </c>
      <c r="W37" s="9">
        <v>37</v>
      </c>
      <c r="X37" s="9">
        <v>10</v>
      </c>
      <c r="Y37" s="9">
        <v>26</v>
      </c>
      <c r="Z37" s="9">
        <v>70</v>
      </c>
      <c r="AA37" s="9">
        <v>1399</v>
      </c>
      <c r="AC37" s="9">
        <f t="shared" si="3"/>
        <v>181315</v>
      </c>
      <c r="AD37" s="9">
        <f t="shared" si="1"/>
        <v>2439123</v>
      </c>
      <c r="AE37" s="10">
        <f t="shared" si="2"/>
        <v>13.45240603369826</v>
      </c>
    </row>
    <row r="38" spans="1:31" x14ac:dyDescent="0.3">
      <c r="A38" s="87"/>
      <c r="B38" s="41" t="s">
        <v>40</v>
      </c>
      <c r="C38" s="9">
        <v>55</v>
      </c>
      <c r="D38" s="9">
        <v>35</v>
      </c>
      <c r="E38" s="9">
        <v>27</v>
      </c>
      <c r="F38" s="9">
        <v>61</v>
      </c>
      <c r="G38" s="9">
        <v>40</v>
      </c>
      <c r="H38" s="9">
        <v>107</v>
      </c>
      <c r="I38" s="9">
        <v>111</v>
      </c>
      <c r="J38" s="9">
        <v>112</v>
      </c>
      <c r="K38" s="9">
        <v>220</v>
      </c>
      <c r="L38" s="9">
        <v>124</v>
      </c>
      <c r="M38" s="9">
        <v>194</v>
      </c>
      <c r="N38" s="9">
        <v>180</v>
      </c>
      <c r="O38" s="9">
        <v>3335</v>
      </c>
      <c r="P38" s="9">
        <v>178</v>
      </c>
      <c r="Q38" s="9">
        <v>403</v>
      </c>
      <c r="R38" s="9">
        <v>533</v>
      </c>
      <c r="S38" s="9">
        <v>113</v>
      </c>
      <c r="T38" s="9">
        <v>1029</v>
      </c>
      <c r="U38" s="9">
        <v>28</v>
      </c>
      <c r="V38" s="9">
        <v>53</v>
      </c>
      <c r="W38" s="9">
        <v>1</v>
      </c>
      <c r="X38" s="9">
        <v>0</v>
      </c>
      <c r="Y38" s="9">
        <v>0</v>
      </c>
      <c r="Z38" s="9">
        <v>6</v>
      </c>
      <c r="AA38" s="9">
        <v>142</v>
      </c>
      <c r="AC38" s="9">
        <f t="shared" si="3"/>
        <v>7087</v>
      </c>
      <c r="AD38" s="9">
        <f t="shared" si="1"/>
        <v>89562</v>
      </c>
      <c r="AE38" s="10">
        <f t="shared" si="2"/>
        <v>12.637505291378581</v>
      </c>
    </row>
    <row r="39" spans="1:31" x14ac:dyDescent="0.3">
      <c r="A39" s="87"/>
      <c r="B39" s="41" t="s">
        <v>41</v>
      </c>
      <c r="C39" s="9">
        <v>25</v>
      </c>
      <c r="D39" s="9">
        <v>11</v>
      </c>
      <c r="E39" s="9">
        <v>20</v>
      </c>
      <c r="F39" s="9">
        <v>29</v>
      </c>
      <c r="G39" s="9">
        <v>27</v>
      </c>
      <c r="H39" s="9">
        <v>61</v>
      </c>
      <c r="I39" s="9">
        <v>57</v>
      </c>
      <c r="J39" s="9">
        <v>71</v>
      </c>
      <c r="K39" s="9">
        <v>107</v>
      </c>
      <c r="L39" s="9">
        <v>59</v>
      </c>
      <c r="M39" s="9">
        <v>74</v>
      </c>
      <c r="N39" s="9">
        <v>85</v>
      </c>
      <c r="O39" s="9">
        <v>1230</v>
      </c>
      <c r="P39" s="9">
        <v>32</v>
      </c>
      <c r="Q39" s="9">
        <v>61</v>
      </c>
      <c r="R39" s="9">
        <v>96</v>
      </c>
      <c r="S39" s="9">
        <v>25</v>
      </c>
      <c r="T39" s="9">
        <v>169</v>
      </c>
      <c r="U39" s="9">
        <v>3</v>
      </c>
      <c r="V39" s="9">
        <v>11</v>
      </c>
      <c r="W39" s="9">
        <v>0</v>
      </c>
      <c r="X39" s="9">
        <v>0</v>
      </c>
      <c r="Y39" s="9">
        <v>0</v>
      </c>
      <c r="Z39" s="9">
        <v>0</v>
      </c>
      <c r="AA39" s="9">
        <v>61</v>
      </c>
      <c r="AC39" s="9">
        <f t="shared" si="3"/>
        <v>2314</v>
      </c>
      <c r="AD39" s="9">
        <f t="shared" si="1"/>
        <v>26922</v>
      </c>
      <c r="AE39" s="10">
        <f t="shared" si="2"/>
        <v>11.634399308556612</v>
      </c>
    </row>
    <row r="40" spans="1:31" x14ac:dyDescent="0.3">
      <c r="A40" s="87"/>
      <c r="B40" s="41" t="s">
        <v>42</v>
      </c>
      <c r="C40" s="9">
        <v>2</v>
      </c>
      <c r="D40" s="9">
        <v>3</v>
      </c>
      <c r="E40" s="9">
        <v>4</v>
      </c>
      <c r="F40" s="9">
        <v>6</v>
      </c>
      <c r="G40" s="9">
        <v>6</v>
      </c>
      <c r="H40" s="9">
        <v>12</v>
      </c>
      <c r="I40" s="9">
        <v>14</v>
      </c>
      <c r="J40" s="9">
        <v>8</v>
      </c>
      <c r="K40" s="9">
        <v>19</v>
      </c>
      <c r="L40" s="9">
        <v>13</v>
      </c>
      <c r="M40" s="9">
        <v>17</v>
      </c>
      <c r="N40" s="9">
        <v>21</v>
      </c>
      <c r="O40" s="9">
        <v>515</v>
      </c>
      <c r="P40" s="9">
        <v>38</v>
      </c>
      <c r="Q40" s="9">
        <v>101</v>
      </c>
      <c r="R40" s="9">
        <v>102</v>
      </c>
      <c r="S40" s="9">
        <v>19</v>
      </c>
      <c r="T40" s="9">
        <v>145</v>
      </c>
      <c r="U40" s="9">
        <v>2</v>
      </c>
      <c r="V40" s="9">
        <v>4</v>
      </c>
      <c r="W40" s="9">
        <v>0</v>
      </c>
      <c r="X40" s="9">
        <v>0</v>
      </c>
      <c r="Y40" s="9">
        <v>0</v>
      </c>
      <c r="Z40" s="9">
        <v>0</v>
      </c>
      <c r="AA40" s="9">
        <v>11</v>
      </c>
      <c r="AC40" s="9">
        <f t="shared" si="3"/>
        <v>1062</v>
      </c>
      <c r="AD40" s="9">
        <f t="shared" si="1"/>
        <v>13686</v>
      </c>
      <c r="AE40" s="10">
        <f t="shared" si="2"/>
        <v>12.887005649717514</v>
      </c>
    </row>
    <row r="41" spans="1:31" x14ac:dyDescent="0.3">
      <c r="A41" s="87"/>
      <c r="B41" s="41" t="s">
        <v>43</v>
      </c>
      <c r="C41" s="9">
        <v>9</v>
      </c>
      <c r="D41" s="9">
        <v>3</v>
      </c>
      <c r="E41" s="9">
        <v>1</v>
      </c>
      <c r="F41" s="9">
        <v>4</v>
      </c>
      <c r="G41" s="9">
        <v>6</v>
      </c>
      <c r="H41" s="9">
        <v>17</v>
      </c>
      <c r="I41" s="9">
        <v>19</v>
      </c>
      <c r="J41" s="9">
        <v>16</v>
      </c>
      <c r="K41" s="9">
        <v>31</v>
      </c>
      <c r="L41" s="9">
        <v>18</v>
      </c>
      <c r="M41" s="9">
        <v>40</v>
      </c>
      <c r="N41" s="9">
        <v>31</v>
      </c>
      <c r="O41" s="9">
        <v>480</v>
      </c>
      <c r="P41" s="9">
        <v>20</v>
      </c>
      <c r="Q41" s="9">
        <v>69</v>
      </c>
      <c r="R41" s="9">
        <v>96</v>
      </c>
      <c r="S41" s="9">
        <v>18</v>
      </c>
      <c r="T41" s="9">
        <v>148</v>
      </c>
      <c r="U41" s="9">
        <v>6</v>
      </c>
      <c r="V41" s="9">
        <v>2</v>
      </c>
      <c r="W41" s="9">
        <v>0</v>
      </c>
      <c r="X41" s="9">
        <v>0</v>
      </c>
      <c r="Y41" s="9">
        <v>0</v>
      </c>
      <c r="Z41" s="9">
        <v>0</v>
      </c>
      <c r="AA41" s="9">
        <v>34</v>
      </c>
      <c r="AC41" s="9">
        <f t="shared" si="3"/>
        <v>1068</v>
      </c>
      <c r="AD41" s="9">
        <f t="shared" si="1"/>
        <v>13695</v>
      </c>
      <c r="AE41" s="10">
        <f t="shared" si="2"/>
        <v>12.823033707865168</v>
      </c>
    </row>
    <row r="42" spans="1:31" x14ac:dyDescent="0.3">
      <c r="A42" s="87"/>
      <c r="B42" s="41" t="s">
        <v>44</v>
      </c>
      <c r="C42" s="9">
        <v>7</v>
      </c>
      <c r="D42" s="9">
        <v>4</v>
      </c>
      <c r="E42" s="9">
        <v>8</v>
      </c>
      <c r="F42" s="9">
        <v>2</v>
      </c>
      <c r="G42" s="9">
        <v>7</v>
      </c>
      <c r="H42" s="9">
        <v>10</v>
      </c>
      <c r="I42" s="9">
        <v>10</v>
      </c>
      <c r="J42" s="9">
        <v>17</v>
      </c>
      <c r="K42" s="9">
        <v>19</v>
      </c>
      <c r="L42" s="9">
        <v>25</v>
      </c>
      <c r="M42" s="9">
        <v>23</v>
      </c>
      <c r="N42" s="9">
        <v>18</v>
      </c>
      <c r="O42" s="9">
        <v>555</v>
      </c>
      <c r="P42" s="9">
        <v>32</v>
      </c>
      <c r="Q42" s="9">
        <v>70</v>
      </c>
      <c r="R42" s="9">
        <v>92</v>
      </c>
      <c r="S42" s="9">
        <v>11</v>
      </c>
      <c r="T42" s="9">
        <v>177</v>
      </c>
      <c r="U42" s="9">
        <v>1</v>
      </c>
      <c r="V42" s="9">
        <v>7</v>
      </c>
      <c r="W42" s="9">
        <v>0</v>
      </c>
      <c r="X42" s="9">
        <v>0</v>
      </c>
      <c r="Y42" s="9">
        <v>0</v>
      </c>
      <c r="Z42" s="9">
        <v>0</v>
      </c>
      <c r="AA42" s="9">
        <v>20</v>
      </c>
      <c r="AC42" s="9">
        <f t="shared" si="3"/>
        <v>1115</v>
      </c>
      <c r="AD42" s="9">
        <f t="shared" si="1"/>
        <v>14340</v>
      </c>
      <c r="AE42" s="10">
        <f t="shared" si="2"/>
        <v>12.860986547085203</v>
      </c>
    </row>
    <row r="43" spans="1:31" x14ac:dyDescent="0.3">
      <c r="A43" s="87"/>
      <c r="B43" s="41" t="s">
        <v>45</v>
      </c>
      <c r="C43" s="9">
        <v>4</v>
      </c>
      <c r="D43" s="9">
        <v>3</v>
      </c>
      <c r="E43" s="9">
        <v>1</v>
      </c>
      <c r="F43" s="9">
        <v>0</v>
      </c>
      <c r="G43" s="9">
        <v>3</v>
      </c>
      <c r="H43" s="9">
        <v>5</v>
      </c>
      <c r="I43" s="9">
        <v>1</v>
      </c>
      <c r="J43" s="9">
        <v>6</v>
      </c>
      <c r="K43" s="9">
        <v>14</v>
      </c>
      <c r="L43" s="9">
        <v>7</v>
      </c>
      <c r="M43" s="9">
        <v>9</v>
      </c>
      <c r="N43" s="9">
        <v>3</v>
      </c>
      <c r="O43" s="9">
        <v>204</v>
      </c>
      <c r="P43" s="9">
        <v>21</v>
      </c>
      <c r="Q43" s="9">
        <v>103</v>
      </c>
      <c r="R43" s="9">
        <v>92</v>
      </c>
      <c r="S43" s="9">
        <v>7</v>
      </c>
      <c r="T43" s="9">
        <v>162</v>
      </c>
      <c r="U43" s="9">
        <v>2</v>
      </c>
      <c r="V43" s="9">
        <v>6</v>
      </c>
      <c r="W43" s="9">
        <v>0</v>
      </c>
      <c r="X43" s="9">
        <v>0</v>
      </c>
      <c r="Y43" s="9">
        <v>0</v>
      </c>
      <c r="Z43" s="9">
        <v>0</v>
      </c>
      <c r="AA43" s="9">
        <v>15</v>
      </c>
      <c r="AC43" s="9">
        <f t="shared" si="3"/>
        <v>668</v>
      </c>
      <c r="AD43" s="9">
        <f t="shared" si="1"/>
        <v>9307</v>
      </c>
      <c r="AE43" s="10">
        <f t="shared" si="2"/>
        <v>13.932634730538922</v>
      </c>
    </row>
    <row r="44" spans="1:31" x14ac:dyDescent="0.3">
      <c r="A44" s="87"/>
      <c r="B44" s="41" t="s">
        <v>46</v>
      </c>
      <c r="C44" s="9">
        <v>20</v>
      </c>
      <c r="D44" s="9">
        <v>9</v>
      </c>
      <c r="E44" s="9">
        <v>9</v>
      </c>
      <c r="F44" s="9">
        <v>11</v>
      </c>
      <c r="G44" s="9">
        <v>20</v>
      </c>
      <c r="H44" s="9">
        <v>39</v>
      </c>
      <c r="I44" s="9">
        <v>40</v>
      </c>
      <c r="J44" s="9">
        <v>46</v>
      </c>
      <c r="K44" s="9">
        <v>85</v>
      </c>
      <c r="L44" s="9">
        <v>35</v>
      </c>
      <c r="M44" s="9">
        <v>74</v>
      </c>
      <c r="N44" s="9">
        <v>44</v>
      </c>
      <c r="O44" s="9">
        <v>864</v>
      </c>
      <c r="P44" s="9">
        <v>32</v>
      </c>
      <c r="Q44" s="9">
        <v>78</v>
      </c>
      <c r="R44" s="9">
        <v>148</v>
      </c>
      <c r="S44" s="9">
        <v>25</v>
      </c>
      <c r="T44" s="9">
        <v>153</v>
      </c>
      <c r="U44" s="9">
        <v>5</v>
      </c>
      <c r="V44" s="9">
        <v>14</v>
      </c>
      <c r="W44" s="9">
        <v>0</v>
      </c>
      <c r="X44" s="9">
        <v>0</v>
      </c>
      <c r="Y44" s="9">
        <v>0</v>
      </c>
      <c r="Z44" s="9">
        <v>1</v>
      </c>
      <c r="AA44" s="9">
        <v>41</v>
      </c>
      <c r="AC44" s="9">
        <f t="shared" si="3"/>
        <v>1793</v>
      </c>
      <c r="AD44" s="9">
        <f t="shared" si="1"/>
        <v>21576</v>
      </c>
      <c r="AE44" s="10">
        <f t="shared" si="2"/>
        <v>12.033463469046291</v>
      </c>
    </row>
    <row r="45" spans="1:31" x14ac:dyDescent="0.3">
      <c r="A45" s="87"/>
      <c r="B45" s="41" t="s">
        <v>47</v>
      </c>
      <c r="C45" s="9">
        <v>27</v>
      </c>
      <c r="D45" s="9">
        <v>6</v>
      </c>
      <c r="E45" s="9">
        <v>2</v>
      </c>
      <c r="F45" s="9">
        <v>13</v>
      </c>
      <c r="G45" s="9">
        <v>17</v>
      </c>
      <c r="H45" s="9">
        <v>33</v>
      </c>
      <c r="I45" s="9">
        <v>35</v>
      </c>
      <c r="J45" s="9">
        <v>42</v>
      </c>
      <c r="K45" s="9">
        <v>71</v>
      </c>
      <c r="L45" s="9">
        <v>39</v>
      </c>
      <c r="M45" s="9">
        <v>80</v>
      </c>
      <c r="N45" s="9">
        <v>52</v>
      </c>
      <c r="O45" s="9">
        <v>992</v>
      </c>
      <c r="P45" s="9">
        <v>41</v>
      </c>
      <c r="Q45" s="9">
        <v>112</v>
      </c>
      <c r="R45" s="9">
        <v>138</v>
      </c>
      <c r="S45" s="9">
        <v>21</v>
      </c>
      <c r="T45" s="9">
        <v>211</v>
      </c>
      <c r="U45" s="9">
        <v>3</v>
      </c>
      <c r="V45" s="9">
        <v>15</v>
      </c>
      <c r="W45" s="9">
        <v>0</v>
      </c>
      <c r="X45" s="9">
        <v>0</v>
      </c>
      <c r="Y45" s="9">
        <v>0</v>
      </c>
      <c r="Z45" s="9">
        <v>2</v>
      </c>
      <c r="AA45" s="9">
        <v>51</v>
      </c>
      <c r="AC45" s="9">
        <f t="shared" si="3"/>
        <v>2003</v>
      </c>
      <c r="AD45" s="9">
        <f t="shared" si="1"/>
        <v>24684</v>
      </c>
      <c r="AE45" s="10">
        <f t="shared" si="2"/>
        <v>12.323514727908139</v>
      </c>
    </row>
    <row r="46" spans="1:31" x14ac:dyDescent="0.3">
      <c r="A46" s="87"/>
      <c r="B46" s="41" t="s">
        <v>48</v>
      </c>
      <c r="C46" s="9">
        <v>13</v>
      </c>
      <c r="D46" s="9">
        <v>6</v>
      </c>
      <c r="E46" s="9">
        <v>5</v>
      </c>
      <c r="F46" s="9">
        <v>11</v>
      </c>
      <c r="G46" s="9">
        <v>19</v>
      </c>
      <c r="H46" s="9">
        <v>35</v>
      </c>
      <c r="I46" s="9">
        <v>24</v>
      </c>
      <c r="J46" s="9">
        <v>34</v>
      </c>
      <c r="K46" s="9">
        <v>79</v>
      </c>
      <c r="L46" s="9">
        <v>37</v>
      </c>
      <c r="M46" s="9">
        <v>70</v>
      </c>
      <c r="N46" s="9">
        <v>34</v>
      </c>
      <c r="O46" s="9">
        <v>890</v>
      </c>
      <c r="P46" s="9">
        <v>37</v>
      </c>
      <c r="Q46" s="9">
        <v>58</v>
      </c>
      <c r="R46" s="9">
        <v>90</v>
      </c>
      <c r="S46" s="9">
        <v>18</v>
      </c>
      <c r="T46" s="9">
        <v>135</v>
      </c>
      <c r="U46" s="9">
        <v>1</v>
      </c>
      <c r="V46" s="9">
        <v>8</v>
      </c>
      <c r="W46" s="9">
        <v>1</v>
      </c>
      <c r="X46" s="9">
        <v>0</v>
      </c>
      <c r="Y46" s="9">
        <v>0</v>
      </c>
      <c r="Z46" s="9">
        <v>0</v>
      </c>
      <c r="AA46" s="9">
        <v>35</v>
      </c>
      <c r="AC46" s="9">
        <f t="shared" si="3"/>
        <v>1640</v>
      </c>
      <c r="AD46" s="9">
        <f t="shared" si="1"/>
        <v>19657</v>
      </c>
      <c r="AE46" s="10">
        <f t="shared" si="2"/>
        <v>11.985975609756098</v>
      </c>
    </row>
    <row r="47" spans="1:31" x14ac:dyDescent="0.3">
      <c r="A47" s="87"/>
      <c r="B47" s="41" t="s">
        <v>49</v>
      </c>
      <c r="C47" s="9">
        <v>5</v>
      </c>
      <c r="D47" s="9">
        <v>1</v>
      </c>
      <c r="E47" s="9">
        <v>4</v>
      </c>
      <c r="F47" s="9">
        <v>9</v>
      </c>
      <c r="G47" s="9">
        <v>5</v>
      </c>
      <c r="H47" s="9">
        <v>26</v>
      </c>
      <c r="I47" s="9">
        <v>23</v>
      </c>
      <c r="J47" s="9">
        <v>18</v>
      </c>
      <c r="K47" s="9">
        <v>50</v>
      </c>
      <c r="L47" s="9">
        <v>12</v>
      </c>
      <c r="M47" s="9">
        <v>25</v>
      </c>
      <c r="N47" s="9">
        <v>13</v>
      </c>
      <c r="O47" s="9">
        <v>310</v>
      </c>
      <c r="P47" s="9">
        <v>15</v>
      </c>
      <c r="Q47" s="9">
        <v>27</v>
      </c>
      <c r="R47" s="9">
        <v>50</v>
      </c>
      <c r="S47" s="9">
        <v>5</v>
      </c>
      <c r="T47" s="9">
        <v>57</v>
      </c>
      <c r="U47" s="9">
        <v>2</v>
      </c>
      <c r="V47" s="9">
        <v>5</v>
      </c>
      <c r="W47" s="9">
        <v>0</v>
      </c>
      <c r="X47" s="9">
        <v>0</v>
      </c>
      <c r="Y47" s="9">
        <v>0</v>
      </c>
      <c r="Z47" s="9">
        <v>1</v>
      </c>
      <c r="AA47" s="9">
        <v>3</v>
      </c>
      <c r="AC47" s="9">
        <f t="shared" si="3"/>
        <v>666</v>
      </c>
      <c r="AD47" s="9">
        <f t="shared" si="1"/>
        <v>7669</v>
      </c>
      <c r="AE47" s="10">
        <f t="shared" si="2"/>
        <v>11.515015015015015</v>
      </c>
    </row>
    <row r="48" spans="1:31" x14ac:dyDescent="0.3">
      <c r="A48" s="87"/>
      <c r="B48" s="41" t="s">
        <v>50</v>
      </c>
      <c r="C48" s="9">
        <v>4</v>
      </c>
      <c r="D48" s="9">
        <v>3</v>
      </c>
      <c r="E48" s="9">
        <v>3</v>
      </c>
      <c r="F48" s="9">
        <v>4</v>
      </c>
      <c r="G48" s="9">
        <v>5</v>
      </c>
      <c r="H48" s="9">
        <v>15</v>
      </c>
      <c r="I48" s="9">
        <v>14</v>
      </c>
      <c r="J48" s="9">
        <v>7</v>
      </c>
      <c r="K48" s="9">
        <v>27</v>
      </c>
      <c r="L48" s="9">
        <v>11</v>
      </c>
      <c r="M48" s="9">
        <v>34</v>
      </c>
      <c r="N48" s="9">
        <v>15</v>
      </c>
      <c r="O48" s="9">
        <v>372</v>
      </c>
      <c r="P48" s="9">
        <v>22</v>
      </c>
      <c r="Q48" s="9">
        <v>34</v>
      </c>
      <c r="R48" s="9">
        <v>52</v>
      </c>
      <c r="S48" s="9">
        <v>8</v>
      </c>
      <c r="T48" s="9">
        <v>83</v>
      </c>
      <c r="U48" s="9">
        <v>2</v>
      </c>
      <c r="V48" s="9">
        <v>2</v>
      </c>
      <c r="W48" s="9">
        <v>0</v>
      </c>
      <c r="X48" s="9">
        <v>0</v>
      </c>
      <c r="Y48" s="9">
        <v>0</v>
      </c>
      <c r="Z48" s="9">
        <v>0</v>
      </c>
      <c r="AA48" s="9">
        <v>30</v>
      </c>
      <c r="AC48" s="9">
        <f t="shared" si="3"/>
        <v>747</v>
      </c>
      <c r="AD48" s="9">
        <f t="shared" si="1"/>
        <v>9408</v>
      </c>
      <c r="AE48" s="10">
        <f t="shared" si="2"/>
        <v>12.594377510040161</v>
      </c>
    </row>
    <row r="49" spans="1:31" x14ac:dyDescent="0.3">
      <c r="A49" s="87"/>
      <c r="B49" s="41" t="s">
        <v>51</v>
      </c>
      <c r="C49" s="9">
        <v>30</v>
      </c>
      <c r="D49" s="9">
        <v>1</v>
      </c>
      <c r="E49" s="9">
        <v>4</v>
      </c>
      <c r="F49" s="9">
        <v>7</v>
      </c>
      <c r="G49" s="9">
        <v>10</v>
      </c>
      <c r="H49" s="9">
        <v>18</v>
      </c>
      <c r="I49" s="9">
        <v>14</v>
      </c>
      <c r="J49" s="9">
        <v>14</v>
      </c>
      <c r="K49" s="9">
        <v>49</v>
      </c>
      <c r="L49" s="9">
        <v>15</v>
      </c>
      <c r="M49" s="9">
        <v>47</v>
      </c>
      <c r="N49" s="9">
        <v>41</v>
      </c>
      <c r="O49" s="9">
        <v>850</v>
      </c>
      <c r="P49" s="9">
        <v>20</v>
      </c>
      <c r="Q49" s="9">
        <v>71</v>
      </c>
      <c r="R49" s="9">
        <v>74</v>
      </c>
      <c r="S49" s="9">
        <v>10</v>
      </c>
      <c r="T49" s="9">
        <v>71</v>
      </c>
      <c r="U49" s="9">
        <v>2</v>
      </c>
      <c r="V49" s="9">
        <v>4</v>
      </c>
      <c r="W49" s="9">
        <v>0</v>
      </c>
      <c r="X49" s="9">
        <v>0</v>
      </c>
      <c r="Y49" s="9">
        <v>0</v>
      </c>
      <c r="Z49" s="9">
        <v>1</v>
      </c>
      <c r="AA49" s="9">
        <v>54</v>
      </c>
      <c r="AC49" s="9">
        <f t="shared" si="3"/>
        <v>1407</v>
      </c>
      <c r="AD49" s="9">
        <f t="shared" si="1"/>
        <v>17152</v>
      </c>
      <c r="AE49" s="10">
        <f t="shared" si="2"/>
        <v>12.19047619047619</v>
      </c>
    </row>
    <row r="50" spans="1:31" x14ac:dyDescent="0.3">
      <c r="A50" s="87"/>
      <c r="B50" s="41" t="s">
        <v>52</v>
      </c>
      <c r="C50" s="9">
        <v>3</v>
      </c>
      <c r="D50" s="9">
        <v>0</v>
      </c>
      <c r="E50" s="9">
        <v>1</v>
      </c>
      <c r="F50" s="9">
        <v>5</v>
      </c>
      <c r="G50" s="9">
        <v>5</v>
      </c>
      <c r="H50" s="9">
        <v>15</v>
      </c>
      <c r="I50" s="9">
        <v>11</v>
      </c>
      <c r="J50" s="9">
        <v>7</v>
      </c>
      <c r="K50" s="9">
        <v>13</v>
      </c>
      <c r="L50" s="9">
        <v>16</v>
      </c>
      <c r="M50" s="9">
        <v>25</v>
      </c>
      <c r="N50" s="9">
        <v>15</v>
      </c>
      <c r="O50" s="9">
        <v>319</v>
      </c>
      <c r="P50" s="9">
        <v>12</v>
      </c>
      <c r="Q50" s="9">
        <v>18</v>
      </c>
      <c r="R50" s="9">
        <v>29</v>
      </c>
      <c r="S50" s="9">
        <v>9</v>
      </c>
      <c r="T50" s="9">
        <v>51</v>
      </c>
      <c r="U50" s="9">
        <v>0</v>
      </c>
      <c r="V50" s="9">
        <v>1</v>
      </c>
      <c r="W50" s="9">
        <v>0</v>
      </c>
      <c r="X50" s="9">
        <v>0</v>
      </c>
      <c r="Y50" s="9">
        <v>0</v>
      </c>
      <c r="Z50" s="9">
        <v>0</v>
      </c>
      <c r="AA50" s="9">
        <v>13</v>
      </c>
      <c r="AC50" s="9">
        <f t="shared" si="3"/>
        <v>568</v>
      </c>
      <c r="AD50" s="9">
        <f t="shared" si="1"/>
        <v>6903</v>
      </c>
      <c r="AE50" s="10">
        <f t="shared" si="2"/>
        <v>12.153169014084508</v>
      </c>
    </row>
    <row r="51" spans="1:31" x14ac:dyDescent="0.3">
      <c r="A51" s="87"/>
      <c r="B51" s="41" t="s">
        <v>53</v>
      </c>
      <c r="C51" s="9">
        <v>11</v>
      </c>
      <c r="D51" s="9">
        <v>7</v>
      </c>
      <c r="E51" s="9">
        <v>3</v>
      </c>
      <c r="F51" s="9">
        <v>5</v>
      </c>
      <c r="G51" s="9">
        <v>7</v>
      </c>
      <c r="H51" s="9">
        <v>29</v>
      </c>
      <c r="I51" s="9">
        <v>24</v>
      </c>
      <c r="J51" s="9">
        <v>25</v>
      </c>
      <c r="K51" s="9">
        <v>48</v>
      </c>
      <c r="L51" s="9">
        <v>25</v>
      </c>
      <c r="M51" s="9">
        <v>44</v>
      </c>
      <c r="N51" s="9">
        <v>38</v>
      </c>
      <c r="O51" s="9">
        <v>491</v>
      </c>
      <c r="P51" s="9">
        <v>24</v>
      </c>
      <c r="Q51" s="9">
        <v>44</v>
      </c>
      <c r="R51" s="9">
        <v>45</v>
      </c>
      <c r="S51" s="9">
        <v>11</v>
      </c>
      <c r="T51" s="9">
        <v>59</v>
      </c>
      <c r="U51" s="9">
        <v>3</v>
      </c>
      <c r="V51" s="9">
        <v>2</v>
      </c>
      <c r="W51" s="9">
        <v>0</v>
      </c>
      <c r="X51" s="9">
        <v>0</v>
      </c>
      <c r="Y51" s="9">
        <v>0</v>
      </c>
      <c r="Z51" s="9">
        <v>0</v>
      </c>
      <c r="AA51" s="9">
        <v>28</v>
      </c>
      <c r="AC51" s="9">
        <f t="shared" si="3"/>
        <v>973</v>
      </c>
      <c r="AD51" s="9">
        <f t="shared" si="1"/>
        <v>11425</v>
      </c>
      <c r="AE51" s="10">
        <f t="shared" si="2"/>
        <v>11.742034943473792</v>
      </c>
    </row>
    <row r="52" spans="1:31" x14ac:dyDescent="0.3">
      <c r="A52" s="87"/>
      <c r="B52" s="41" t="s">
        <v>54</v>
      </c>
      <c r="C52" s="9">
        <v>24</v>
      </c>
      <c r="D52" s="9">
        <v>11</v>
      </c>
      <c r="E52" s="9">
        <v>17</v>
      </c>
      <c r="F52" s="9">
        <v>42</v>
      </c>
      <c r="G52" s="9">
        <v>43</v>
      </c>
      <c r="H52" s="9">
        <v>60</v>
      </c>
      <c r="I52" s="9">
        <v>53</v>
      </c>
      <c r="J52" s="9">
        <v>54</v>
      </c>
      <c r="K52" s="9">
        <v>75</v>
      </c>
      <c r="L52" s="9">
        <v>45</v>
      </c>
      <c r="M52" s="9">
        <v>64</v>
      </c>
      <c r="N52" s="9">
        <v>42</v>
      </c>
      <c r="O52" s="9">
        <v>857</v>
      </c>
      <c r="P52" s="9">
        <v>29</v>
      </c>
      <c r="Q52" s="9">
        <v>46</v>
      </c>
      <c r="R52" s="9">
        <v>87</v>
      </c>
      <c r="S52" s="9">
        <v>20</v>
      </c>
      <c r="T52" s="9">
        <v>179</v>
      </c>
      <c r="U52" s="9">
        <v>2</v>
      </c>
      <c r="V52" s="9">
        <v>8</v>
      </c>
      <c r="W52" s="9">
        <v>0</v>
      </c>
      <c r="X52" s="9">
        <v>0</v>
      </c>
      <c r="Y52" s="9">
        <v>1</v>
      </c>
      <c r="Z52" s="9">
        <v>0</v>
      </c>
      <c r="AA52" s="9">
        <v>28</v>
      </c>
      <c r="AC52" s="9">
        <f t="shared" si="3"/>
        <v>1787</v>
      </c>
      <c r="AD52" s="9">
        <f t="shared" si="1"/>
        <v>20301</v>
      </c>
      <c r="AE52" s="10">
        <f t="shared" si="2"/>
        <v>11.360380526021265</v>
      </c>
    </row>
    <row r="53" spans="1:31" x14ac:dyDescent="0.3">
      <c r="A53" s="87"/>
      <c r="B53" s="41" t="s">
        <v>55</v>
      </c>
      <c r="C53" s="9">
        <v>54</v>
      </c>
      <c r="D53" s="9">
        <v>19</v>
      </c>
      <c r="E53" s="9">
        <v>16</v>
      </c>
      <c r="F53" s="9">
        <v>54</v>
      </c>
      <c r="G53" s="9">
        <v>41</v>
      </c>
      <c r="H53" s="9">
        <v>98</v>
      </c>
      <c r="I53" s="9">
        <v>91</v>
      </c>
      <c r="J53" s="9">
        <v>70</v>
      </c>
      <c r="K53" s="9">
        <v>134</v>
      </c>
      <c r="L53" s="9">
        <v>66</v>
      </c>
      <c r="M53" s="9">
        <v>91</v>
      </c>
      <c r="N53" s="9">
        <v>68</v>
      </c>
      <c r="O53" s="9">
        <v>1120</v>
      </c>
      <c r="P53" s="9">
        <v>35</v>
      </c>
      <c r="Q53" s="9">
        <v>82</v>
      </c>
      <c r="R53" s="9">
        <v>86</v>
      </c>
      <c r="S53" s="9">
        <v>18</v>
      </c>
      <c r="T53" s="9">
        <v>130</v>
      </c>
      <c r="U53" s="9">
        <v>3</v>
      </c>
      <c r="V53" s="9">
        <v>9</v>
      </c>
      <c r="W53" s="9">
        <v>1</v>
      </c>
      <c r="X53" s="9">
        <v>0</v>
      </c>
      <c r="Y53" s="9">
        <v>1</v>
      </c>
      <c r="Z53" s="9">
        <v>1</v>
      </c>
      <c r="AA53" s="9">
        <v>65</v>
      </c>
      <c r="AC53" s="9">
        <f t="shared" si="3"/>
        <v>2353</v>
      </c>
      <c r="AD53" s="9">
        <f t="shared" si="1"/>
        <v>25908</v>
      </c>
      <c r="AE53" s="10">
        <f t="shared" si="2"/>
        <v>11.01062473438164</v>
      </c>
    </row>
    <row r="54" spans="1:31" x14ac:dyDescent="0.3">
      <c r="A54" s="87"/>
      <c r="B54" s="41" t="s">
        <v>56</v>
      </c>
      <c r="C54" s="9">
        <v>26</v>
      </c>
      <c r="D54" s="9">
        <v>11</v>
      </c>
      <c r="E54" s="9">
        <v>11</v>
      </c>
      <c r="F54" s="9">
        <v>28</v>
      </c>
      <c r="G54" s="9">
        <v>30</v>
      </c>
      <c r="H54" s="9">
        <v>63</v>
      </c>
      <c r="I54" s="9">
        <v>60</v>
      </c>
      <c r="J54" s="9">
        <v>83</v>
      </c>
      <c r="K54" s="9">
        <v>102</v>
      </c>
      <c r="L54" s="9">
        <v>59</v>
      </c>
      <c r="M54" s="9">
        <v>93</v>
      </c>
      <c r="N54" s="9">
        <v>75</v>
      </c>
      <c r="O54" s="9">
        <v>1004</v>
      </c>
      <c r="P54" s="9">
        <v>42</v>
      </c>
      <c r="Q54" s="9">
        <v>81</v>
      </c>
      <c r="R54" s="9">
        <v>151</v>
      </c>
      <c r="S54" s="9">
        <v>27</v>
      </c>
      <c r="T54" s="9">
        <v>187</v>
      </c>
      <c r="U54" s="9">
        <v>3</v>
      </c>
      <c r="V54" s="9">
        <v>4</v>
      </c>
      <c r="W54" s="9">
        <v>1</v>
      </c>
      <c r="X54" s="9">
        <v>0</v>
      </c>
      <c r="Y54" s="9">
        <v>0</v>
      </c>
      <c r="Z54" s="9">
        <v>1</v>
      </c>
      <c r="AA54" s="9">
        <v>55</v>
      </c>
      <c r="AC54" s="9">
        <f t="shared" si="3"/>
        <v>2197</v>
      </c>
      <c r="AD54" s="9">
        <f t="shared" si="1"/>
        <v>25692</v>
      </c>
      <c r="AE54" s="10">
        <f t="shared" si="2"/>
        <v>11.69412835685025</v>
      </c>
    </row>
    <row r="55" spans="1:31" x14ac:dyDescent="0.3">
      <c r="A55" s="87"/>
      <c r="B55" s="41" t="s">
        <v>57</v>
      </c>
      <c r="C55" s="9">
        <v>14</v>
      </c>
      <c r="D55" s="9">
        <v>10</v>
      </c>
      <c r="E55" s="9">
        <v>6</v>
      </c>
      <c r="F55" s="9">
        <v>19</v>
      </c>
      <c r="G55" s="9">
        <v>25</v>
      </c>
      <c r="H55" s="9">
        <v>25</v>
      </c>
      <c r="I55" s="9">
        <v>26</v>
      </c>
      <c r="J55" s="9">
        <v>24</v>
      </c>
      <c r="K55" s="9">
        <v>40</v>
      </c>
      <c r="L55" s="9">
        <v>23</v>
      </c>
      <c r="M55" s="9">
        <v>30</v>
      </c>
      <c r="N55" s="9">
        <v>37</v>
      </c>
      <c r="O55" s="9">
        <v>343</v>
      </c>
      <c r="P55" s="9">
        <v>7</v>
      </c>
      <c r="Q55" s="9">
        <v>21</v>
      </c>
      <c r="R55" s="9">
        <v>31</v>
      </c>
      <c r="S55" s="9">
        <v>2</v>
      </c>
      <c r="T55" s="9">
        <v>43</v>
      </c>
      <c r="U55" s="9">
        <v>0</v>
      </c>
      <c r="V55" s="9">
        <v>1</v>
      </c>
      <c r="W55" s="9">
        <v>0</v>
      </c>
      <c r="X55" s="9">
        <v>0</v>
      </c>
      <c r="Y55" s="9">
        <v>0</v>
      </c>
      <c r="Z55" s="9">
        <v>0</v>
      </c>
      <c r="AA55" s="9">
        <v>13</v>
      </c>
      <c r="AC55" s="9">
        <f t="shared" si="3"/>
        <v>740</v>
      </c>
      <c r="AD55" s="9">
        <f t="shared" si="1"/>
        <v>7922</v>
      </c>
      <c r="AE55" s="10">
        <f t="shared" si="2"/>
        <v>10.705405405405406</v>
      </c>
    </row>
    <row r="56" spans="1:31" x14ac:dyDescent="0.3">
      <c r="A56" s="87"/>
      <c r="B56" s="41" t="s">
        <v>58</v>
      </c>
      <c r="C56" s="9">
        <v>14</v>
      </c>
      <c r="D56" s="9">
        <v>4</v>
      </c>
      <c r="E56" s="9">
        <v>2</v>
      </c>
      <c r="F56" s="9">
        <v>10</v>
      </c>
      <c r="G56" s="9">
        <v>10</v>
      </c>
      <c r="H56" s="9">
        <v>6</v>
      </c>
      <c r="I56" s="9">
        <v>11</v>
      </c>
      <c r="J56" s="9">
        <v>21</v>
      </c>
      <c r="K56" s="9">
        <v>43</v>
      </c>
      <c r="L56" s="9">
        <v>14</v>
      </c>
      <c r="M56" s="9">
        <v>33</v>
      </c>
      <c r="N56" s="9">
        <v>29</v>
      </c>
      <c r="O56" s="9">
        <v>529</v>
      </c>
      <c r="P56" s="9">
        <v>33</v>
      </c>
      <c r="Q56" s="9">
        <v>57</v>
      </c>
      <c r="R56" s="9">
        <v>119</v>
      </c>
      <c r="S56" s="9">
        <v>14</v>
      </c>
      <c r="T56" s="9">
        <v>148</v>
      </c>
      <c r="U56" s="9">
        <v>2</v>
      </c>
      <c r="V56" s="9">
        <v>11</v>
      </c>
      <c r="W56" s="9">
        <v>0</v>
      </c>
      <c r="X56" s="9">
        <v>0</v>
      </c>
      <c r="Y56" s="9">
        <v>0</v>
      </c>
      <c r="Z56" s="9">
        <v>0</v>
      </c>
      <c r="AA56" s="9">
        <v>33</v>
      </c>
      <c r="AC56" s="9">
        <f t="shared" si="3"/>
        <v>1143</v>
      </c>
      <c r="AD56" s="9">
        <f t="shared" si="1"/>
        <v>14577</v>
      </c>
      <c r="AE56" s="10">
        <f t="shared" si="2"/>
        <v>12.753280839895012</v>
      </c>
    </row>
    <row r="57" spans="1:31" x14ac:dyDescent="0.3">
      <c r="A57" s="87"/>
      <c r="B57" s="41" t="s">
        <v>59</v>
      </c>
      <c r="C57" s="9">
        <v>78</v>
      </c>
      <c r="D57" s="9">
        <v>14</v>
      </c>
      <c r="E57" s="9">
        <v>19</v>
      </c>
      <c r="F57" s="9">
        <v>60</v>
      </c>
      <c r="G57" s="9">
        <v>66</v>
      </c>
      <c r="H57" s="9">
        <v>98</v>
      </c>
      <c r="I57" s="9">
        <v>93</v>
      </c>
      <c r="J57" s="9">
        <v>102</v>
      </c>
      <c r="K57" s="9">
        <v>187</v>
      </c>
      <c r="L57" s="9">
        <v>101</v>
      </c>
      <c r="M57" s="9">
        <v>122</v>
      </c>
      <c r="N57" s="9">
        <v>128</v>
      </c>
      <c r="O57" s="9">
        <v>1402</v>
      </c>
      <c r="P57" s="9">
        <v>40</v>
      </c>
      <c r="Q57" s="9">
        <v>62</v>
      </c>
      <c r="R57" s="9">
        <v>95</v>
      </c>
      <c r="S57" s="9">
        <v>20</v>
      </c>
      <c r="T57" s="9">
        <v>147</v>
      </c>
      <c r="U57" s="9">
        <v>2</v>
      </c>
      <c r="V57" s="9">
        <v>11</v>
      </c>
      <c r="W57" s="9">
        <v>0</v>
      </c>
      <c r="X57" s="9">
        <v>0</v>
      </c>
      <c r="Y57" s="9">
        <v>1</v>
      </c>
      <c r="Z57" s="9">
        <v>1</v>
      </c>
      <c r="AA57" s="9">
        <v>100</v>
      </c>
      <c r="AC57" s="9">
        <f t="shared" si="3"/>
        <v>2949</v>
      </c>
      <c r="AD57" s="9">
        <f t="shared" si="1"/>
        <v>32437</v>
      </c>
      <c r="AE57" s="10">
        <f t="shared" si="2"/>
        <v>10.999321804001356</v>
      </c>
    </row>
    <row r="58" spans="1:31" x14ac:dyDescent="0.3">
      <c r="A58" s="87"/>
      <c r="B58" s="41" t="s">
        <v>60</v>
      </c>
      <c r="C58" s="9">
        <v>46</v>
      </c>
      <c r="D58" s="9">
        <v>14</v>
      </c>
      <c r="E58" s="9">
        <v>10</v>
      </c>
      <c r="F58" s="9">
        <v>58</v>
      </c>
      <c r="G58" s="9">
        <v>50</v>
      </c>
      <c r="H58" s="9">
        <v>73</v>
      </c>
      <c r="I58" s="9">
        <v>71</v>
      </c>
      <c r="J58" s="9">
        <v>60</v>
      </c>
      <c r="K58" s="9">
        <v>74</v>
      </c>
      <c r="L58" s="9">
        <v>36</v>
      </c>
      <c r="M58" s="9">
        <v>46</v>
      </c>
      <c r="N58" s="9">
        <v>49</v>
      </c>
      <c r="O58" s="9">
        <v>676</v>
      </c>
      <c r="P58" s="9">
        <v>29</v>
      </c>
      <c r="Q58" s="9">
        <v>24</v>
      </c>
      <c r="R58" s="9">
        <v>29</v>
      </c>
      <c r="S58" s="9">
        <v>5</v>
      </c>
      <c r="T58" s="9">
        <v>51</v>
      </c>
      <c r="U58" s="9">
        <v>1</v>
      </c>
      <c r="V58" s="9">
        <v>5</v>
      </c>
      <c r="W58" s="9">
        <v>0</v>
      </c>
      <c r="X58" s="9">
        <v>0</v>
      </c>
      <c r="Y58" s="9">
        <v>0</v>
      </c>
      <c r="Z58" s="9">
        <v>0</v>
      </c>
      <c r="AA58" s="9">
        <v>37</v>
      </c>
      <c r="AC58" s="9">
        <f t="shared" si="3"/>
        <v>1444</v>
      </c>
      <c r="AD58" s="9">
        <f t="shared" si="1"/>
        <v>14742</v>
      </c>
      <c r="AE58" s="10">
        <f t="shared" si="2"/>
        <v>10.209141274238227</v>
      </c>
    </row>
    <row r="59" spans="1:31" x14ac:dyDescent="0.3">
      <c r="A59" s="87"/>
      <c r="B59" s="41" t="s">
        <v>61</v>
      </c>
      <c r="C59" s="9">
        <v>57</v>
      </c>
      <c r="D59" s="9">
        <v>7</v>
      </c>
      <c r="E59" s="9">
        <v>20</v>
      </c>
      <c r="F59" s="9">
        <v>40</v>
      </c>
      <c r="G59" s="9">
        <v>38</v>
      </c>
      <c r="H59" s="9">
        <v>55</v>
      </c>
      <c r="I59" s="9">
        <v>51</v>
      </c>
      <c r="J59" s="9">
        <v>51</v>
      </c>
      <c r="K59" s="9">
        <v>89</v>
      </c>
      <c r="L59" s="9">
        <v>32</v>
      </c>
      <c r="M59" s="9">
        <v>61</v>
      </c>
      <c r="N59" s="9">
        <v>38</v>
      </c>
      <c r="O59" s="9">
        <v>522</v>
      </c>
      <c r="P59" s="9">
        <v>17</v>
      </c>
      <c r="Q59" s="9">
        <v>27</v>
      </c>
      <c r="R59" s="9">
        <v>37</v>
      </c>
      <c r="S59" s="9">
        <v>5</v>
      </c>
      <c r="T59" s="9">
        <v>74</v>
      </c>
      <c r="U59" s="9">
        <v>1</v>
      </c>
      <c r="V59" s="9">
        <v>4</v>
      </c>
      <c r="W59" s="9">
        <v>0</v>
      </c>
      <c r="X59" s="9">
        <v>0</v>
      </c>
      <c r="Y59" s="9">
        <v>0</v>
      </c>
      <c r="Z59" s="9">
        <v>0</v>
      </c>
      <c r="AA59" s="9">
        <v>34</v>
      </c>
      <c r="AC59" s="9">
        <f t="shared" si="3"/>
        <v>1260</v>
      </c>
      <c r="AD59" s="9">
        <f t="shared" si="1"/>
        <v>12951</v>
      </c>
      <c r="AE59" s="10">
        <f t="shared" si="2"/>
        <v>10.278571428571428</v>
      </c>
    </row>
    <row r="60" spans="1:31" x14ac:dyDescent="0.3">
      <c r="A60" s="87"/>
      <c r="B60" s="41" t="s">
        <v>62</v>
      </c>
      <c r="C60" s="9">
        <v>71</v>
      </c>
      <c r="D60" s="9">
        <v>37</v>
      </c>
      <c r="E60" s="9">
        <v>23</v>
      </c>
      <c r="F60" s="9">
        <v>86</v>
      </c>
      <c r="G60" s="9">
        <v>92</v>
      </c>
      <c r="H60" s="9">
        <v>163</v>
      </c>
      <c r="I60" s="9">
        <v>194</v>
      </c>
      <c r="J60" s="9">
        <v>207</v>
      </c>
      <c r="K60" s="9">
        <v>309</v>
      </c>
      <c r="L60" s="9">
        <v>158</v>
      </c>
      <c r="M60" s="9">
        <v>238</v>
      </c>
      <c r="N60" s="9">
        <v>209</v>
      </c>
      <c r="O60" s="9">
        <v>2505</v>
      </c>
      <c r="P60" s="9">
        <v>106</v>
      </c>
      <c r="Q60" s="9">
        <v>213</v>
      </c>
      <c r="R60" s="9">
        <v>281</v>
      </c>
      <c r="S60" s="9">
        <v>60</v>
      </c>
      <c r="T60" s="9">
        <v>404</v>
      </c>
      <c r="U60" s="9">
        <v>8</v>
      </c>
      <c r="V60" s="9">
        <v>22</v>
      </c>
      <c r="W60" s="9">
        <v>2</v>
      </c>
      <c r="X60" s="9">
        <v>0</v>
      </c>
      <c r="Y60" s="9">
        <v>1</v>
      </c>
      <c r="Z60" s="9">
        <v>2</v>
      </c>
      <c r="AA60" s="9">
        <v>92</v>
      </c>
      <c r="AC60" s="9">
        <f t="shared" si="3"/>
        <v>5483</v>
      </c>
      <c r="AD60" s="9">
        <f t="shared" si="1"/>
        <v>62051</v>
      </c>
      <c r="AE60" s="10">
        <f t="shared" si="2"/>
        <v>11.316979755608244</v>
      </c>
    </row>
    <row r="61" spans="1:31" x14ac:dyDescent="0.3">
      <c r="A61" s="87"/>
      <c r="B61" s="41" t="s">
        <v>63</v>
      </c>
      <c r="C61" s="9">
        <v>27</v>
      </c>
      <c r="D61" s="9">
        <v>14</v>
      </c>
      <c r="E61" s="9">
        <v>15</v>
      </c>
      <c r="F61" s="9">
        <v>34</v>
      </c>
      <c r="G61" s="9">
        <v>40</v>
      </c>
      <c r="H61" s="9">
        <v>87</v>
      </c>
      <c r="I61" s="9">
        <v>93</v>
      </c>
      <c r="J61" s="9">
        <v>139</v>
      </c>
      <c r="K61" s="9">
        <v>234</v>
      </c>
      <c r="L61" s="9">
        <v>140</v>
      </c>
      <c r="M61" s="9">
        <v>169</v>
      </c>
      <c r="N61" s="9">
        <v>157</v>
      </c>
      <c r="O61" s="9">
        <v>1357</v>
      </c>
      <c r="P61" s="9">
        <v>82</v>
      </c>
      <c r="Q61" s="9">
        <v>173</v>
      </c>
      <c r="R61" s="9">
        <v>167</v>
      </c>
      <c r="S61" s="9">
        <v>16</v>
      </c>
      <c r="T61" s="9">
        <v>198</v>
      </c>
      <c r="U61" s="9">
        <v>5</v>
      </c>
      <c r="V61" s="9">
        <v>8</v>
      </c>
      <c r="W61" s="9">
        <v>0</v>
      </c>
      <c r="X61" s="9">
        <v>0</v>
      </c>
      <c r="Y61" s="9">
        <v>0</v>
      </c>
      <c r="Z61" s="9">
        <v>0</v>
      </c>
      <c r="AA61" s="9">
        <v>55</v>
      </c>
      <c r="AC61" s="9">
        <f t="shared" si="3"/>
        <v>3210</v>
      </c>
      <c r="AD61" s="9">
        <f t="shared" si="1"/>
        <v>36282</v>
      </c>
      <c r="AE61" s="10">
        <f t="shared" si="2"/>
        <v>11.302803738317756</v>
      </c>
    </row>
    <row r="62" spans="1:31" x14ac:dyDescent="0.3">
      <c r="A62" s="87"/>
      <c r="B62" s="41" t="s">
        <v>64</v>
      </c>
      <c r="C62" s="9">
        <v>23</v>
      </c>
      <c r="D62" s="9">
        <v>7</v>
      </c>
      <c r="E62" s="9">
        <v>10</v>
      </c>
      <c r="F62" s="9">
        <v>24</v>
      </c>
      <c r="G62" s="9">
        <v>41</v>
      </c>
      <c r="H62" s="9">
        <v>65</v>
      </c>
      <c r="I62" s="9">
        <v>49</v>
      </c>
      <c r="J62" s="9">
        <v>70</v>
      </c>
      <c r="K62" s="9">
        <v>112</v>
      </c>
      <c r="L62" s="9">
        <v>59</v>
      </c>
      <c r="M62" s="9">
        <v>96</v>
      </c>
      <c r="N62" s="9">
        <v>64</v>
      </c>
      <c r="O62" s="9">
        <v>964</v>
      </c>
      <c r="P62" s="9">
        <v>39</v>
      </c>
      <c r="Q62" s="9">
        <v>56</v>
      </c>
      <c r="R62" s="9">
        <v>72</v>
      </c>
      <c r="S62" s="9">
        <v>7</v>
      </c>
      <c r="T62" s="9">
        <v>127</v>
      </c>
      <c r="U62" s="9">
        <v>6</v>
      </c>
      <c r="V62" s="9">
        <v>2</v>
      </c>
      <c r="W62" s="9">
        <v>0</v>
      </c>
      <c r="X62" s="9">
        <v>0</v>
      </c>
      <c r="Y62" s="9">
        <v>0</v>
      </c>
      <c r="Z62" s="9">
        <v>0</v>
      </c>
      <c r="AA62" s="9">
        <v>33</v>
      </c>
      <c r="AC62" s="9">
        <f t="shared" si="3"/>
        <v>1926</v>
      </c>
      <c r="AD62" s="9">
        <f t="shared" si="1"/>
        <v>21611</v>
      </c>
      <c r="AE62" s="10">
        <f t="shared" si="2"/>
        <v>11.220664589823468</v>
      </c>
    </row>
    <row r="63" spans="1:31" x14ac:dyDescent="0.3">
      <c r="A63" s="87"/>
      <c r="B63" s="41" t="s">
        <v>65</v>
      </c>
      <c r="C63" s="9">
        <v>9</v>
      </c>
      <c r="D63" s="9">
        <v>4</v>
      </c>
      <c r="E63" s="9">
        <v>6</v>
      </c>
      <c r="F63" s="9">
        <v>14</v>
      </c>
      <c r="G63" s="9">
        <v>19</v>
      </c>
      <c r="H63" s="9">
        <v>29</v>
      </c>
      <c r="I63" s="9">
        <v>30</v>
      </c>
      <c r="J63" s="9">
        <v>51</v>
      </c>
      <c r="K63" s="9">
        <v>53</v>
      </c>
      <c r="L63" s="9">
        <v>29</v>
      </c>
      <c r="M63" s="9">
        <v>33</v>
      </c>
      <c r="N63" s="9">
        <v>32</v>
      </c>
      <c r="O63" s="9">
        <v>353</v>
      </c>
      <c r="P63" s="9">
        <v>20</v>
      </c>
      <c r="Q63" s="9">
        <v>17</v>
      </c>
      <c r="R63" s="9">
        <v>17</v>
      </c>
      <c r="S63" s="9">
        <v>4</v>
      </c>
      <c r="T63" s="9">
        <v>30</v>
      </c>
      <c r="U63" s="9">
        <v>4</v>
      </c>
      <c r="V63" s="9">
        <v>4</v>
      </c>
      <c r="W63" s="9">
        <v>0</v>
      </c>
      <c r="X63" s="9">
        <v>0</v>
      </c>
      <c r="Y63" s="9">
        <v>0</v>
      </c>
      <c r="Z63" s="9">
        <v>0</v>
      </c>
      <c r="AA63" s="9">
        <v>18</v>
      </c>
      <c r="AC63" s="9">
        <f t="shared" si="3"/>
        <v>776</v>
      </c>
      <c r="AD63" s="9">
        <f t="shared" si="1"/>
        <v>8326</v>
      </c>
      <c r="AE63" s="10">
        <f t="shared" si="2"/>
        <v>10.729381443298969</v>
      </c>
    </row>
    <row r="64" spans="1:31" x14ac:dyDescent="0.3">
      <c r="A64" s="87"/>
      <c r="B64" s="41" t="s">
        <v>66</v>
      </c>
      <c r="C64" s="9">
        <v>10</v>
      </c>
      <c r="D64" s="9">
        <v>2</v>
      </c>
      <c r="E64" s="9">
        <v>3</v>
      </c>
      <c r="F64" s="9">
        <v>5</v>
      </c>
      <c r="G64" s="9">
        <v>8</v>
      </c>
      <c r="H64" s="9">
        <v>13</v>
      </c>
      <c r="I64" s="9">
        <v>12</v>
      </c>
      <c r="J64" s="9">
        <v>11</v>
      </c>
      <c r="K64" s="9">
        <v>21</v>
      </c>
      <c r="L64" s="9">
        <v>12</v>
      </c>
      <c r="M64" s="9">
        <v>14</v>
      </c>
      <c r="N64" s="9">
        <v>12</v>
      </c>
      <c r="O64" s="9">
        <v>297</v>
      </c>
      <c r="P64" s="9">
        <v>12</v>
      </c>
      <c r="Q64" s="9">
        <v>19</v>
      </c>
      <c r="R64" s="9">
        <v>25</v>
      </c>
      <c r="S64" s="9">
        <v>6</v>
      </c>
      <c r="T64" s="9">
        <v>31</v>
      </c>
      <c r="U64" s="9">
        <v>0</v>
      </c>
      <c r="V64" s="9">
        <v>4</v>
      </c>
      <c r="W64" s="9">
        <v>0</v>
      </c>
      <c r="X64" s="9">
        <v>0</v>
      </c>
      <c r="Y64" s="9">
        <v>0</v>
      </c>
      <c r="Z64" s="9">
        <v>2</v>
      </c>
      <c r="AA64" s="9">
        <v>22</v>
      </c>
      <c r="AC64" s="9">
        <f t="shared" si="3"/>
        <v>541</v>
      </c>
      <c r="AD64" s="9">
        <f t="shared" si="1"/>
        <v>6451</v>
      </c>
      <c r="AE64" s="10">
        <f t="shared" si="2"/>
        <v>11.924214417744917</v>
      </c>
    </row>
    <row r="65" spans="1:31" x14ac:dyDescent="0.3">
      <c r="A65" s="87"/>
      <c r="B65" s="41" t="s">
        <v>67</v>
      </c>
      <c r="C65" s="9">
        <v>17</v>
      </c>
      <c r="D65" s="9">
        <v>5</v>
      </c>
      <c r="E65" s="9">
        <v>4</v>
      </c>
      <c r="F65" s="9">
        <v>10</v>
      </c>
      <c r="G65" s="9">
        <v>10</v>
      </c>
      <c r="H65" s="9">
        <v>21</v>
      </c>
      <c r="I65" s="9">
        <v>24</v>
      </c>
      <c r="J65" s="9">
        <v>54</v>
      </c>
      <c r="K65" s="9">
        <v>72</v>
      </c>
      <c r="L65" s="9">
        <v>50</v>
      </c>
      <c r="M65" s="9">
        <v>70</v>
      </c>
      <c r="N65" s="9">
        <v>54</v>
      </c>
      <c r="O65" s="9">
        <v>648</v>
      </c>
      <c r="P65" s="9">
        <v>38</v>
      </c>
      <c r="Q65" s="9">
        <v>82</v>
      </c>
      <c r="R65" s="9">
        <v>105</v>
      </c>
      <c r="S65" s="9">
        <v>11</v>
      </c>
      <c r="T65" s="9">
        <v>121</v>
      </c>
      <c r="U65" s="9">
        <v>3</v>
      </c>
      <c r="V65" s="9">
        <v>4</v>
      </c>
      <c r="W65" s="9">
        <v>0</v>
      </c>
      <c r="X65" s="9">
        <v>0</v>
      </c>
      <c r="Y65" s="9">
        <v>0</v>
      </c>
      <c r="Z65" s="9">
        <v>1</v>
      </c>
      <c r="AA65" s="9">
        <v>31</v>
      </c>
      <c r="AC65" s="9">
        <f t="shared" si="3"/>
        <v>1435</v>
      </c>
      <c r="AD65" s="9">
        <f t="shared" si="1"/>
        <v>17153</v>
      </c>
      <c r="AE65" s="10">
        <f t="shared" si="2"/>
        <v>11.953310104529617</v>
      </c>
    </row>
    <row r="66" spans="1:31" x14ac:dyDescent="0.3">
      <c r="A66" s="87"/>
      <c r="B66" s="41" t="s">
        <v>68</v>
      </c>
      <c r="C66" s="9">
        <v>41</v>
      </c>
      <c r="D66" s="9">
        <v>24</v>
      </c>
      <c r="E66" s="9">
        <v>28</v>
      </c>
      <c r="F66" s="9">
        <v>33</v>
      </c>
      <c r="G66" s="9">
        <v>51</v>
      </c>
      <c r="H66" s="9">
        <v>100</v>
      </c>
      <c r="I66" s="9">
        <v>121</v>
      </c>
      <c r="J66" s="9">
        <v>202</v>
      </c>
      <c r="K66" s="9">
        <v>282</v>
      </c>
      <c r="L66" s="9">
        <v>229</v>
      </c>
      <c r="M66" s="9">
        <v>264</v>
      </c>
      <c r="N66" s="9">
        <v>282</v>
      </c>
      <c r="O66" s="9">
        <v>2118</v>
      </c>
      <c r="P66" s="9">
        <v>163</v>
      </c>
      <c r="Q66" s="9">
        <v>212</v>
      </c>
      <c r="R66" s="9">
        <v>208</v>
      </c>
      <c r="S66" s="9">
        <v>38</v>
      </c>
      <c r="T66" s="9">
        <v>275</v>
      </c>
      <c r="U66" s="9">
        <v>2</v>
      </c>
      <c r="V66" s="9">
        <v>14</v>
      </c>
      <c r="W66" s="9">
        <v>2</v>
      </c>
      <c r="X66" s="9">
        <v>0</v>
      </c>
      <c r="Y66" s="9">
        <v>0</v>
      </c>
      <c r="Z66" s="9">
        <v>0</v>
      </c>
      <c r="AA66" s="9">
        <v>79</v>
      </c>
      <c r="AC66" s="9">
        <f t="shared" si="3"/>
        <v>4768</v>
      </c>
      <c r="AD66" s="9">
        <f t="shared" si="1"/>
        <v>54226</v>
      </c>
      <c r="AE66" s="10">
        <f t="shared" si="2"/>
        <v>11.372902684563758</v>
      </c>
    </row>
    <row r="67" spans="1:31" x14ac:dyDescent="0.3">
      <c r="A67" s="87"/>
      <c r="B67" s="41" t="s">
        <v>69</v>
      </c>
      <c r="C67" s="9">
        <v>45</v>
      </c>
      <c r="D67" s="9">
        <v>31</v>
      </c>
      <c r="E67" s="9">
        <v>21</v>
      </c>
      <c r="F67" s="9">
        <v>29</v>
      </c>
      <c r="G67" s="9">
        <v>51</v>
      </c>
      <c r="H67" s="9">
        <v>77</v>
      </c>
      <c r="I67" s="9">
        <v>83</v>
      </c>
      <c r="J67" s="9">
        <v>122</v>
      </c>
      <c r="K67" s="9">
        <v>163</v>
      </c>
      <c r="L67" s="9">
        <v>112</v>
      </c>
      <c r="M67" s="9">
        <v>124</v>
      </c>
      <c r="N67" s="9">
        <v>122</v>
      </c>
      <c r="O67" s="9">
        <v>1183</v>
      </c>
      <c r="P67" s="9">
        <v>82</v>
      </c>
      <c r="Q67" s="9">
        <v>95</v>
      </c>
      <c r="R67" s="9">
        <v>128</v>
      </c>
      <c r="S67" s="9">
        <v>21</v>
      </c>
      <c r="T67" s="9">
        <v>152</v>
      </c>
      <c r="U67" s="9">
        <v>5</v>
      </c>
      <c r="V67" s="9">
        <v>8</v>
      </c>
      <c r="W67" s="9">
        <v>2</v>
      </c>
      <c r="X67" s="9">
        <v>0</v>
      </c>
      <c r="Y67" s="9">
        <v>0</v>
      </c>
      <c r="Z67" s="9">
        <v>2</v>
      </c>
      <c r="AA67" s="9">
        <v>54</v>
      </c>
      <c r="AC67" s="9">
        <f t="shared" si="3"/>
        <v>2712</v>
      </c>
      <c r="AD67" s="9">
        <f t="shared" si="1"/>
        <v>30051</v>
      </c>
      <c r="AE67" s="10">
        <f t="shared" si="2"/>
        <v>11.080752212389381</v>
      </c>
    </row>
    <row r="68" spans="1:31" x14ac:dyDescent="0.3">
      <c r="A68" s="87"/>
      <c r="B68" s="41" t="s">
        <v>70</v>
      </c>
      <c r="C68" s="9">
        <v>42</v>
      </c>
      <c r="D68" s="9">
        <v>18</v>
      </c>
      <c r="E68" s="9">
        <v>26</v>
      </c>
      <c r="F68" s="9">
        <v>44</v>
      </c>
      <c r="G68" s="9">
        <v>37</v>
      </c>
      <c r="H68" s="9">
        <v>93</v>
      </c>
      <c r="I68" s="9">
        <v>100</v>
      </c>
      <c r="J68" s="9">
        <v>143</v>
      </c>
      <c r="K68" s="9">
        <v>264</v>
      </c>
      <c r="L68" s="9">
        <v>160</v>
      </c>
      <c r="M68" s="9">
        <v>153</v>
      </c>
      <c r="N68" s="9">
        <v>158</v>
      </c>
      <c r="O68" s="9">
        <v>940</v>
      </c>
      <c r="P68" s="9">
        <v>64</v>
      </c>
      <c r="Q68" s="9">
        <v>84</v>
      </c>
      <c r="R68" s="9">
        <v>175</v>
      </c>
      <c r="S68" s="9">
        <v>15</v>
      </c>
      <c r="T68" s="9">
        <v>206</v>
      </c>
      <c r="U68" s="9">
        <v>4</v>
      </c>
      <c r="V68" s="9">
        <v>9</v>
      </c>
      <c r="W68" s="9">
        <v>1</v>
      </c>
      <c r="X68" s="9">
        <v>0</v>
      </c>
      <c r="Y68" s="9">
        <v>0</v>
      </c>
      <c r="Z68" s="9">
        <v>0</v>
      </c>
      <c r="AA68" s="9">
        <v>89</v>
      </c>
      <c r="AC68" s="9">
        <f t="shared" si="3"/>
        <v>2825</v>
      </c>
      <c r="AD68" s="9">
        <f t="shared" si="1"/>
        <v>31290</v>
      </c>
      <c r="AE68" s="10">
        <f t="shared" si="2"/>
        <v>11.076106194690265</v>
      </c>
    </row>
    <row r="69" spans="1:31" x14ac:dyDescent="0.3">
      <c r="A69" s="87"/>
      <c r="B69" s="41" t="s">
        <v>71</v>
      </c>
      <c r="C69" s="9">
        <v>48</v>
      </c>
      <c r="D69" s="9">
        <v>11</v>
      </c>
      <c r="E69" s="9">
        <v>11</v>
      </c>
      <c r="F69" s="9">
        <v>39</v>
      </c>
      <c r="G69" s="9">
        <v>38</v>
      </c>
      <c r="H69" s="9">
        <v>99</v>
      </c>
      <c r="I69" s="9">
        <v>90</v>
      </c>
      <c r="J69" s="9">
        <v>77</v>
      </c>
      <c r="K69" s="9">
        <v>137</v>
      </c>
      <c r="L69" s="9">
        <v>60</v>
      </c>
      <c r="M69" s="9">
        <v>103</v>
      </c>
      <c r="N69" s="9">
        <v>82</v>
      </c>
      <c r="O69" s="9">
        <v>842</v>
      </c>
      <c r="P69" s="9">
        <v>42</v>
      </c>
      <c r="Q69" s="9">
        <v>60</v>
      </c>
      <c r="R69" s="9">
        <v>71</v>
      </c>
      <c r="S69" s="9">
        <v>16</v>
      </c>
      <c r="T69" s="9">
        <v>89</v>
      </c>
      <c r="U69" s="9">
        <v>2</v>
      </c>
      <c r="V69" s="9">
        <v>6</v>
      </c>
      <c r="W69" s="9">
        <v>0</v>
      </c>
      <c r="X69" s="9">
        <v>0</v>
      </c>
      <c r="Y69" s="9">
        <v>1</v>
      </c>
      <c r="Z69" s="9">
        <v>0</v>
      </c>
      <c r="AA69" s="9">
        <v>54</v>
      </c>
      <c r="AC69" s="9">
        <f t="shared" si="3"/>
        <v>1978</v>
      </c>
      <c r="AD69" s="9">
        <f t="shared" ref="AD69:AD132" si="4">C$2*C69+D$2*D69+E$2*E69+F$2*F69+G$2*G69+H$2*H69+I$2*I69+J$2*J69+K$2*K69+L$2*L69+M$2*M69+N$2*N69+O$2*O69+P$2*P69+Q$2*Q69+R$2*R69+S$2*S69+T$2*T69+U$2*U69+V$2*V69+W$2*W69+X$2*X69+Y$2*Y69+Z$2*Z69+AA$2*AA69</f>
        <v>21236</v>
      </c>
      <c r="AE69" s="10">
        <f t="shared" ref="AE69:AE132" si="5">AD69/AC69</f>
        <v>10.736097067745197</v>
      </c>
    </row>
    <row r="70" spans="1:31" x14ac:dyDescent="0.3">
      <c r="A70" s="87"/>
      <c r="B70" s="41" t="s">
        <v>72</v>
      </c>
      <c r="C70" s="9">
        <v>115</v>
      </c>
      <c r="D70" s="9">
        <v>73</v>
      </c>
      <c r="E70" s="9">
        <v>70</v>
      </c>
      <c r="F70" s="9">
        <v>124</v>
      </c>
      <c r="G70" s="9">
        <v>114</v>
      </c>
      <c r="H70" s="9">
        <v>291</v>
      </c>
      <c r="I70" s="9">
        <v>385</v>
      </c>
      <c r="J70" s="9">
        <v>443</v>
      </c>
      <c r="K70" s="9">
        <v>721</v>
      </c>
      <c r="L70" s="9">
        <v>396</v>
      </c>
      <c r="M70" s="9">
        <v>619</v>
      </c>
      <c r="N70" s="9">
        <v>530</v>
      </c>
      <c r="O70" s="9">
        <v>8669</v>
      </c>
      <c r="P70" s="9">
        <v>645</v>
      </c>
      <c r="Q70" s="9">
        <v>1460</v>
      </c>
      <c r="R70" s="9">
        <v>1918</v>
      </c>
      <c r="S70" s="9">
        <v>454</v>
      </c>
      <c r="T70" s="9">
        <v>3021</v>
      </c>
      <c r="U70" s="9">
        <v>58</v>
      </c>
      <c r="V70" s="9">
        <v>123</v>
      </c>
      <c r="W70" s="9">
        <v>4</v>
      </c>
      <c r="X70" s="9">
        <v>3</v>
      </c>
      <c r="Y70" s="9">
        <v>4</v>
      </c>
      <c r="Z70" s="9">
        <v>7</v>
      </c>
      <c r="AA70" s="9">
        <v>239</v>
      </c>
      <c r="AC70" s="9">
        <f t="shared" si="3"/>
        <v>20486</v>
      </c>
      <c r="AD70" s="9">
        <f t="shared" si="4"/>
        <v>259012</v>
      </c>
      <c r="AE70" s="10">
        <f t="shared" si="5"/>
        <v>12.643366201308211</v>
      </c>
    </row>
    <row r="71" spans="1:31" x14ac:dyDescent="0.3">
      <c r="A71" s="87"/>
      <c r="B71" s="41" t="s">
        <v>73</v>
      </c>
      <c r="C71" s="9">
        <v>7</v>
      </c>
      <c r="D71" s="9">
        <v>0</v>
      </c>
      <c r="E71" s="9">
        <v>5</v>
      </c>
      <c r="F71" s="9">
        <v>10</v>
      </c>
      <c r="G71" s="9">
        <v>10</v>
      </c>
      <c r="H71" s="9">
        <v>15</v>
      </c>
      <c r="I71" s="9">
        <v>19</v>
      </c>
      <c r="J71" s="9">
        <v>16</v>
      </c>
      <c r="K71" s="9">
        <v>41</v>
      </c>
      <c r="L71" s="9">
        <v>22</v>
      </c>
      <c r="M71" s="9">
        <v>35</v>
      </c>
      <c r="N71" s="9">
        <v>32</v>
      </c>
      <c r="O71" s="9">
        <v>495</v>
      </c>
      <c r="P71" s="9">
        <v>41</v>
      </c>
      <c r="Q71" s="9">
        <v>43</v>
      </c>
      <c r="R71" s="9">
        <v>101</v>
      </c>
      <c r="S71" s="9">
        <v>13</v>
      </c>
      <c r="T71" s="9">
        <v>131</v>
      </c>
      <c r="U71" s="9">
        <v>3</v>
      </c>
      <c r="V71" s="9">
        <v>1</v>
      </c>
      <c r="W71" s="9">
        <v>0</v>
      </c>
      <c r="X71" s="9">
        <v>0</v>
      </c>
      <c r="Y71" s="9">
        <v>0</v>
      </c>
      <c r="Z71" s="9">
        <v>0</v>
      </c>
      <c r="AA71" s="9">
        <v>16</v>
      </c>
      <c r="AC71" s="9">
        <f t="shared" si="3"/>
        <v>1056</v>
      </c>
      <c r="AD71" s="9">
        <f t="shared" si="4"/>
        <v>13091</v>
      </c>
      <c r="AE71" s="10">
        <f t="shared" si="5"/>
        <v>12.396780303030303</v>
      </c>
    </row>
    <row r="72" spans="1:31" x14ac:dyDescent="0.3">
      <c r="A72" s="87"/>
      <c r="B72" s="41" t="s">
        <v>74</v>
      </c>
      <c r="C72" s="9">
        <v>21</v>
      </c>
      <c r="D72" s="9">
        <v>8</v>
      </c>
      <c r="E72" s="9">
        <v>7</v>
      </c>
      <c r="F72" s="9">
        <v>12</v>
      </c>
      <c r="G72" s="9">
        <v>10</v>
      </c>
      <c r="H72" s="9">
        <v>39</v>
      </c>
      <c r="I72" s="9">
        <v>40</v>
      </c>
      <c r="J72" s="9">
        <v>48</v>
      </c>
      <c r="K72" s="9">
        <v>95</v>
      </c>
      <c r="L72" s="9">
        <v>44</v>
      </c>
      <c r="M72" s="9">
        <v>73</v>
      </c>
      <c r="N72" s="9">
        <v>62</v>
      </c>
      <c r="O72" s="9">
        <v>1101</v>
      </c>
      <c r="P72" s="9">
        <v>46</v>
      </c>
      <c r="Q72" s="9">
        <v>56</v>
      </c>
      <c r="R72" s="9">
        <v>95</v>
      </c>
      <c r="S72" s="9">
        <v>12</v>
      </c>
      <c r="T72" s="9">
        <v>189</v>
      </c>
      <c r="U72" s="9">
        <v>8</v>
      </c>
      <c r="V72" s="9">
        <v>6</v>
      </c>
      <c r="W72" s="9">
        <v>1</v>
      </c>
      <c r="X72" s="9">
        <v>0</v>
      </c>
      <c r="Y72" s="9">
        <v>0</v>
      </c>
      <c r="Z72" s="9">
        <v>1</v>
      </c>
      <c r="AA72" s="9">
        <v>56</v>
      </c>
      <c r="AC72" s="9">
        <f t="shared" si="3"/>
        <v>2030</v>
      </c>
      <c r="AD72" s="9">
        <f t="shared" si="4"/>
        <v>24506</v>
      </c>
      <c r="AE72" s="10">
        <f t="shared" si="5"/>
        <v>12.07192118226601</v>
      </c>
    </row>
    <row r="73" spans="1:31" x14ac:dyDescent="0.3">
      <c r="A73" s="87"/>
      <c r="B73" s="41" t="s">
        <v>75</v>
      </c>
      <c r="C73" s="9">
        <v>4</v>
      </c>
      <c r="D73" s="9">
        <v>3</v>
      </c>
      <c r="E73" s="9">
        <v>7</v>
      </c>
      <c r="F73" s="9">
        <v>3</v>
      </c>
      <c r="G73" s="9">
        <v>13</v>
      </c>
      <c r="H73" s="9">
        <v>33</v>
      </c>
      <c r="I73" s="9">
        <v>22</v>
      </c>
      <c r="J73" s="9">
        <v>39</v>
      </c>
      <c r="K73" s="9">
        <v>30</v>
      </c>
      <c r="L73" s="9">
        <v>31</v>
      </c>
      <c r="M73" s="9">
        <v>51</v>
      </c>
      <c r="N73" s="9">
        <v>56</v>
      </c>
      <c r="O73" s="9">
        <v>596</v>
      </c>
      <c r="P73" s="9">
        <v>26</v>
      </c>
      <c r="Q73" s="9">
        <v>42</v>
      </c>
      <c r="R73" s="9">
        <v>109</v>
      </c>
      <c r="S73" s="9">
        <v>19</v>
      </c>
      <c r="T73" s="9">
        <v>163</v>
      </c>
      <c r="U73" s="9">
        <v>2</v>
      </c>
      <c r="V73" s="9">
        <v>5</v>
      </c>
      <c r="W73" s="9">
        <v>0</v>
      </c>
      <c r="X73" s="9">
        <v>0</v>
      </c>
      <c r="Y73" s="9">
        <v>0</v>
      </c>
      <c r="Z73" s="9">
        <v>1</v>
      </c>
      <c r="AA73" s="9">
        <v>17</v>
      </c>
      <c r="AC73" s="9">
        <f t="shared" si="3"/>
        <v>1272</v>
      </c>
      <c r="AD73" s="9">
        <f t="shared" si="4"/>
        <v>15643</v>
      </c>
      <c r="AE73" s="10">
        <f t="shared" si="5"/>
        <v>12.297955974842766</v>
      </c>
    </row>
    <row r="74" spans="1:31" x14ac:dyDescent="0.3">
      <c r="A74" s="87"/>
      <c r="B74" s="41" t="s">
        <v>76</v>
      </c>
      <c r="C74" s="9">
        <v>8</v>
      </c>
      <c r="D74" s="9">
        <v>3</v>
      </c>
      <c r="E74" s="9">
        <v>4</v>
      </c>
      <c r="F74" s="9">
        <v>4</v>
      </c>
      <c r="G74" s="9">
        <v>9</v>
      </c>
      <c r="H74" s="9">
        <v>23</v>
      </c>
      <c r="I74" s="9">
        <v>12</v>
      </c>
      <c r="J74" s="9">
        <v>15</v>
      </c>
      <c r="K74" s="9">
        <v>35</v>
      </c>
      <c r="L74" s="9">
        <v>16</v>
      </c>
      <c r="M74" s="9">
        <v>33</v>
      </c>
      <c r="N74" s="9">
        <v>30</v>
      </c>
      <c r="O74" s="9">
        <v>561</v>
      </c>
      <c r="P74" s="9">
        <v>29</v>
      </c>
      <c r="Q74" s="9">
        <v>46</v>
      </c>
      <c r="R74" s="9">
        <v>50</v>
      </c>
      <c r="S74" s="9">
        <v>19</v>
      </c>
      <c r="T74" s="9">
        <v>98</v>
      </c>
      <c r="U74" s="9">
        <v>5</v>
      </c>
      <c r="V74" s="9">
        <v>3</v>
      </c>
      <c r="W74" s="9">
        <v>1</v>
      </c>
      <c r="X74" s="9">
        <v>0</v>
      </c>
      <c r="Y74" s="9">
        <v>0</v>
      </c>
      <c r="Z74" s="9">
        <v>0</v>
      </c>
      <c r="AA74" s="9">
        <v>30</v>
      </c>
      <c r="AC74" s="9">
        <f t="shared" si="3"/>
        <v>1034</v>
      </c>
      <c r="AD74" s="9">
        <f t="shared" si="4"/>
        <v>12795</v>
      </c>
      <c r="AE74" s="10">
        <f t="shared" si="5"/>
        <v>12.374274661508704</v>
      </c>
    </row>
    <row r="75" spans="1:31" x14ac:dyDescent="0.3">
      <c r="A75" s="87"/>
      <c r="B75" s="41" t="s">
        <v>77</v>
      </c>
      <c r="C75" s="9">
        <v>18</v>
      </c>
      <c r="D75" s="9">
        <v>4</v>
      </c>
      <c r="E75" s="9">
        <v>2</v>
      </c>
      <c r="F75" s="9">
        <v>12</v>
      </c>
      <c r="G75" s="9">
        <v>18</v>
      </c>
      <c r="H75" s="9">
        <v>36</v>
      </c>
      <c r="I75" s="9">
        <v>40</v>
      </c>
      <c r="J75" s="9">
        <v>46</v>
      </c>
      <c r="K75" s="9">
        <v>102</v>
      </c>
      <c r="L75" s="9">
        <v>35</v>
      </c>
      <c r="M75" s="9">
        <v>64</v>
      </c>
      <c r="N75" s="9">
        <v>62</v>
      </c>
      <c r="O75" s="9">
        <v>1361</v>
      </c>
      <c r="P75" s="9">
        <v>55</v>
      </c>
      <c r="Q75" s="9">
        <v>101</v>
      </c>
      <c r="R75" s="9">
        <v>134</v>
      </c>
      <c r="S75" s="9">
        <v>26</v>
      </c>
      <c r="T75" s="9">
        <v>224</v>
      </c>
      <c r="U75" s="9">
        <v>5</v>
      </c>
      <c r="V75" s="9">
        <v>5</v>
      </c>
      <c r="W75" s="9">
        <v>1</v>
      </c>
      <c r="X75" s="9">
        <v>0</v>
      </c>
      <c r="Y75" s="9">
        <v>0</v>
      </c>
      <c r="Z75" s="9">
        <v>0</v>
      </c>
      <c r="AA75" s="9">
        <v>50</v>
      </c>
      <c r="AC75" s="9">
        <f t="shared" si="3"/>
        <v>2401</v>
      </c>
      <c r="AD75" s="9">
        <f t="shared" si="4"/>
        <v>29411</v>
      </c>
      <c r="AE75" s="10">
        <f t="shared" si="5"/>
        <v>12.24947938359017</v>
      </c>
    </row>
    <row r="76" spans="1:31" x14ac:dyDescent="0.3">
      <c r="A76" s="87"/>
      <c r="B76" s="41" t="s">
        <v>78</v>
      </c>
      <c r="C76" s="9">
        <v>5</v>
      </c>
      <c r="D76" s="9">
        <v>4</v>
      </c>
      <c r="E76" s="9">
        <v>2</v>
      </c>
      <c r="F76" s="9">
        <v>7</v>
      </c>
      <c r="G76" s="9">
        <v>9</v>
      </c>
      <c r="H76" s="9">
        <v>22</v>
      </c>
      <c r="I76" s="9">
        <v>16</v>
      </c>
      <c r="J76" s="9">
        <v>27</v>
      </c>
      <c r="K76" s="9">
        <v>40</v>
      </c>
      <c r="L76" s="9">
        <v>20</v>
      </c>
      <c r="M76" s="9">
        <v>38</v>
      </c>
      <c r="N76" s="9">
        <v>18</v>
      </c>
      <c r="O76" s="9">
        <v>494</v>
      </c>
      <c r="P76" s="9">
        <v>16</v>
      </c>
      <c r="Q76" s="9">
        <v>41</v>
      </c>
      <c r="R76" s="9">
        <v>31</v>
      </c>
      <c r="S76" s="9">
        <v>9</v>
      </c>
      <c r="T76" s="9">
        <v>83</v>
      </c>
      <c r="U76" s="9">
        <v>1</v>
      </c>
      <c r="V76" s="9">
        <v>5</v>
      </c>
      <c r="W76" s="9">
        <v>0</v>
      </c>
      <c r="X76" s="9">
        <v>0</v>
      </c>
      <c r="Y76" s="9">
        <v>0</v>
      </c>
      <c r="Z76" s="9">
        <v>0</v>
      </c>
      <c r="AA76" s="9">
        <v>22</v>
      </c>
      <c r="AC76" s="9">
        <f t="shared" si="3"/>
        <v>910</v>
      </c>
      <c r="AD76" s="9">
        <f t="shared" si="4"/>
        <v>10909</v>
      </c>
      <c r="AE76" s="10">
        <f t="shared" si="5"/>
        <v>11.987912087912088</v>
      </c>
    </row>
    <row r="77" spans="1:31" x14ac:dyDescent="0.3">
      <c r="A77" s="87"/>
      <c r="B77" s="41" t="s">
        <v>79</v>
      </c>
      <c r="C77" s="9">
        <v>23</v>
      </c>
      <c r="D77" s="9">
        <v>8</v>
      </c>
      <c r="E77" s="9">
        <v>8</v>
      </c>
      <c r="F77" s="9">
        <v>16</v>
      </c>
      <c r="G77" s="9">
        <v>15</v>
      </c>
      <c r="H77" s="9">
        <v>36</v>
      </c>
      <c r="I77" s="9">
        <v>39</v>
      </c>
      <c r="J77" s="9">
        <v>48</v>
      </c>
      <c r="K77" s="9">
        <v>74</v>
      </c>
      <c r="L77" s="9">
        <v>51</v>
      </c>
      <c r="M77" s="9">
        <v>84</v>
      </c>
      <c r="N77" s="9">
        <v>70</v>
      </c>
      <c r="O77" s="9">
        <v>913</v>
      </c>
      <c r="P77" s="9">
        <v>36</v>
      </c>
      <c r="Q77" s="9">
        <v>50</v>
      </c>
      <c r="R77" s="9">
        <v>62</v>
      </c>
      <c r="S77" s="9">
        <v>10</v>
      </c>
      <c r="T77" s="9">
        <v>111</v>
      </c>
      <c r="U77" s="9">
        <v>1</v>
      </c>
      <c r="V77" s="9">
        <v>2</v>
      </c>
      <c r="W77" s="9">
        <v>0</v>
      </c>
      <c r="X77" s="9">
        <v>0</v>
      </c>
      <c r="Y77" s="9">
        <v>0</v>
      </c>
      <c r="Z77" s="9">
        <v>0</v>
      </c>
      <c r="AA77" s="9">
        <v>32</v>
      </c>
      <c r="AC77" s="9">
        <f t="shared" si="3"/>
        <v>1689</v>
      </c>
      <c r="AD77" s="9">
        <f t="shared" si="4"/>
        <v>19468</v>
      </c>
      <c r="AE77" s="10">
        <f t="shared" si="5"/>
        <v>11.526346950858496</v>
      </c>
    </row>
    <row r="78" spans="1:31" x14ac:dyDescent="0.3">
      <c r="A78" s="87"/>
      <c r="B78" s="41" t="s">
        <v>80</v>
      </c>
      <c r="C78" s="9">
        <v>15</v>
      </c>
      <c r="D78" s="9">
        <v>7</v>
      </c>
      <c r="E78" s="9">
        <v>18</v>
      </c>
      <c r="F78" s="9">
        <v>40</v>
      </c>
      <c r="G78" s="9">
        <v>39</v>
      </c>
      <c r="H78" s="9">
        <v>80</v>
      </c>
      <c r="I78" s="9">
        <v>67</v>
      </c>
      <c r="J78" s="9">
        <v>86</v>
      </c>
      <c r="K78" s="9">
        <v>118</v>
      </c>
      <c r="L78" s="9">
        <v>80</v>
      </c>
      <c r="M78" s="9">
        <v>122</v>
      </c>
      <c r="N78" s="9">
        <v>114</v>
      </c>
      <c r="O78" s="9">
        <v>1420</v>
      </c>
      <c r="P78" s="9">
        <v>33</v>
      </c>
      <c r="Q78" s="9">
        <v>76</v>
      </c>
      <c r="R78" s="9">
        <v>95</v>
      </c>
      <c r="S78" s="9">
        <v>17</v>
      </c>
      <c r="T78" s="9">
        <v>155</v>
      </c>
      <c r="U78" s="9">
        <v>2</v>
      </c>
      <c r="V78" s="9">
        <v>11</v>
      </c>
      <c r="W78" s="9">
        <v>1</v>
      </c>
      <c r="X78" s="9">
        <v>0</v>
      </c>
      <c r="Y78" s="9">
        <v>0</v>
      </c>
      <c r="Z78" s="9">
        <v>0</v>
      </c>
      <c r="AA78" s="9">
        <v>52</v>
      </c>
      <c r="AC78" s="9">
        <f t="shared" ref="AC78:AC141" si="6">SUM(C78:AA78)</f>
        <v>2648</v>
      </c>
      <c r="AD78" s="9">
        <f t="shared" si="4"/>
        <v>30239</v>
      </c>
      <c r="AE78" s="10">
        <f t="shared" si="5"/>
        <v>11.419561933534743</v>
      </c>
    </row>
    <row r="79" spans="1:31" x14ac:dyDescent="0.3">
      <c r="A79" s="87"/>
      <c r="B79" s="41" t="s">
        <v>81</v>
      </c>
      <c r="C79" s="9">
        <v>44</v>
      </c>
      <c r="D79" s="9">
        <v>20</v>
      </c>
      <c r="E79" s="9">
        <v>20</v>
      </c>
      <c r="F79" s="9">
        <v>39</v>
      </c>
      <c r="G79" s="9">
        <v>34</v>
      </c>
      <c r="H79" s="9">
        <v>57</v>
      </c>
      <c r="I79" s="9">
        <v>57</v>
      </c>
      <c r="J79" s="9">
        <v>70</v>
      </c>
      <c r="K79" s="9">
        <v>131</v>
      </c>
      <c r="L79" s="9">
        <v>62</v>
      </c>
      <c r="M79" s="9">
        <v>79</v>
      </c>
      <c r="N79" s="9">
        <v>72</v>
      </c>
      <c r="O79" s="9">
        <v>1012</v>
      </c>
      <c r="P79" s="9">
        <v>39</v>
      </c>
      <c r="Q79" s="9">
        <v>51</v>
      </c>
      <c r="R79" s="9">
        <v>56</v>
      </c>
      <c r="S79" s="9">
        <v>9</v>
      </c>
      <c r="T79" s="9">
        <v>103</v>
      </c>
      <c r="U79" s="9">
        <v>8</v>
      </c>
      <c r="V79" s="9">
        <v>6</v>
      </c>
      <c r="W79" s="9">
        <v>1</v>
      </c>
      <c r="X79" s="9">
        <v>0</v>
      </c>
      <c r="Y79" s="9">
        <v>0</v>
      </c>
      <c r="Z79" s="9">
        <v>0</v>
      </c>
      <c r="AA79" s="9">
        <v>38</v>
      </c>
      <c r="AC79" s="9">
        <f t="shared" si="6"/>
        <v>2008</v>
      </c>
      <c r="AD79" s="9">
        <f t="shared" si="4"/>
        <v>21908</v>
      </c>
      <c r="AE79" s="10">
        <f t="shared" si="5"/>
        <v>10.910358565737052</v>
      </c>
    </row>
    <row r="80" spans="1:31" x14ac:dyDescent="0.3">
      <c r="A80" s="87"/>
      <c r="B80" s="41" t="s">
        <v>82</v>
      </c>
      <c r="C80" s="9">
        <v>18</v>
      </c>
      <c r="D80" s="9">
        <v>0</v>
      </c>
      <c r="E80" s="9">
        <v>7</v>
      </c>
      <c r="F80" s="9">
        <v>14</v>
      </c>
      <c r="G80" s="9">
        <v>9</v>
      </c>
      <c r="H80" s="9">
        <v>32</v>
      </c>
      <c r="I80" s="9">
        <v>24</v>
      </c>
      <c r="J80" s="9">
        <v>32</v>
      </c>
      <c r="K80" s="9">
        <v>78</v>
      </c>
      <c r="L80" s="9">
        <v>34</v>
      </c>
      <c r="M80" s="9">
        <v>49</v>
      </c>
      <c r="N80" s="9">
        <v>41</v>
      </c>
      <c r="O80" s="9">
        <v>551</v>
      </c>
      <c r="P80" s="9">
        <v>12</v>
      </c>
      <c r="Q80" s="9">
        <v>24</v>
      </c>
      <c r="R80" s="9">
        <v>26</v>
      </c>
      <c r="S80" s="9">
        <v>11</v>
      </c>
      <c r="T80" s="9">
        <v>71</v>
      </c>
      <c r="U80" s="9">
        <v>0</v>
      </c>
      <c r="V80" s="9">
        <v>4</v>
      </c>
      <c r="W80" s="9">
        <v>0</v>
      </c>
      <c r="X80" s="9">
        <v>0</v>
      </c>
      <c r="Y80" s="9">
        <v>0</v>
      </c>
      <c r="Z80" s="9">
        <v>1</v>
      </c>
      <c r="AA80" s="9">
        <v>11</v>
      </c>
      <c r="AC80" s="9">
        <f t="shared" si="6"/>
        <v>1049</v>
      </c>
      <c r="AD80" s="9">
        <f t="shared" si="4"/>
        <v>11731</v>
      </c>
      <c r="AE80" s="10">
        <f t="shared" si="5"/>
        <v>11.183031458531936</v>
      </c>
    </row>
    <row r="81" spans="1:31" x14ac:dyDescent="0.3">
      <c r="A81" s="87"/>
      <c r="B81" s="41" t="s">
        <v>83</v>
      </c>
      <c r="C81" s="9">
        <v>28</v>
      </c>
      <c r="D81" s="9">
        <v>8</v>
      </c>
      <c r="E81" s="9">
        <v>15</v>
      </c>
      <c r="F81" s="9">
        <v>19</v>
      </c>
      <c r="G81" s="9">
        <v>34</v>
      </c>
      <c r="H81" s="9">
        <v>79</v>
      </c>
      <c r="I81" s="9">
        <v>69</v>
      </c>
      <c r="J81" s="9">
        <v>84</v>
      </c>
      <c r="K81" s="9">
        <v>142</v>
      </c>
      <c r="L81" s="9">
        <v>103</v>
      </c>
      <c r="M81" s="9">
        <v>120</v>
      </c>
      <c r="N81" s="9">
        <v>123</v>
      </c>
      <c r="O81" s="9">
        <v>1198</v>
      </c>
      <c r="P81" s="9">
        <v>44</v>
      </c>
      <c r="Q81" s="9">
        <v>52</v>
      </c>
      <c r="R81" s="9">
        <v>79</v>
      </c>
      <c r="S81" s="9">
        <v>14</v>
      </c>
      <c r="T81" s="9">
        <v>133</v>
      </c>
      <c r="U81" s="9">
        <v>5</v>
      </c>
      <c r="V81" s="9">
        <v>11</v>
      </c>
      <c r="W81" s="9">
        <v>0</v>
      </c>
      <c r="X81" s="9">
        <v>0</v>
      </c>
      <c r="Y81" s="9">
        <v>0</v>
      </c>
      <c r="Z81" s="9">
        <v>0</v>
      </c>
      <c r="AA81" s="9">
        <v>36</v>
      </c>
      <c r="AC81" s="9">
        <f t="shared" si="6"/>
        <v>2396</v>
      </c>
      <c r="AD81" s="9">
        <f t="shared" si="4"/>
        <v>26753</v>
      </c>
      <c r="AE81" s="10">
        <f t="shared" si="5"/>
        <v>11.165692821368948</v>
      </c>
    </row>
    <row r="82" spans="1:31" x14ac:dyDescent="0.3">
      <c r="A82" s="87"/>
      <c r="B82" s="41" t="s">
        <v>84</v>
      </c>
      <c r="C82" s="9">
        <v>26</v>
      </c>
      <c r="D82" s="9">
        <v>21</v>
      </c>
      <c r="E82" s="9">
        <v>20</v>
      </c>
      <c r="F82" s="9">
        <v>52</v>
      </c>
      <c r="G82" s="9">
        <v>69</v>
      </c>
      <c r="H82" s="9">
        <v>138</v>
      </c>
      <c r="I82" s="9">
        <v>154</v>
      </c>
      <c r="J82" s="9">
        <v>174</v>
      </c>
      <c r="K82" s="9">
        <v>281</v>
      </c>
      <c r="L82" s="9">
        <v>162</v>
      </c>
      <c r="M82" s="9">
        <v>172</v>
      </c>
      <c r="N82" s="9">
        <v>133</v>
      </c>
      <c r="O82" s="9">
        <v>1260</v>
      </c>
      <c r="P82" s="9">
        <v>47</v>
      </c>
      <c r="Q82" s="9">
        <v>60</v>
      </c>
      <c r="R82" s="9">
        <v>69</v>
      </c>
      <c r="S82" s="9">
        <v>20</v>
      </c>
      <c r="T82" s="9">
        <v>126</v>
      </c>
      <c r="U82" s="9">
        <v>2</v>
      </c>
      <c r="V82" s="9">
        <v>6</v>
      </c>
      <c r="W82" s="9">
        <v>0</v>
      </c>
      <c r="X82" s="9">
        <v>0</v>
      </c>
      <c r="Y82" s="9">
        <v>0</v>
      </c>
      <c r="Z82" s="9">
        <v>1</v>
      </c>
      <c r="AA82" s="9">
        <v>45</v>
      </c>
      <c r="AC82" s="9">
        <f t="shared" si="6"/>
        <v>3038</v>
      </c>
      <c r="AD82" s="9">
        <f t="shared" si="4"/>
        <v>31535</v>
      </c>
      <c r="AE82" s="10">
        <f t="shared" si="5"/>
        <v>10.380184331797235</v>
      </c>
    </row>
    <row r="83" spans="1:31" x14ac:dyDescent="0.3">
      <c r="A83" s="87"/>
      <c r="B83" s="41" t="s">
        <v>85</v>
      </c>
      <c r="C83" s="9">
        <v>27</v>
      </c>
      <c r="D83" s="9">
        <v>21</v>
      </c>
      <c r="E83" s="9">
        <v>21</v>
      </c>
      <c r="F83" s="9">
        <v>25</v>
      </c>
      <c r="G83" s="9">
        <v>28</v>
      </c>
      <c r="H83" s="9">
        <v>73</v>
      </c>
      <c r="I83" s="9">
        <v>61</v>
      </c>
      <c r="J83" s="9">
        <v>86</v>
      </c>
      <c r="K83" s="9">
        <v>160</v>
      </c>
      <c r="L83" s="9">
        <v>77</v>
      </c>
      <c r="M83" s="9">
        <v>92</v>
      </c>
      <c r="N83" s="9">
        <v>89</v>
      </c>
      <c r="O83" s="9">
        <v>882</v>
      </c>
      <c r="P83" s="9">
        <v>49</v>
      </c>
      <c r="Q83" s="9">
        <v>83</v>
      </c>
      <c r="R83" s="9">
        <v>106</v>
      </c>
      <c r="S83" s="9">
        <v>26</v>
      </c>
      <c r="T83" s="9">
        <v>139</v>
      </c>
      <c r="U83" s="9">
        <v>8</v>
      </c>
      <c r="V83" s="9">
        <v>10</v>
      </c>
      <c r="W83" s="9">
        <v>0</v>
      </c>
      <c r="X83" s="9">
        <v>1</v>
      </c>
      <c r="Y83" s="9">
        <v>0</v>
      </c>
      <c r="Z83" s="9">
        <v>2</v>
      </c>
      <c r="AA83" s="9">
        <v>50</v>
      </c>
      <c r="AC83" s="9">
        <f t="shared" si="6"/>
        <v>2116</v>
      </c>
      <c r="AD83" s="9">
        <f t="shared" si="4"/>
        <v>23808</v>
      </c>
      <c r="AE83" s="10">
        <f t="shared" si="5"/>
        <v>11.251417769376182</v>
      </c>
    </row>
    <row r="84" spans="1:31" x14ac:dyDescent="0.3">
      <c r="A84" s="87"/>
      <c r="B84" s="41" t="s">
        <v>86</v>
      </c>
      <c r="C84" s="9">
        <v>36</v>
      </c>
      <c r="D84" s="9">
        <v>17</v>
      </c>
      <c r="E84" s="9">
        <v>22</v>
      </c>
      <c r="F84" s="9">
        <v>49</v>
      </c>
      <c r="G84" s="9">
        <v>78</v>
      </c>
      <c r="H84" s="9">
        <v>140</v>
      </c>
      <c r="I84" s="9">
        <v>125</v>
      </c>
      <c r="J84" s="9">
        <v>178</v>
      </c>
      <c r="K84" s="9">
        <v>232</v>
      </c>
      <c r="L84" s="9">
        <v>144</v>
      </c>
      <c r="M84" s="9">
        <v>155</v>
      </c>
      <c r="N84" s="9">
        <v>137</v>
      </c>
      <c r="O84" s="9">
        <v>1148</v>
      </c>
      <c r="P84" s="9">
        <v>40</v>
      </c>
      <c r="Q84" s="9">
        <v>70</v>
      </c>
      <c r="R84" s="9">
        <v>102</v>
      </c>
      <c r="S84" s="9">
        <v>18</v>
      </c>
      <c r="T84" s="9">
        <v>147</v>
      </c>
      <c r="U84" s="9">
        <v>7</v>
      </c>
      <c r="V84" s="9">
        <v>13</v>
      </c>
      <c r="W84" s="9">
        <v>0</v>
      </c>
      <c r="X84" s="9">
        <v>0</v>
      </c>
      <c r="Y84" s="9">
        <v>0</v>
      </c>
      <c r="Z84" s="9">
        <v>2</v>
      </c>
      <c r="AA84" s="9">
        <v>38</v>
      </c>
      <c r="AC84" s="9">
        <f t="shared" si="6"/>
        <v>2898</v>
      </c>
      <c r="AD84" s="9">
        <f t="shared" si="4"/>
        <v>30349</v>
      </c>
      <c r="AE84" s="10">
        <f t="shared" si="5"/>
        <v>10.472394755003451</v>
      </c>
    </row>
    <row r="85" spans="1:31" x14ac:dyDescent="0.3">
      <c r="A85" s="87"/>
      <c r="B85" s="41" t="s">
        <v>87</v>
      </c>
      <c r="C85" s="9">
        <v>37</v>
      </c>
      <c r="D85" s="9">
        <v>24</v>
      </c>
      <c r="E85" s="9">
        <v>23</v>
      </c>
      <c r="F85" s="9">
        <v>60</v>
      </c>
      <c r="G85" s="9">
        <v>87</v>
      </c>
      <c r="H85" s="9">
        <v>158</v>
      </c>
      <c r="I85" s="9">
        <v>176</v>
      </c>
      <c r="J85" s="9">
        <v>125</v>
      </c>
      <c r="K85" s="9">
        <v>283</v>
      </c>
      <c r="L85" s="9">
        <v>143</v>
      </c>
      <c r="M85" s="9">
        <v>170</v>
      </c>
      <c r="N85" s="9">
        <v>131</v>
      </c>
      <c r="O85" s="9">
        <v>1516</v>
      </c>
      <c r="P85" s="9">
        <v>103</v>
      </c>
      <c r="Q85" s="9">
        <v>177</v>
      </c>
      <c r="R85" s="9">
        <v>239</v>
      </c>
      <c r="S85" s="9">
        <v>26</v>
      </c>
      <c r="T85" s="9">
        <v>254</v>
      </c>
      <c r="U85" s="9">
        <v>2</v>
      </c>
      <c r="V85" s="9">
        <v>10</v>
      </c>
      <c r="W85" s="9">
        <v>1</v>
      </c>
      <c r="X85" s="9">
        <v>0</v>
      </c>
      <c r="Y85" s="9">
        <v>0</v>
      </c>
      <c r="Z85" s="9">
        <v>2</v>
      </c>
      <c r="AA85" s="9">
        <v>85</v>
      </c>
      <c r="AC85" s="9">
        <f t="shared" si="6"/>
        <v>3832</v>
      </c>
      <c r="AD85" s="9">
        <f t="shared" si="4"/>
        <v>42671</v>
      </c>
      <c r="AE85" s="10">
        <f t="shared" si="5"/>
        <v>11.13543841336117</v>
      </c>
    </row>
    <row r="86" spans="1:31" x14ac:dyDescent="0.3">
      <c r="A86" s="87"/>
      <c r="B86" s="41" t="s">
        <v>88</v>
      </c>
      <c r="C86" s="9">
        <v>16</v>
      </c>
      <c r="D86" s="9">
        <v>4</v>
      </c>
      <c r="E86" s="9">
        <v>11</v>
      </c>
      <c r="F86" s="9">
        <v>22</v>
      </c>
      <c r="G86" s="9">
        <v>26</v>
      </c>
      <c r="H86" s="9">
        <v>70</v>
      </c>
      <c r="I86" s="9">
        <v>59</v>
      </c>
      <c r="J86" s="9">
        <v>62</v>
      </c>
      <c r="K86" s="9">
        <v>133</v>
      </c>
      <c r="L86" s="9">
        <v>47</v>
      </c>
      <c r="M86" s="9">
        <v>74</v>
      </c>
      <c r="N86" s="9">
        <v>66</v>
      </c>
      <c r="O86" s="9">
        <v>718</v>
      </c>
      <c r="P86" s="9">
        <v>19</v>
      </c>
      <c r="Q86" s="9">
        <v>37</v>
      </c>
      <c r="R86" s="9">
        <v>36</v>
      </c>
      <c r="S86" s="9">
        <v>6</v>
      </c>
      <c r="T86" s="9">
        <v>82</v>
      </c>
      <c r="U86" s="9">
        <v>4</v>
      </c>
      <c r="V86" s="9">
        <v>5</v>
      </c>
      <c r="W86" s="9">
        <v>0</v>
      </c>
      <c r="X86" s="9">
        <v>0</v>
      </c>
      <c r="Y86" s="9">
        <v>0</v>
      </c>
      <c r="Z86" s="9">
        <v>1</v>
      </c>
      <c r="AA86" s="9">
        <v>35</v>
      </c>
      <c r="AC86" s="9">
        <f t="shared" si="6"/>
        <v>1533</v>
      </c>
      <c r="AD86" s="9">
        <f t="shared" si="4"/>
        <v>16728</v>
      </c>
      <c r="AE86" s="10">
        <f t="shared" si="5"/>
        <v>10.911937377690803</v>
      </c>
    </row>
    <row r="87" spans="1:31" x14ac:dyDescent="0.3">
      <c r="A87" s="87"/>
      <c r="B87" s="41" t="s">
        <v>89</v>
      </c>
      <c r="C87" s="9">
        <v>35</v>
      </c>
      <c r="D87" s="9">
        <v>13</v>
      </c>
      <c r="E87" s="9">
        <v>6</v>
      </c>
      <c r="F87" s="9">
        <v>17</v>
      </c>
      <c r="G87" s="9">
        <v>30</v>
      </c>
      <c r="H87" s="9">
        <v>55</v>
      </c>
      <c r="I87" s="9">
        <v>36</v>
      </c>
      <c r="J87" s="9">
        <v>58</v>
      </c>
      <c r="K87" s="9">
        <v>87</v>
      </c>
      <c r="L87" s="9">
        <v>76</v>
      </c>
      <c r="M87" s="9">
        <v>92</v>
      </c>
      <c r="N87" s="9">
        <v>94</v>
      </c>
      <c r="O87" s="9">
        <v>685</v>
      </c>
      <c r="P87" s="9">
        <v>36</v>
      </c>
      <c r="Q87" s="9">
        <v>50</v>
      </c>
      <c r="R87" s="9">
        <v>40</v>
      </c>
      <c r="S87" s="9">
        <v>5</v>
      </c>
      <c r="T87" s="9">
        <v>90</v>
      </c>
      <c r="U87" s="9">
        <v>5</v>
      </c>
      <c r="V87" s="9">
        <v>6</v>
      </c>
      <c r="W87" s="9">
        <v>0</v>
      </c>
      <c r="X87" s="9">
        <v>0</v>
      </c>
      <c r="Y87" s="9">
        <v>0</v>
      </c>
      <c r="Z87" s="9">
        <v>0</v>
      </c>
      <c r="AA87" s="9">
        <v>42</v>
      </c>
      <c r="AC87" s="9">
        <f t="shared" si="6"/>
        <v>1558</v>
      </c>
      <c r="AD87" s="9">
        <f t="shared" si="4"/>
        <v>17237</v>
      </c>
      <c r="AE87" s="10">
        <f t="shared" si="5"/>
        <v>11.063543003851091</v>
      </c>
    </row>
    <row r="88" spans="1:31" x14ac:dyDescent="0.3">
      <c r="A88" s="87"/>
      <c r="B88" s="41" t="s">
        <v>90</v>
      </c>
      <c r="C88" s="9">
        <v>28</v>
      </c>
      <c r="D88" s="9">
        <v>24</v>
      </c>
      <c r="E88" s="9">
        <v>14</v>
      </c>
      <c r="F88" s="9">
        <v>47</v>
      </c>
      <c r="G88" s="9">
        <v>40</v>
      </c>
      <c r="H88" s="9">
        <v>89</v>
      </c>
      <c r="I88" s="9">
        <v>89</v>
      </c>
      <c r="J88" s="9">
        <v>114</v>
      </c>
      <c r="K88" s="9">
        <v>199</v>
      </c>
      <c r="L88" s="9">
        <v>97</v>
      </c>
      <c r="M88" s="9">
        <v>118</v>
      </c>
      <c r="N88" s="9">
        <v>138</v>
      </c>
      <c r="O88" s="9">
        <v>1350</v>
      </c>
      <c r="P88" s="9">
        <v>83</v>
      </c>
      <c r="Q88" s="9">
        <v>148</v>
      </c>
      <c r="R88" s="9">
        <v>197</v>
      </c>
      <c r="S88" s="9">
        <v>35</v>
      </c>
      <c r="T88" s="9">
        <v>303</v>
      </c>
      <c r="U88" s="9">
        <v>4</v>
      </c>
      <c r="V88" s="9">
        <v>14</v>
      </c>
      <c r="W88" s="9">
        <v>0</v>
      </c>
      <c r="X88" s="9">
        <v>0</v>
      </c>
      <c r="Y88" s="9">
        <v>0</v>
      </c>
      <c r="Z88" s="9">
        <v>1</v>
      </c>
      <c r="AA88" s="9">
        <v>35</v>
      </c>
      <c r="AC88" s="9">
        <f t="shared" si="6"/>
        <v>3167</v>
      </c>
      <c r="AD88" s="9">
        <f t="shared" si="4"/>
        <v>36511</v>
      </c>
      <c r="AE88" s="10">
        <f t="shared" si="5"/>
        <v>11.528575939374802</v>
      </c>
    </row>
    <row r="89" spans="1:31" x14ac:dyDescent="0.3">
      <c r="A89" s="87"/>
      <c r="B89" s="41" t="s">
        <v>91</v>
      </c>
      <c r="C89" s="9">
        <v>33</v>
      </c>
      <c r="D89" s="9">
        <v>32</v>
      </c>
      <c r="E89" s="9">
        <v>32</v>
      </c>
      <c r="F89" s="9">
        <v>60</v>
      </c>
      <c r="G89" s="9">
        <v>78</v>
      </c>
      <c r="H89" s="9">
        <v>161</v>
      </c>
      <c r="I89" s="9">
        <v>136</v>
      </c>
      <c r="J89" s="9">
        <v>202</v>
      </c>
      <c r="K89" s="9">
        <v>277</v>
      </c>
      <c r="L89" s="9">
        <v>153</v>
      </c>
      <c r="M89" s="9">
        <v>218</v>
      </c>
      <c r="N89" s="9">
        <v>159</v>
      </c>
      <c r="O89" s="9">
        <v>2259</v>
      </c>
      <c r="P89" s="9">
        <v>113</v>
      </c>
      <c r="Q89" s="9">
        <v>206</v>
      </c>
      <c r="R89" s="9">
        <v>203</v>
      </c>
      <c r="S89" s="9">
        <v>44</v>
      </c>
      <c r="T89" s="9">
        <v>265</v>
      </c>
      <c r="U89" s="9">
        <v>5</v>
      </c>
      <c r="V89" s="9">
        <v>6</v>
      </c>
      <c r="W89" s="9">
        <v>0</v>
      </c>
      <c r="X89" s="9">
        <v>0</v>
      </c>
      <c r="Y89" s="9">
        <v>0</v>
      </c>
      <c r="Z89" s="9">
        <v>1</v>
      </c>
      <c r="AA89" s="9">
        <v>76</v>
      </c>
      <c r="AC89" s="9">
        <f t="shared" si="6"/>
        <v>4719</v>
      </c>
      <c r="AD89" s="9">
        <f t="shared" si="4"/>
        <v>52911</v>
      </c>
      <c r="AE89" s="10">
        <f t="shared" si="5"/>
        <v>11.212333121424031</v>
      </c>
    </row>
    <row r="90" spans="1:31" x14ac:dyDescent="0.3">
      <c r="A90" s="87"/>
      <c r="B90" s="41" t="s">
        <v>92</v>
      </c>
      <c r="C90" s="9">
        <v>16</v>
      </c>
      <c r="D90" s="9">
        <v>4</v>
      </c>
      <c r="E90" s="9">
        <v>5</v>
      </c>
      <c r="F90" s="9">
        <v>21</v>
      </c>
      <c r="G90" s="9">
        <v>20</v>
      </c>
      <c r="H90" s="9">
        <v>33</v>
      </c>
      <c r="I90" s="9">
        <v>33</v>
      </c>
      <c r="J90" s="9">
        <v>39</v>
      </c>
      <c r="K90" s="9">
        <v>60</v>
      </c>
      <c r="L90" s="9">
        <v>25</v>
      </c>
      <c r="M90" s="9">
        <v>50</v>
      </c>
      <c r="N90" s="9">
        <v>39</v>
      </c>
      <c r="O90" s="9">
        <v>619</v>
      </c>
      <c r="P90" s="9">
        <v>32</v>
      </c>
      <c r="Q90" s="9">
        <v>78</v>
      </c>
      <c r="R90" s="9">
        <v>92</v>
      </c>
      <c r="S90" s="9">
        <v>11</v>
      </c>
      <c r="T90" s="9">
        <v>133</v>
      </c>
      <c r="U90" s="9">
        <v>3</v>
      </c>
      <c r="V90" s="9">
        <v>8</v>
      </c>
      <c r="W90" s="9">
        <v>0</v>
      </c>
      <c r="X90" s="9">
        <v>0</v>
      </c>
      <c r="Y90" s="9">
        <v>0</v>
      </c>
      <c r="Z90" s="9">
        <v>0</v>
      </c>
      <c r="AA90" s="9">
        <v>21</v>
      </c>
      <c r="AC90" s="9">
        <f t="shared" si="6"/>
        <v>1342</v>
      </c>
      <c r="AD90" s="9">
        <f t="shared" si="4"/>
        <v>15890</v>
      </c>
      <c r="AE90" s="10">
        <f t="shared" si="5"/>
        <v>11.84053651266766</v>
      </c>
    </row>
    <row r="91" spans="1:31" x14ac:dyDescent="0.3">
      <c r="A91" s="87"/>
      <c r="B91" s="41" t="s">
        <v>93</v>
      </c>
      <c r="C91" s="9">
        <v>66</v>
      </c>
      <c r="D91" s="9">
        <v>36</v>
      </c>
      <c r="E91" s="9">
        <v>37</v>
      </c>
      <c r="F91" s="9">
        <v>59</v>
      </c>
      <c r="G91" s="9">
        <v>74</v>
      </c>
      <c r="H91" s="9">
        <v>146</v>
      </c>
      <c r="I91" s="9">
        <v>140</v>
      </c>
      <c r="J91" s="9">
        <v>198</v>
      </c>
      <c r="K91" s="9">
        <v>245</v>
      </c>
      <c r="L91" s="9">
        <v>146</v>
      </c>
      <c r="M91" s="9">
        <v>200</v>
      </c>
      <c r="N91" s="9">
        <v>174</v>
      </c>
      <c r="O91" s="9">
        <v>1905</v>
      </c>
      <c r="P91" s="9">
        <v>132</v>
      </c>
      <c r="Q91" s="9">
        <v>202</v>
      </c>
      <c r="R91" s="9">
        <v>410</v>
      </c>
      <c r="S91" s="9">
        <v>42</v>
      </c>
      <c r="T91" s="9">
        <v>573</v>
      </c>
      <c r="U91" s="9">
        <v>10</v>
      </c>
      <c r="V91" s="9">
        <v>13</v>
      </c>
      <c r="W91" s="9">
        <v>0</v>
      </c>
      <c r="X91" s="9">
        <v>0</v>
      </c>
      <c r="Y91" s="9">
        <v>0</v>
      </c>
      <c r="Z91" s="9">
        <v>3</v>
      </c>
      <c r="AA91" s="9">
        <v>67</v>
      </c>
      <c r="AC91" s="9">
        <f t="shared" si="6"/>
        <v>4878</v>
      </c>
      <c r="AD91" s="9">
        <f t="shared" si="4"/>
        <v>56798</v>
      </c>
      <c r="AE91" s="10">
        <f t="shared" si="5"/>
        <v>11.64370643706437</v>
      </c>
    </row>
    <row r="92" spans="1:31" x14ac:dyDescent="0.3">
      <c r="A92" s="87"/>
      <c r="B92" s="41" t="s">
        <v>94</v>
      </c>
      <c r="C92" s="9">
        <v>181</v>
      </c>
      <c r="D92" s="9">
        <v>74</v>
      </c>
      <c r="E92" s="9">
        <v>119</v>
      </c>
      <c r="F92" s="9">
        <v>219</v>
      </c>
      <c r="G92" s="9">
        <v>223</v>
      </c>
      <c r="H92" s="9">
        <v>519</v>
      </c>
      <c r="I92" s="9">
        <v>490</v>
      </c>
      <c r="J92" s="9">
        <v>505</v>
      </c>
      <c r="K92" s="9">
        <v>680</v>
      </c>
      <c r="L92" s="9">
        <v>417</v>
      </c>
      <c r="M92" s="9">
        <v>419</v>
      </c>
      <c r="N92" s="9">
        <v>431</v>
      </c>
      <c r="O92" s="9">
        <v>3605</v>
      </c>
      <c r="P92" s="9">
        <v>136</v>
      </c>
      <c r="Q92" s="9">
        <v>187</v>
      </c>
      <c r="R92" s="9">
        <v>273</v>
      </c>
      <c r="S92" s="9">
        <v>46</v>
      </c>
      <c r="T92" s="9">
        <v>336</v>
      </c>
      <c r="U92" s="9">
        <v>13</v>
      </c>
      <c r="V92" s="9">
        <v>23</v>
      </c>
      <c r="W92" s="9">
        <v>1</v>
      </c>
      <c r="X92" s="9">
        <v>0</v>
      </c>
      <c r="Y92" s="9">
        <v>0</v>
      </c>
      <c r="Z92" s="9">
        <v>4</v>
      </c>
      <c r="AA92" s="9">
        <v>147</v>
      </c>
      <c r="AC92" s="9">
        <f t="shared" si="6"/>
        <v>9048</v>
      </c>
      <c r="AD92" s="9">
        <f t="shared" si="4"/>
        <v>91555</v>
      </c>
      <c r="AE92" s="10">
        <f t="shared" si="5"/>
        <v>10.118810786914235</v>
      </c>
    </row>
    <row r="93" spans="1:31" x14ac:dyDescent="0.3">
      <c r="A93" s="87"/>
      <c r="B93" s="41" t="s">
        <v>95</v>
      </c>
      <c r="C93" s="9">
        <v>100</v>
      </c>
      <c r="D93" s="9">
        <v>44</v>
      </c>
      <c r="E93" s="9">
        <v>60</v>
      </c>
      <c r="F93" s="9">
        <v>107</v>
      </c>
      <c r="G93" s="9">
        <v>115</v>
      </c>
      <c r="H93" s="9">
        <v>283</v>
      </c>
      <c r="I93" s="9">
        <v>213</v>
      </c>
      <c r="J93" s="9">
        <v>224</v>
      </c>
      <c r="K93" s="9">
        <v>350</v>
      </c>
      <c r="L93" s="9">
        <v>202</v>
      </c>
      <c r="M93" s="9">
        <v>330</v>
      </c>
      <c r="N93" s="9">
        <v>274</v>
      </c>
      <c r="O93" s="9">
        <v>4362</v>
      </c>
      <c r="P93" s="9">
        <v>155</v>
      </c>
      <c r="Q93" s="9">
        <v>291</v>
      </c>
      <c r="R93" s="9">
        <v>397</v>
      </c>
      <c r="S93" s="9">
        <v>105</v>
      </c>
      <c r="T93" s="9">
        <v>657</v>
      </c>
      <c r="U93" s="9">
        <v>16</v>
      </c>
      <c r="V93" s="9">
        <v>29</v>
      </c>
      <c r="W93" s="9">
        <v>1</v>
      </c>
      <c r="X93" s="9">
        <v>0</v>
      </c>
      <c r="Y93" s="9">
        <v>1</v>
      </c>
      <c r="Z93" s="9">
        <v>7</v>
      </c>
      <c r="AA93" s="9">
        <v>205</v>
      </c>
      <c r="AC93" s="9">
        <f t="shared" si="6"/>
        <v>8528</v>
      </c>
      <c r="AD93" s="9">
        <f t="shared" si="4"/>
        <v>99337</v>
      </c>
      <c r="AE93" s="10">
        <f t="shared" si="5"/>
        <v>11.648334896810507</v>
      </c>
    </row>
    <row r="94" spans="1:31" x14ac:dyDescent="0.3">
      <c r="A94" s="87"/>
      <c r="B94" s="41" t="s">
        <v>96</v>
      </c>
      <c r="C94" s="9">
        <v>68</v>
      </c>
      <c r="D94" s="9">
        <v>24</v>
      </c>
      <c r="E94" s="9">
        <v>28</v>
      </c>
      <c r="F94" s="9">
        <v>75</v>
      </c>
      <c r="G94" s="9">
        <v>74</v>
      </c>
      <c r="H94" s="9">
        <v>158</v>
      </c>
      <c r="I94" s="9">
        <v>171</v>
      </c>
      <c r="J94" s="9">
        <v>198</v>
      </c>
      <c r="K94" s="9">
        <v>288</v>
      </c>
      <c r="L94" s="9">
        <v>158</v>
      </c>
      <c r="M94" s="9">
        <v>249</v>
      </c>
      <c r="N94" s="9">
        <v>191</v>
      </c>
      <c r="O94" s="9">
        <v>3265</v>
      </c>
      <c r="P94" s="9">
        <v>140</v>
      </c>
      <c r="Q94" s="9">
        <v>274</v>
      </c>
      <c r="R94" s="9">
        <v>380</v>
      </c>
      <c r="S94" s="9">
        <v>71</v>
      </c>
      <c r="T94" s="9">
        <v>587</v>
      </c>
      <c r="U94" s="9">
        <v>7</v>
      </c>
      <c r="V94" s="9">
        <v>10</v>
      </c>
      <c r="W94" s="9">
        <v>0</v>
      </c>
      <c r="X94" s="9">
        <v>0</v>
      </c>
      <c r="Y94" s="9">
        <v>0</v>
      </c>
      <c r="Z94" s="9">
        <v>1</v>
      </c>
      <c r="AA94" s="9">
        <v>116</v>
      </c>
      <c r="AC94" s="9">
        <f t="shared" si="6"/>
        <v>6533</v>
      </c>
      <c r="AD94" s="9">
        <f t="shared" si="4"/>
        <v>76894</v>
      </c>
      <c r="AE94" s="10">
        <f t="shared" si="5"/>
        <v>11.77009031073014</v>
      </c>
    </row>
    <row r="95" spans="1:31" x14ac:dyDescent="0.3">
      <c r="A95" s="87"/>
      <c r="B95" s="41" t="s">
        <v>97</v>
      </c>
      <c r="C95" s="9">
        <v>35</v>
      </c>
      <c r="D95" s="9">
        <v>11</v>
      </c>
      <c r="E95" s="9">
        <v>18</v>
      </c>
      <c r="F95" s="9">
        <v>20</v>
      </c>
      <c r="G95" s="9">
        <v>24</v>
      </c>
      <c r="H95" s="9">
        <v>69</v>
      </c>
      <c r="I95" s="9">
        <v>48</v>
      </c>
      <c r="J95" s="9">
        <v>78</v>
      </c>
      <c r="K95" s="9">
        <v>100</v>
      </c>
      <c r="L95" s="9">
        <v>62</v>
      </c>
      <c r="M95" s="9">
        <v>119</v>
      </c>
      <c r="N95" s="9">
        <v>70</v>
      </c>
      <c r="O95" s="9">
        <v>1484</v>
      </c>
      <c r="P95" s="9">
        <v>79</v>
      </c>
      <c r="Q95" s="9">
        <v>181</v>
      </c>
      <c r="R95" s="9">
        <v>223</v>
      </c>
      <c r="S95" s="9">
        <v>36</v>
      </c>
      <c r="T95" s="9">
        <v>371</v>
      </c>
      <c r="U95" s="9">
        <v>8</v>
      </c>
      <c r="V95" s="9">
        <v>15</v>
      </c>
      <c r="W95" s="9">
        <v>2</v>
      </c>
      <c r="X95" s="9">
        <v>0</v>
      </c>
      <c r="Y95" s="9">
        <v>1</v>
      </c>
      <c r="Z95" s="9">
        <v>1</v>
      </c>
      <c r="AA95" s="9">
        <v>68</v>
      </c>
      <c r="AC95" s="9">
        <f t="shared" si="6"/>
        <v>3123</v>
      </c>
      <c r="AD95" s="9">
        <f t="shared" si="4"/>
        <v>38443</v>
      </c>
      <c r="AE95" s="10">
        <f t="shared" si="5"/>
        <v>12.309638168427794</v>
      </c>
    </row>
    <row r="96" spans="1:31" x14ac:dyDescent="0.3">
      <c r="A96" s="87"/>
      <c r="B96" s="41" t="s">
        <v>98</v>
      </c>
      <c r="C96" s="9">
        <v>11</v>
      </c>
      <c r="D96" s="9">
        <v>1</v>
      </c>
      <c r="E96" s="9">
        <v>4</v>
      </c>
      <c r="F96" s="9">
        <v>13</v>
      </c>
      <c r="G96" s="9">
        <v>19</v>
      </c>
      <c r="H96" s="9">
        <v>37</v>
      </c>
      <c r="I96" s="9">
        <v>25</v>
      </c>
      <c r="J96" s="9">
        <v>42</v>
      </c>
      <c r="K96" s="9">
        <v>52</v>
      </c>
      <c r="L96" s="9">
        <v>36</v>
      </c>
      <c r="M96" s="9">
        <v>61</v>
      </c>
      <c r="N96" s="9">
        <v>42</v>
      </c>
      <c r="O96" s="9">
        <v>625</v>
      </c>
      <c r="P96" s="9">
        <v>22</v>
      </c>
      <c r="Q96" s="9">
        <v>38</v>
      </c>
      <c r="R96" s="9">
        <v>41</v>
      </c>
      <c r="S96" s="9">
        <v>11</v>
      </c>
      <c r="T96" s="9">
        <v>86</v>
      </c>
      <c r="U96" s="9">
        <v>1</v>
      </c>
      <c r="V96" s="9">
        <v>3</v>
      </c>
      <c r="W96" s="9">
        <v>0</v>
      </c>
      <c r="X96" s="9">
        <v>0</v>
      </c>
      <c r="Y96" s="9">
        <v>0</v>
      </c>
      <c r="Z96" s="9">
        <v>1</v>
      </c>
      <c r="AA96" s="9">
        <v>41</v>
      </c>
      <c r="AC96" s="9">
        <f t="shared" si="6"/>
        <v>1212</v>
      </c>
      <c r="AD96" s="9">
        <f t="shared" si="4"/>
        <v>14218</v>
      </c>
      <c r="AE96" s="10">
        <f t="shared" si="5"/>
        <v>11.731023102310232</v>
      </c>
    </row>
    <row r="97" spans="1:31" x14ac:dyDescent="0.3">
      <c r="A97" s="87"/>
      <c r="B97" s="41" t="s">
        <v>99</v>
      </c>
      <c r="C97" s="9">
        <v>56</v>
      </c>
      <c r="D97" s="9">
        <v>22</v>
      </c>
      <c r="E97" s="9">
        <v>21</v>
      </c>
      <c r="F97" s="9">
        <v>56</v>
      </c>
      <c r="G97" s="9">
        <v>60</v>
      </c>
      <c r="H97" s="9">
        <v>179</v>
      </c>
      <c r="I97" s="9">
        <v>125</v>
      </c>
      <c r="J97" s="9">
        <v>154</v>
      </c>
      <c r="K97" s="9">
        <v>249</v>
      </c>
      <c r="L97" s="9">
        <v>175</v>
      </c>
      <c r="M97" s="9">
        <v>221</v>
      </c>
      <c r="N97" s="9">
        <v>197</v>
      </c>
      <c r="O97" s="9">
        <v>2610</v>
      </c>
      <c r="P97" s="9">
        <v>109</v>
      </c>
      <c r="Q97" s="9">
        <v>212</v>
      </c>
      <c r="R97" s="9">
        <v>296</v>
      </c>
      <c r="S97" s="9">
        <v>70</v>
      </c>
      <c r="T97" s="9">
        <v>509</v>
      </c>
      <c r="U97" s="9">
        <v>11</v>
      </c>
      <c r="V97" s="9">
        <v>27</v>
      </c>
      <c r="W97" s="9">
        <v>1</v>
      </c>
      <c r="X97" s="9">
        <v>0</v>
      </c>
      <c r="Y97" s="9">
        <v>0</v>
      </c>
      <c r="Z97" s="9">
        <v>3</v>
      </c>
      <c r="AA97" s="9">
        <v>147</v>
      </c>
      <c r="AC97" s="9">
        <f t="shared" si="6"/>
        <v>5510</v>
      </c>
      <c r="AD97" s="9">
        <f t="shared" si="4"/>
        <v>65385</v>
      </c>
      <c r="AE97" s="10">
        <f t="shared" si="5"/>
        <v>11.866606170598912</v>
      </c>
    </row>
    <row r="98" spans="1:31" x14ac:dyDescent="0.3">
      <c r="A98" s="87"/>
      <c r="B98" s="41" t="s">
        <v>100</v>
      </c>
      <c r="C98" s="9">
        <v>11</v>
      </c>
      <c r="D98" s="9">
        <v>8</v>
      </c>
      <c r="E98" s="9">
        <v>4</v>
      </c>
      <c r="F98" s="9">
        <v>17</v>
      </c>
      <c r="G98" s="9">
        <v>8</v>
      </c>
      <c r="H98" s="9">
        <v>35</v>
      </c>
      <c r="I98" s="9">
        <v>22</v>
      </c>
      <c r="J98" s="9">
        <v>32</v>
      </c>
      <c r="K98" s="9">
        <v>55</v>
      </c>
      <c r="L98" s="9">
        <v>27</v>
      </c>
      <c r="M98" s="9">
        <v>55</v>
      </c>
      <c r="N98" s="9">
        <v>39</v>
      </c>
      <c r="O98" s="9">
        <v>437</v>
      </c>
      <c r="P98" s="9">
        <v>18</v>
      </c>
      <c r="Q98" s="9">
        <v>41</v>
      </c>
      <c r="R98" s="9">
        <v>65</v>
      </c>
      <c r="S98" s="9">
        <v>16</v>
      </c>
      <c r="T98" s="9">
        <v>79</v>
      </c>
      <c r="U98" s="9">
        <v>3</v>
      </c>
      <c r="V98" s="9">
        <v>4</v>
      </c>
      <c r="W98" s="9">
        <v>0</v>
      </c>
      <c r="X98" s="9">
        <v>0</v>
      </c>
      <c r="Y98" s="9">
        <v>0</v>
      </c>
      <c r="Z98" s="9">
        <v>0</v>
      </c>
      <c r="AA98" s="9">
        <v>47</v>
      </c>
      <c r="AC98" s="9">
        <f t="shared" si="6"/>
        <v>1023</v>
      </c>
      <c r="AD98" s="9">
        <f t="shared" si="4"/>
        <v>12176</v>
      </c>
      <c r="AE98" s="10">
        <f t="shared" si="5"/>
        <v>11.902248289345064</v>
      </c>
    </row>
    <row r="99" spans="1:31" x14ac:dyDescent="0.3">
      <c r="A99" s="87"/>
      <c r="B99" s="41" t="s">
        <v>101</v>
      </c>
      <c r="C99" s="9">
        <v>16</v>
      </c>
      <c r="D99" s="9">
        <v>3</v>
      </c>
      <c r="E99" s="9">
        <v>9</v>
      </c>
      <c r="F99" s="9">
        <v>14</v>
      </c>
      <c r="G99" s="9">
        <v>23</v>
      </c>
      <c r="H99" s="9">
        <v>60</v>
      </c>
      <c r="I99" s="9">
        <v>37</v>
      </c>
      <c r="J99" s="9">
        <v>56</v>
      </c>
      <c r="K99" s="9">
        <v>89</v>
      </c>
      <c r="L99" s="9">
        <v>56</v>
      </c>
      <c r="M99" s="9">
        <v>76</v>
      </c>
      <c r="N99" s="9">
        <v>72</v>
      </c>
      <c r="O99" s="9">
        <v>891</v>
      </c>
      <c r="P99" s="9">
        <v>38</v>
      </c>
      <c r="Q99" s="9">
        <v>45</v>
      </c>
      <c r="R99" s="9">
        <v>92</v>
      </c>
      <c r="S99" s="9">
        <v>18</v>
      </c>
      <c r="T99" s="9">
        <v>127</v>
      </c>
      <c r="U99" s="9">
        <v>2</v>
      </c>
      <c r="V99" s="9">
        <v>2</v>
      </c>
      <c r="W99" s="9">
        <v>1</v>
      </c>
      <c r="X99" s="9">
        <v>0</v>
      </c>
      <c r="Y99" s="9">
        <v>0</v>
      </c>
      <c r="Z99" s="9">
        <v>0</v>
      </c>
      <c r="AA99" s="9">
        <v>43</v>
      </c>
      <c r="AC99" s="9">
        <f t="shared" si="6"/>
        <v>1770</v>
      </c>
      <c r="AD99" s="9">
        <f t="shared" si="4"/>
        <v>20606</v>
      </c>
      <c r="AE99" s="10">
        <f t="shared" si="5"/>
        <v>11.64180790960452</v>
      </c>
    </row>
    <row r="100" spans="1:31" x14ac:dyDescent="0.3">
      <c r="A100" s="87"/>
      <c r="B100" s="41" t="s">
        <v>102</v>
      </c>
      <c r="C100" s="9">
        <v>30</v>
      </c>
      <c r="D100" s="9">
        <v>9</v>
      </c>
      <c r="E100" s="9">
        <v>11</v>
      </c>
      <c r="F100" s="9">
        <v>31</v>
      </c>
      <c r="G100" s="9">
        <v>28</v>
      </c>
      <c r="H100" s="9">
        <v>52</v>
      </c>
      <c r="I100" s="9">
        <v>60</v>
      </c>
      <c r="J100" s="9">
        <v>77</v>
      </c>
      <c r="K100" s="9">
        <v>121</v>
      </c>
      <c r="L100" s="9">
        <v>64</v>
      </c>
      <c r="M100" s="9">
        <v>133</v>
      </c>
      <c r="N100" s="9">
        <v>101</v>
      </c>
      <c r="O100" s="9">
        <v>1206</v>
      </c>
      <c r="P100" s="9">
        <v>37</v>
      </c>
      <c r="Q100" s="9">
        <v>67</v>
      </c>
      <c r="R100" s="9">
        <v>77</v>
      </c>
      <c r="S100" s="9">
        <v>15</v>
      </c>
      <c r="T100" s="9">
        <v>123</v>
      </c>
      <c r="U100" s="9">
        <v>6</v>
      </c>
      <c r="V100" s="9">
        <v>10</v>
      </c>
      <c r="W100" s="9">
        <v>0</v>
      </c>
      <c r="X100" s="9">
        <v>0</v>
      </c>
      <c r="Y100" s="9">
        <v>0</v>
      </c>
      <c r="Z100" s="9">
        <v>0</v>
      </c>
      <c r="AA100" s="9">
        <v>62</v>
      </c>
      <c r="AC100" s="9">
        <f t="shared" si="6"/>
        <v>2320</v>
      </c>
      <c r="AD100" s="9">
        <f t="shared" si="4"/>
        <v>26543</v>
      </c>
      <c r="AE100" s="10">
        <f t="shared" si="5"/>
        <v>11.44094827586207</v>
      </c>
    </row>
    <row r="101" spans="1:31" x14ac:dyDescent="0.3">
      <c r="A101" s="87"/>
      <c r="B101" s="41" t="s">
        <v>103</v>
      </c>
      <c r="C101" s="9">
        <v>42</v>
      </c>
      <c r="D101" s="9">
        <v>13</v>
      </c>
      <c r="E101" s="9">
        <v>19</v>
      </c>
      <c r="F101" s="9">
        <v>32</v>
      </c>
      <c r="G101" s="9">
        <v>34</v>
      </c>
      <c r="H101" s="9">
        <v>107</v>
      </c>
      <c r="I101" s="9">
        <v>110</v>
      </c>
      <c r="J101" s="9">
        <v>113</v>
      </c>
      <c r="K101" s="9">
        <v>178</v>
      </c>
      <c r="L101" s="9">
        <v>103</v>
      </c>
      <c r="M101" s="9">
        <v>172</v>
      </c>
      <c r="N101" s="9">
        <v>146</v>
      </c>
      <c r="O101" s="9">
        <v>1944</v>
      </c>
      <c r="P101" s="9">
        <v>107</v>
      </c>
      <c r="Q101" s="9">
        <v>201</v>
      </c>
      <c r="R101" s="9">
        <v>278</v>
      </c>
      <c r="S101" s="9">
        <v>38</v>
      </c>
      <c r="T101" s="9">
        <v>439</v>
      </c>
      <c r="U101" s="9">
        <v>11</v>
      </c>
      <c r="V101" s="9">
        <v>19</v>
      </c>
      <c r="W101" s="9">
        <v>0</v>
      </c>
      <c r="X101" s="9">
        <v>1</v>
      </c>
      <c r="Y101" s="9">
        <v>0</v>
      </c>
      <c r="Z101" s="9">
        <v>2</v>
      </c>
      <c r="AA101" s="9">
        <v>64</v>
      </c>
      <c r="AC101" s="9">
        <f t="shared" si="6"/>
        <v>4173</v>
      </c>
      <c r="AD101" s="9">
        <f t="shared" si="4"/>
        <v>49882</v>
      </c>
      <c r="AE101" s="10">
        <f t="shared" si="5"/>
        <v>11.953510663791038</v>
      </c>
    </row>
    <row r="102" spans="1:31" x14ac:dyDescent="0.3">
      <c r="A102" s="87"/>
      <c r="B102" s="41" t="s">
        <v>104</v>
      </c>
      <c r="C102" s="9">
        <v>13</v>
      </c>
      <c r="D102" s="9">
        <v>2</v>
      </c>
      <c r="E102" s="9">
        <v>8</v>
      </c>
      <c r="F102" s="9">
        <v>9</v>
      </c>
      <c r="G102" s="9">
        <v>12</v>
      </c>
      <c r="H102" s="9">
        <v>41</v>
      </c>
      <c r="I102" s="9">
        <v>46</v>
      </c>
      <c r="J102" s="9">
        <v>38</v>
      </c>
      <c r="K102" s="9">
        <v>96</v>
      </c>
      <c r="L102" s="9">
        <v>57</v>
      </c>
      <c r="M102" s="9">
        <v>84</v>
      </c>
      <c r="N102" s="9">
        <v>57</v>
      </c>
      <c r="O102" s="9">
        <v>1297</v>
      </c>
      <c r="P102" s="9">
        <v>38</v>
      </c>
      <c r="Q102" s="9">
        <v>55</v>
      </c>
      <c r="R102" s="9">
        <v>109</v>
      </c>
      <c r="S102" s="9">
        <v>22</v>
      </c>
      <c r="T102" s="9">
        <v>131</v>
      </c>
      <c r="U102" s="9">
        <v>3</v>
      </c>
      <c r="V102" s="9">
        <v>7</v>
      </c>
      <c r="W102" s="9">
        <v>1</v>
      </c>
      <c r="X102" s="9">
        <v>0</v>
      </c>
      <c r="Y102" s="9">
        <v>0</v>
      </c>
      <c r="Z102" s="9">
        <v>0</v>
      </c>
      <c r="AA102" s="9">
        <v>74</v>
      </c>
      <c r="AC102" s="9">
        <f t="shared" si="6"/>
        <v>2200</v>
      </c>
      <c r="AD102" s="9">
        <f t="shared" si="4"/>
        <v>26613</v>
      </c>
      <c r="AE102" s="10">
        <f t="shared" si="5"/>
        <v>12.096818181818183</v>
      </c>
    </row>
    <row r="103" spans="1:31" x14ac:dyDescent="0.3">
      <c r="A103" s="87"/>
      <c r="B103" s="41" t="s">
        <v>105</v>
      </c>
      <c r="C103" s="9">
        <v>4</v>
      </c>
      <c r="D103" s="9">
        <v>6</v>
      </c>
      <c r="E103" s="9">
        <v>2</v>
      </c>
      <c r="F103" s="9">
        <v>4</v>
      </c>
      <c r="G103" s="9">
        <v>7</v>
      </c>
      <c r="H103" s="9">
        <v>11</v>
      </c>
      <c r="I103" s="9">
        <v>14</v>
      </c>
      <c r="J103" s="9">
        <v>24</v>
      </c>
      <c r="K103" s="9">
        <v>45</v>
      </c>
      <c r="L103" s="9">
        <v>23</v>
      </c>
      <c r="M103" s="9">
        <v>35</v>
      </c>
      <c r="N103" s="9">
        <v>26</v>
      </c>
      <c r="O103" s="9">
        <v>447</v>
      </c>
      <c r="P103" s="9">
        <v>26</v>
      </c>
      <c r="Q103" s="9">
        <v>50</v>
      </c>
      <c r="R103" s="9">
        <v>60</v>
      </c>
      <c r="S103" s="9">
        <v>14</v>
      </c>
      <c r="T103" s="9">
        <v>139</v>
      </c>
      <c r="U103" s="9">
        <v>3</v>
      </c>
      <c r="V103" s="9">
        <v>8</v>
      </c>
      <c r="W103" s="9">
        <v>0</v>
      </c>
      <c r="X103" s="9">
        <v>0</v>
      </c>
      <c r="Y103" s="9">
        <v>0</v>
      </c>
      <c r="Z103" s="9">
        <v>0</v>
      </c>
      <c r="AA103" s="9">
        <v>34</v>
      </c>
      <c r="AC103" s="9">
        <f t="shared" si="6"/>
        <v>982</v>
      </c>
      <c r="AD103" s="9">
        <f t="shared" si="4"/>
        <v>12471</v>
      </c>
      <c r="AE103" s="10">
        <f t="shared" si="5"/>
        <v>12.69959266802444</v>
      </c>
    </row>
    <row r="104" spans="1:31" x14ac:dyDescent="0.3">
      <c r="A104" s="87"/>
      <c r="B104" s="41" t="s">
        <v>106</v>
      </c>
      <c r="C104" s="9">
        <v>66</v>
      </c>
      <c r="D104" s="9">
        <v>20</v>
      </c>
      <c r="E104" s="9">
        <v>18</v>
      </c>
      <c r="F104" s="9">
        <v>64</v>
      </c>
      <c r="G104" s="9">
        <v>55</v>
      </c>
      <c r="H104" s="9">
        <v>115</v>
      </c>
      <c r="I104" s="9">
        <v>130</v>
      </c>
      <c r="J104" s="9">
        <v>153</v>
      </c>
      <c r="K104" s="9">
        <v>208</v>
      </c>
      <c r="L104" s="9">
        <v>132</v>
      </c>
      <c r="M104" s="9">
        <v>179</v>
      </c>
      <c r="N104" s="9">
        <v>149</v>
      </c>
      <c r="O104" s="9">
        <v>2146</v>
      </c>
      <c r="P104" s="9">
        <v>177</v>
      </c>
      <c r="Q104" s="9">
        <v>255</v>
      </c>
      <c r="R104" s="9">
        <v>341</v>
      </c>
      <c r="S104" s="9">
        <v>78</v>
      </c>
      <c r="T104" s="9">
        <v>584</v>
      </c>
      <c r="U104" s="9">
        <v>24</v>
      </c>
      <c r="V104" s="9">
        <v>32</v>
      </c>
      <c r="W104" s="9">
        <v>0</v>
      </c>
      <c r="X104" s="9">
        <v>1</v>
      </c>
      <c r="Y104" s="9">
        <v>1</v>
      </c>
      <c r="Z104" s="9">
        <v>2</v>
      </c>
      <c r="AA104" s="9">
        <v>94</v>
      </c>
      <c r="AC104" s="9">
        <f t="shared" si="6"/>
        <v>5024</v>
      </c>
      <c r="AD104" s="9">
        <f t="shared" si="4"/>
        <v>60474</v>
      </c>
      <c r="AE104" s="10">
        <f t="shared" si="5"/>
        <v>12.03702229299363</v>
      </c>
    </row>
    <row r="105" spans="1:31" x14ac:dyDescent="0.3">
      <c r="A105" s="87"/>
      <c r="B105" s="41" t="s">
        <v>107</v>
      </c>
      <c r="C105" s="9">
        <v>47</v>
      </c>
      <c r="D105" s="9">
        <v>19</v>
      </c>
      <c r="E105" s="9">
        <v>46</v>
      </c>
      <c r="F105" s="9">
        <v>68</v>
      </c>
      <c r="G105" s="9">
        <v>70</v>
      </c>
      <c r="H105" s="9">
        <v>118</v>
      </c>
      <c r="I105" s="9">
        <v>132</v>
      </c>
      <c r="J105" s="9">
        <v>171</v>
      </c>
      <c r="K105" s="9">
        <v>193</v>
      </c>
      <c r="L105" s="9">
        <v>149</v>
      </c>
      <c r="M105" s="9">
        <v>191</v>
      </c>
      <c r="N105" s="9">
        <v>191</v>
      </c>
      <c r="O105" s="9">
        <v>2146</v>
      </c>
      <c r="P105" s="9">
        <v>121</v>
      </c>
      <c r="Q105" s="9">
        <v>154</v>
      </c>
      <c r="R105" s="9">
        <v>170</v>
      </c>
      <c r="S105" s="9">
        <v>41</v>
      </c>
      <c r="T105" s="9">
        <v>273</v>
      </c>
      <c r="U105" s="9">
        <v>6</v>
      </c>
      <c r="V105" s="9">
        <v>9</v>
      </c>
      <c r="W105" s="9">
        <v>1</v>
      </c>
      <c r="X105" s="9">
        <v>0</v>
      </c>
      <c r="Y105" s="9">
        <v>0</v>
      </c>
      <c r="Z105" s="9">
        <v>1</v>
      </c>
      <c r="AA105" s="9">
        <v>86</v>
      </c>
      <c r="AC105" s="9">
        <f t="shared" si="6"/>
        <v>4403</v>
      </c>
      <c r="AD105" s="9">
        <f t="shared" si="4"/>
        <v>49784</v>
      </c>
      <c r="AE105" s="10">
        <f t="shared" si="5"/>
        <v>11.306836248012718</v>
      </c>
    </row>
    <row r="106" spans="1:31" x14ac:dyDescent="0.3">
      <c r="A106" s="87"/>
      <c r="B106" s="41" t="s">
        <v>108</v>
      </c>
      <c r="C106" s="9">
        <v>27</v>
      </c>
      <c r="D106" s="9">
        <v>20</v>
      </c>
      <c r="E106" s="9">
        <v>17</v>
      </c>
      <c r="F106" s="9">
        <v>38</v>
      </c>
      <c r="G106" s="9">
        <v>36</v>
      </c>
      <c r="H106" s="9">
        <v>78</v>
      </c>
      <c r="I106" s="9">
        <v>93</v>
      </c>
      <c r="J106" s="9">
        <v>182</v>
      </c>
      <c r="K106" s="9">
        <v>146</v>
      </c>
      <c r="L106" s="9">
        <v>107</v>
      </c>
      <c r="M106" s="9">
        <v>111</v>
      </c>
      <c r="N106" s="9">
        <v>107</v>
      </c>
      <c r="O106" s="9">
        <v>753</v>
      </c>
      <c r="P106" s="9">
        <v>49</v>
      </c>
      <c r="Q106" s="9">
        <v>82</v>
      </c>
      <c r="R106" s="9">
        <v>102</v>
      </c>
      <c r="S106" s="9">
        <v>7</v>
      </c>
      <c r="T106" s="9">
        <v>185</v>
      </c>
      <c r="U106" s="9">
        <v>7</v>
      </c>
      <c r="V106" s="9">
        <v>7</v>
      </c>
      <c r="W106" s="9">
        <v>0</v>
      </c>
      <c r="X106" s="9">
        <v>0</v>
      </c>
      <c r="Y106" s="9">
        <v>0</v>
      </c>
      <c r="Z106" s="9">
        <v>1</v>
      </c>
      <c r="AA106" s="9">
        <v>73</v>
      </c>
      <c r="AC106" s="9">
        <f t="shared" si="6"/>
        <v>2228</v>
      </c>
      <c r="AD106" s="9">
        <f t="shared" si="4"/>
        <v>24594</v>
      </c>
      <c r="AE106" s="10">
        <f t="shared" si="5"/>
        <v>11.038599640933572</v>
      </c>
    </row>
    <row r="107" spans="1:31" x14ac:dyDescent="0.3">
      <c r="A107" s="87"/>
      <c r="B107" s="41" t="s">
        <v>109</v>
      </c>
      <c r="C107" s="9">
        <v>28</v>
      </c>
      <c r="D107" s="9">
        <v>10</v>
      </c>
      <c r="E107" s="9">
        <v>13</v>
      </c>
      <c r="F107" s="9">
        <v>17</v>
      </c>
      <c r="G107" s="9">
        <v>25</v>
      </c>
      <c r="H107" s="9">
        <v>36</v>
      </c>
      <c r="I107" s="9">
        <v>54</v>
      </c>
      <c r="J107" s="9">
        <v>59</v>
      </c>
      <c r="K107" s="9">
        <v>78</v>
      </c>
      <c r="L107" s="9">
        <v>47</v>
      </c>
      <c r="M107" s="9">
        <v>65</v>
      </c>
      <c r="N107" s="9">
        <v>57</v>
      </c>
      <c r="O107" s="9">
        <v>673</v>
      </c>
      <c r="P107" s="9">
        <v>39</v>
      </c>
      <c r="Q107" s="9">
        <v>88</v>
      </c>
      <c r="R107" s="9">
        <v>104</v>
      </c>
      <c r="S107" s="9">
        <v>26</v>
      </c>
      <c r="T107" s="9">
        <v>222</v>
      </c>
      <c r="U107" s="9">
        <v>2</v>
      </c>
      <c r="V107" s="9">
        <v>14</v>
      </c>
      <c r="W107" s="9">
        <v>0</v>
      </c>
      <c r="X107" s="9">
        <v>0</v>
      </c>
      <c r="Y107" s="9">
        <v>0</v>
      </c>
      <c r="Z107" s="9">
        <v>0</v>
      </c>
      <c r="AA107" s="9">
        <v>39</v>
      </c>
      <c r="AC107" s="9">
        <f t="shared" si="6"/>
        <v>1696</v>
      </c>
      <c r="AD107" s="9">
        <f t="shared" si="4"/>
        <v>20231</v>
      </c>
      <c r="AE107" s="10">
        <f t="shared" si="5"/>
        <v>11.928655660377359</v>
      </c>
    </row>
    <row r="108" spans="1:31" x14ac:dyDescent="0.3">
      <c r="A108" s="87"/>
      <c r="B108" s="41" t="s">
        <v>110</v>
      </c>
      <c r="C108" s="9">
        <v>84</v>
      </c>
      <c r="D108" s="9">
        <v>22</v>
      </c>
      <c r="E108" s="9">
        <v>18</v>
      </c>
      <c r="F108" s="9">
        <v>52</v>
      </c>
      <c r="G108" s="9">
        <v>67</v>
      </c>
      <c r="H108" s="9">
        <v>107</v>
      </c>
      <c r="I108" s="9">
        <v>114</v>
      </c>
      <c r="J108" s="9">
        <v>101</v>
      </c>
      <c r="K108" s="9">
        <v>169</v>
      </c>
      <c r="L108" s="9">
        <v>82</v>
      </c>
      <c r="M108" s="9">
        <v>108</v>
      </c>
      <c r="N108" s="9">
        <v>89</v>
      </c>
      <c r="O108" s="9">
        <v>1271</v>
      </c>
      <c r="P108" s="9">
        <v>44</v>
      </c>
      <c r="Q108" s="9">
        <v>67</v>
      </c>
      <c r="R108" s="9">
        <v>98</v>
      </c>
      <c r="S108" s="9">
        <v>5</v>
      </c>
      <c r="T108" s="9">
        <v>145</v>
      </c>
      <c r="U108" s="9">
        <v>0</v>
      </c>
      <c r="V108" s="9">
        <v>11</v>
      </c>
      <c r="W108" s="9">
        <v>0</v>
      </c>
      <c r="X108" s="9">
        <v>0</v>
      </c>
      <c r="Y108" s="9">
        <v>0</v>
      </c>
      <c r="Z108" s="9">
        <v>0</v>
      </c>
      <c r="AA108" s="9">
        <v>50</v>
      </c>
      <c r="AC108" s="9">
        <f t="shared" si="6"/>
        <v>2704</v>
      </c>
      <c r="AD108" s="9">
        <f t="shared" si="4"/>
        <v>28743</v>
      </c>
      <c r="AE108" s="10">
        <f t="shared" si="5"/>
        <v>10.629807692307692</v>
      </c>
    </row>
    <row r="109" spans="1:31" x14ac:dyDescent="0.3">
      <c r="A109" s="87"/>
      <c r="B109" s="41" t="s">
        <v>111</v>
      </c>
      <c r="C109" s="9">
        <v>47</v>
      </c>
      <c r="D109" s="9">
        <v>3</v>
      </c>
      <c r="E109" s="9">
        <v>25</v>
      </c>
      <c r="F109" s="9">
        <v>50</v>
      </c>
      <c r="G109" s="9">
        <v>42</v>
      </c>
      <c r="H109" s="9">
        <v>77</v>
      </c>
      <c r="I109" s="9">
        <v>69</v>
      </c>
      <c r="J109" s="9">
        <v>30</v>
      </c>
      <c r="K109" s="9">
        <v>69</v>
      </c>
      <c r="L109" s="9">
        <v>25</v>
      </c>
      <c r="M109" s="9">
        <v>54</v>
      </c>
      <c r="N109" s="9">
        <v>45</v>
      </c>
      <c r="O109" s="9">
        <v>502</v>
      </c>
      <c r="P109" s="9">
        <v>9</v>
      </c>
      <c r="Q109" s="9">
        <v>22</v>
      </c>
      <c r="R109" s="9">
        <v>20</v>
      </c>
      <c r="S109" s="9">
        <v>5</v>
      </c>
      <c r="T109" s="9">
        <v>45</v>
      </c>
      <c r="U109" s="9">
        <v>2</v>
      </c>
      <c r="V109" s="9">
        <v>2</v>
      </c>
      <c r="W109" s="9">
        <v>0</v>
      </c>
      <c r="X109" s="9">
        <v>0</v>
      </c>
      <c r="Y109" s="9">
        <v>0</v>
      </c>
      <c r="Z109" s="9">
        <v>0</v>
      </c>
      <c r="AA109" s="9">
        <v>38</v>
      </c>
      <c r="AC109" s="9">
        <f t="shared" si="6"/>
        <v>1181</v>
      </c>
      <c r="AD109" s="9">
        <f t="shared" si="4"/>
        <v>11772</v>
      </c>
      <c r="AE109" s="10">
        <f t="shared" si="5"/>
        <v>9.9678238780694333</v>
      </c>
    </row>
    <row r="110" spans="1:31" x14ac:dyDescent="0.3">
      <c r="A110" s="87"/>
      <c r="B110" s="41" t="s">
        <v>112</v>
      </c>
      <c r="C110" s="9">
        <v>15</v>
      </c>
      <c r="D110" s="9">
        <v>12</v>
      </c>
      <c r="E110" s="9">
        <v>9</v>
      </c>
      <c r="F110" s="9">
        <v>23</v>
      </c>
      <c r="G110" s="9">
        <v>24</v>
      </c>
      <c r="H110" s="9">
        <v>75</v>
      </c>
      <c r="I110" s="9">
        <v>82</v>
      </c>
      <c r="J110" s="9">
        <v>53</v>
      </c>
      <c r="K110" s="9">
        <v>93</v>
      </c>
      <c r="L110" s="9">
        <v>61</v>
      </c>
      <c r="M110" s="9">
        <v>68</v>
      </c>
      <c r="N110" s="9">
        <v>79</v>
      </c>
      <c r="O110" s="9">
        <v>1264</v>
      </c>
      <c r="P110" s="9">
        <v>68</v>
      </c>
      <c r="Q110" s="9">
        <v>121</v>
      </c>
      <c r="R110" s="9">
        <v>158</v>
      </c>
      <c r="S110" s="9">
        <v>28</v>
      </c>
      <c r="T110" s="9">
        <v>228</v>
      </c>
      <c r="U110" s="9">
        <v>4</v>
      </c>
      <c r="V110" s="9">
        <v>13</v>
      </c>
      <c r="W110" s="9">
        <v>0</v>
      </c>
      <c r="X110" s="9">
        <v>0</v>
      </c>
      <c r="Y110" s="9">
        <v>0</v>
      </c>
      <c r="Z110" s="9">
        <v>1</v>
      </c>
      <c r="AA110" s="9">
        <v>70</v>
      </c>
      <c r="AC110" s="9">
        <f t="shared" si="6"/>
        <v>2549</v>
      </c>
      <c r="AD110" s="9">
        <f t="shared" si="4"/>
        <v>30737</v>
      </c>
      <c r="AE110" s="10">
        <f t="shared" si="5"/>
        <v>12.058454295802276</v>
      </c>
    </row>
    <row r="111" spans="1:31" x14ac:dyDescent="0.3">
      <c r="A111" s="87"/>
      <c r="B111" s="41" t="s">
        <v>113</v>
      </c>
      <c r="C111" s="9">
        <v>22</v>
      </c>
      <c r="D111" s="9">
        <v>4</v>
      </c>
      <c r="E111" s="9">
        <v>9</v>
      </c>
      <c r="F111" s="9">
        <v>12</v>
      </c>
      <c r="G111" s="9">
        <v>8</v>
      </c>
      <c r="H111" s="9">
        <v>21</v>
      </c>
      <c r="I111" s="9">
        <v>15</v>
      </c>
      <c r="J111" s="9">
        <v>25</v>
      </c>
      <c r="K111" s="9">
        <v>64</v>
      </c>
      <c r="L111" s="9">
        <v>20</v>
      </c>
      <c r="M111" s="9">
        <v>31</v>
      </c>
      <c r="N111" s="9">
        <v>29</v>
      </c>
      <c r="O111" s="9">
        <v>570</v>
      </c>
      <c r="P111" s="9">
        <v>40</v>
      </c>
      <c r="Q111" s="9">
        <v>51</v>
      </c>
      <c r="R111" s="9">
        <v>109</v>
      </c>
      <c r="S111" s="9">
        <v>12</v>
      </c>
      <c r="T111" s="9">
        <v>128</v>
      </c>
      <c r="U111" s="9">
        <v>5</v>
      </c>
      <c r="V111" s="9">
        <v>6</v>
      </c>
      <c r="W111" s="9">
        <v>0</v>
      </c>
      <c r="X111" s="9">
        <v>1</v>
      </c>
      <c r="Y111" s="9">
        <v>0</v>
      </c>
      <c r="Z111" s="9">
        <v>0</v>
      </c>
      <c r="AA111" s="9">
        <v>34</v>
      </c>
      <c r="AC111" s="9">
        <f t="shared" si="6"/>
        <v>1216</v>
      </c>
      <c r="AD111" s="9">
        <f t="shared" si="4"/>
        <v>14899</v>
      </c>
      <c r="AE111" s="10">
        <f t="shared" si="5"/>
        <v>12.252467105263158</v>
      </c>
    </row>
    <row r="112" spans="1:31" x14ac:dyDescent="0.3">
      <c r="A112" s="87"/>
      <c r="B112" s="41" t="s">
        <v>114</v>
      </c>
      <c r="C112" s="9">
        <v>10</v>
      </c>
      <c r="D112" s="9">
        <v>0</v>
      </c>
      <c r="E112" s="9">
        <v>5</v>
      </c>
      <c r="F112" s="9">
        <v>14</v>
      </c>
      <c r="G112" s="9">
        <v>17</v>
      </c>
      <c r="H112" s="9">
        <v>50</v>
      </c>
      <c r="I112" s="9">
        <v>29</v>
      </c>
      <c r="J112" s="9">
        <v>27</v>
      </c>
      <c r="K112" s="9">
        <v>61</v>
      </c>
      <c r="L112" s="9">
        <v>30</v>
      </c>
      <c r="M112" s="9">
        <v>109</v>
      </c>
      <c r="N112" s="9">
        <v>48</v>
      </c>
      <c r="O112" s="9">
        <v>779</v>
      </c>
      <c r="P112" s="9">
        <v>39</v>
      </c>
      <c r="Q112" s="9">
        <v>88</v>
      </c>
      <c r="R112" s="9">
        <v>73</v>
      </c>
      <c r="S112" s="9">
        <v>22</v>
      </c>
      <c r="T112" s="9">
        <v>101</v>
      </c>
      <c r="U112" s="9">
        <v>3</v>
      </c>
      <c r="V112" s="9">
        <v>7</v>
      </c>
      <c r="W112" s="9">
        <v>0</v>
      </c>
      <c r="X112" s="9">
        <v>0</v>
      </c>
      <c r="Y112" s="9">
        <v>0</v>
      </c>
      <c r="Z112" s="9">
        <v>1</v>
      </c>
      <c r="AA112" s="9">
        <v>21</v>
      </c>
      <c r="AC112" s="9">
        <f t="shared" si="6"/>
        <v>1534</v>
      </c>
      <c r="AD112" s="9">
        <f t="shared" si="4"/>
        <v>18074</v>
      </c>
      <c r="AE112" s="10">
        <f t="shared" si="5"/>
        <v>11.782268578878748</v>
      </c>
    </row>
    <row r="113" spans="1:31" x14ac:dyDescent="0.3">
      <c r="A113" s="87"/>
      <c r="B113" s="41" t="s">
        <v>115</v>
      </c>
      <c r="C113" s="9">
        <v>16</v>
      </c>
      <c r="D113" s="9">
        <v>6</v>
      </c>
      <c r="E113" s="9">
        <v>3</v>
      </c>
      <c r="F113" s="9">
        <v>5</v>
      </c>
      <c r="G113" s="9">
        <v>10</v>
      </c>
      <c r="H113" s="9">
        <v>25</v>
      </c>
      <c r="I113" s="9">
        <v>12</v>
      </c>
      <c r="J113" s="9">
        <v>35</v>
      </c>
      <c r="K113" s="9">
        <v>58</v>
      </c>
      <c r="L113" s="9">
        <v>41</v>
      </c>
      <c r="M113" s="9">
        <v>52</v>
      </c>
      <c r="N113" s="9">
        <v>56</v>
      </c>
      <c r="O113" s="9">
        <v>847</v>
      </c>
      <c r="P113" s="9">
        <v>26</v>
      </c>
      <c r="Q113" s="9">
        <v>34</v>
      </c>
      <c r="R113" s="9">
        <v>45</v>
      </c>
      <c r="S113" s="9">
        <v>12</v>
      </c>
      <c r="T113" s="9">
        <v>76</v>
      </c>
      <c r="U113" s="9">
        <v>4</v>
      </c>
      <c r="V113" s="9">
        <v>2</v>
      </c>
      <c r="W113" s="9">
        <v>0</v>
      </c>
      <c r="X113" s="9">
        <v>0</v>
      </c>
      <c r="Y113" s="9">
        <v>1</v>
      </c>
      <c r="Z113" s="9">
        <v>1</v>
      </c>
      <c r="AA113" s="9">
        <v>40</v>
      </c>
      <c r="AC113" s="9">
        <f t="shared" si="6"/>
        <v>1407</v>
      </c>
      <c r="AD113" s="9">
        <f t="shared" si="4"/>
        <v>16730</v>
      </c>
      <c r="AE113" s="10">
        <f t="shared" si="5"/>
        <v>11.890547263681592</v>
      </c>
    </row>
    <row r="114" spans="1:31" x14ac:dyDescent="0.3">
      <c r="A114" s="87"/>
      <c r="B114" s="41" t="s">
        <v>116</v>
      </c>
      <c r="C114" s="9">
        <v>8</v>
      </c>
      <c r="D114" s="9">
        <v>1</v>
      </c>
      <c r="E114" s="9">
        <v>1</v>
      </c>
      <c r="F114" s="9">
        <v>7</v>
      </c>
      <c r="G114" s="9">
        <v>8</v>
      </c>
      <c r="H114" s="9">
        <v>19</v>
      </c>
      <c r="I114" s="9">
        <v>18</v>
      </c>
      <c r="J114" s="9">
        <v>24</v>
      </c>
      <c r="K114" s="9">
        <v>24</v>
      </c>
      <c r="L114" s="9">
        <v>22</v>
      </c>
      <c r="M114" s="9">
        <v>31</v>
      </c>
      <c r="N114" s="9">
        <v>34</v>
      </c>
      <c r="O114" s="9">
        <v>535</v>
      </c>
      <c r="P114" s="9">
        <v>24</v>
      </c>
      <c r="Q114" s="9">
        <v>48</v>
      </c>
      <c r="R114" s="9">
        <v>54</v>
      </c>
      <c r="S114" s="9">
        <v>10</v>
      </c>
      <c r="T114" s="9">
        <v>59</v>
      </c>
      <c r="U114" s="9">
        <v>2</v>
      </c>
      <c r="V114" s="9">
        <v>3</v>
      </c>
      <c r="W114" s="9">
        <v>1</v>
      </c>
      <c r="X114" s="9">
        <v>0</v>
      </c>
      <c r="Y114" s="9">
        <v>0</v>
      </c>
      <c r="Z114" s="9">
        <v>0</v>
      </c>
      <c r="AA114" s="9">
        <v>21</v>
      </c>
      <c r="AC114" s="9">
        <f t="shared" si="6"/>
        <v>954</v>
      </c>
      <c r="AD114" s="9">
        <f t="shared" si="4"/>
        <v>11495</v>
      </c>
      <c r="AE114" s="10">
        <f t="shared" si="5"/>
        <v>12.049266247379455</v>
      </c>
    </row>
    <row r="115" spans="1:31" x14ac:dyDescent="0.3">
      <c r="A115" s="87"/>
      <c r="B115" s="41" t="s">
        <v>117</v>
      </c>
      <c r="C115" s="9">
        <v>1</v>
      </c>
      <c r="D115" s="9">
        <v>4</v>
      </c>
      <c r="E115" s="9">
        <v>3</v>
      </c>
      <c r="F115" s="9">
        <v>3</v>
      </c>
      <c r="G115" s="9">
        <v>4</v>
      </c>
      <c r="H115" s="9">
        <v>10</v>
      </c>
      <c r="I115" s="9">
        <v>10</v>
      </c>
      <c r="J115" s="9">
        <v>5</v>
      </c>
      <c r="K115" s="9">
        <v>15</v>
      </c>
      <c r="L115" s="9">
        <v>7</v>
      </c>
      <c r="M115" s="9">
        <v>10</v>
      </c>
      <c r="N115" s="9">
        <v>10</v>
      </c>
      <c r="O115" s="9">
        <v>137</v>
      </c>
      <c r="P115" s="9">
        <v>11</v>
      </c>
      <c r="Q115" s="9">
        <v>5</v>
      </c>
      <c r="R115" s="9">
        <v>17</v>
      </c>
      <c r="S115" s="9">
        <v>3</v>
      </c>
      <c r="T115" s="9">
        <v>23</v>
      </c>
      <c r="U115" s="9">
        <v>1</v>
      </c>
      <c r="V115" s="9">
        <v>2</v>
      </c>
      <c r="W115" s="9">
        <v>0</v>
      </c>
      <c r="X115" s="9">
        <v>0</v>
      </c>
      <c r="Y115" s="9">
        <v>0</v>
      </c>
      <c r="Z115" s="9">
        <v>1</v>
      </c>
      <c r="AA115" s="9">
        <v>2</v>
      </c>
      <c r="AC115" s="9">
        <f t="shared" si="6"/>
        <v>284</v>
      </c>
      <c r="AD115" s="9">
        <f t="shared" si="4"/>
        <v>3251</v>
      </c>
      <c r="AE115" s="10">
        <f t="shared" si="5"/>
        <v>11.44718309859155</v>
      </c>
    </row>
    <row r="116" spans="1:31" x14ac:dyDescent="0.3">
      <c r="A116" s="87"/>
      <c r="B116" s="41" t="s">
        <v>118</v>
      </c>
      <c r="C116" s="9">
        <v>9</v>
      </c>
      <c r="D116" s="9">
        <v>2</v>
      </c>
      <c r="E116" s="9">
        <v>1</v>
      </c>
      <c r="F116" s="9">
        <v>6</v>
      </c>
      <c r="G116" s="9">
        <v>5</v>
      </c>
      <c r="H116" s="9">
        <v>28</v>
      </c>
      <c r="I116" s="9">
        <v>18</v>
      </c>
      <c r="J116" s="9">
        <v>30</v>
      </c>
      <c r="K116" s="9">
        <v>41</v>
      </c>
      <c r="L116" s="9">
        <v>18</v>
      </c>
      <c r="M116" s="9">
        <v>40</v>
      </c>
      <c r="N116" s="9">
        <v>33</v>
      </c>
      <c r="O116" s="9">
        <v>572</v>
      </c>
      <c r="P116" s="9">
        <v>30</v>
      </c>
      <c r="Q116" s="9">
        <v>43</v>
      </c>
      <c r="R116" s="9">
        <v>57</v>
      </c>
      <c r="S116" s="9">
        <v>12</v>
      </c>
      <c r="T116" s="9">
        <v>82</v>
      </c>
      <c r="U116" s="9">
        <v>2</v>
      </c>
      <c r="V116" s="9">
        <v>2</v>
      </c>
      <c r="W116" s="9">
        <v>0</v>
      </c>
      <c r="X116" s="9">
        <v>0</v>
      </c>
      <c r="Y116" s="9">
        <v>0</v>
      </c>
      <c r="Z116" s="9">
        <v>2</v>
      </c>
      <c r="AA116" s="9">
        <v>24</v>
      </c>
      <c r="AC116" s="9">
        <f t="shared" si="6"/>
        <v>1057</v>
      </c>
      <c r="AD116" s="9">
        <f t="shared" si="4"/>
        <v>12746</v>
      </c>
      <c r="AE116" s="10">
        <f t="shared" si="5"/>
        <v>12.058656575212867</v>
      </c>
    </row>
    <row r="117" spans="1:31" x14ac:dyDescent="0.3">
      <c r="A117" s="87"/>
      <c r="B117" s="41" t="s">
        <v>119</v>
      </c>
      <c r="C117" s="9">
        <v>19</v>
      </c>
      <c r="D117" s="9">
        <v>4</v>
      </c>
      <c r="E117" s="9">
        <v>1</v>
      </c>
      <c r="F117" s="9">
        <v>8</v>
      </c>
      <c r="G117" s="9">
        <v>10</v>
      </c>
      <c r="H117" s="9">
        <v>31</v>
      </c>
      <c r="I117" s="9">
        <v>31</v>
      </c>
      <c r="J117" s="9">
        <v>14</v>
      </c>
      <c r="K117" s="9">
        <v>53</v>
      </c>
      <c r="L117" s="9">
        <v>17</v>
      </c>
      <c r="M117" s="9">
        <v>49</v>
      </c>
      <c r="N117" s="9">
        <v>46</v>
      </c>
      <c r="O117" s="9">
        <v>523</v>
      </c>
      <c r="P117" s="9">
        <v>35</v>
      </c>
      <c r="Q117" s="9">
        <v>58</v>
      </c>
      <c r="R117" s="9">
        <v>64</v>
      </c>
      <c r="S117" s="9">
        <v>13</v>
      </c>
      <c r="T117" s="9">
        <v>69</v>
      </c>
      <c r="U117" s="9">
        <v>0</v>
      </c>
      <c r="V117" s="9">
        <v>2</v>
      </c>
      <c r="W117" s="9">
        <v>0</v>
      </c>
      <c r="X117" s="9">
        <v>0</v>
      </c>
      <c r="Y117" s="9">
        <v>1</v>
      </c>
      <c r="Z117" s="9">
        <v>0</v>
      </c>
      <c r="AA117" s="9">
        <v>26</v>
      </c>
      <c r="AC117" s="9">
        <f t="shared" si="6"/>
        <v>1074</v>
      </c>
      <c r="AD117" s="9">
        <f t="shared" si="4"/>
        <v>12650</v>
      </c>
      <c r="AE117" s="10">
        <f t="shared" si="5"/>
        <v>11.778398510242086</v>
      </c>
    </row>
    <row r="118" spans="1:31" x14ac:dyDescent="0.3">
      <c r="A118" s="87"/>
      <c r="B118" s="41" t="s">
        <v>120</v>
      </c>
      <c r="C118" s="9">
        <v>111</v>
      </c>
      <c r="D118" s="9">
        <v>41</v>
      </c>
      <c r="E118" s="9">
        <v>55</v>
      </c>
      <c r="F118" s="9">
        <v>111</v>
      </c>
      <c r="G118" s="9">
        <v>118</v>
      </c>
      <c r="H118" s="9">
        <v>278</v>
      </c>
      <c r="I118" s="9">
        <v>281</v>
      </c>
      <c r="J118" s="9">
        <v>349</v>
      </c>
      <c r="K118" s="9">
        <v>551</v>
      </c>
      <c r="L118" s="9">
        <v>334</v>
      </c>
      <c r="M118" s="9">
        <v>395</v>
      </c>
      <c r="N118" s="9">
        <v>387</v>
      </c>
      <c r="O118" s="9">
        <v>4781</v>
      </c>
      <c r="P118" s="9">
        <v>263</v>
      </c>
      <c r="Q118" s="9">
        <v>501</v>
      </c>
      <c r="R118" s="9">
        <v>1047</v>
      </c>
      <c r="S118" s="9">
        <v>143</v>
      </c>
      <c r="T118" s="9">
        <v>1236</v>
      </c>
      <c r="U118" s="9">
        <v>22</v>
      </c>
      <c r="V118" s="9">
        <v>52</v>
      </c>
      <c r="W118" s="9">
        <v>0</v>
      </c>
      <c r="X118" s="9">
        <v>1</v>
      </c>
      <c r="Y118" s="9">
        <v>0</v>
      </c>
      <c r="Z118" s="9">
        <v>3</v>
      </c>
      <c r="AA118" s="9">
        <v>210</v>
      </c>
      <c r="AC118" s="9">
        <f t="shared" si="6"/>
        <v>11270</v>
      </c>
      <c r="AD118" s="9">
        <f t="shared" si="4"/>
        <v>135420</v>
      </c>
      <c r="AE118" s="10">
        <f t="shared" si="5"/>
        <v>12.015971606033718</v>
      </c>
    </row>
    <row r="119" spans="1:31" x14ac:dyDescent="0.3">
      <c r="A119" s="87"/>
      <c r="B119" s="41" t="s">
        <v>121</v>
      </c>
      <c r="C119" s="9">
        <v>37</v>
      </c>
      <c r="D119" s="9">
        <v>4</v>
      </c>
      <c r="E119" s="9">
        <v>10</v>
      </c>
      <c r="F119" s="9">
        <v>27</v>
      </c>
      <c r="G119" s="9">
        <v>28</v>
      </c>
      <c r="H119" s="9">
        <v>48</v>
      </c>
      <c r="I119" s="9">
        <v>58</v>
      </c>
      <c r="J119" s="9">
        <v>72</v>
      </c>
      <c r="K119" s="9">
        <v>92</v>
      </c>
      <c r="L119" s="9">
        <v>54</v>
      </c>
      <c r="M119" s="9">
        <v>74</v>
      </c>
      <c r="N119" s="9">
        <v>75</v>
      </c>
      <c r="O119" s="9">
        <v>843</v>
      </c>
      <c r="P119" s="9">
        <v>42</v>
      </c>
      <c r="Q119" s="9">
        <v>78</v>
      </c>
      <c r="R119" s="9">
        <v>101</v>
      </c>
      <c r="S119" s="9">
        <v>21</v>
      </c>
      <c r="T119" s="9">
        <v>213</v>
      </c>
      <c r="U119" s="9">
        <v>0</v>
      </c>
      <c r="V119" s="9">
        <v>7</v>
      </c>
      <c r="W119" s="9">
        <v>0</v>
      </c>
      <c r="X119" s="9">
        <v>0</v>
      </c>
      <c r="Y119" s="9">
        <v>0</v>
      </c>
      <c r="Z119" s="9">
        <v>1</v>
      </c>
      <c r="AA119" s="9">
        <v>18</v>
      </c>
      <c r="AC119" s="9">
        <f t="shared" si="6"/>
        <v>1903</v>
      </c>
      <c r="AD119" s="9">
        <f t="shared" si="4"/>
        <v>21910</v>
      </c>
      <c r="AE119" s="10">
        <f t="shared" si="5"/>
        <v>11.513399894902784</v>
      </c>
    </row>
    <row r="120" spans="1:31" x14ac:dyDescent="0.3">
      <c r="A120" s="87"/>
      <c r="B120" s="41" t="s">
        <v>122</v>
      </c>
      <c r="C120" s="9">
        <v>827</v>
      </c>
      <c r="D120" s="9">
        <v>389</v>
      </c>
      <c r="E120" s="9">
        <v>607</v>
      </c>
      <c r="F120" s="9">
        <v>1160</v>
      </c>
      <c r="G120" s="9">
        <v>1082</v>
      </c>
      <c r="H120" s="9">
        <v>2082</v>
      </c>
      <c r="I120" s="9">
        <v>1944</v>
      </c>
      <c r="J120" s="9">
        <v>2336</v>
      </c>
      <c r="K120" s="9">
        <v>3521</v>
      </c>
      <c r="L120" s="9">
        <v>2220</v>
      </c>
      <c r="M120" s="9">
        <v>2453</v>
      </c>
      <c r="N120" s="9">
        <v>2556</v>
      </c>
      <c r="O120" s="9">
        <v>31743</v>
      </c>
      <c r="P120" s="9">
        <v>4344</v>
      </c>
      <c r="Q120" s="9">
        <v>8558</v>
      </c>
      <c r="R120" s="9">
        <v>14985</v>
      </c>
      <c r="S120" s="9">
        <v>5200</v>
      </c>
      <c r="T120" s="9">
        <v>35218</v>
      </c>
      <c r="U120" s="9">
        <v>892</v>
      </c>
      <c r="V120" s="9">
        <v>2928</v>
      </c>
      <c r="W120" s="9">
        <v>42</v>
      </c>
      <c r="X120" s="9">
        <v>18</v>
      </c>
      <c r="Y120" s="9">
        <v>20</v>
      </c>
      <c r="Z120" s="9">
        <v>136</v>
      </c>
      <c r="AA120" s="9">
        <v>1222</v>
      </c>
      <c r="AC120" s="9">
        <f t="shared" si="6"/>
        <v>126483</v>
      </c>
      <c r="AD120" s="9">
        <f t="shared" si="4"/>
        <v>1718314</v>
      </c>
      <c r="AE120" s="10">
        <f t="shared" si="5"/>
        <v>13.585335578694369</v>
      </c>
    </row>
    <row r="121" spans="1:31" x14ac:dyDescent="0.3">
      <c r="A121" s="87"/>
      <c r="B121" s="41" t="s">
        <v>123</v>
      </c>
      <c r="C121" s="9">
        <v>59</v>
      </c>
      <c r="D121" s="9">
        <v>18</v>
      </c>
      <c r="E121" s="9">
        <v>37</v>
      </c>
      <c r="F121" s="9">
        <v>76</v>
      </c>
      <c r="G121" s="9">
        <v>110</v>
      </c>
      <c r="H121" s="9">
        <v>202</v>
      </c>
      <c r="I121" s="9">
        <v>192</v>
      </c>
      <c r="J121" s="9">
        <v>117</v>
      </c>
      <c r="K121" s="9">
        <v>255</v>
      </c>
      <c r="L121" s="9">
        <v>100</v>
      </c>
      <c r="M121" s="9">
        <v>96</v>
      </c>
      <c r="N121" s="9">
        <v>89</v>
      </c>
      <c r="O121" s="9">
        <v>817</v>
      </c>
      <c r="P121" s="9">
        <v>63</v>
      </c>
      <c r="Q121" s="9">
        <v>159</v>
      </c>
      <c r="R121" s="9">
        <v>325</v>
      </c>
      <c r="S121" s="9">
        <v>53</v>
      </c>
      <c r="T121" s="9">
        <v>412</v>
      </c>
      <c r="U121" s="9">
        <v>6</v>
      </c>
      <c r="V121" s="9">
        <v>22</v>
      </c>
      <c r="W121" s="9">
        <v>2</v>
      </c>
      <c r="X121" s="9">
        <v>0</v>
      </c>
      <c r="Y121" s="9">
        <v>0</v>
      </c>
      <c r="Z121" s="9">
        <v>0</v>
      </c>
      <c r="AA121" s="9">
        <v>71</v>
      </c>
      <c r="AC121" s="9">
        <f t="shared" si="6"/>
        <v>3281</v>
      </c>
      <c r="AD121" s="9">
        <f t="shared" si="4"/>
        <v>36466</v>
      </c>
      <c r="AE121" s="10">
        <f t="shared" si="5"/>
        <v>11.114294422432184</v>
      </c>
    </row>
    <row r="122" spans="1:31" x14ac:dyDescent="0.3">
      <c r="A122" s="87"/>
      <c r="B122" s="41" t="s">
        <v>124</v>
      </c>
      <c r="C122" s="9">
        <v>13</v>
      </c>
      <c r="D122" s="9">
        <v>3</v>
      </c>
      <c r="E122" s="9">
        <v>8</v>
      </c>
      <c r="F122" s="9">
        <v>16</v>
      </c>
      <c r="G122" s="9">
        <v>13</v>
      </c>
      <c r="H122" s="9">
        <v>53</v>
      </c>
      <c r="I122" s="9">
        <v>25</v>
      </c>
      <c r="J122" s="9">
        <v>30</v>
      </c>
      <c r="K122" s="9">
        <v>91</v>
      </c>
      <c r="L122" s="9">
        <v>19</v>
      </c>
      <c r="M122" s="9">
        <v>42</v>
      </c>
      <c r="N122" s="9">
        <v>45</v>
      </c>
      <c r="O122" s="9">
        <v>462</v>
      </c>
      <c r="P122" s="9">
        <v>21</v>
      </c>
      <c r="Q122" s="9">
        <v>65</v>
      </c>
      <c r="R122" s="9">
        <v>95</v>
      </c>
      <c r="S122" s="9">
        <v>29</v>
      </c>
      <c r="T122" s="9">
        <v>136</v>
      </c>
      <c r="U122" s="9">
        <v>3</v>
      </c>
      <c r="V122" s="9">
        <v>11</v>
      </c>
      <c r="W122" s="9">
        <v>0</v>
      </c>
      <c r="X122" s="9">
        <v>0</v>
      </c>
      <c r="Y122" s="9">
        <v>0</v>
      </c>
      <c r="Z122" s="9">
        <v>0</v>
      </c>
      <c r="AA122" s="9">
        <v>20</v>
      </c>
      <c r="AC122" s="9">
        <f t="shared" si="6"/>
        <v>1200</v>
      </c>
      <c r="AD122" s="9">
        <f t="shared" si="4"/>
        <v>14229</v>
      </c>
      <c r="AE122" s="10">
        <f t="shared" si="5"/>
        <v>11.8575</v>
      </c>
    </row>
    <row r="123" spans="1:31" x14ac:dyDescent="0.3">
      <c r="A123" s="87"/>
      <c r="B123" s="41" t="s">
        <v>125</v>
      </c>
      <c r="C123" s="9">
        <v>25</v>
      </c>
      <c r="D123" s="9">
        <v>14</v>
      </c>
      <c r="E123" s="9">
        <v>20</v>
      </c>
      <c r="F123" s="9">
        <v>15</v>
      </c>
      <c r="G123" s="9">
        <v>36</v>
      </c>
      <c r="H123" s="9">
        <v>70</v>
      </c>
      <c r="I123" s="9">
        <v>105</v>
      </c>
      <c r="J123" s="9">
        <v>59</v>
      </c>
      <c r="K123" s="9">
        <v>92</v>
      </c>
      <c r="L123" s="9">
        <v>48</v>
      </c>
      <c r="M123" s="9">
        <v>37</v>
      </c>
      <c r="N123" s="9">
        <v>29</v>
      </c>
      <c r="O123" s="9">
        <v>351</v>
      </c>
      <c r="P123" s="9">
        <v>29</v>
      </c>
      <c r="Q123" s="9">
        <v>49</v>
      </c>
      <c r="R123" s="9">
        <v>60</v>
      </c>
      <c r="S123" s="9">
        <v>12</v>
      </c>
      <c r="T123" s="9">
        <v>154</v>
      </c>
      <c r="U123" s="9">
        <v>2</v>
      </c>
      <c r="V123" s="9">
        <v>3</v>
      </c>
      <c r="W123" s="9">
        <v>0</v>
      </c>
      <c r="X123" s="9">
        <v>0</v>
      </c>
      <c r="Y123" s="9">
        <v>0</v>
      </c>
      <c r="Z123" s="9">
        <v>1</v>
      </c>
      <c r="AA123" s="9">
        <v>13</v>
      </c>
      <c r="AC123" s="9">
        <f t="shared" si="6"/>
        <v>1224</v>
      </c>
      <c r="AD123" s="9">
        <f t="shared" si="4"/>
        <v>12906</v>
      </c>
      <c r="AE123" s="10">
        <f t="shared" si="5"/>
        <v>10.544117647058824</v>
      </c>
    </row>
    <row r="124" spans="1:31" x14ac:dyDescent="0.3">
      <c r="A124" s="87"/>
      <c r="B124" s="41" t="s">
        <v>126</v>
      </c>
      <c r="C124" s="9">
        <v>63</v>
      </c>
      <c r="D124" s="9">
        <v>35</v>
      </c>
      <c r="E124" s="9">
        <v>58</v>
      </c>
      <c r="F124" s="9">
        <v>106</v>
      </c>
      <c r="G124" s="9">
        <v>129</v>
      </c>
      <c r="H124" s="9">
        <v>237</v>
      </c>
      <c r="I124" s="9">
        <v>209</v>
      </c>
      <c r="J124" s="9">
        <v>144</v>
      </c>
      <c r="K124" s="9">
        <v>265</v>
      </c>
      <c r="L124" s="9">
        <v>144</v>
      </c>
      <c r="M124" s="9">
        <v>156</v>
      </c>
      <c r="N124" s="9">
        <v>130</v>
      </c>
      <c r="O124" s="9">
        <v>815</v>
      </c>
      <c r="P124" s="9">
        <v>64</v>
      </c>
      <c r="Q124" s="9">
        <v>85</v>
      </c>
      <c r="R124" s="9">
        <v>134</v>
      </c>
      <c r="S124" s="9">
        <v>16</v>
      </c>
      <c r="T124" s="9">
        <v>128</v>
      </c>
      <c r="U124" s="9">
        <v>8</v>
      </c>
      <c r="V124" s="9">
        <v>5</v>
      </c>
      <c r="W124" s="9">
        <v>0</v>
      </c>
      <c r="X124" s="9">
        <v>0</v>
      </c>
      <c r="Y124" s="9">
        <v>0</v>
      </c>
      <c r="Z124" s="9">
        <v>1</v>
      </c>
      <c r="AA124" s="9">
        <v>31</v>
      </c>
      <c r="AC124" s="9">
        <f t="shared" si="6"/>
        <v>2963</v>
      </c>
      <c r="AD124" s="9">
        <f t="shared" si="4"/>
        <v>28088</v>
      </c>
      <c r="AE124" s="10">
        <f t="shared" si="5"/>
        <v>9.4795815052311845</v>
      </c>
    </row>
    <row r="125" spans="1:31" x14ac:dyDescent="0.3">
      <c r="A125" s="87"/>
      <c r="B125" s="41" t="s">
        <v>127</v>
      </c>
      <c r="C125" s="9">
        <v>61</v>
      </c>
      <c r="D125" s="9">
        <v>17</v>
      </c>
      <c r="E125" s="9">
        <v>36</v>
      </c>
      <c r="F125" s="9">
        <v>99</v>
      </c>
      <c r="G125" s="9">
        <v>136</v>
      </c>
      <c r="H125" s="9">
        <v>212</v>
      </c>
      <c r="I125" s="9">
        <v>195</v>
      </c>
      <c r="J125" s="9">
        <v>138</v>
      </c>
      <c r="K125" s="9">
        <v>161</v>
      </c>
      <c r="L125" s="9">
        <v>93</v>
      </c>
      <c r="M125" s="9">
        <v>79</v>
      </c>
      <c r="N125" s="9">
        <v>83</v>
      </c>
      <c r="O125" s="9">
        <v>480</v>
      </c>
      <c r="P125" s="9">
        <v>44</v>
      </c>
      <c r="Q125" s="9">
        <v>32</v>
      </c>
      <c r="R125" s="9">
        <v>57</v>
      </c>
      <c r="S125" s="9">
        <v>7</v>
      </c>
      <c r="T125" s="9">
        <v>62</v>
      </c>
      <c r="U125" s="9">
        <v>5</v>
      </c>
      <c r="V125" s="9">
        <v>4</v>
      </c>
      <c r="W125" s="9">
        <v>0</v>
      </c>
      <c r="X125" s="9">
        <v>0</v>
      </c>
      <c r="Y125" s="9">
        <v>0</v>
      </c>
      <c r="Z125" s="9">
        <v>0</v>
      </c>
      <c r="AA125" s="9">
        <v>25</v>
      </c>
      <c r="AC125" s="9">
        <f t="shared" si="6"/>
        <v>2026</v>
      </c>
      <c r="AD125" s="9">
        <f t="shared" si="4"/>
        <v>17521</v>
      </c>
      <c r="AE125" s="10">
        <f t="shared" si="5"/>
        <v>8.6480750246791711</v>
      </c>
    </row>
    <row r="126" spans="1:31" x14ac:dyDescent="0.3">
      <c r="A126" s="87"/>
      <c r="B126" s="41" t="s">
        <v>128</v>
      </c>
      <c r="C126" s="9">
        <v>46</v>
      </c>
      <c r="D126" s="9">
        <v>39</v>
      </c>
      <c r="E126" s="9">
        <v>76</v>
      </c>
      <c r="F126" s="9">
        <v>152</v>
      </c>
      <c r="G126" s="9">
        <v>179</v>
      </c>
      <c r="H126" s="9">
        <v>302</v>
      </c>
      <c r="I126" s="9">
        <v>303</v>
      </c>
      <c r="J126" s="9">
        <v>156</v>
      </c>
      <c r="K126" s="9">
        <v>408</v>
      </c>
      <c r="L126" s="9">
        <v>139</v>
      </c>
      <c r="M126" s="9">
        <v>127</v>
      </c>
      <c r="N126" s="9">
        <v>108</v>
      </c>
      <c r="O126" s="9">
        <v>697</v>
      </c>
      <c r="P126" s="9">
        <v>34</v>
      </c>
      <c r="Q126" s="9">
        <v>49</v>
      </c>
      <c r="R126" s="9">
        <v>82</v>
      </c>
      <c r="S126" s="9">
        <v>6</v>
      </c>
      <c r="T126" s="9">
        <v>71</v>
      </c>
      <c r="U126" s="9">
        <v>7</v>
      </c>
      <c r="V126" s="9">
        <v>1</v>
      </c>
      <c r="W126" s="9">
        <v>1</v>
      </c>
      <c r="X126" s="9">
        <v>0</v>
      </c>
      <c r="Y126" s="9">
        <v>0</v>
      </c>
      <c r="Z126" s="9">
        <v>1</v>
      </c>
      <c r="AA126" s="9">
        <v>77</v>
      </c>
      <c r="AC126" s="9">
        <f t="shared" si="6"/>
        <v>3061</v>
      </c>
      <c r="AD126" s="9">
        <f t="shared" si="4"/>
        <v>26817</v>
      </c>
      <c r="AE126" s="10">
        <f t="shared" si="5"/>
        <v>8.7608624632473049</v>
      </c>
    </row>
    <row r="127" spans="1:31" x14ac:dyDescent="0.3">
      <c r="A127" s="87"/>
      <c r="B127" s="41" t="s">
        <v>129</v>
      </c>
      <c r="C127" s="9">
        <v>35</v>
      </c>
      <c r="D127" s="9">
        <v>19</v>
      </c>
      <c r="E127" s="9">
        <v>21</v>
      </c>
      <c r="F127" s="9">
        <v>45</v>
      </c>
      <c r="G127" s="9">
        <v>46</v>
      </c>
      <c r="H127" s="9">
        <v>94</v>
      </c>
      <c r="I127" s="9">
        <v>79</v>
      </c>
      <c r="J127" s="9">
        <v>48</v>
      </c>
      <c r="K127" s="9">
        <v>90</v>
      </c>
      <c r="L127" s="9">
        <v>49</v>
      </c>
      <c r="M127" s="9">
        <v>34</v>
      </c>
      <c r="N127" s="9">
        <v>43</v>
      </c>
      <c r="O127" s="9">
        <v>441</v>
      </c>
      <c r="P127" s="9">
        <v>36</v>
      </c>
      <c r="Q127" s="9">
        <v>98</v>
      </c>
      <c r="R127" s="9">
        <v>189</v>
      </c>
      <c r="S127" s="9">
        <v>42</v>
      </c>
      <c r="T127" s="9">
        <v>279</v>
      </c>
      <c r="U127" s="9">
        <v>7</v>
      </c>
      <c r="V127" s="9">
        <v>9</v>
      </c>
      <c r="W127" s="9">
        <v>0</v>
      </c>
      <c r="X127" s="9">
        <v>0</v>
      </c>
      <c r="Y127" s="9">
        <v>0</v>
      </c>
      <c r="Z127" s="9">
        <v>0</v>
      </c>
      <c r="AA127" s="9">
        <v>26</v>
      </c>
      <c r="AC127" s="9">
        <f t="shared" si="6"/>
        <v>1730</v>
      </c>
      <c r="AD127" s="9">
        <f t="shared" si="4"/>
        <v>19937</v>
      </c>
      <c r="AE127" s="10">
        <f t="shared" si="5"/>
        <v>11.524277456647399</v>
      </c>
    </row>
    <row r="128" spans="1:31" x14ac:dyDescent="0.3">
      <c r="A128" s="87"/>
      <c r="B128" s="41" t="s">
        <v>130</v>
      </c>
      <c r="C128" s="9">
        <v>18</v>
      </c>
      <c r="D128" s="9">
        <v>13</v>
      </c>
      <c r="E128" s="9">
        <v>15</v>
      </c>
      <c r="F128" s="9">
        <v>33</v>
      </c>
      <c r="G128" s="9">
        <v>34</v>
      </c>
      <c r="H128" s="9">
        <v>60</v>
      </c>
      <c r="I128" s="9">
        <v>83</v>
      </c>
      <c r="J128" s="9">
        <v>54</v>
      </c>
      <c r="K128" s="9">
        <v>81</v>
      </c>
      <c r="L128" s="9">
        <v>20</v>
      </c>
      <c r="M128" s="9">
        <v>30</v>
      </c>
      <c r="N128" s="9">
        <v>37</v>
      </c>
      <c r="O128" s="9">
        <v>300</v>
      </c>
      <c r="P128" s="9">
        <v>20</v>
      </c>
      <c r="Q128" s="9">
        <v>43</v>
      </c>
      <c r="R128" s="9">
        <v>46</v>
      </c>
      <c r="S128" s="9">
        <v>8</v>
      </c>
      <c r="T128" s="9">
        <v>65</v>
      </c>
      <c r="U128" s="9">
        <v>1</v>
      </c>
      <c r="V128" s="9">
        <v>3</v>
      </c>
      <c r="W128" s="9">
        <v>0</v>
      </c>
      <c r="X128" s="9">
        <v>0</v>
      </c>
      <c r="Y128" s="9">
        <v>0</v>
      </c>
      <c r="Z128" s="9">
        <v>0</v>
      </c>
      <c r="AA128" s="9">
        <v>18</v>
      </c>
      <c r="AC128" s="9">
        <f t="shared" si="6"/>
        <v>982</v>
      </c>
      <c r="AD128" s="9">
        <f t="shared" si="4"/>
        <v>9881</v>
      </c>
      <c r="AE128" s="10">
        <f t="shared" si="5"/>
        <v>10.062118126272912</v>
      </c>
    </row>
    <row r="129" spans="1:31" x14ac:dyDescent="0.3">
      <c r="A129" s="87"/>
      <c r="B129" s="41" t="s">
        <v>131</v>
      </c>
      <c r="C129" s="9">
        <v>84</v>
      </c>
      <c r="D129" s="9">
        <v>60</v>
      </c>
      <c r="E129" s="9">
        <v>101</v>
      </c>
      <c r="F129" s="9">
        <v>165</v>
      </c>
      <c r="G129" s="9">
        <v>197</v>
      </c>
      <c r="H129" s="9">
        <v>349</v>
      </c>
      <c r="I129" s="9">
        <v>263</v>
      </c>
      <c r="J129" s="9">
        <v>228</v>
      </c>
      <c r="K129" s="9">
        <v>338</v>
      </c>
      <c r="L129" s="9">
        <v>196</v>
      </c>
      <c r="M129" s="9">
        <v>172</v>
      </c>
      <c r="N129" s="9">
        <v>166</v>
      </c>
      <c r="O129" s="9">
        <v>1665</v>
      </c>
      <c r="P129" s="9">
        <v>118</v>
      </c>
      <c r="Q129" s="9">
        <v>279</v>
      </c>
      <c r="R129" s="9">
        <v>370</v>
      </c>
      <c r="S129" s="9">
        <v>89</v>
      </c>
      <c r="T129" s="9">
        <v>513</v>
      </c>
      <c r="U129" s="9">
        <v>15</v>
      </c>
      <c r="V129" s="9">
        <v>23</v>
      </c>
      <c r="W129" s="9">
        <v>0</v>
      </c>
      <c r="X129" s="9">
        <v>0</v>
      </c>
      <c r="Y129" s="9">
        <v>1</v>
      </c>
      <c r="Z129" s="9">
        <v>3</v>
      </c>
      <c r="AA129" s="9">
        <v>76</v>
      </c>
      <c r="AC129" s="9">
        <f t="shared" si="6"/>
        <v>5471</v>
      </c>
      <c r="AD129" s="9">
        <f t="shared" si="4"/>
        <v>58215</v>
      </c>
      <c r="AE129" s="10">
        <f t="shared" si="5"/>
        <v>10.640650703710474</v>
      </c>
    </row>
    <row r="130" spans="1:31" x14ac:dyDescent="0.3">
      <c r="A130" s="87"/>
      <c r="B130" s="41" t="s">
        <v>132</v>
      </c>
      <c r="C130" s="9">
        <v>16</v>
      </c>
      <c r="D130" s="9">
        <v>6</v>
      </c>
      <c r="E130" s="9">
        <v>6</v>
      </c>
      <c r="F130" s="9">
        <v>18</v>
      </c>
      <c r="G130" s="9">
        <v>28</v>
      </c>
      <c r="H130" s="9">
        <v>41</v>
      </c>
      <c r="I130" s="9">
        <v>41</v>
      </c>
      <c r="J130" s="9">
        <v>33</v>
      </c>
      <c r="K130" s="9">
        <v>39</v>
      </c>
      <c r="L130" s="9">
        <v>34</v>
      </c>
      <c r="M130" s="9">
        <v>30</v>
      </c>
      <c r="N130" s="9">
        <v>38</v>
      </c>
      <c r="O130" s="9">
        <v>278</v>
      </c>
      <c r="P130" s="9">
        <v>9</v>
      </c>
      <c r="Q130" s="9">
        <v>20</v>
      </c>
      <c r="R130" s="9">
        <v>34</v>
      </c>
      <c r="S130" s="9">
        <v>10</v>
      </c>
      <c r="T130" s="9">
        <v>45</v>
      </c>
      <c r="U130" s="9">
        <v>1</v>
      </c>
      <c r="V130" s="9">
        <v>3</v>
      </c>
      <c r="W130" s="9">
        <v>0</v>
      </c>
      <c r="X130" s="9">
        <v>0</v>
      </c>
      <c r="Y130" s="9">
        <v>0</v>
      </c>
      <c r="Z130" s="9">
        <v>1</v>
      </c>
      <c r="AA130" s="9">
        <v>11</v>
      </c>
      <c r="AC130" s="9">
        <f t="shared" si="6"/>
        <v>742</v>
      </c>
      <c r="AD130" s="9">
        <f t="shared" si="4"/>
        <v>7732</v>
      </c>
      <c r="AE130" s="10">
        <f t="shared" si="5"/>
        <v>10.420485175202156</v>
      </c>
    </row>
    <row r="131" spans="1:31" x14ac:dyDescent="0.3">
      <c r="A131" s="87"/>
      <c r="B131" s="41" t="s">
        <v>133</v>
      </c>
      <c r="C131" s="9">
        <v>18</v>
      </c>
      <c r="D131" s="9">
        <v>13</v>
      </c>
      <c r="E131" s="9">
        <v>15</v>
      </c>
      <c r="F131" s="9">
        <v>39</v>
      </c>
      <c r="G131" s="9">
        <v>42</v>
      </c>
      <c r="H131" s="9">
        <v>43</v>
      </c>
      <c r="I131" s="9">
        <v>34</v>
      </c>
      <c r="J131" s="9">
        <v>39</v>
      </c>
      <c r="K131" s="9">
        <v>66</v>
      </c>
      <c r="L131" s="9">
        <v>41</v>
      </c>
      <c r="M131" s="9">
        <v>50</v>
      </c>
      <c r="N131" s="9">
        <v>50</v>
      </c>
      <c r="O131" s="9">
        <v>488</v>
      </c>
      <c r="P131" s="9">
        <v>60</v>
      </c>
      <c r="Q131" s="9">
        <v>139</v>
      </c>
      <c r="R131" s="9">
        <v>207</v>
      </c>
      <c r="S131" s="9">
        <v>39</v>
      </c>
      <c r="T131" s="9">
        <v>380</v>
      </c>
      <c r="U131" s="9">
        <v>5</v>
      </c>
      <c r="V131" s="9">
        <v>6</v>
      </c>
      <c r="W131" s="9">
        <v>0</v>
      </c>
      <c r="X131" s="9">
        <v>1</v>
      </c>
      <c r="Y131" s="9">
        <v>0</v>
      </c>
      <c r="Z131" s="9">
        <v>0</v>
      </c>
      <c r="AA131" s="9">
        <v>21</v>
      </c>
      <c r="AC131" s="9">
        <f t="shared" si="6"/>
        <v>1796</v>
      </c>
      <c r="AD131" s="9">
        <f t="shared" si="4"/>
        <v>22467</v>
      </c>
      <c r="AE131" s="10">
        <f t="shared" si="5"/>
        <v>12.509465478841872</v>
      </c>
    </row>
    <row r="132" spans="1:31" x14ac:dyDescent="0.3">
      <c r="A132" s="87"/>
      <c r="B132" s="41" t="s">
        <v>134</v>
      </c>
      <c r="C132" s="9">
        <v>27</v>
      </c>
      <c r="D132" s="9">
        <v>5</v>
      </c>
      <c r="E132" s="9">
        <v>17</v>
      </c>
      <c r="F132" s="9">
        <v>21</v>
      </c>
      <c r="G132" s="9">
        <v>25</v>
      </c>
      <c r="H132" s="9">
        <v>41</v>
      </c>
      <c r="I132" s="9">
        <v>36</v>
      </c>
      <c r="J132" s="9">
        <v>34</v>
      </c>
      <c r="K132" s="9">
        <v>61</v>
      </c>
      <c r="L132" s="9">
        <v>25</v>
      </c>
      <c r="M132" s="9">
        <v>36</v>
      </c>
      <c r="N132" s="9">
        <v>28</v>
      </c>
      <c r="O132" s="9">
        <v>370</v>
      </c>
      <c r="P132" s="9">
        <v>20</v>
      </c>
      <c r="Q132" s="9">
        <v>44</v>
      </c>
      <c r="R132" s="9">
        <v>53</v>
      </c>
      <c r="S132" s="9">
        <v>12</v>
      </c>
      <c r="T132" s="9">
        <v>108</v>
      </c>
      <c r="U132" s="9">
        <v>3</v>
      </c>
      <c r="V132" s="9">
        <v>7</v>
      </c>
      <c r="W132" s="9">
        <v>2</v>
      </c>
      <c r="X132" s="9">
        <v>0</v>
      </c>
      <c r="Y132" s="9">
        <v>0</v>
      </c>
      <c r="Z132" s="9">
        <v>1</v>
      </c>
      <c r="AA132" s="9">
        <v>15</v>
      </c>
      <c r="AC132" s="9">
        <f t="shared" si="6"/>
        <v>991</v>
      </c>
      <c r="AD132" s="9">
        <f t="shared" si="4"/>
        <v>10991</v>
      </c>
      <c r="AE132" s="10">
        <f t="shared" si="5"/>
        <v>11.090817356205852</v>
      </c>
    </row>
    <row r="133" spans="1:31" x14ac:dyDescent="0.3">
      <c r="A133" s="87"/>
      <c r="B133" s="41" t="s">
        <v>135</v>
      </c>
      <c r="C133" s="9">
        <v>70</v>
      </c>
      <c r="D133" s="9">
        <v>18</v>
      </c>
      <c r="E133" s="9">
        <v>52</v>
      </c>
      <c r="F133" s="9">
        <v>90</v>
      </c>
      <c r="G133" s="9">
        <v>81</v>
      </c>
      <c r="H133" s="9">
        <v>123</v>
      </c>
      <c r="I133" s="9">
        <v>121</v>
      </c>
      <c r="J133" s="9">
        <v>67</v>
      </c>
      <c r="K133" s="9">
        <v>97</v>
      </c>
      <c r="L133" s="9">
        <v>42</v>
      </c>
      <c r="M133" s="9">
        <v>46</v>
      </c>
      <c r="N133" s="9">
        <v>39</v>
      </c>
      <c r="O133" s="9">
        <v>359</v>
      </c>
      <c r="P133" s="9">
        <v>17</v>
      </c>
      <c r="Q133" s="9">
        <v>30</v>
      </c>
      <c r="R133" s="9">
        <v>26</v>
      </c>
      <c r="S133" s="9">
        <v>9</v>
      </c>
      <c r="T133" s="9">
        <v>38</v>
      </c>
      <c r="U133" s="9">
        <v>2</v>
      </c>
      <c r="V133" s="9">
        <v>3</v>
      </c>
      <c r="W133" s="9">
        <v>0</v>
      </c>
      <c r="X133" s="9">
        <v>0</v>
      </c>
      <c r="Y133" s="9">
        <v>0</v>
      </c>
      <c r="Z133" s="9">
        <v>1</v>
      </c>
      <c r="AA133" s="9">
        <v>49</v>
      </c>
      <c r="AC133" s="9">
        <f t="shared" si="6"/>
        <v>1380</v>
      </c>
      <c r="AD133" s="9">
        <f t="shared" ref="AD133:AD196" si="7">C$2*C133+D$2*D133+E$2*E133+F$2*F133+G$2*G133+H$2*H133+I$2*I133+J$2*J133+K$2*K133+L$2*L133+M$2*M133+N$2*N133+O$2*O133+P$2*P133+Q$2*Q133+R$2*R133+S$2*S133+T$2*T133+U$2*U133+V$2*V133+W$2*W133+X$2*X133+Y$2*Y133+Z$2*Z133+AA$2*AA133</f>
        <v>11990</v>
      </c>
      <c r="AE133" s="10">
        <f t="shared" ref="AE133:AE196" si="8">AD133/AC133</f>
        <v>8.6884057971014492</v>
      </c>
    </row>
    <row r="134" spans="1:31" x14ac:dyDescent="0.3">
      <c r="A134" s="87"/>
      <c r="B134" s="41" t="s">
        <v>136</v>
      </c>
      <c r="C134" s="9">
        <v>51</v>
      </c>
      <c r="D134" s="9">
        <v>19</v>
      </c>
      <c r="E134" s="9">
        <v>26</v>
      </c>
      <c r="F134" s="9">
        <v>58</v>
      </c>
      <c r="G134" s="9">
        <v>92</v>
      </c>
      <c r="H134" s="9">
        <v>144</v>
      </c>
      <c r="I134" s="9">
        <v>102</v>
      </c>
      <c r="J134" s="9">
        <v>94</v>
      </c>
      <c r="K134" s="9">
        <v>118</v>
      </c>
      <c r="L134" s="9">
        <v>54</v>
      </c>
      <c r="M134" s="9">
        <v>48</v>
      </c>
      <c r="N134" s="9">
        <v>30</v>
      </c>
      <c r="O134" s="9">
        <v>388</v>
      </c>
      <c r="P134" s="9">
        <v>10</v>
      </c>
      <c r="Q134" s="9">
        <v>40</v>
      </c>
      <c r="R134" s="9">
        <v>50</v>
      </c>
      <c r="S134" s="9">
        <v>7</v>
      </c>
      <c r="T134" s="9">
        <v>60</v>
      </c>
      <c r="U134" s="9">
        <v>0</v>
      </c>
      <c r="V134" s="9">
        <v>5</v>
      </c>
      <c r="W134" s="9">
        <v>0</v>
      </c>
      <c r="X134" s="9">
        <v>0</v>
      </c>
      <c r="Y134" s="9">
        <v>0</v>
      </c>
      <c r="Z134" s="9">
        <v>2</v>
      </c>
      <c r="AA134" s="9">
        <v>42</v>
      </c>
      <c r="AC134" s="9">
        <f t="shared" si="6"/>
        <v>1440</v>
      </c>
      <c r="AD134" s="9">
        <f t="shared" si="7"/>
        <v>13220</v>
      </c>
      <c r="AE134" s="10">
        <f t="shared" si="8"/>
        <v>9.1805555555555554</v>
      </c>
    </row>
    <row r="135" spans="1:31" x14ac:dyDescent="0.3">
      <c r="A135" s="87"/>
      <c r="B135" s="41" t="s">
        <v>137</v>
      </c>
      <c r="C135" s="9">
        <v>41</v>
      </c>
      <c r="D135" s="9">
        <v>34</v>
      </c>
      <c r="E135" s="9">
        <v>43</v>
      </c>
      <c r="F135" s="9">
        <v>72</v>
      </c>
      <c r="G135" s="9">
        <v>80</v>
      </c>
      <c r="H135" s="9">
        <v>166</v>
      </c>
      <c r="I135" s="9">
        <v>147</v>
      </c>
      <c r="J135" s="9">
        <v>97</v>
      </c>
      <c r="K135" s="9">
        <v>175</v>
      </c>
      <c r="L135" s="9">
        <v>81</v>
      </c>
      <c r="M135" s="9">
        <v>90</v>
      </c>
      <c r="N135" s="9">
        <v>95</v>
      </c>
      <c r="O135" s="9">
        <v>961</v>
      </c>
      <c r="P135" s="9">
        <v>65</v>
      </c>
      <c r="Q135" s="9">
        <v>147</v>
      </c>
      <c r="R135" s="9">
        <v>290</v>
      </c>
      <c r="S135" s="9">
        <v>50</v>
      </c>
      <c r="T135" s="9">
        <v>360</v>
      </c>
      <c r="U135" s="9">
        <v>7</v>
      </c>
      <c r="V135" s="9">
        <v>20</v>
      </c>
      <c r="W135" s="9">
        <v>1</v>
      </c>
      <c r="X135" s="9">
        <v>0</v>
      </c>
      <c r="Y135" s="9">
        <v>1</v>
      </c>
      <c r="Z135" s="9">
        <v>1</v>
      </c>
      <c r="AA135" s="9">
        <v>35</v>
      </c>
      <c r="AC135" s="9">
        <f t="shared" si="6"/>
        <v>3059</v>
      </c>
      <c r="AD135" s="9">
        <f t="shared" si="7"/>
        <v>34237</v>
      </c>
      <c r="AE135" s="10">
        <f t="shared" si="8"/>
        <v>11.192219679633867</v>
      </c>
    </row>
    <row r="136" spans="1:31" x14ac:dyDescent="0.3">
      <c r="A136" s="87"/>
      <c r="B136" s="41" t="s">
        <v>138</v>
      </c>
      <c r="C136" s="9">
        <v>13</v>
      </c>
      <c r="D136" s="9">
        <v>13</v>
      </c>
      <c r="E136" s="9">
        <v>10</v>
      </c>
      <c r="F136" s="9">
        <v>18</v>
      </c>
      <c r="G136" s="9">
        <v>21</v>
      </c>
      <c r="H136" s="9">
        <v>38</v>
      </c>
      <c r="I136" s="9">
        <v>37</v>
      </c>
      <c r="J136" s="9">
        <v>39</v>
      </c>
      <c r="K136" s="9">
        <v>75</v>
      </c>
      <c r="L136" s="9">
        <v>41</v>
      </c>
      <c r="M136" s="9">
        <v>31</v>
      </c>
      <c r="N136" s="9">
        <v>49</v>
      </c>
      <c r="O136" s="9">
        <v>529</v>
      </c>
      <c r="P136" s="9">
        <v>19</v>
      </c>
      <c r="Q136" s="9">
        <v>50</v>
      </c>
      <c r="R136" s="9">
        <v>103</v>
      </c>
      <c r="S136" s="9">
        <v>20</v>
      </c>
      <c r="T136" s="9">
        <v>160</v>
      </c>
      <c r="U136" s="9">
        <v>3</v>
      </c>
      <c r="V136" s="9">
        <v>12</v>
      </c>
      <c r="W136" s="9">
        <v>0</v>
      </c>
      <c r="X136" s="9">
        <v>0</v>
      </c>
      <c r="Y136" s="9">
        <v>0</v>
      </c>
      <c r="Z136" s="9">
        <v>1</v>
      </c>
      <c r="AA136" s="9">
        <v>15</v>
      </c>
      <c r="AC136" s="9">
        <f t="shared" si="6"/>
        <v>1297</v>
      </c>
      <c r="AD136" s="9">
        <f t="shared" si="7"/>
        <v>15219</v>
      </c>
      <c r="AE136" s="10">
        <f t="shared" si="8"/>
        <v>11.734001542020046</v>
      </c>
    </row>
    <row r="137" spans="1:31" x14ac:dyDescent="0.3">
      <c r="A137" s="87"/>
      <c r="B137" s="41" t="s">
        <v>139</v>
      </c>
      <c r="C137" s="9">
        <v>13</v>
      </c>
      <c r="D137" s="9">
        <v>7</v>
      </c>
      <c r="E137" s="9">
        <v>10</v>
      </c>
      <c r="F137" s="9">
        <v>19</v>
      </c>
      <c r="G137" s="9">
        <v>29</v>
      </c>
      <c r="H137" s="9">
        <v>52</v>
      </c>
      <c r="I137" s="9">
        <v>39</v>
      </c>
      <c r="J137" s="9">
        <v>43</v>
      </c>
      <c r="K137" s="9">
        <v>60</v>
      </c>
      <c r="L137" s="9">
        <v>31</v>
      </c>
      <c r="M137" s="9">
        <v>30</v>
      </c>
      <c r="N137" s="9">
        <v>24</v>
      </c>
      <c r="O137" s="9">
        <v>201</v>
      </c>
      <c r="P137" s="9">
        <v>8</v>
      </c>
      <c r="Q137" s="9">
        <v>17</v>
      </c>
      <c r="R137" s="9">
        <v>19</v>
      </c>
      <c r="S137" s="9">
        <v>1</v>
      </c>
      <c r="T137" s="9">
        <v>35</v>
      </c>
      <c r="U137" s="9">
        <v>2</v>
      </c>
      <c r="V137" s="9">
        <v>1</v>
      </c>
      <c r="W137" s="9">
        <v>0</v>
      </c>
      <c r="X137" s="9">
        <v>0</v>
      </c>
      <c r="Y137" s="9">
        <v>0</v>
      </c>
      <c r="Z137" s="9">
        <v>0</v>
      </c>
      <c r="AA137" s="9">
        <v>11</v>
      </c>
      <c r="AC137" s="9">
        <f t="shared" si="6"/>
        <v>652</v>
      </c>
      <c r="AD137" s="9">
        <f t="shared" si="7"/>
        <v>6287</v>
      </c>
      <c r="AE137" s="10">
        <f t="shared" si="8"/>
        <v>9.6426380368098155</v>
      </c>
    </row>
    <row r="138" spans="1:31" x14ac:dyDescent="0.3">
      <c r="A138" s="87"/>
      <c r="B138" s="41" t="s">
        <v>140</v>
      </c>
      <c r="C138" s="9">
        <v>37</v>
      </c>
      <c r="D138" s="9">
        <v>18</v>
      </c>
      <c r="E138" s="9">
        <v>21</v>
      </c>
      <c r="F138" s="9">
        <v>39</v>
      </c>
      <c r="G138" s="9">
        <v>60</v>
      </c>
      <c r="H138" s="9">
        <v>92</v>
      </c>
      <c r="I138" s="9">
        <v>86</v>
      </c>
      <c r="J138" s="9">
        <v>67</v>
      </c>
      <c r="K138" s="9">
        <v>135</v>
      </c>
      <c r="L138" s="9">
        <v>54</v>
      </c>
      <c r="M138" s="9">
        <v>69</v>
      </c>
      <c r="N138" s="9">
        <v>68</v>
      </c>
      <c r="O138" s="9">
        <v>919</v>
      </c>
      <c r="P138" s="9">
        <v>110</v>
      </c>
      <c r="Q138" s="9">
        <v>234</v>
      </c>
      <c r="R138" s="9">
        <v>406</v>
      </c>
      <c r="S138" s="9">
        <v>103</v>
      </c>
      <c r="T138" s="9">
        <v>753</v>
      </c>
      <c r="U138" s="9">
        <v>17</v>
      </c>
      <c r="V138" s="9">
        <v>36</v>
      </c>
      <c r="W138" s="9">
        <v>0</v>
      </c>
      <c r="X138" s="9">
        <v>0</v>
      </c>
      <c r="Y138" s="9">
        <v>0</v>
      </c>
      <c r="Z138" s="9">
        <v>0</v>
      </c>
      <c r="AA138" s="9">
        <v>113</v>
      </c>
      <c r="AC138" s="9">
        <f t="shared" si="6"/>
        <v>3437</v>
      </c>
      <c r="AD138" s="9">
        <f t="shared" si="7"/>
        <v>44841</v>
      </c>
      <c r="AE138" s="10">
        <f t="shared" si="8"/>
        <v>13.046552225778296</v>
      </c>
    </row>
    <row r="139" spans="1:31" x14ac:dyDescent="0.3">
      <c r="A139" s="87"/>
      <c r="B139" s="41" t="s">
        <v>141</v>
      </c>
      <c r="C139" s="9">
        <v>24</v>
      </c>
      <c r="D139" s="9">
        <v>13</v>
      </c>
      <c r="E139" s="9">
        <v>13</v>
      </c>
      <c r="F139" s="9">
        <v>19</v>
      </c>
      <c r="G139" s="9">
        <v>32</v>
      </c>
      <c r="H139" s="9">
        <v>47</v>
      </c>
      <c r="I139" s="9">
        <v>22</v>
      </c>
      <c r="J139" s="9">
        <v>46</v>
      </c>
      <c r="K139" s="9">
        <v>89</v>
      </c>
      <c r="L139" s="9">
        <v>26</v>
      </c>
      <c r="M139" s="9">
        <v>50</v>
      </c>
      <c r="N139" s="9">
        <v>31</v>
      </c>
      <c r="O139" s="9">
        <v>322</v>
      </c>
      <c r="P139" s="9">
        <v>29</v>
      </c>
      <c r="Q139" s="9">
        <v>71</v>
      </c>
      <c r="R139" s="9">
        <v>105</v>
      </c>
      <c r="S139" s="9">
        <v>21</v>
      </c>
      <c r="T139" s="9">
        <v>153</v>
      </c>
      <c r="U139" s="9">
        <v>0</v>
      </c>
      <c r="V139" s="9">
        <v>4</v>
      </c>
      <c r="W139" s="9">
        <v>0</v>
      </c>
      <c r="X139" s="9">
        <v>1</v>
      </c>
      <c r="Y139" s="9">
        <v>0</v>
      </c>
      <c r="Z139" s="9">
        <v>4</v>
      </c>
      <c r="AA139" s="9">
        <v>25</v>
      </c>
      <c r="AC139" s="9">
        <f t="shared" si="6"/>
        <v>1147</v>
      </c>
      <c r="AD139" s="9">
        <f t="shared" si="7"/>
        <v>13236</v>
      </c>
      <c r="AE139" s="10">
        <f t="shared" si="8"/>
        <v>11.539668700959023</v>
      </c>
    </row>
    <row r="140" spans="1:31" x14ac:dyDescent="0.3">
      <c r="A140" s="87"/>
      <c r="B140" s="41" t="s">
        <v>142</v>
      </c>
      <c r="C140" s="9">
        <v>23</v>
      </c>
      <c r="D140" s="9">
        <v>12</v>
      </c>
      <c r="E140" s="9">
        <v>17</v>
      </c>
      <c r="F140" s="9">
        <v>35</v>
      </c>
      <c r="G140" s="9">
        <v>28</v>
      </c>
      <c r="H140" s="9">
        <v>49</v>
      </c>
      <c r="I140" s="9">
        <v>50</v>
      </c>
      <c r="J140" s="9">
        <v>34</v>
      </c>
      <c r="K140" s="9">
        <v>46</v>
      </c>
      <c r="L140" s="9">
        <v>45</v>
      </c>
      <c r="M140" s="9">
        <v>29</v>
      </c>
      <c r="N140" s="9">
        <v>41</v>
      </c>
      <c r="O140" s="9">
        <v>437</v>
      </c>
      <c r="P140" s="9">
        <v>55</v>
      </c>
      <c r="Q140" s="9">
        <v>110</v>
      </c>
      <c r="R140" s="9">
        <v>212</v>
      </c>
      <c r="S140" s="9">
        <v>39</v>
      </c>
      <c r="T140" s="9">
        <v>257</v>
      </c>
      <c r="U140" s="9">
        <v>4</v>
      </c>
      <c r="V140" s="9">
        <v>11</v>
      </c>
      <c r="W140" s="9">
        <v>0</v>
      </c>
      <c r="X140" s="9">
        <v>0</v>
      </c>
      <c r="Y140" s="9">
        <v>0</v>
      </c>
      <c r="Z140" s="9">
        <v>0</v>
      </c>
      <c r="AA140" s="9">
        <v>11</v>
      </c>
      <c r="AC140" s="9">
        <f t="shared" si="6"/>
        <v>1545</v>
      </c>
      <c r="AD140" s="9">
        <f t="shared" si="7"/>
        <v>18777</v>
      </c>
      <c r="AE140" s="10">
        <f t="shared" si="8"/>
        <v>12.153398058252428</v>
      </c>
    </row>
    <row r="141" spans="1:31" x14ac:dyDescent="0.3">
      <c r="A141" s="87"/>
      <c r="B141" s="41" t="s">
        <v>143</v>
      </c>
      <c r="C141" s="9">
        <v>180</v>
      </c>
      <c r="D141" s="9">
        <v>112</v>
      </c>
      <c r="E141" s="9">
        <v>183</v>
      </c>
      <c r="F141" s="9">
        <v>365</v>
      </c>
      <c r="G141" s="9">
        <v>360</v>
      </c>
      <c r="H141" s="9">
        <v>664</v>
      </c>
      <c r="I141" s="9">
        <v>627</v>
      </c>
      <c r="J141" s="9">
        <v>719</v>
      </c>
      <c r="K141" s="9">
        <v>1103</v>
      </c>
      <c r="L141" s="9">
        <v>663</v>
      </c>
      <c r="M141" s="9">
        <v>736</v>
      </c>
      <c r="N141" s="9">
        <v>817</v>
      </c>
      <c r="O141" s="9">
        <v>8017</v>
      </c>
      <c r="P141" s="9">
        <v>1104</v>
      </c>
      <c r="Q141" s="9">
        <v>2220</v>
      </c>
      <c r="R141" s="9">
        <v>4421</v>
      </c>
      <c r="S141" s="9">
        <v>901</v>
      </c>
      <c r="T141" s="9">
        <v>6649</v>
      </c>
      <c r="U141" s="9">
        <v>153</v>
      </c>
      <c r="V141" s="9">
        <v>337</v>
      </c>
      <c r="W141" s="9">
        <v>8</v>
      </c>
      <c r="X141" s="9">
        <v>4</v>
      </c>
      <c r="Y141" s="9">
        <v>0</v>
      </c>
      <c r="Z141" s="9">
        <v>22</v>
      </c>
      <c r="AA141" s="9">
        <v>285</v>
      </c>
      <c r="AC141" s="9">
        <f t="shared" si="6"/>
        <v>30650</v>
      </c>
      <c r="AD141" s="9">
        <f t="shared" si="7"/>
        <v>398413</v>
      </c>
      <c r="AE141" s="10">
        <f t="shared" si="8"/>
        <v>12.998792822185971</v>
      </c>
    </row>
    <row r="142" spans="1:31" x14ac:dyDescent="0.3">
      <c r="A142" s="87"/>
      <c r="B142" s="41" t="s">
        <v>144</v>
      </c>
      <c r="C142" s="9">
        <v>147</v>
      </c>
      <c r="D142" s="9">
        <v>84</v>
      </c>
      <c r="E142" s="9">
        <v>159</v>
      </c>
      <c r="F142" s="9">
        <v>294</v>
      </c>
      <c r="G142" s="9">
        <v>257</v>
      </c>
      <c r="H142" s="9">
        <v>424</v>
      </c>
      <c r="I142" s="9">
        <v>419</v>
      </c>
      <c r="J142" s="9">
        <v>380</v>
      </c>
      <c r="K142" s="9">
        <v>542</v>
      </c>
      <c r="L142" s="9">
        <v>328</v>
      </c>
      <c r="M142" s="9">
        <v>318</v>
      </c>
      <c r="N142" s="9">
        <v>305</v>
      </c>
      <c r="O142" s="9">
        <v>2917</v>
      </c>
      <c r="P142" s="9">
        <v>255</v>
      </c>
      <c r="Q142" s="9">
        <v>591</v>
      </c>
      <c r="R142" s="9">
        <v>1076</v>
      </c>
      <c r="S142" s="9">
        <v>172</v>
      </c>
      <c r="T142" s="9">
        <v>1099</v>
      </c>
      <c r="U142" s="9">
        <v>19</v>
      </c>
      <c r="V142" s="9">
        <v>42</v>
      </c>
      <c r="W142" s="9">
        <v>1</v>
      </c>
      <c r="X142" s="9">
        <v>1</v>
      </c>
      <c r="Y142" s="9">
        <v>1</v>
      </c>
      <c r="Z142" s="9">
        <v>3</v>
      </c>
      <c r="AA142" s="9">
        <v>95</v>
      </c>
      <c r="AC142" s="9">
        <f t="shared" ref="AC142:AC205" si="9">SUM(C142:AA142)</f>
        <v>9929</v>
      </c>
      <c r="AD142" s="9">
        <f t="shared" si="7"/>
        <v>111149</v>
      </c>
      <c r="AE142" s="10">
        <f t="shared" si="8"/>
        <v>11.194380098700776</v>
      </c>
    </row>
    <row r="143" spans="1:31" x14ac:dyDescent="0.3">
      <c r="A143" s="87"/>
      <c r="B143" s="41" t="s">
        <v>145</v>
      </c>
      <c r="C143" s="9">
        <v>82</v>
      </c>
      <c r="D143" s="9">
        <v>33</v>
      </c>
      <c r="E143" s="9">
        <v>77</v>
      </c>
      <c r="F143" s="9">
        <v>94</v>
      </c>
      <c r="G143" s="9">
        <v>136</v>
      </c>
      <c r="H143" s="9">
        <v>219</v>
      </c>
      <c r="I143" s="9">
        <v>204</v>
      </c>
      <c r="J143" s="9">
        <v>227</v>
      </c>
      <c r="K143" s="9">
        <v>331</v>
      </c>
      <c r="L143" s="9">
        <v>213</v>
      </c>
      <c r="M143" s="9">
        <v>220</v>
      </c>
      <c r="N143" s="9">
        <v>236</v>
      </c>
      <c r="O143" s="9">
        <v>2849</v>
      </c>
      <c r="P143" s="9">
        <v>424</v>
      </c>
      <c r="Q143" s="9">
        <v>885</v>
      </c>
      <c r="R143" s="9">
        <v>1367</v>
      </c>
      <c r="S143" s="9">
        <v>386</v>
      </c>
      <c r="T143" s="9">
        <v>2954</v>
      </c>
      <c r="U143" s="9">
        <v>58</v>
      </c>
      <c r="V143" s="9">
        <v>212</v>
      </c>
      <c r="W143" s="9">
        <v>3</v>
      </c>
      <c r="X143" s="9">
        <v>2</v>
      </c>
      <c r="Y143" s="9">
        <v>1</v>
      </c>
      <c r="Z143" s="9">
        <v>13</v>
      </c>
      <c r="AA143" s="9">
        <v>103</v>
      </c>
      <c r="AC143" s="9">
        <f t="shared" si="9"/>
        <v>11329</v>
      </c>
      <c r="AD143" s="9">
        <f t="shared" si="7"/>
        <v>151238</v>
      </c>
      <c r="AE143" s="10">
        <f t="shared" si="8"/>
        <v>13.349633683467209</v>
      </c>
    </row>
    <row r="144" spans="1:31" x14ac:dyDescent="0.3">
      <c r="A144" s="87"/>
      <c r="B144" s="41" t="s">
        <v>146</v>
      </c>
      <c r="C144" s="9">
        <v>70</v>
      </c>
      <c r="D144" s="9">
        <v>58</v>
      </c>
      <c r="E144" s="9">
        <v>75</v>
      </c>
      <c r="F144" s="9">
        <v>177</v>
      </c>
      <c r="G144" s="9">
        <v>167</v>
      </c>
      <c r="H144" s="9">
        <v>323</v>
      </c>
      <c r="I144" s="9">
        <v>280</v>
      </c>
      <c r="J144" s="9">
        <v>328</v>
      </c>
      <c r="K144" s="9">
        <v>461</v>
      </c>
      <c r="L144" s="9">
        <v>283</v>
      </c>
      <c r="M144" s="9">
        <v>294</v>
      </c>
      <c r="N144" s="9">
        <v>306</v>
      </c>
      <c r="O144" s="9">
        <v>2890</v>
      </c>
      <c r="P144" s="9">
        <v>305</v>
      </c>
      <c r="Q144" s="9">
        <v>727</v>
      </c>
      <c r="R144" s="9">
        <v>1206</v>
      </c>
      <c r="S144" s="9">
        <v>294</v>
      </c>
      <c r="T144" s="9">
        <v>1942</v>
      </c>
      <c r="U144" s="9">
        <v>41</v>
      </c>
      <c r="V144" s="9">
        <v>98</v>
      </c>
      <c r="W144" s="9">
        <v>3</v>
      </c>
      <c r="X144" s="9">
        <v>0</v>
      </c>
      <c r="Y144" s="9">
        <v>0</v>
      </c>
      <c r="Z144" s="9">
        <v>4</v>
      </c>
      <c r="AA144" s="9">
        <v>80</v>
      </c>
      <c r="AC144" s="9">
        <f t="shared" si="9"/>
        <v>10412</v>
      </c>
      <c r="AD144" s="9">
        <f t="shared" si="7"/>
        <v>128842</v>
      </c>
      <c r="AE144" s="10">
        <f t="shared" si="8"/>
        <v>12.374375720322705</v>
      </c>
    </row>
    <row r="145" spans="1:31" x14ac:dyDescent="0.3">
      <c r="A145" s="87"/>
      <c r="B145" s="41" t="s">
        <v>147</v>
      </c>
      <c r="C145" s="9">
        <v>97</v>
      </c>
      <c r="D145" s="9">
        <v>30</v>
      </c>
      <c r="E145" s="9">
        <v>26</v>
      </c>
      <c r="F145" s="9">
        <v>68</v>
      </c>
      <c r="G145" s="9">
        <v>68</v>
      </c>
      <c r="H145" s="9">
        <v>132</v>
      </c>
      <c r="I145" s="9">
        <v>140</v>
      </c>
      <c r="J145" s="9">
        <v>207</v>
      </c>
      <c r="K145" s="9">
        <v>264</v>
      </c>
      <c r="L145" s="9">
        <v>197</v>
      </c>
      <c r="M145" s="9">
        <v>242</v>
      </c>
      <c r="N145" s="9">
        <v>223</v>
      </c>
      <c r="O145" s="9">
        <v>3072</v>
      </c>
      <c r="P145" s="9">
        <v>441</v>
      </c>
      <c r="Q145" s="9">
        <v>921</v>
      </c>
      <c r="R145" s="9">
        <v>1704</v>
      </c>
      <c r="S145" s="9">
        <v>541</v>
      </c>
      <c r="T145" s="9">
        <v>3590</v>
      </c>
      <c r="U145" s="9">
        <v>96</v>
      </c>
      <c r="V145" s="9">
        <v>211</v>
      </c>
      <c r="W145" s="9">
        <v>3</v>
      </c>
      <c r="X145" s="9">
        <v>1</v>
      </c>
      <c r="Y145" s="9">
        <v>1</v>
      </c>
      <c r="Z145" s="9">
        <v>10</v>
      </c>
      <c r="AA145" s="9">
        <v>101</v>
      </c>
      <c r="AC145" s="9">
        <f t="shared" si="9"/>
        <v>12386</v>
      </c>
      <c r="AD145" s="9">
        <f t="shared" si="7"/>
        <v>171496</v>
      </c>
      <c r="AE145" s="10">
        <f t="shared" si="8"/>
        <v>13.845955110608752</v>
      </c>
    </row>
    <row r="146" spans="1:31" x14ac:dyDescent="0.3">
      <c r="A146" s="87"/>
      <c r="B146" s="41" t="s">
        <v>148</v>
      </c>
      <c r="C146" s="9">
        <v>341</v>
      </c>
      <c r="D146" s="9">
        <v>166</v>
      </c>
      <c r="E146" s="9">
        <v>252</v>
      </c>
      <c r="F146" s="9">
        <v>506</v>
      </c>
      <c r="G146" s="9">
        <v>501</v>
      </c>
      <c r="H146" s="9">
        <v>987</v>
      </c>
      <c r="I146" s="9">
        <v>836</v>
      </c>
      <c r="J146" s="9">
        <v>986</v>
      </c>
      <c r="K146" s="9">
        <v>1499</v>
      </c>
      <c r="L146" s="9">
        <v>927</v>
      </c>
      <c r="M146" s="9">
        <v>922</v>
      </c>
      <c r="N146" s="9">
        <v>948</v>
      </c>
      <c r="O146" s="9">
        <v>11081</v>
      </c>
      <c r="P146" s="9">
        <v>1275</v>
      </c>
      <c r="Q146" s="9">
        <v>2809</v>
      </c>
      <c r="R146" s="9">
        <v>5255</v>
      </c>
      <c r="S146" s="9">
        <v>1501</v>
      </c>
      <c r="T146" s="9">
        <v>9612</v>
      </c>
      <c r="U146" s="9">
        <v>231</v>
      </c>
      <c r="V146" s="9">
        <v>509</v>
      </c>
      <c r="W146" s="9">
        <v>15</v>
      </c>
      <c r="X146" s="9">
        <v>6</v>
      </c>
      <c r="Y146" s="9">
        <v>4</v>
      </c>
      <c r="Z146" s="9">
        <v>36</v>
      </c>
      <c r="AA146" s="9">
        <v>347</v>
      </c>
      <c r="AC146" s="9">
        <f t="shared" si="9"/>
        <v>41552</v>
      </c>
      <c r="AD146" s="9">
        <f t="shared" si="7"/>
        <v>539645</v>
      </c>
      <c r="AE146" s="10">
        <f t="shared" si="8"/>
        <v>12.987220831728918</v>
      </c>
    </row>
    <row r="147" spans="1:31" x14ac:dyDescent="0.3">
      <c r="A147" s="87"/>
      <c r="B147" s="41" t="s">
        <v>149</v>
      </c>
      <c r="C147" s="9">
        <v>74</v>
      </c>
      <c r="D147" s="9">
        <v>36</v>
      </c>
      <c r="E147" s="9">
        <v>46</v>
      </c>
      <c r="F147" s="9">
        <v>134</v>
      </c>
      <c r="G147" s="9">
        <v>148</v>
      </c>
      <c r="H147" s="9">
        <v>273</v>
      </c>
      <c r="I147" s="9">
        <v>235</v>
      </c>
      <c r="J147" s="9">
        <v>205</v>
      </c>
      <c r="K147" s="9">
        <v>268</v>
      </c>
      <c r="L147" s="9">
        <v>159</v>
      </c>
      <c r="M147" s="9">
        <v>149</v>
      </c>
      <c r="N147" s="9">
        <v>125</v>
      </c>
      <c r="O147" s="9">
        <v>1024</v>
      </c>
      <c r="P147" s="9">
        <v>77</v>
      </c>
      <c r="Q147" s="9">
        <v>123</v>
      </c>
      <c r="R147" s="9">
        <v>200</v>
      </c>
      <c r="S147" s="9">
        <v>32</v>
      </c>
      <c r="T147" s="9">
        <v>236</v>
      </c>
      <c r="U147" s="9">
        <v>5</v>
      </c>
      <c r="V147" s="9">
        <v>16</v>
      </c>
      <c r="W147" s="9">
        <v>2</v>
      </c>
      <c r="X147" s="9">
        <v>0</v>
      </c>
      <c r="Y147" s="9">
        <v>0</v>
      </c>
      <c r="Z147" s="9">
        <v>1</v>
      </c>
      <c r="AA147" s="9">
        <v>53</v>
      </c>
      <c r="AC147" s="9">
        <f t="shared" si="9"/>
        <v>3621</v>
      </c>
      <c r="AD147" s="9">
        <f t="shared" si="7"/>
        <v>36036</v>
      </c>
      <c r="AE147" s="10">
        <f t="shared" si="8"/>
        <v>9.9519469759734882</v>
      </c>
    </row>
    <row r="148" spans="1:31" x14ac:dyDescent="0.3">
      <c r="A148" s="87"/>
      <c r="B148" s="41" t="s">
        <v>150</v>
      </c>
      <c r="C148" s="9">
        <v>315</v>
      </c>
      <c r="D148" s="9">
        <v>197</v>
      </c>
      <c r="E148" s="9">
        <v>353</v>
      </c>
      <c r="F148" s="9">
        <v>620</v>
      </c>
      <c r="G148" s="9">
        <v>635</v>
      </c>
      <c r="H148" s="9">
        <v>1133</v>
      </c>
      <c r="I148" s="9">
        <v>1092</v>
      </c>
      <c r="J148" s="9">
        <v>1067</v>
      </c>
      <c r="K148" s="9">
        <v>1336</v>
      </c>
      <c r="L148" s="9">
        <v>714</v>
      </c>
      <c r="M148" s="9">
        <v>703</v>
      </c>
      <c r="N148" s="9">
        <v>623</v>
      </c>
      <c r="O148" s="9">
        <v>5938</v>
      </c>
      <c r="P148" s="9">
        <v>381</v>
      </c>
      <c r="Q148" s="9">
        <v>657</v>
      </c>
      <c r="R148" s="9">
        <v>1134</v>
      </c>
      <c r="S148" s="9">
        <v>114</v>
      </c>
      <c r="T148" s="9">
        <v>1140</v>
      </c>
      <c r="U148" s="9">
        <v>30</v>
      </c>
      <c r="V148" s="9">
        <v>58</v>
      </c>
      <c r="W148" s="9">
        <v>0</v>
      </c>
      <c r="X148" s="9">
        <v>2</v>
      </c>
      <c r="Y148" s="9">
        <v>0</v>
      </c>
      <c r="Z148" s="9">
        <v>5</v>
      </c>
      <c r="AA148" s="9">
        <v>298</v>
      </c>
      <c r="AC148" s="9">
        <f t="shared" si="9"/>
        <v>18545</v>
      </c>
      <c r="AD148" s="9">
        <f t="shared" si="7"/>
        <v>188558</v>
      </c>
      <c r="AE148" s="10">
        <f t="shared" si="8"/>
        <v>10.167592342949582</v>
      </c>
    </row>
    <row r="149" spans="1:31" x14ac:dyDescent="0.3">
      <c r="A149" s="87"/>
      <c r="B149" s="41" t="s">
        <v>151</v>
      </c>
      <c r="C149" s="9">
        <v>135</v>
      </c>
      <c r="D149" s="9">
        <v>47</v>
      </c>
      <c r="E149" s="9">
        <v>82</v>
      </c>
      <c r="F149" s="9">
        <v>205</v>
      </c>
      <c r="G149" s="9">
        <v>187</v>
      </c>
      <c r="H149" s="9">
        <v>268</v>
      </c>
      <c r="I149" s="9">
        <v>299</v>
      </c>
      <c r="J149" s="9">
        <v>168</v>
      </c>
      <c r="K149" s="9">
        <v>248</v>
      </c>
      <c r="L149" s="9">
        <v>123</v>
      </c>
      <c r="M149" s="9">
        <v>104</v>
      </c>
      <c r="N149" s="9">
        <v>110</v>
      </c>
      <c r="O149" s="9">
        <v>1089</v>
      </c>
      <c r="P149" s="9">
        <v>58</v>
      </c>
      <c r="Q149" s="9">
        <v>87</v>
      </c>
      <c r="R149" s="9">
        <v>115</v>
      </c>
      <c r="S149" s="9">
        <v>6</v>
      </c>
      <c r="T149" s="9">
        <v>110</v>
      </c>
      <c r="U149" s="9">
        <v>4</v>
      </c>
      <c r="V149" s="9">
        <v>9</v>
      </c>
      <c r="W149" s="9">
        <v>0</v>
      </c>
      <c r="X149" s="9">
        <v>0</v>
      </c>
      <c r="Y149" s="9">
        <v>0</v>
      </c>
      <c r="Z149" s="9">
        <v>1</v>
      </c>
      <c r="AA149" s="9">
        <v>69</v>
      </c>
      <c r="AC149" s="9">
        <f t="shared" si="9"/>
        <v>3524</v>
      </c>
      <c r="AD149" s="9">
        <f t="shared" si="7"/>
        <v>31878</v>
      </c>
      <c r="AE149" s="10">
        <f t="shared" si="8"/>
        <v>9.0459704880817249</v>
      </c>
    </row>
    <row r="150" spans="1:31" x14ac:dyDescent="0.3">
      <c r="A150" s="87"/>
      <c r="B150" s="41" t="s">
        <v>152</v>
      </c>
      <c r="C150" s="9">
        <v>53</v>
      </c>
      <c r="D150" s="9">
        <v>30</v>
      </c>
      <c r="E150" s="9">
        <v>52</v>
      </c>
      <c r="F150" s="9">
        <v>111</v>
      </c>
      <c r="G150" s="9">
        <v>135</v>
      </c>
      <c r="H150" s="9">
        <v>294</v>
      </c>
      <c r="I150" s="9">
        <v>298</v>
      </c>
      <c r="J150" s="9">
        <v>151</v>
      </c>
      <c r="K150" s="9">
        <v>201</v>
      </c>
      <c r="L150" s="9">
        <v>76</v>
      </c>
      <c r="M150" s="9">
        <v>88</v>
      </c>
      <c r="N150" s="9">
        <v>64</v>
      </c>
      <c r="O150" s="9">
        <v>495</v>
      </c>
      <c r="P150" s="9">
        <v>38</v>
      </c>
      <c r="Q150" s="9">
        <v>35</v>
      </c>
      <c r="R150" s="9">
        <v>67</v>
      </c>
      <c r="S150" s="9">
        <v>10</v>
      </c>
      <c r="T150" s="9">
        <v>127</v>
      </c>
      <c r="U150" s="9">
        <v>5</v>
      </c>
      <c r="V150" s="9">
        <v>11</v>
      </c>
      <c r="W150" s="9">
        <v>1</v>
      </c>
      <c r="X150" s="9">
        <v>0</v>
      </c>
      <c r="Y150" s="9">
        <v>0</v>
      </c>
      <c r="Z150" s="9">
        <v>1</v>
      </c>
      <c r="AA150" s="9">
        <v>54</v>
      </c>
      <c r="AC150" s="9">
        <f t="shared" si="9"/>
        <v>2397</v>
      </c>
      <c r="AD150" s="9">
        <f t="shared" si="7"/>
        <v>21084</v>
      </c>
      <c r="AE150" s="10">
        <f t="shared" si="8"/>
        <v>8.7959949937421769</v>
      </c>
    </row>
    <row r="151" spans="1:31" x14ac:dyDescent="0.3">
      <c r="A151" s="87"/>
      <c r="B151" s="41" t="s">
        <v>153</v>
      </c>
      <c r="C151" s="9">
        <v>40</v>
      </c>
      <c r="D151" s="9">
        <v>21</v>
      </c>
      <c r="E151" s="9">
        <v>32</v>
      </c>
      <c r="F151" s="9">
        <v>60</v>
      </c>
      <c r="G151" s="9">
        <v>79</v>
      </c>
      <c r="H151" s="9">
        <v>210</v>
      </c>
      <c r="I151" s="9">
        <v>215</v>
      </c>
      <c r="J151" s="9">
        <v>124</v>
      </c>
      <c r="K151" s="9">
        <v>217</v>
      </c>
      <c r="L151" s="9">
        <v>71</v>
      </c>
      <c r="M151" s="9">
        <v>72</v>
      </c>
      <c r="N151" s="9">
        <v>44</v>
      </c>
      <c r="O151" s="9">
        <v>493</v>
      </c>
      <c r="P151" s="9">
        <v>24</v>
      </c>
      <c r="Q151" s="9">
        <v>36</v>
      </c>
      <c r="R151" s="9">
        <v>54</v>
      </c>
      <c r="S151" s="9">
        <v>13</v>
      </c>
      <c r="T151" s="9">
        <v>85</v>
      </c>
      <c r="U151" s="9">
        <v>2</v>
      </c>
      <c r="V151" s="9">
        <v>4</v>
      </c>
      <c r="W151" s="9">
        <v>0</v>
      </c>
      <c r="X151" s="9">
        <v>0</v>
      </c>
      <c r="Y151" s="9">
        <v>1</v>
      </c>
      <c r="Z151" s="9">
        <v>1</v>
      </c>
      <c r="AA151" s="9">
        <v>35</v>
      </c>
      <c r="AC151" s="9">
        <f t="shared" si="9"/>
        <v>1933</v>
      </c>
      <c r="AD151" s="9">
        <f t="shared" si="7"/>
        <v>17560</v>
      </c>
      <c r="AE151" s="10">
        <f t="shared" si="8"/>
        <v>9.0843248836006207</v>
      </c>
    </row>
    <row r="152" spans="1:31" x14ac:dyDescent="0.3">
      <c r="A152" s="87"/>
      <c r="B152" s="41" t="s">
        <v>154</v>
      </c>
      <c r="C152" s="9">
        <v>19</v>
      </c>
      <c r="D152" s="9">
        <v>10</v>
      </c>
      <c r="E152" s="9">
        <v>27</v>
      </c>
      <c r="F152" s="9">
        <v>47</v>
      </c>
      <c r="G152" s="9">
        <v>54</v>
      </c>
      <c r="H152" s="9">
        <v>130</v>
      </c>
      <c r="I152" s="9">
        <v>138</v>
      </c>
      <c r="J152" s="9">
        <v>122</v>
      </c>
      <c r="K152" s="9">
        <v>165</v>
      </c>
      <c r="L152" s="9">
        <v>83</v>
      </c>
      <c r="M152" s="9">
        <v>38</v>
      </c>
      <c r="N152" s="9">
        <v>53</v>
      </c>
      <c r="O152" s="9">
        <v>524</v>
      </c>
      <c r="P152" s="9">
        <v>29</v>
      </c>
      <c r="Q152" s="9">
        <v>39</v>
      </c>
      <c r="R152" s="9">
        <v>60</v>
      </c>
      <c r="S152" s="9">
        <v>8</v>
      </c>
      <c r="T152" s="9">
        <v>102</v>
      </c>
      <c r="U152" s="9">
        <v>3</v>
      </c>
      <c r="V152" s="9">
        <v>6</v>
      </c>
      <c r="W152" s="9">
        <v>0</v>
      </c>
      <c r="X152" s="9">
        <v>0</v>
      </c>
      <c r="Y152" s="9">
        <v>1</v>
      </c>
      <c r="Z152" s="9">
        <v>0</v>
      </c>
      <c r="AA152" s="9">
        <v>46</v>
      </c>
      <c r="AC152" s="9">
        <f t="shared" si="9"/>
        <v>1704</v>
      </c>
      <c r="AD152" s="9">
        <f t="shared" si="7"/>
        <v>17050</v>
      </c>
      <c r="AE152" s="10">
        <f t="shared" si="8"/>
        <v>10.005868544600938</v>
      </c>
    </row>
    <row r="153" spans="1:31" x14ac:dyDescent="0.3">
      <c r="A153" s="87"/>
      <c r="B153" s="41" t="s">
        <v>155</v>
      </c>
      <c r="C153" s="9">
        <v>60</v>
      </c>
      <c r="D153" s="9">
        <v>46</v>
      </c>
      <c r="E153" s="9">
        <v>80</v>
      </c>
      <c r="F153" s="9">
        <v>126</v>
      </c>
      <c r="G153" s="9">
        <v>151</v>
      </c>
      <c r="H153" s="9">
        <v>260</v>
      </c>
      <c r="I153" s="9">
        <v>284</v>
      </c>
      <c r="J153" s="9">
        <v>284</v>
      </c>
      <c r="K153" s="9">
        <v>379</v>
      </c>
      <c r="L153" s="9">
        <v>192</v>
      </c>
      <c r="M153" s="9">
        <v>212</v>
      </c>
      <c r="N153" s="9">
        <v>179</v>
      </c>
      <c r="O153" s="9">
        <v>1474</v>
      </c>
      <c r="P153" s="9">
        <v>146</v>
      </c>
      <c r="Q153" s="9">
        <v>228</v>
      </c>
      <c r="R153" s="9">
        <v>523</v>
      </c>
      <c r="S153" s="9">
        <v>56</v>
      </c>
      <c r="T153" s="9">
        <v>570</v>
      </c>
      <c r="U153" s="9">
        <v>8</v>
      </c>
      <c r="V153" s="9">
        <v>20</v>
      </c>
      <c r="W153" s="9">
        <v>1</v>
      </c>
      <c r="X153" s="9">
        <v>0</v>
      </c>
      <c r="Y153" s="9">
        <v>0</v>
      </c>
      <c r="Z153" s="9">
        <v>1</v>
      </c>
      <c r="AA153" s="9">
        <v>83</v>
      </c>
      <c r="AC153" s="9">
        <f t="shared" si="9"/>
        <v>5363</v>
      </c>
      <c r="AD153" s="9">
        <f t="shared" si="7"/>
        <v>58797</v>
      </c>
      <c r="AE153" s="10">
        <f t="shared" si="8"/>
        <v>10.963453291068431</v>
      </c>
    </row>
    <row r="154" spans="1:31" x14ac:dyDescent="0.3">
      <c r="A154" s="87"/>
      <c r="B154" s="41" t="s">
        <v>156</v>
      </c>
      <c r="C154" s="9">
        <v>174</v>
      </c>
      <c r="D154" s="9">
        <v>131</v>
      </c>
      <c r="E154" s="9">
        <v>206</v>
      </c>
      <c r="F154" s="9">
        <v>395</v>
      </c>
      <c r="G154" s="9">
        <v>376</v>
      </c>
      <c r="H154" s="9">
        <v>715</v>
      </c>
      <c r="I154" s="9">
        <v>713</v>
      </c>
      <c r="J154" s="9">
        <v>734</v>
      </c>
      <c r="K154" s="9">
        <v>817</v>
      </c>
      <c r="L154" s="9">
        <v>470</v>
      </c>
      <c r="M154" s="9">
        <v>413</v>
      </c>
      <c r="N154" s="9">
        <v>419</v>
      </c>
      <c r="O154" s="9">
        <v>4123</v>
      </c>
      <c r="P154" s="9">
        <v>355</v>
      </c>
      <c r="Q154" s="9">
        <v>462</v>
      </c>
      <c r="R154" s="9">
        <v>795</v>
      </c>
      <c r="S154" s="9">
        <v>153</v>
      </c>
      <c r="T154" s="9">
        <v>1380</v>
      </c>
      <c r="U154" s="9">
        <v>23</v>
      </c>
      <c r="V154" s="9">
        <v>35</v>
      </c>
      <c r="W154" s="9">
        <v>5</v>
      </c>
      <c r="X154" s="9">
        <v>1</v>
      </c>
      <c r="Y154" s="9">
        <v>1</v>
      </c>
      <c r="Z154" s="9">
        <v>0</v>
      </c>
      <c r="AA154" s="9">
        <v>127</v>
      </c>
      <c r="AC154" s="9">
        <f t="shared" si="9"/>
        <v>13023</v>
      </c>
      <c r="AD154" s="9">
        <f t="shared" si="7"/>
        <v>138390</v>
      </c>
      <c r="AE154" s="10">
        <f t="shared" si="8"/>
        <v>10.626583736466252</v>
      </c>
    </row>
    <row r="155" spans="1:31" x14ac:dyDescent="0.3">
      <c r="A155" s="87"/>
      <c r="B155" s="41" t="s">
        <v>157</v>
      </c>
      <c r="C155" s="9">
        <v>148</v>
      </c>
      <c r="D155" s="9">
        <v>98</v>
      </c>
      <c r="E155" s="9">
        <v>143</v>
      </c>
      <c r="F155" s="9">
        <v>304</v>
      </c>
      <c r="G155" s="9">
        <v>261</v>
      </c>
      <c r="H155" s="9">
        <v>546</v>
      </c>
      <c r="I155" s="9">
        <v>559</v>
      </c>
      <c r="J155" s="9">
        <v>438</v>
      </c>
      <c r="K155" s="9">
        <v>659</v>
      </c>
      <c r="L155" s="9">
        <v>328</v>
      </c>
      <c r="M155" s="9">
        <v>306</v>
      </c>
      <c r="N155" s="9">
        <v>291</v>
      </c>
      <c r="O155" s="9">
        <v>3042</v>
      </c>
      <c r="P155" s="9">
        <v>219</v>
      </c>
      <c r="Q155" s="9">
        <v>299</v>
      </c>
      <c r="R155" s="9">
        <v>545</v>
      </c>
      <c r="S155" s="9">
        <v>103</v>
      </c>
      <c r="T155" s="9">
        <v>1051</v>
      </c>
      <c r="U155" s="9">
        <v>20</v>
      </c>
      <c r="V155" s="9">
        <v>31</v>
      </c>
      <c r="W155" s="9">
        <v>0</v>
      </c>
      <c r="X155" s="9">
        <v>0</v>
      </c>
      <c r="Y155" s="9">
        <v>0</v>
      </c>
      <c r="Z155" s="9">
        <v>5</v>
      </c>
      <c r="AA155" s="9">
        <v>90</v>
      </c>
      <c r="AC155" s="9">
        <f t="shared" si="9"/>
        <v>9486</v>
      </c>
      <c r="AD155" s="9">
        <f t="shared" si="7"/>
        <v>100426</v>
      </c>
      <c r="AE155" s="10">
        <f t="shared" si="8"/>
        <v>10.586759434956779</v>
      </c>
    </row>
    <row r="156" spans="1:31" x14ac:dyDescent="0.3">
      <c r="A156" s="87"/>
      <c r="B156" s="41" t="s">
        <v>158</v>
      </c>
      <c r="C156" s="9">
        <v>70</v>
      </c>
      <c r="D156" s="9">
        <v>45</v>
      </c>
      <c r="E156" s="9">
        <v>85</v>
      </c>
      <c r="F156" s="9">
        <v>142</v>
      </c>
      <c r="G156" s="9">
        <v>152</v>
      </c>
      <c r="H156" s="9">
        <v>244</v>
      </c>
      <c r="I156" s="9">
        <v>217</v>
      </c>
      <c r="J156" s="9">
        <v>121</v>
      </c>
      <c r="K156" s="9">
        <v>213</v>
      </c>
      <c r="L156" s="9">
        <v>118</v>
      </c>
      <c r="M156" s="9">
        <v>96</v>
      </c>
      <c r="N156" s="9">
        <v>101</v>
      </c>
      <c r="O156" s="9">
        <v>689</v>
      </c>
      <c r="P156" s="9">
        <v>43</v>
      </c>
      <c r="Q156" s="9">
        <v>138</v>
      </c>
      <c r="R156" s="9">
        <v>168</v>
      </c>
      <c r="S156" s="9">
        <v>21</v>
      </c>
      <c r="T156" s="9">
        <v>261</v>
      </c>
      <c r="U156" s="9">
        <v>1</v>
      </c>
      <c r="V156" s="9">
        <v>10</v>
      </c>
      <c r="W156" s="9">
        <v>0</v>
      </c>
      <c r="X156" s="9">
        <v>0</v>
      </c>
      <c r="Y156" s="9">
        <v>0</v>
      </c>
      <c r="Z156" s="9">
        <v>0</v>
      </c>
      <c r="AA156" s="9">
        <v>52</v>
      </c>
      <c r="AC156" s="9">
        <f t="shared" si="9"/>
        <v>2987</v>
      </c>
      <c r="AD156" s="9">
        <f t="shared" si="7"/>
        <v>28963</v>
      </c>
      <c r="AE156" s="10">
        <f t="shared" si="8"/>
        <v>9.6963508536993643</v>
      </c>
    </row>
    <row r="157" spans="1:31" x14ac:dyDescent="0.3">
      <c r="A157" s="87"/>
      <c r="B157" s="41" t="s">
        <v>159</v>
      </c>
      <c r="C157" s="9">
        <v>28</v>
      </c>
      <c r="D157" s="9">
        <v>8</v>
      </c>
      <c r="E157" s="9">
        <v>19</v>
      </c>
      <c r="F157" s="9">
        <v>46</v>
      </c>
      <c r="G157" s="9">
        <v>27</v>
      </c>
      <c r="H157" s="9">
        <v>63</v>
      </c>
      <c r="I157" s="9">
        <v>47</v>
      </c>
      <c r="J157" s="9">
        <v>39</v>
      </c>
      <c r="K157" s="9">
        <v>55</v>
      </c>
      <c r="L157" s="9">
        <v>17</v>
      </c>
      <c r="M157" s="9">
        <v>15</v>
      </c>
      <c r="N157" s="9">
        <v>17</v>
      </c>
      <c r="O157" s="9">
        <v>201</v>
      </c>
      <c r="P157" s="9">
        <v>13</v>
      </c>
      <c r="Q157" s="9">
        <v>27</v>
      </c>
      <c r="R157" s="9">
        <v>26</v>
      </c>
      <c r="S157" s="9">
        <v>2</v>
      </c>
      <c r="T157" s="9">
        <v>27</v>
      </c>
      <c r="U157" s="9">
        <v>1</v>
      </c>
      <c r="V157" s="9">
        <v>2</v>
      </c>
      <c r="W157" s="9">
        <v>0</v>
      </c>
      <c r="X157" s="9">
        <v>1</v>
      </c>
      <c r="Y157" s="9">
        <v>1</v>
      </c>
      <c r="Z157" s="9">
        <v>0</v>
      </c>
      <c r="AA157" s="9">
        <v>9</v>
      </c>
      <c r="AC157" s="9">
        <f t="shared" si="9"/>
        <v>691</v>
      </c>
      <c r="AD157" s="9">
        <f t="shared" si="7"/>
        <v>6247</v>
      </c>
      <c r="AE157" s="10">
        <f t="shared" si="8"/>
        <v>9.0405209840810414</v>
      </c>
    </row>
    <row r="158" spans="1:31" x14ac:dyDescent="0.3">
      <c r="A158" s="87"/>
      <c r="B158" s="41" t="s">
        <v>160</v>
      </c>
      <c r="C158" s="9">
        <v>11</v>
      </c>
      <c r="D158" s="9">
        <v>6</v>
      </c>
      <c r="E158" s="9">
        <v>16</v>
      </c>
      <c r="F158" s="9">
        <v>33</v>
      </c>
      <c r="G158" s="9">
        <v>47</v>
      </c>
      <c r="H158" s="9">
        <v>46</v>
      </c>
      <c r="I158" s="9">
        <v>60</v>
      </c>
      <c r="J158" s="9">
        <v>20</v>
      </c>
      <c r="K158" s="9">
        <v>30</v>
      </c>
      <c r="L158" s="9">
        <v>20</v>
      </c>
      <c r="M158" s="9">
        <v>27</v>
      </c>
      <c r="N158" s="9">
        <v>19</v>
      </c>
      <c r="O158" s="9">
        <v>135</v>
      </c>
      <c r="P158" s="9">
        <v>7</v>
      </c>
      <c r="Q158" s="9">
        <v>11</v>
      </c>
      <c r="R158" s="9">
        <v>23</v>
      </c>
      <c r="S158" s="9">
        <v>4</v>
      </c>
      <c r="T158" s="9">
        <v>23</v>
      </c>
      <c r="U158" s="9">
        <v>1</v>
      </c>
      <c r="V158" s="9">
        <v>1</v>
      </c>
      <c r="W158" s="9">
        <v>0</v>
      </c>
      <c r="X158" s="9">
        <v>0</v>
      </c>
      <c r="Y158" s="9">
        <v>0</v>
      </c>
      <c r="Z158" s="9">
        <v>0</v>
      </c>
      <c r="AA158" s="9">
        <v>9</v>
      </c>
      <c r="AC158" s="9">
        <f t="shared" si="9"/>
        <v>549</v>
      </c>
      <c r="AD158" s="9">
        <f t="shared" si="7"/>
        <v>4872</v>
      </c>
      <c r="AE158" s="10">
        <f t="shared" si="8"/>
        <v>8.8743169398907096</v>
      </c>
    </row>
    <row r="159" spans="1:31" x14ac:dyDescent="0.3">
      <c r="A159" s="87"/>
      <c r="B159" s="41" t="s">
        <v>161</v>
      </c>
      <c r="C159" s="9">
        <v>124</v>
      </c>
      <c r="D159" s="9">
        <v>16</v>
      </c>
      <c r="E159" s="9">
        <v>48</v>
      </c>
      <c r="F159" s="9">
        <v>78</v>
      </c>
      <c r="G159" s="9">
        <v>96</v>
      </c>
      <c r="H159" s="9">
        <v>151</v>
      </c>
      <c r="I159" s="9">
        <v>124</v>
      </c>
      <c r="J159" s="9">
        <v>43</v>
      </c>
      <c r="K159" s="9">
        <v>84</v>
      </c>
      <c r="L159" s="9">
        <v>18</v>
      </c>
      <c r="M159" s="9">
        <v>19</v>
      </c>
      <c r="N159" s="9">
        <v>11</v>
      </c>
      <c r="O159" s="9">
        <v>135</v>
      </c>
      <c r="P159" s="9">
        <v>7</v>
      </c>
      <c r="Q159" s="9">
        <v>18</v>
      </c>
      <c r="R159" s="9">
        <v>24</v>
      </c>
      <c r="S159" s="9">
        <v>1</v>
      </c>
      <c r="T159" s="9">
        <v>28</v>
      </c>
      <c r="U159" s="9">
        <v>0</v>
      </c>
      <c r="V159" s="9">
        <v>3</v>
      </c>
      <c r="W159" s="9">
        <v>1</v>
      </c>
      <c r="X159" s="9">
        <v>0</v>
      </c>
      <c r="Y159" s="9">
        <v>0</v>
      </c>
      <c r="Z159" s="9">
        <v>0</v>
      </c>
      <c r="AA159" s="9">
        <v>19</v>
      </c>
      <c r="AC159" s="9">
        <f t="shared" si="9"/>
        <v>1048</v>
      </c>
      <c r="AD159" s="9">
        <f t="shared" si="7"/>
        <v>7023</v>
      </c>
      <c r="AE159" s="10">
        <f t="shared" si="8"/>
        <v>6.7013358778625953</v>
      </c>
    </row>
    <row r="160" spans="1:31" x14ac:dyDescent="0.3">
      <c r="A160" s="87"/>
      <c r="B160" s="41" t="s">
        <v>162</v>
      </c>
      <c r="C160" s="9">
        <v>54</v>
      </c>
      <c r="D160" s="9">
        <v>28</v>
      </c>
      <c r="E160" s="9">
        <v>57</v>
      </c>
      <c r="F160" s="9">
        <v>116</v>
      </c>
      <c r="G160" s="9">
        <v>79</v>
      </c>
      <c r="H160" s="9">
        <v>211</v>
      </c>
      <c r="I160" s="9">
        <v>178</v>
      </c>
      <c r="J160" s="9">
        <v>129</v>
      </c>
      <c r="K160" s="9">
        <v>248</v>
      </c>
      <c r="L160" s="9">
        <v>116</v>
      </c>
      <c r="M160" s="9">
        <v>126</v>
      </c>
      <c r="N160" s="9">
        <v>141</v>
      </c>
      <c r="O160" s="9">
        <v>1440</v>
      </c>
      <c r="P160" s="9">
        <v>194</v>
      </c>
      <c r="Q160" s="9">
        <v>530</v>
      </c>
      <c r="R160" s="9">
        <v>694</v>
      </c>
      <c r="S160" s="9">
        <v>175</v>
      </c>
      <c r="T160" s="9">
        <v>1532</v>
      </c>
      <c r="U160" s="9">
        <v>22</v>
      </c>
      <c r="V160" s="9">
        <v>67</v>
      </c>
      <c r="W160" s="9">
        <v>0</v>
      </c>
      <c r="X160" s="9">
        <v>0</v>
      </c>
      <c r="Y160" s="9">
        <v>1</v>
      </c>
      <c r="Z160" s="9">
        <v>7</v>
      </c>
      <c r="AA160" s="9">
        <v>48</v>
      </c>
      <c r="AC160" s="9">
        <f t="shared" si="9"/>
        <v>6193</v>
      </c>
      <c r="AD160" s="9">
        <f t="shared" si="7"/>
        <v>79151</v>
      </c>
      <c r="AE160" s="10">
        <f t="shared" si="8"/>
        <v>12.780720167931536</v>
      </c>
    </row>
    <row r="161" spans="1:31" x14ac:dyDescent="0.3">
      <c r="A161" s="87"/>
      <c r="B161" s="41" t="s">
        <v>163</v>
      </c>
      <c r="C161" s="9">
        <v>25</v>
      </c>
      <c r="D161" s="9">
        <v>10</v>
      </c>
      <c r="E161" s="9">
        <v>20</v>
      </c>
      <c r="F161" s="9">
        <v>31</v>
      </c>
      <c r="G161" s="9">
        <v>23</v>
      </c>
      <c r="H161" s="9">
        <v>60</v>
      </c>
      <c r="I161" s="9">
        <v>55</v>
      </c>
      <c r="J161" s="9">
        <v>28</v>
      </c>
      <c r="K161" s="9">
        <v>68</v>
      </c>
      <c r="L161" s="9">
        <v>41</v>
      </c>
      <c r="M161" s="9">
        <v>52</v>
      </c>
      <c r="N161" s="9">
        <v>49</v>
      </c>
      <c r="O161" s="9">
        <v>435</v>
      </c>
      <c r="P161" s="9">
        <v>33</v>
      </c>
      <c r="Q161" s="9">
        <v>88</v>
      </c>
      <c r="R161" s="9">
        <v>142</v>
      </c>
      <c r="S161" s="9">
        <v>11</v>
      </c>
      <c r="T161" s="9">
        <v>227</v>
      </c>
      <c r="U161" s="9">
        <v>3</v>
      </c>
      <c r="V161" s="9">
        <v>13</v>
      </c>
      <c r="W161" s="9">
        <v>0</v>
      </c>
      <c r="X161" s="9">
        <v>0</v>
      </c>
      <c r="Y161" s="9">
        <v>0</v>
      </c>
      <c r="Z161" s="9">
        <v>0</v>
      </c>
      <c r="AA161" s="9">
        <v>38</v>
      </c>
      <c r="AC161" s="9">
        <f t="shared" si="9"/>
        <v>1452</v>
      </c>
      <c r="AD161" s="9">
        <f t="shared" si="7"/>
        <v>17292</v>
      </c>
      <c r="AE161" s="10">
        <f t="shared" si="8"/>
        <v>11.909090909090908</v>
      </c>
    </row>
    <row r="162" spans="1:31" x14ac:dyDescent="0.3">
      <c r="A162" s="87"/>
      <c r="B162" s="41" t="s">
        <v>164</v>
      </c>
      <c r="C162" s="9">
        <v>20</v>
      </c>
      <c r="D162" s="9">
        <v>11</v>
      </c>
      <c r="E162" s="9">
        <v>17</v>
      </c>
      <c r="F162" s="9">
        <v>35</v>
      </c>
      <c r="G162" s="9">
        <v>31</v>
      </c>
      <c r="H162" s="9">
        <v>71</v>
      </c>
      <c r="I162" s="9">
        <v>52</v>
      </c>
      <c r="J162" s="9">
        <v>60</v>
      </c>
      <c r="K162" s="9">
        <v>91</v>
      </c>
      <c r="L162" s="9">
        <v>32</v>
      </c>
      <c r="M162" s="9">
        <v>34</v>
      </c>
      <c r="N162" s="9">
        <v>33</v>
      </c>
      <c r="O162" s="9">
        <v>555</v>
      </c>
      <c r="P162" s="9">
        <v>58</v>
      </c>
      <c r="Q162" s="9">
        <v>175</v>
      </c>
      <c r="R162" s="9">
        <v>241</v>
      </c>
      <c r="S162" s="9">
        <v>49</v>
      </c>
      <c r="T162" s="9">
        <v>566</v>
      </c>
      <c r="U162" s="9">
        <v>11</v>
      </c>
      <c r="V162" s="9">
        <v>15</v>
      </c>
      <c r="W162" s="9">
        <v>0</v>
      </c>
      <c r="X162" s="9">
        <v>0</v>
      </c>
      <c r="Y162" s="9">
        <v>3</v>
      </c>
      <c r="Z162" s="9">
        <v>1</v>
      </c>
      <c r="AA162" s="9">
        <v>17</v>
      </c>
      <c r="AC162" s="9">
        <f t="shared" si="9"/>
        <v>2178</v>
      </c>
      <c r="AD162" s="9">
        <f t="shared" si="7"/>
        <v>27945</v>
      </c>
      <c r="AE162" s="10">
        <f t="shared" si="8"/>
        <v>12.830578512396695</v>
      </c>
    </row>
    <row r="163" spans="1:31" x14ac:dyDescent="0.3">
      <c r="A163" s="87"/>
      <c r="B163" s="41" t="s">
        <v>165</v>
      </c>
      <c r="C163" s="9">
        <v>6</v>
      </c>
      <c r="D163" s="9">
        <v>1</v>
      </c>
      <c r="E163" s="9">
        <v>0</v>
      </c>
      <c r="F163" s="9">
        <v>0</v>
      </c>
      <c r="G163" s="9">
        <v>2</v>
      </c>
      <c r="H163" s="9">
        <v>5</v>
      </c>
      <c r="I163" s="9">
        <v>4</v>
      </c>
      <c r="J163" s="9">
        <v>1</v>
      </c>
      <c r="K163" s="9">
        <v>7</v>
      </c>
      <c r="L163" s="9">
        <v>5</v>
      </c>
      <c r="M163" s="9">
        <v>7</v>
      </c>
      <c r="N163" s="9">
        <v>5</v>
      </c>
      <c r="O163" s="9">
        <v>77</v>
      </c>
      <c r="P163" s="9">
        <v>7</v>
      </c>
      <c r="Q163" s="9">
        <v>19</v>
      </c>
      <c r="R163" s="9">
        <v>21</v>
      </c>
      <c r="S163" s="9">
        <v>5</v>
      </c>
      <c r="T163" s="9">
        <v>37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4</v>
      </c>
      <c r="AC163" s="9">
        <f t="shared" si="9"/>
        <v>213</v>
      </c>
      <c r="AD163" s="9">
        <f t="shared" si="7"/>
        <v>2692</v>
      </c>
      <c r="AE163" s="10">
        <f t="shared" si="8"/>
        <v>12.63849765258216</v>
      </c>
    </row>
    <row r="164" spans="1:31" x14ac:dyDescent="0.3">
      <c r="A164" s="87"/>
      <c r="B164" s="41" t="s">
        <v>166</v>
      </c>
      <c r="C164" s="9">
        <v>8</v>
      </c>
      <c r="D164" s="9">
        <v>2</v>
      </c>
      <c r="E164" s="9">
        <v>5</v>
      </c>
      <c r="F164" s="9">
        <v>7</v>
      </c>
      <c r="G164" s="9">
        <v>9</v>
      </c>
      <c r="H164" s="9">
        <v>20</v>
      </c>
      <c r="I164" s="9">
        <v>18</v>
      </c>
      <c r="J164" s="9">
        <v>14</v>
      </c>
      <c r="K164" s="9">
        <v>34</v>
      </c>
      <c r="L164" s="9">
        <v>15</v>
      </c>
      <c r="M164" s="9">
        <v>9</v>
      </c>
      <c r="N164" s="9">
        <v>15</v>
      </c>
      <c r="O164" s="9">
        <v>252</v>
      </c>
      <c r="P164" s="9">
        <v>13</v>
      </c>
      <c r="Q164" s="9">
        <v>78</v>
      </c>
      <c r="R164" s="9">
        <v>47</v>
      </c>
      <c r="S164" s="9">
        <v>19</v>
      </c>
      <c r="T164" s="9">
        <v>127</v>
      </c>
      <c r="U164" s="9">
        <v>0</v>
      </c>
      <c r="V164" s="9">
        <v>3</v>
      </c>
      <c r="W164" s="9">
        <v>1</v>
      </c>
      <c r="X164" s="9">
        <v>0</v>
      </c>
      <c r="Y164" s="9">
        <v>1</v>
      </c>
      <c r="Z164" s="9">
        <v>1</v>
      </c>
      <c r="AA164" s="9">
        <v>16</v>
      </c>
      <c r="AC164" s="9">
        <f t="shared" si="9"/>
        <v>714</v>
      </c>
      <c r="AD164" s="9">
        <f t="shared" si="7"/>
        <v>8996</v>
      </c>
      <c r="AE164" s="10">
        <f t="shared" si="8"/>
        <v>12.599439775910364</v>
      </c>
    </row>
    <row r="165" spans="1:31" x14ac:dyDescent="0.3">
      <c r="A165" s="87"/>
      <c r="B165" s="41" t="s">
        <v>167</v>
      </c>
      <c r="C165" s="9">
        <v>43</v>
      </c>
      <c r="D165" s="9">
        <v>17</v>
      </c>
      <c r="E165" s="9">
        <v>36</v>
      </c>
      <c r="F165" s="9">
        <v>72</v>
      </c>
      <c r="G165" s="9">
        <v>65</v>
      </c>
      <c r="H165" s="9">
        <v>89</v>
      </c>
      <c r="I165" s="9">
        <v>84</v>
      </c>
      <c r="J165" s="9">
        <v>81</v>
      </c>
      <c r="K165" s="9">
        <v>94</v>
      </c>
      <c r="L165" s="9">
        <v>49</v>
      </c>
      <c r="M165" s="9">
        <v>39</v>
      </c>
      <c r="N165" s="9">
        <v>40</v>
      </c>
      <c r="O165" s="9">
        <v>322</v>
      </c>
      <c r="P165" s="9">
        <v>21</v>
      </c>
      <c r="Q165" s="9">
        <v>35</v>
      </c>
      <c r="R165" s="9">
        <v>33</v>
      </c>
      <c r="S165" s="9">
        <v>10</v>
      </c>
      <c r="T165" s="9">
        <v>43</v>
      </c>
      <c r="U165" s="9">
        <v>0</v>
      </c>
      <c r="V165" s="9">
        <v>2</v>
      </c>
      <c r="W165" s="9">
        <v>0</v>
      </c>
      <c r="X165" s="9">
        <v>1</v>
      </c>
      <c r="Y165" s="9">
        <v>0</v>
      </c>
      <c r="Z165" s="9">
        <v>1</v>
      </c>
      <c r="AA165" s="9">
        <v>46</v>
      </c>
      <c r="AC165" s="9">
        <f t="shared" si="9"/>
        <v>1223</v>
      </c>
      <c r="AD165" s="9">
        <f t="shared" si="7"/>
        <v>11303</v>
      </c>
      <c r="AE165" s="10">
        <f t="shared" si="8"/>
        <v>9.2420278004905967</v>
      </c>
    </row>
    <row r="166" spans="1:31" x14ac:dyDescent="0.3">
      <c r="A166" s="87"/>
      <c r="B166" s="41" t="s">
        <v>168</v>
      </c>
      <c r="C166" s="9">
        <v>42</v>
      </c>
      <c r="D166" s="9">
        <v>29</v>
      </c>
      <c r="E166" s="9">
        <v>39</v>
      </c>
      <c r="F166" s="9">
        <v>93</v>
      </c>
      <c r="G166" s="9">
        <v>98</v>
      </c>
      <c r="H166" s="9">
        <v>202</v>
      </c>
      <c r="I166" s="9">
        <v>168</v>
      </c>
      <c r="J166" s="9">
        <v>144</v>
      </c>
      <c r="K166" s="9">
        <v>183</v>
      </c>
      <c r="L166" s="9">
        <v>86</v>
      </c>
      <c r="M166" s="9">
        <v>78</v>
      </c>
      <c r="N166" s="9">
        <v>81</v>
      </c>
      <c r="O166" s="9">
        <v>810</v>
      </c>
      <c r="P166" s="9">
        <v>40</v>
      </c>
      <c r="Q166" s="9">
        <v>103</v>
      </c>
      <c r="R166" s="9">
        <v>111</v>
      </c>
      <c r="S166" s="9">
        <v>18</v>
      </c>
      <c r="T166" s="9">
        <v>213</v>
      </c>
      <c r="U166" s="9">
        <v>1</v>
      </c>
      <c r="V166" s="9">
        <v>11</v>
      </c>
      <c r="W166" s="9">
        <v>1</v>
      </c>
      <c r="X166" s="9">
        <v>0</v>
      </c>
      <c r="Y166" s="9">
        <v>1</v>
      </c>
      <c r="Z166" s="9">
        <v>1</v>
      </c>
      <c r="AA166" s="9">
        <v>48</v>
      </c>
      <c r="AC166" s="9">
        <f t="shared" si="9"/>
        <v>2601</v>
      </c>
      <c r="AD166" s="9">
        <f t="shared" si="7"/>
        <v>26413</v>
      </c>
      <c r="AE166" s="10">
        <f t="shared" si="8"/>
        <v>10.154940407535562</v>
      </c>
    </row>
    <row r="167" spans="1:31" x14ac:dyDescent="0.3">
      <c r="A167" s="87"/>
      <c r="B167" s="41" t="s">
        <v>169</v>
      </c>
      <c r="C167" s="9">
        <v>80</v>
      </c>
      <c r="D167" s="9">
        <v>50</v>
      </c>
      <c r="E167" s="9">
        <v>75</v>
      </c>
      <c r="F167" s="9">
        <v>149</v>
      </c>
      <c r="G167" s="9">
        <v>170</v>
      </c>
      <c r="H167" s="9">
        <v>247</v>
      </c>
      <c r="I167" s="9">
        <v>252</v>
      </c>
      <c r="J167" s="9">
        <v>238</v>
      </c>
      <c r="K167" s="9">
        <v>321</v>
      </c>
      <c r="L167" s="9">
        <v>175</v>
      </c>
      <c r="M167" s="9">
        <v>166</v>
      </c>
      <c r="N167" s="9">
        <v>158</v>
      </c>
      <c r="O167" s="9">
        <v>1775</v>
      </c>
      <c r="P167" s="9">
        <v>132</v>
      </c>
      <c r="Q167" s="9">
        <v>249</v>
      </c>
      <c r="R167" s="9">
        <v>432</v>
      </c>
      <c r="S167" s="9">
        <v>46</v>
      </c>
      <c r="T167" s="9">
        <v>553</v>
      </c>
      <c r="U167" s="9">
        <v>7</v>
      </c>
      <c r="V167" s="9">
        <v>30</v>
      </c>
      <c r="W167" s="9">
        <v>2</v>
      </c>
      <c r="X167" s="9">
        <v>0</v>
      </c>
      <c r="Y167" s="9">
        <v>0</v>
      </c>
      <c r="Z167" s="9">
        <v>0</v>
      </c>
      <c r="AA167" s="9">
        <v>67</v>
      </c>
      <c r="AC167" s="9">
        <f t="shared" si="9"/>
        <v>5374</v>
      </c>
      <c r="AD167" s="9">
        <f t="shared" si="7"/>
        <v>58744</v>
      </c>
      <c r="AE167" s="10">
        <f t="shared" si="8"/>
        <v>10.931149981391886</v>
      </c>
    </row>
    <row r="168" spans="1:31" x14ac:dyDescent="0.3">
      <c r="A168" s="87"/>
      <c r="B168" s="41" t="s">
        <v>170</v>
      </c>
      <c r="C168" s="9">
        <v>340</v>
      </c>
      <c r="D168" s="9">
        <v>170</v>
      </c>
      <c r="E168" s="9">
        <v>244</v>
      </c>
      <c r="F168" s="9">
        <v>423</v>
      </c>
      <c r="G168" s="9">
        <v>418</v>
      </c>
      <c r="H168" s="9">
        <v>820</v>
      </c>
      <c r="I168" s="9">
        <v>778</v>
      </c>
      <c r="J168" s="9">
        <v>828</v>
      </c>
      <c r="K168" s="9">
        <v>1282</v>
      </c>
      <c r="L168" s="9">
        <v>872</v>
      </c>
      <c r="M168" s="9">
        <v>990</v>
      </c>
      <c r="N168" s="9">
        <v>1028</v>
      </c>
      <c r="O168" s="9">
        <v>15083</v>
      </c>
      <c r="P168" s="9">
        <v>2121</v>
      </c>
      <c r="Q168" s="9">
        <v>4851</v>
      </c>
      <c r="R168" s="9">
        <v>7574</v>
      </c>
      <c r="S168" s="9">
        <v>2331</v>
      </c>
      <c r="T168" s="9">
        <v>16030</v>
      </c>
      <c r="U168" s="9">
        <v>354</v>
      </c>
      <c r="V168" s="9">
        <v>918</v>
      </c>
      <c r="W168" s="9">
        <v>11</v>
      </c>
      <c r="X168" s="9">
        <v>9</v>
      </c>
      <c r="Y168" s="9">
        <v>10</v>
      </c>
      <c r="Z168" s="9">
        <v>44</v>
      </c>
      <c r="AA168" s="9">
        <v>512</v>
      </c>
      <c r="AC168" s="9">
        <f t="shared" si="9"/>
        <v>58041</v>
      </c>
      <c r="AD168" s="9">
        <f t="shared" si="7"/>
        <v>795117</v>
      </c>
      <c r="AE168" s="10">
        <f t="shared" si="8"/>
        <v>13.699229854757844</v>
      </c>
    </row>
    <row r="169" spans="1:31" x14ac:dyDescent="0.3">
      <c r="A169" s="87"/>
      <c r="B169" s="41" t="s">
        <v>171</v>
      </c>
      <c r="C169" s="9">
        <v>18</v>
      </c>
      <c r="D169" s="9">
        <v>9</v>
      </c>
      <c r="E169" s="9">
        <v>11</v>
      </c>
      <c r="F169" s="9">
        <v>25</v>
      </c>
      <c r="G169" s="9">
        <v>46</v>
      </c>
      <c r="H169" s="9">
        <v>97</v>
      </c>
      <c r="I169" s="9">
        <v>87</v>
      </c>
      <c r="J169" s="9">
        <v>87</v>
      </c>
      <c r="K169" s="9">
        <v>138</v>
      </c>
      <c r="L169" s="9">
        <v>76</v>
      </c>
      <c r="M169" s="9">
        <v>99</v>
      </c>
      <c r="N169" s="9">
        <v>86</v>
      </c>
      <c r="O169" s="9">
        <v>1370</v>
      </c>
      <c r="P169" s="9">
        <v>131</v>
      </c>
      <c r="Q169" s="9">
        <v>295</v>
      </c>
      <c r="R169" s="9">
        <v>393</v>
      </c>
      <c r="S169" s="9">
        <v>81</v>
      </c>
      <c r="T169" s="9">
        <v>584</v>
      </c>
      <c r="U169" s="9">
        <v>15</v>
      </c>
      <c r="V169" s="9">
        <v>31</v>
      </c>
      <c r="W169" s="9">
        <v>0</v>
      </c>
      <c r="X169" s="9">
        <v>0</v>
      </c>
      <c r="Y169" s="9">
        <v>0</v>
      </c>
      <c r="Z169" s="9">
        <v>2</v>
      </c>
      <c r="AA169" s="9">
        <v>35</v>
      </c>
      <c r="AC169" s="9">
        <f t="shared" si="9"/>
        <v>3716</v>
      </c>
      <c r="AD169" s="9">
        <f t="shared" si="7"/>
        <v>46767</v>
      </c>
      <c r="AE169" s="10">
        <f t="shared" si="8"/>
        <v>12.585306781485468</v>
      </c>
    </row>
    <row r="170" spans="1:31" x14ac:dyDescent="0.3">
      <c r="A170" s="87"/>
      <c r="B170" s="41" t="s">
        <v>172</v>
      </c>
      <c r="C170" s="9">
        <v>23</v>
      </c>
      <c r="D170" s="9">
        <v>10</v>
      </c>
      <c r="E170" s="9">
        <v>14</v>
      </c>
      <c r="F170" s="9">
        <v>17</v>
      </c>
      <c r="G170" s="9">
        <v>19</v>
      </c>
      <c r="H170" s="9">
        <v>57</v>
      </c>
      <c r="I170" s="9">
        <v>36</v>
      </c>
      <c r="J170" s="9">
        <v>44</v>
      </c>
      <c r="K170" s="9">
        <v>107</v>
      </c>
      <c r="L170" s="9">
        <v>49</v>
      </c>
      <c r="M170" s="9">
        <v>64</v>
      </c>
      <c r="N170" s="9">
        <v>52</v>
      </c>
      <c r="O170" s="9">
        <v>737</v>
      </c>
      <c r="P170" s="9">
        <v>41</v>
      </c>
      <c r="Q170" s="9">
        <v>87</v>
      </c>
      <c r="R170" s="9">
        <v>90</v>
      </c>
      <c r="S170" s="9">
        <v>24</v>
      </c>
      <c r="T170" s="9">
        <v>129</v>
      </c>
      <c r="U170" s="9">
        <v>2</v>
      </c>
      <c r="V170" s="9">
        <v>8</v>
      </c>
      <c r="W170" s="9">
        <v>0</v>
      </c>
      <c r="X170" s="9">
        <v>0</v>
      </c>
      <c r="Y170" s="9">
        <v>0</v>
      </c>
      <c r="Z170" s="9">
        <v>1</v>
      </c>
      <c r="AA170" s="9">
        <v>74</v>
      </c>
      <c r="AC170" s="9">
        <f t="shared" si="9"/>
        <v>1685</v>
      </c>
      <c r="AD170" s="9">
        <f t="shared" si="7"/>
        <v>19992</v>
      </c>
      <c r="AE170" s="10">
        <f t="shared" si="8"/>
        <v>11.864688427299702</v>
      </c>
    </row>
    <row r="171" spans="1:31" x14ac:dyDescent="0.3">
      <c r="A171" s="87"/>
      <c r="B171" s="41" t="s">
        <v>173</v>
      </c>
      <c r="C171" s="9">
        <v>31</v>
      </c>
      <c r="D171" s="9">
        <v>22</v>
      </c>
      <c r="E171" s="9">
        <v>13</v>
      </c>
      <c r="F171" s="9">
        <v>40</v>
      </c>
      <c r="G171" s="9">
        <v>50</v>
      </c>
      <c r="H171" s="9">
        <v>163</v>
      </c>
      <c r="I171" s="9">
        <v>114</v>
      </c>
      <c r="J171" s="9">
        <v>79</v>
      </c>
      <c r="K171" s="9">
        <v>143</v>
      </c>
      <c r="L171" s="9">
        <v>81</v>
      </c>
      <c r="M171" s="9">
        <v>92</v>
      </c>
      <c r="N171" s="9">
        <v>80</v>
      </c>
      <c r="O171" s="9">
        <v>1104</v>
      </c>
      <c r="P171" s="9">
        <v>53</v>
      </c>
      <c r="Q171" s="9">
        <v>119</v>
      </c>
      <c r="R171" s="9">
        <v>192</v>
      </c>
      <c r="S171" s="9">
        <v>37</v>
      </c>
      <c r="T171" s="9">
        <v>247</v>
      </c>
      <c r="U171" s="9">
        <v>4</v>
      </c>
      <c r="V171" s="9">
        <v>5</v>
      </c>
      <c r="W171" s="9">
        <v>0</v>
      </c>
      <c r="X171" s="9">
        <v>0</v>
      </c>
      <c r="Y171" s="9">
        <v>0</v>
      </c>
      <c r="Z171" s="9">
        <v>1</v>
      </c>
      <c r="AA171" s="9">
        <v>37</v>
      </c>
      <c r="AC171" s="9">
        <f t="shared" si="9"/>
        <v>2707</v>
      </c>
      <c r="AD171" s="9">
        <f t="shared" si="7"/>
        <v>30445</v>
      </c>
      <c r="AE171" s="10">
        <f t="shared" si="8"/>
        <v>11.246767639453269</v>
      </c>
    </row>
    <row r="172" spans="1:31" x14ac:dyDescent="0.3">
      <c r="A172" s="87"/>
      <c r="B172" s="41" t="s">
        <v>174</v>
      </c>
      <c r="C172" s="9">
        <v>79</v>
      </c>
      <c r="D172" s="9">
        <v>31</v>
      </c>
      <c r="E172" s="9">
        <v>64</v>
      </c>
      <c r="F172" s="9">
        <v>133</v>
      </c>
      <c r="G172" s="9">
        <v>157</v>
      </c>
      <c r="H172" s="9">
        <v>343</v>
      </c>
      <c r="I172" s="9">
        <v>276</v>
      </c>
      <c r="J172" s="9">
        <v>186</v>
      </c>
      <c r="K172" s="9">
        <v>275</v>
      </c>
      <c r="L172" s="9">
        <v>142</v>
      </c>
      <c r="M172" s="9">
        <v>179</v>
      </c>
      <c r="N172" s="9">
        <v>147</v>
      </c>
      <c r="O172" s="9">
        <v>2079</v>
      </c>
      <c r="P172" s="9">
        <v>143</v>
      </c>
      <c r="Q172" s="9">
        <v>266</v>
      </c>
      <c r="R172" s="9">
        <v>398</v>
      </c>
      <c r="S172" s="9">
        <v>98</v>
      </c>
      <c r="T172" s="9">
        <v>754</v>
      </c>
      <c r="U172" s="9">
        <v>21</v>
      </c>
      <c r="V172" s="9">
        <v>28</v>
      </c>
      <c r="W172" s="9">
        <v>1</v>
      </c>
      <c r="X172" s="9">
        <v>0</v>
      </c>
      <c r="Y172" s="9">
        <v>2</v>
      </c>
      <c r="Z172" s="9">
        <v>1</v>
      </c>
      <c r="AA172" s="9">
        <v>106</v>
      </c>
      <c r="AC172" s="9">
        <f t="shared" si="9"/>
        <v>5909</v>
      </c>
      <c r="AD172" s="9">
        <f t="shared" si="7"/>
        <v>67172</v>
      </c>
      <c r="AE172" s="10">
        <f t="shared" si="8"/>
        <v>11.367744119140294</v>
      </c>
    </row>
    <row r="173" spans="1:31" x14ac:dyDescent="0.3">
      <c r="A173" s="87"/>
      <c r="B173" s="41" t="s">
        <v>175</v>
      </c>
      <c r="C173" s="9">
        <v>9</v>
      </c>
      <c r="D173" s="9">
        <v>1</v>
      </c>
      <c r="E173" s="9">
        <v>8</v>
      </c>
      <c r="F173" s="9">
        <v>2</v>
      </c>
      <c r="G173" s="9">
        <v>6</v>
      </c>
      <c r="H173" s="9">
        <v>11</v>
      </c>
      <c r="I173" s="9">
        <v>19</v>
      </c>
      <c r="J173" s="9">
        <v>10</v>
      </c>
      <c r="K173" s="9">
        <v>29</v>
      </c>
      <c r="L173" s="9">
        <v>12</v>
      </c>
      <c r="M173" s="9">
        <v>19</v>
      </c>
      <c r="N173" s="9">
        <v>19</v>
      </c>
      <c r="O173" s="9">
        <v>307</v>
      </c>
      <c r="P173" s="9">
        <v>16</v>
      </c>
      <c r="Q173" s="9">
        <v>63</v>
      </c>
      <c r="R173" s="9">
        <v>75</v>
      </c>
      <c r="S173" s="9">
        <v>11</v>
      </c>
      <c r="T173" s="9">
        <v>133</v>
      </c>
      <c r="U173" s="9">
        <v>1</v>
      </c>
      <c r="V173" s="9">
        <v>9</v>
      </c>
      <c r="W173" s="9">
        <v>0</v>
      </c>
      <c r="X173" s="9">
        <v>0</v>
      </c>
      <c r="Y173" s="9">
        <v>0</v>
      </c>
      <c r="Z173" s="9">
        <v>1</v>
      </c>
      <c r="AA173" s="9">
        <v>38</v>
      </c>
      <c r="AC173" s="9">
        <f t="shared" si="9"/>
        <v>799</v>
      </c>
      <c r="AD173" s="9">
        <f t="shared" si="7"/>
        <v>10485</v>
      </c>
      <c r="AE173" s="10">
        <f t="shared" si="8"/>
        <v>13.122653316645808</v>
      </c>
    </row>
    <row r="174" spans="1:31" x14ac:dyDescent="0.3">
      <c r="A174" s="87"/>
      <c r="B174" s="41" t="s">
        <v>176</v>
      </c>
      <c r="C174" s="9">
        <v>12</v>
      </c>
      <c r="D174" s="9">
        <v>12</v>
      </c>
      <c r="E174" s="9">
        <v>6</v>
      </c>
      <c r="F174" s="9">
        <v>9</v>
      </c>
      <c r="G174" s="9">
        <v>16</v>
      </c>
      <c r="H174" s="9">
        <v>32</v>
      </c>
      <c r="I174" s="9">
        <v>31</v>
      </c>
      <c r="J174" s="9">
        <v>45</v>
      </c>
      <c r="K174" s="9">
        <v>122</v>
      </c>
      <c r="L174" s="9">
        <v>68</v>
      </c>
      <c r="M174" s="9">
        <v>101</v>
      </c>
      <c r="N174" s="9">
        <v>64</v>
      </c>
      <c r="O174" s="9">
        <v>1167</v>
      </c>
      <c r="P174" s="9">
        <v>62</v>
      </c>
      <c r="Q174" s="9">
        <v>152</v>
      </c>
      <c r="R174" s="9">
        <v>205</v>
      </c>
      <c r="S174" s="9">
        <v>55</v>
      </c>
      <c r="T174" s="9">
        <v>332</v>
      </c>
      <c r="U174" s="9">
        <v>4</v>
      </c>
      <c r="V174" s="9">
        <v>11</v>
      </c>
      <c r="W174" s="9">
        <v>0</v>
      </c>
      <c r="X174" s="9">
        <v>0</v>
      </c>
      <c r="Y174" s="9">
        <v>0</v>
      </c>
      <c r="Z174" s="9">
        <v>2</v>
      </c>
      <c r="AA174" s="9">
        <v>86</v>
      </c>
      <c r="AC174" s="9">
        <f t="shared" si="9"/>
        <v>2594</v>
      </c>
      <c r="AD174" s="9">
        <f t="shared" si="7"/>
        <v>33006</v>
      </c>
      <c r="AE174" s="10">
        <f t="shared" si="8"/>
        <v>12.723978411719353</v>
      </c>
    </row>
    <row r="175" spans="1:31" x14ac:dyDescent="0.3">
      <c r="A175" s="87"/>
      <c r="B175" s="41" t="s">
        <v>177</v>
      </c>
      <c r="C175" s="9">
        <v>3</v>
      </c>
      <c r="D175" s="9">
        <v>0</v>
      </c>
      <c r="E175" s="9">
        <v>0</v>
      </c>
      <c r="F175" s="9">
        <v>1</v>
      </c>
      <c r="G175" s="9">
        <v>2</v>
      </c>
      <c r="H175" s="9">
        <v>6</v>
      </c>
      <c r="I175" s="9">
        <v>9</v>
      </c>
      <c r="J175" s="9">
        <v>4</v>
      </c>
      <c r="K175" s="9">
        <v>12</v>
      </c>
      <c r="L175" s="9">
        <v>7</v>
      </c>
      <c r="M175" s="9">
        <v>12</v>
      </c>
      <c r="N175" s="9">
        <v>7</v>
      </c>
      <c r="O175" s="9">
        <v>193</v>
      </c>
      <c r="P175" s="9">
        <v>9</v>
      </c>
      <c r="Q175" s="9">
        <v>35</v>
      </c>
      <c r="R175" s="9">
        <v>35</v>
      </c>
      <c r="S175" s="9">
        <v>3</v>
      </c>
      <c r="T175" s="9">
        <v>71</v>
      </c>
      <c r="U175" s="9">
        <v>1</v>
      </c>
      <c r="V175" s="9">
        <v>3</v>
      </c>
      <c r="W175" s="9">
        <v>0</v>
      </c>
      <c r="X175" s="9">
        <v>0</v>
      </c>
      <c r="Y175" s="9">
        <v>0</v>
      </c>
      <c r="Z175" s="9">
        <v>0</v>
      </c>
      <c r="AA175" s="9">
        <v>16</v>
      </c>
      <c r="AC175" s="9">
        <f t="shared" si="9"/>
        <v>429</v>
      </c>
      <c r="AD175" s="9">
        <f t="shared" si="7"/>
        <v>5641</v>
      </c>
      <c r="AE175" s="10">
        <f t="shared" si="8"/>
        <v>13.149184149184149</v>
      </c>
    </row>
    <row r="176" spans="1:31" x14ac:dyDescent="0.3">
      <c r="A176" s="87"/>
      <c r="B176" s="41" t="s">
        <v>178</v>
      </c>
      <c r="C176" s="9">
        <v>6</v>
      </c>
      <c r="D176" s="9">
        <v>1</v>
      </c>
      <c r="E176" s="9">
        <v>3</v>
      </c>
      <c r="F176" s="9">
        <v>8</v>
      </c>
      <c r="G176" s="9">
        <v>7</v>
      </c>
      <c r="H176" s="9">
        <v>28</v>
      </c>
      <c r="I176" s="9">
        <v>21</v>
      </c>
      <c r="J176" s="9">
        <v>8</v>
      </c>
      <c r="K176" s="9">
        <v>42</v>
      </c>
      <c r="L176" s="9">
        <v>16</v>
      </c>
      <c r="M176" s="9">
        <v>36</v>
      </c>
      <c r="N176" s="9">
        <v>19</v>
      </c>
      <c r="O176" s="9">
        <v>566</v>
      </c>
      <c r="P176" s="9">
        <v>34</v>
      </c>
      <c r="Q176" s="9">
        <v>37</v>
      </c>
      <c r="R176" s="9">
        <v>92</v>
      </c>
      <c r="S176" s="9">
        <v>13</v>
      </c>
      <c r="T176" s="9">
        <v>164</v>
      </c>
      <c r="U176" s="9">
        <v>7</v>
      </c>
      <c r="V176" s="9">
        <v>12</v>
      </c>
      <c r="W176" s="9">
        <v>0</v>
      </c>
      <c r="X176" s="9">
        <v>0</v>
      </c>
      <c r="Y176" s="9">
        <v>0</v>
      </c>
      <c r="Z176" s="9">
        <v>0</v>
      </c>
      <c r="AA176" s="9">
        <v>32</v>
      </c>
      <c r="AC176" s="9">
        <f t="shared" si="9"/>
        <v>1152</v>
      </c>
      <c r="AD176" s="9">
        <f t="shared" si="7"/>
        <v>14680</v>
      </c>
      <c r="AE176" s="10">
        <f t="shared" si="8"/>
        <v>12.743055555555555</v>
      </c>
    </row>
    <row r="177" spans="1:31" x14ac:dyDescent="0.3">
      <c r="A177" s="87"/>
      <c r="B177" s="41" t="s">
        <v>179</v>
      </c>
      <c r="C177" s="9">
        <v>11</v>
      </c>
      <c r="D177" s="9">
        <v>0</v>
      </c>
      <c r="E177" s="9">
        <v>1</v>
      </c>
      <c r="F177" s="9">
        <v>3</v>
      </c>
      <c r="G177" s="9">
        <v>4</v>
      </c>
      <c r="H177" s="9">
        <v>12</v>
      </c>
      <c r="I177" s="9">
        <v>18</v>
      </c>
      <c r="J177" s="9">
        <v>10</v>
      </c>
      <c r="K177" s="9">
        <v>40</v>
      </c>
      <c r="L177" s="9">
        <v>14</v>
      </c>
      <c r="M177" s="9">
        <v>31</v>
      </c>
      <c r="N177" s="9">
        <v>32</v>
      </c>
      <c r="O177" s="9">
        <v>447</v>
      </c>
      <c r="P177" s="9">
        <v>22</v>
      </c>
      <c r="Q177" s="9">
        <v>46</v>
      </c>
      <c r="R177" s="9">
        <v>78</v>
      </c>
      <c r="S177" s="9">
        <v>19</v>
      </c>
      <c r="T177" s="9">
        <v>167</v>
      </c>
      <c r="U177" s="9">
        <v>0</v>
      </c>
      <c r="V177" s="9">
        <v>5</v>
      </c>
      <c r="W177" s="9">
        <v>1</v>
      </c>
      <c r="X177" s="9">
        <v>0</v>
      </c>
      <c r="Y177" s="9">
        <v>0</v>
      </c>
      <c r="Z177" s="9">
        <v>2</v>
      </c>
      <c r="AA177" s="9">
        <v>16</v>
      </c>
      <c r="AC177" s="9">
        <f t="shared" si="9"/>
        <v>979</v>
      </c>
      <c r="AD177" s="9">
        <f t="shared" si="7"/>
        <v>12525</v>
      </c>
      <c r="AE177" s="10">
        <f t="shared" si="8"/>
        <v>12.793667007150153</v>
      </c>
    </row>
    <row r="178" spans="1:31" x14ac:dyDescent="0.3">
      <c r="A178" s="87"/>
      <c r="B178" s="41" t="s">
        <v>180</v>
      </c>
      <c r="C178" s="9">
        <v>1</v>
      </c>
      <c r="D178" s="9">
        <v>2</v>
      </c>
      <c r="E178" s="9">
        <v>2</v>
      </c>
      <c r="F178" s="9">
        <v>1</v>
      </c>
      <c r="G178" s="9">
        <v>4</v>
      </c>
      <c r="H178" s="9">
        <v>13</v>
      </c>
      <c r="I178" s="9">
        <v>14</v>
      </c>
      <c r="J178" s="9">
        <v>10</v>
      </c>
      <c r="K178" s="9">
        <v>13</v>
      </c>
      <c r="L178" s="9">
        <v>11</v>
      </c>
      <c r="M178" s="9">
        <v>21</v>
      </c>
      <c r="N178" s="9">
        <v>21</v>
      </c>
      <c r="O178" s="9">
        <v>337</v>
      </c>
      <c r="P178" s="9">
        <v>14</v>
      </c>
      <c r="Q178" s="9">
        <v>36</v>
      </c>
      <c r="R178" s="9">
        <v>48</v>
      </c>
      <c r="S178" s="9">
        <v>7</v>
      </c>
      <c r="T178" s="9">
        <v>128</v>
      </c>
      <c r="U178" s="9">
        <v>1</v>
      </c>
      <c r="V178" s="9">
        <v>6</v>
      </c>
      <c r="W178" s="9">
        <v>0</v>
      </c>
      <c r="X178" s="9">
        <v>0</v>
      </c>
      <c r="Y178" s="9">
        <v>0</v>
      </c>
      <c r="Z178" s="9">
        <v>1</v>
      </c>
      <c r="AA178" s="9">
        <v>17</v>
      </c>
      <c r="AC178" s="9">
        <f t="shared" si="9"/>
        <v>708</v>
      </c>
      <c r="AD178" s="9">
        <f t="shared" si="7"/>
        <v>9189</v>
      </c>
      <c r="AE178" s="10">
        <f t="shared" si="8"/>
        <v>12.978813559322035</v>
      </c>
    </row>
    <row r="179" spans="1:31" x14ac:dyDescent="0.3">
      <c r="A179" s="87"/>
      <c r="B179" s="41" t="s">
        <v>181</v>
      </c>
      <c r="C179" s="9">
        <v>6</v>
      </c>
      <c r="D179" s="9">
        <v>1</v>
      </c>
      <c r="E179" s="9">
        <v>0</v>
      </c>
      <c r="F179" s="9">
        <v>0</v>
      </c>
      <c r="G179" s="9">
        <v>2</v>
      </c>
      <c r="H179" s="9">
        <v>9</v>
      </c>
      <c r="I179" s="9">
        <v>6</v>
      </c>
      <c r="J179" s="9">
        <v>9</v>
      </c>
      <c r="K179" s="9">
        <v>16</v>
      </c>
      <c r="L179" s="9">
        <v>9</v>
      </c>
      <c r="M179" s="9">
        <v>18</v>
      </c>
      <c r="N179" s="9">
        <v>24</v>
      </c>
      <c r="O179" s="9">
        <v>360</v>
      </c>
      <c r="P179" s="9">
        <v>33</v>
      </c>
      <c r="Q179" s="9">
        <v>42</v>
      </c>
      <c r="R179" s="9">
        <v>44</v>
      </c>
      <c r="S179" s="9">
        <v>26</v>
      </c>
      <c r="T179" s="9">
        <v>145</v>
      </c>
      <c r="U179" s="9">
        <v>1</v>
      </c>
      <c r="V179" s="9">
        <v>9</v>
      </c>
      <c r="W179" s="9">
        <v>0</v>
      </c>
      <c r="X179" s="9">
        <v>0</v>
      </c>
      <c r="Y179" s="9">
        <v>0</v>
      </c>
      <c r="Z179" s="9">
        <v>0</v>
      </c>
      <c r="AA179" s="9">
        <v>12</v>
      </c>
      <c r="AC179" s="9">
        <f t="shared" si="9"/>
        <v>772</v>
      </c>
      <c r="AD179" s="9">
        <f t="shared" si="7"/>
        <v>10161</v>
      </c>
      <c r="AE179" s="10">
        <f t="shared" si="8"/>
        <v>13.161917098445596</v>
      </c>
    </row>
    <row r="180" spans="1:31" x14ac:dyDescent="0.3">
      <c r="A180" s="87"/>
      <c r="B180" s="41" t="s">
        <v>182</v>
      </c>
      <c r="C180" s="9">
        <v>0</v>
      </c>
      <c r="D180" s="9">
        <v>3</v>
      </c>
      <c r="E180" s="9">
        <v>0</v>
      </c>
      <c r="F180" s="9">
        <v>0</v>
      </c>
      <c r="G180" s="9">
        <v>1</v>
      </c>
      <c r="H180" s="9">
        <v>7</v>
      </c>
      <c r="I180" s="9">
        <v>1</v>
      </c>
      <c r="J180" s="9">
        <v>6</v>
      </c>
      <c r="K180" s="9">
        <v>10</v>
      </c>
      <c r="L180" s="9">
        <v>3</v>
      </c>
      <c r="M180" s="9">
        <v>11</v>
      </c>
      <c r="N180" s="9">
        <v>5</v>
      </c>
      <c r="O180" s="9">
        <v>164</v>
      </c>
      <c r="P180" s="9">
        <v>4</v>
      </c>
      <c r="Q180" s="9">
        <v>12</v>
      </c>
      <c r="R180" s="9">
        <v>17</v>
      </c>
      <c r="S180" s="9">
        <v>4</v>
      </c>
      <c r="T180" s="9">
        <v>36</v>
      </c>
      <c r="U180" s="9">
        <v>0</v>
      </c>
      <c r="V180" s="9">
        <v>1</v>
      </c>
      <c r="W180" s="9">
        <v>0</v>
      </c>
      <c r="X180" s="9">
        <v>0</v>
      </c>
      <c r="Y180" s="9">
        <v>0</v>
      </c>
      <c r="Z180" s="9">
        <v>0</v>
      </c>
      <c r="AA180" s="9">
        <v>14</v>
      </c>
      <c r="AC180" s="9">
        <f t="shared" si="9"/>
        <v>299</v>
      </c>
      <c r="AD180" s="9">
        <f t="shared" si="7"/>
        <v>3836</v>
      </c>
      <c r="AE180" s="10">
        <f t="shared" si="8"/>
        <v>12.82943143812709</v>
      </c>
    </row>
    <row r="181" spans="1:31" x14ac:dyDescent="0.3">
      <c r="A181" s="87"/>
      <c r="B181" s="41" t="s">
        <v>183</v>
      </c>
      <c r="C181" s="9">
        <v>2</v>
      </c>
      <c r="D181" s="9">
        <v>0</v>
      </c>
      <c r="E181" s="9">
        <v>3</v>
      </c>
      <c r="F181" s="9">
        <v>1</v>
      </c>
      <c r="G181" s="9">
        <v>1</v>
      </c>
      <c r="H181" s="9">
        <v>5</v>
      </c>
      <c r="I181" s="9">
        <v>5</v>
      </c>
      <c r="J181" s="9">
        <v>4</v>
      </c>
      <c r="K181" s="9">
        <v>11</v>
      </c>
      <c r="L181" s="9">
        <v>6</v>
      </c>
      <c r="M181" s="9">
        <v>11</v>
      </c>
      <c r="N181" s="9">
        <v>3</v>
      </c>
      <c r="O181" s="9">
        <v>77</v>
      </c>
      <c r="P181" s="9">
        <v>2</v>
      </c>
      <c r="Q181" s="9">
        <v>11</v>
      </c>
      <c r="R181" s="9">
        <v>9</v>
      </c>
      <c r="S181" s="9">
        <v>2</v>
      </c>
      <c r="T181" s="9">
        <v>14</v>
      </c>
      <c r="U181" s="9">
        <v>0</v>
      </c>
      <c r="V181" s="9">
        <v>1</v>
      </c>
      <c r="W181" s="9">
        <v>0</v>
      </c>
      <c r="X181" s="9">
        <v>0</v>
      </c>
      <c r="Y181" s="9">
        <v>0</v>
      </c>
      <c r="Z181" s="9">
        <v>0</v>
      </c>
      <c r="AA181" s="9">
        <v>1</v>
      </c>
      <c r="AC181" s="9">
        <f t="shared" si="9"/>
        <v>169</v>
      </c>
      <c r="AD181" s="9">
        <f t="shared" si="7"/>
        <v>1933</v>
      </c>
      <c r="AE181" s="10">
        <f t="shared" si="8"/>
        <v>11.437869822485206</v>
      </c>
    </row>
    <row r="182" spans="1:31" x14ac:dyDescent="0.3">
      <c r="A182" s="87"/>
      <c r="B182" s="41" t="s">
        <v>184</v>
      </c>
      <c r="C182" s="9">
        <v>13</v>
      </c>
      <c r="D182" s="9">
        <v>6</v>
      </c>
      <c r="E182" s="9">
        <v>1</v>
      </c>
      <c r="F182" s="9">
        <v>5</v>
      </c>
      <c r="G182" s="9">
        <v>6</v>
      </c>
      <c r="H182" s="9">
        <v>27</v>
      </c>
      <c r="I182" s="9">
        <v>7</v>
      </c>
      <c r="J182" s="9">
        <v>21</v>
      </c>
      <c r="K182" s="9">
        <v>66</v>
      </c>
      <c r="L182" s="9">
        <v>28</v>
      </c>
      <c r="M182" s="9">
        <v>44</v>
      </c>
      <c r="N182" s="9">
        <v>39</v>
      </c>
      <c r="O182" s="9">
        <v>442</v>
      </c>
      <c r="P182" s="9">
        <v>11</v>
      </c>
      <c r="Q182" s="9">
        <v>27</v>
      </c>
      <c r="R182" s="9">
        <v>33</v>
      </c>
      <c r="S182" s="9">
        <v>5</v>
      </c>
      <c r="T182" s="9">
        <v>56</v>
      </c>
      <c r="U182" s="9">
        <v>2</v>
      </c>
      <c r="V182" s="9">
        <v>1</v>
      </c>
      <c r="W182" s="9">
        <v>0</v>
      </c>
      <c r="X182" s="9">
        <v>0</v>
      </c>
      <c r="Y182" s="9">
        <v>1</v>
      </c>
      <c r="Z182" s="9">
        <v>0</v>
      </c>
      <c r="AA182" s="9">
        <v>20</v>
      </c>
      <c r="AC182" s="9">
        <f t="shared" si="9"/>
        <v>861</v>
      </c>
      <c r="AD182" s="9">
        <f t="shared" si="7"/>
        <v>9929</v>
      </c>
      <c r="AE182" s="10">
        <f t="shared" si="8"/>
        <v>11.531939605110336</v>
      </c>
    </row>
    <row r="183" spans="1:31" x14ac:dyDescent="0.3">
      <c r="A183" s="87"/>
      <c r="B183" s="41" t="s">
        <v>185</v>
      </c>
      <c r="C183" s="9">
        <v>16</v>
      </c>
      <c r="D183" s="9">
        <v>6</v>
      </c>
      <c r="E183" s="9">
        <v>7</v>
      </c>
      <c r="F183" s="9">
        <v>10</v>
      </c>
      <c r="G183" s="9">
        <v>13</v>
      </c>
      <c r="H183" s="9">
        <v>26</v>
      </c>
      <c r="I183" s="9">
        <v>33</v>
      </c>
      <c r="J183" s="9">
        <v>24</v>
      </c>
      <c r="K183" s="9">
        <v>49</v>
      </c>
      <c r="L183" s="9">
        <v>33</v>
      </c>
      <c r="M183" s="9">
        <v>45</v>
      </c>
      <c r="N183" s="9">
        <v>43</v>
      </c>
      <c r="O183" s="9">
        <v>618</v>
      </c>
      <c r="P183" s="9">
        <v>57</v>
      </c>
      <c r="Q183" s="9">
        <v>134</v>
      </c>
      <c r="R183" s="9">
        <v>170</v>
      </c>
      <c r="S183" s="9">
        <v>38</v>
      </c>
      <c r="T183" s="9">
        <v>218</v>
      </c>
      <c r="U183" s="9">
        <v>9</v>
      </c>
      <c r="V183" s="9">
        <v>7</v>
      </c>
      <c r="W183" s="9">
        <v>0</v>
      </c>
      <c r="X183" s="9">
        <v>0</v>
      </c>
      <c r="Y183" s="9">
        <v>0</v>
      </c>
      <c r="Z183" s="9">
        <v>1</v>
      </c>
      <c r="AA183" s="9">
        <v>34</v>
      </c>
      <c r="AC183" s="9">
        <f t="shared" si="9"/>
        <v>1591</v>
      </c>
      <c r="AD183" s="9">
        <f t="shared" si="7"/>
        <v>20241</v>
      </c>
      <c r="AE183" s="10">
        <f t="shared" si="8"/>
        <v>12.722187303582652</v>
      </c>
    </row>
    <row r="184" spans="1:31" x14ac:dyDescent="0.3">
      <c r="A184" s="87"/>
      <c r="B184" s="41" t="s">
        <v>186</v>
      </c>
      <c r="C184" s="9">
        <v>7</v>
      </c>
      <c r="D184" s="9">
        <v>6</v>
      </c>
      <c r="E184" s="9">
        <v>7</v>
      </c>
      <c r="F184" s="9">
        <v>6</v>
      </c>
      <c r="G184" s="9">
        <v>2</v>
      </c>
      <c r="H184" s="9">
        <v>19</v>
      </c>
      <c r="I184" s="9">
        <v>14</v>
      </c>
      <c r="J184" s="9">
        <v>16</v>
      </c>
      <c r="K184" s="9">
        <v>15</v>
      </c>
      <c r="L184" s="9">
        <v>6</v>
      </c>
      <c r="M184" s="9">
        <v>15</v>
      </c>
      <c r="N184" s="9">
        <v>15</v>
      </c>
      <c r="O184" s="9">
        <v>235</v>
      </c>
      <c r="P184" s="9">
        <v>24</v>
      </c>
      <c r="Q184" s="9">
        <v>47</v>
      </c>
      <c r="R184" s="9">
        <v>44</v>
      </c>
      <c r="S184" s="9">
        <v>14</v>
      </c>
      <c r="T184" s="9">
        <v>77</v>
      </c>
      <c r="U184" s="9">
        <v>4</v>
      </c>
      <c r="V184" s="9">
        <v>6</v>
      </c>
      <c r="W184" s="9">
        <v>0</v>
      </c>
      <c r="X184" s="9">
        <v>0</v>
      </c>
      <c r="Y184" s="9">
        <v>0</v>
      </c>
      <c r="Z184" s="9">
        <v>1</v>
      </c>
      <c r="AA184" s="9">
        <v>15</v>
      </c>
      <c r="AC184" s="9">
        <f t="shared" si="9"/>
        <v>595</v>
      </c>
      <c r="AD184" s="9">
        <f t="shared" si="7"/>
        <v>7378</v>
      </c>
      <c r="AE184" s="10">
        <f t="shared" si="8"/>
        <v>12.4</v>
      </c>
    </row>
    <row r="185" spans="1:31" x14ac:dyDescent="0.3">
      <c r="A185" s="87"/>
      <c r="B185" s="41" t="s">
        <v>187</v>
      </c>
      <c r="C185" s="9">
        <v>3</v>
      </c>
      <c r="D185" s="9">
        <v>0</v>
      </c>
      <c r="E185" s="9">
        <v>1</v>
      </c>
      <c r="F185" s="9">
        <v>2</v>
      </c>
      <c r="G185" s="9">
        <v>3</v>
      </c>
      <c r="H185" s="9">
        <v>12</v>
      </c>
      <c r="I185" s="9">
        <v>6</v>
      </c>
      <c r="J185" s="9">
        <v>6</v>
      </c>
      <c r="K185" s="9">
        <v>14</v>
      </c>
      <c r="L185" s="9">
        <v>8</v>
      </c>
      <c r="M185" s="9">
        <v>17</v>
      </c>
      <c r="N185" s="9">
        <v>11</v>
      </c>
      <c r="O185" s="9">
        <v>225</v>
      </c>
      <c r="P185" s="9">
        <v>25</v>
      </c>
      <c r="Q185" s="9">
        <v>61</v>
      </c>
      <c r="R185" s="9">
        <v>78</v>
      </c>
      <c r="S185" s="9">
        <v>5</v>
      </c>
      <c r="T185" s="9">
        <v>95</v>
      </c>
      <c r="U185" s="9">
        <v>2</v>
      </c>
      <c r="V185" s="9">
        <v>3</v>
      </c>
      <c r="W185" s="9">
        <v>0</v>
      </c>
      <c r="X185" s="9">
        <v>0</v>
      </c>
      <c r="Y185" s="9">
        <v>0</v>
      </c>
      <c r="Z185" s="9">
        <v>0</v>
      </c>
      <c r="AA185" s="9">
        <v>11</v>
      </c>
      <c r="AC185" s="9">
        <f t="shared" si="9"/>
        <v>588</v>
      </c>
      <c r="AD185" s="9">
        <f t="shared" si="7"/>
        <v>7734</v>
      </c>
      <c r="AE185" s="10">
        <f t="shared" si="8"/>
        <v>13.153061224489797</v>
      </c>
    </row>
    <row r="186" spans="1:31" x14ac:dyDescent="0.3">
      <c r="A186" s="87"/>
      <c r="B186" s="41" t="s">
        <v>188</v>
      </c>
      <c r="C186" s="9">
        <v>22</v>
      </c>
      <c r="D186" s="9">
        <v>9</v>
      </c>
      <c r="E186" s="9">
        <v>19</v>
      </c>
      <c r="F186" s="9">
        <v>29</v>
      </c>
      <c r="G186" s="9">
        <v>33</v>
      </c>
      <c r="H186" s="9">
        <v>60</v>
      </c>
      <c r="I186" s="9">
        <v>48</v>
      </c>
      <c r="J186" s="9">
        <v>66</v>
      </c>
      <c r="K186" s="9">
        <v>113</v>
      </c>
      <c r="L186" s="9">
        <v>78</v>
      </c>
      <c r="M186" s="9">
        <v>94</v>
      </c>
      <c r="N186" s="9">
        <v>96</v>
      </c>
      <c r="O186" s="9">
        <v>1080</v>
      </c>
      <c r="P186" s="9">
        <v>141</v>
      </c>
      <c r="Q186" s="9">
        <v>256</v>
      </c>
      <c r="R186" s="9">
        <v>397</v>
      </c>
      <c r="S186" s="9">
        <v>83</v>
      </c>
      <c r="T186" s="9">
        <v>586</v>
      </c>
      <c r="U186" s="9">
        <v>13</v>
      </c>
      <c r="V186" s="9">
        <v>26</v>
      </c>
      <c r="W186" s="9">
        <v>1</v>
      </c>
      <c r="X186" s="9">
        <v>0</v>
      </c>
      <c r="Y186" s="9">
        <v>0</v>
      </c>
      <c r="Z186" s="9">
        <v>2</v>
      </c>
      <c r="AA186" s="9">
        <v>29</v>
      </c>
      <c r="AC186" s="9">
        <f t="shared" si="9"/>
        <v>3281</v>
      </c>
      <c r="AD186" s="9">
        <f t="shared" si="7"/>
        <v>42030</v>
      </c>
      <c r="AE186" s="10">
        <f t="shared" si="8"/>
        <v>12.81011886619933</v>
      </c>
    </row>
    <row r="187" spans="1:31" x14ac:dyDescent="0.3">
      <c r="A187" s="87"/>
      <c r="B187" s="41" t="s">
        <v>189</v>
      </c>
      <c r="C187" s="9">
        <v>4</v>
      </c>
      <c r="D187" s="9">
        <v>4</v>
      </c>
      <c r="E187" s="9">
        <v>4</v>
      </c>
      <c r="F187" s="9">
        <v>8</v>
      </c>
      <c r="G187" s="9">
        <v>6</v>
      </c>
      <c r="H187" s="9">
        <v>20</v>
      </c>
      <c r="I187" s="9">
        <v>20</v>
      </c>
      <c r="J187" s="9">
        <v>21</v>
      </c>
      <c r="K187" s="9">
        <v>23</v>
      </c>
      <c r="L187" s="9">
        <v>19</v>
      </c>
      <c r="M187" s="9">
        <v>26</v>
      </c>
      <c r="N187" s="9">
        <v>22</v>
      </c>
      <c r="O187" s="9">
        <v>347</v>
      </c>
      <c r="P187" s="9">
        <v>30</v>
      </c>
      <c r="Q187" s="9">
        <v>77</v>
      </c>
      <c r="R187" s="9">
        <v>95</v>
      </c>
      <c r="S187" s="9">
        <v>24</v>
      </c>
      <c r="T187" s="9">
        <v>180</v>
      </c>
      <c r="U187" s="9">
        <v>4</v>
      </c>
      <c r="V187" s="9">
        <v>6</v>
      </c>
      <c r="W187" s="9">
        <v>1</v>
      </c>
      <c r="X187" s="9">
        <v>0</v>
      </c>
      <c r="Y187" s="9">
        <v>0</v>
      </c>
      <c r="Z187" s="9">
        <v>2</v>
      </c>
      <c r="AA187" s="9">
        <v>13</v>
      </c>
      <c r="AC187" s="9">
        <f t="shared" si="9"/>
        <v>956</v>
      </c>
      <c r="AD187" s="9">
        <f t="shared" si="7"/>
        <v>12349</v>
      </c>
      <c r="AE187" s="10">
        <f t="shared" si="8"/>
        <v>12.917364016736402</v>
      </c>
    </row>
    <row r="188" spans="1:31" x14ac:dyDescent="0.3">
      <c r="A188" s="87"/>
      <c r="B188" s="41" t="s">
        <v>190</v>
      </c>
      <c r="C188" s="9">
        <v>31</v>
      </c>
      <c r="D188" s="9">
        <v>13</v>
      </c>
      <c r="E188" s="9">
        <v>7</v>
      </c>
      <c r="F188" s="9">
        <v>19</v>
      </c>
      <c r="G188" s="9">
        <v>17</v>
      </c>
      <c r="H188" s="9">
        <v>45</v>
      </c>
      <c r="I188" s="9">
        <v>31</v>
      </c>
      <c r="J188" s="9">
        <v>63</v>
      </c>
      <c r="K188" s="9">
        <v>98</v>
      </c>
      <c r="L188" s="9">
        <v>63</v>
      </c>
      <c r="M188" s="9">
        <v>69</v>
      </c>
      <c r="N188" s="9">
        <v>63</v>
      </c>
      <c r="O188" s="9">
        <v>1053</v>
      </c>
      <c r="P188" s="9">
        <v>60</v>
      </c>
      <c r="Q188" s="9">
        <v>160</v>
      </c>
      <c r="R188" s="9">
        <v>202</v>
      </c>
      <c r="S188" s="9">
        <v>38</v>
      </c>
      <c r="T188" s="9">
        <v>334</v>
      </c>
      <c r="U188" s="9">
        <v>6</v>
      </c>
      <c r="V188" s="9">
        <v>15</v>
      </c>
      <c r="W188" s="9">
        <v>0</v>
      </c>
      <c r="X188" s="9">
        <v>0</v>
      </c>
      <c r="Y188" s="9">
        <v>0</v>
      </c>
      <c r="Z188" s="9">
        <v>6</v>
      </c>
      <c r="AA188" s="9">
        <v>52</v>
      </c>
      <c r="AC188" s="9">
        <f t="shared" si="9"/>
        <v>2445</v>
      </c>
      <c r="AD188" s="9">
        <f t="shared" si="7"/>
        <v>30489</v>
      </c>
      <c r="AE188" s="10">
        <f t="shared" si="8"/>
        <v>12.469938650306748</v>
      </c>
    </row>
    <row r="189" spans="1:31" x14ac:dyDescent="0.3">
      <c r="A189" s="87"/>
      <c r="B189" s="41" t="s">
        <v>191</v>
      </c>
      <c r="C189" s="9">
        <v>4</v>
      </c>
      <c r="D189" s="9">
        <v>1</v>
      </c>
      <c r="E189" s="9">
        <v>2</v>
      </c>
      <c r="F189" s="9">
        <v>2</v>
      </c>
      <c r="G189" s="9">
        <v>4</v>
      </c>
      <c r="H189" s="9">
        <v>17</v>
      </c>
      <c r="I189" s="9">
        <v>12</v>
      </c>
      <c r="J189" s="9">
        <v>4</v>
      </c>
      <c r="K189" s="9">
        <v>13</v>
      </c>
      <c r="L189" s="9">
        <v>4</v>
      </c>
      <c r="M189" s="9">
        <v>11</v>
      </c>
      <c r="N189" s="9">
        <v>4</v>
      </c>
      <c r="O189" s="9">
        <v>194</v>
      </c>
      <c r="P189" s="9">
        <v>14</v>
      </c>
      <c r="Q189" s="9">
        <v>29</v>
      </c>
      <c r="R189" s="9">
        <v>41</v>
      </c>
      <c r="S189" s="9">
        <v>9</v>
      </c>
      <c r="T189" s="9">
        <v>54</v>
      </c>
      <c r="U189" s="9">
        <v>0</v>
      </c>
      <c r="V189" s="9">
        <v>4</v>
      </c>
      <c r="W189" s="9">
        <v>0</v>
      </c>
      <c r="X189" s="9">
        <v>0</v>
      </c>
      <c r="Y189" s="9">
        <v>0</v>
      </c>
      <c r="Z189" s="9">
        <v>0</v>
      </c>
      <c r="AA189" s="9">
        <v>5</v>
      </c>
      <c r="AC189" s="9">
        <f t="shared" si="9"/>
        <v>428</v>
      </c>
      <c r="AD189" s="9">
        <f t="shared" si="7"/>
        <v>5295</v>
      </c>
      <c r="AE189" s="10">
        <f t="shared" si="8"/>
        <v>12.371495327102803</v>
      </c>
    </row>
    <row r="190" spans="1:31" x14ac:dyDescent="0.3">
      <c r="A190" s="87"/>
      <c r="B190" s="41" t="s">
        <v>192</v>
      </c>
      <c r="C190" s="9">
        <v>30</v>
      </c>
      <c r="D190" s="9">
        <v>5</v>
      </c>
      <c r="E190" s="9">
        <v>11</v>
      </c>
      <c r="F190" s="9">
        <v>28</v>
      </c>
      <c r="G190" s="9">
        <v>29</v>
      </c>
      <c r="H190" s="9">
        <v>49</v>
      </c>
      <c r="I190" s="9">
        <v>47</v>
      </c>
      <c r="J190" s="9">
        <v>48</v>
      </c>
      <c r="K190" s="9">
        <v>116</v>
      </c>
      <c r="L190" s="9">
        <v>70</v>
      </c>
      <c r="M190" s="9">
        <v>133</v>
      </c>
      <c r="N190" s="9">
        <v>100</v>
      </c>
      <c r="O190" s="9">
        <v>1459</v>
      </c>
      <c r="P190" s="9">
        <v>77</v>
      </c>
      <c r="Q190" s="9">
        <v>184</v>
      </c>
      <c r="R190" s="9">
        <v>258</v>
      </c>
      <c r="S190" s="9">
        <v>58</v>
      </c>
      <c r="T190" s="9">
        <v>391</v>
      </c>
      <c r="U190" s="9">
        <v>10</v>
      </c>
      <c r="V190" s="9">
        <v>14</v>
      </c>
      <c r="W190" s="9">
        <v>1</v>
      </c>
      <c r="X190" s="9">
        <v>0</v>
      </c>
      <c r="Y190" s="9">
        <v>0</v>
      </c>
      <c r="Z190" s="9">
        <v>4</v>
      </c>
      <c r="AA190" s="9">
        <v>48</v>
      </c>
      <c r="AC190" s="9">
        <f t="shared" si="9"/>
        <v>3170</v>
      </c>
      <c r="AD190" s="9">
        <f t="shared" si="7"/>
        <v>39318</v>
      </c>
      <c r="AE190" s="10">
        <f t="shared" si="8"/>
        <v>12.403154574132492</v>
      </c>
    </row>
    <row r="191" spans="1:31" x14ac:dyDescent="0.3">
      <c r="A191" s="87"/>
      <c r="B191" s="41" t="s">
        <v>193</v>
      </c>
      <c r="C191" s="9">
        <v>1</v>
      </c>
      <c r="D191" s="9">
        <v>0</v>
      </c>
      <c r="E191" s="9">
        <v>1</v>
      </c>
      <c r="F191" s="9">
        <v>1</v>
      </c>
      <c r="G191" s="9">
        <v>0</v>
      </c>
      <c r="H191" s="9">
        <v>2</v>
      </c>
      <c r="I191" s="9">
        <v>3</v>
      </c>
      <c r="J191" s="9">
        <v>3</v>
      </c>
      <c r="K191" s="9">
        <v>13</v>
      </c>
      <c r="L191" s="9">
        <v>5</v>
      </c>
      <c r="M191" s="9">
        <v>18</v>
      </c>
      <c r="N191" s="9">
        <v>11</v>
      </c>
      <c r="O191" s="9">
        <v>122</v>
      </c>
      <c r="P191" s="9">
        <v>11</v>
      </c>
      <c r="Q191" s="9">
        <v>18</v>
      </c>
      <c r="R191" s="9">
        <v>16</v>
      </c>
      <c r="S191" s="9">
        <v>2</v>
      </c>
      <c r="T191" s="9">
        <v>18</v>
      </c>
      <c r="U191" s="9">
        <v>1</v>
      </c>
      <c r="V191" s="9">
        <v>2</v>
      </c>
      <c r="W191" s="9">
        <v>0</v>
      </c>
      <c r="X191" s="9">
        <v>0</v>
      </c>
      <c r="Y191" s="9">
        <v>0</v>
      </c>
      <c r="Z191" s="9">
        <v>0</v>
      </c>
      <c r="AA191" s="9">
        <v>10</v>
      </c>
      <c r="AC191" s="9">
        <f t="shared" si="9"/>
        <v>258</v>
      </c>
      <c r="AD191" s="9">
        <f t="shared" si="7"/>
        <v>3237</v>
      </c>
      <c r="AE191" s="10">
        <f t="shared" si="8"/>
        <v>12.546511627906977</v>
      </c>
    </row>
    <row r="192" spans="1:31" x14ac:dyDescent="0.3">
      <c r="A192" s="87"/>
      <c r="B192" s="41" t="s">
        <v>194</v>
      </c>
      <c r="C192" s="9">
        <v>5</v>
      </c>
      <c r="D192" s="9">
        <v>1</v>
      </c>
      <c r="E192" s="9">
        <v>2</v>
      </c>
      <c r="F192" s="9">
        <v>4</v>
      </c>
      <c r="G192" s="9">
        <v>4</v>
      </c>
      <c r="H192" s="9">
        <v>25</v>
      </c>
      <c r="I192" s="9">
        <v>22</v>
      </c>
      <c r="J192" s="9">
        <v>22</v>
      </c>
      <c r="K192" s="9">
        <v>39</v>
      </c>
      <c r="L192" s="9">
        <v>21</v>
      </c>
      <c r="M192" s="9">
        <v>20</v>
      </c>
      <c r="N192" s="9">
        <v>19</v>
      </c>
      <c r="O192" s="9">
        <v>223</v>
      </c>
      <c r="P192" s="9">
        <v>7</v>
      </c>
      <c r="Q192" s="9">
        <v>8</v>
      </c>
      <c r="R192" s="9">
        <v>13</v>
      </c>
      <c r="S192" s="9">
        <v>2</v>
      </c>
      <c r="T192" s="9">
        <v>16</v>
      </c>
      <c r="U192" s="9">
        <v>1</v>
      </c>
      <c r="V192" s="9">
        <v>1</v>
      </c>
      <c r="W192" s="9">
        <v>2</v>
      </c>
      <c r="X192" s="9">
        <v>0</v>
      </c>
      <c r="Y192" s="9">
        <v>0</v>
      </c>
      <c r="Z192" s="9">
        <v>1</v>
      </c>
      <c r="AA192" s="9">
        <v>11</v>
      </c>
      <c r="AC192" s="9">
        <f t="shared" si="9"/>
        <v>469</v>
      </c>
      <c r="AD192" s="9">
        <f t="shared" si="7"/>
        <v>5096</v>
      </c>
      <c r="AE192" s="10">
        <f t="shared" si="8"/>
        <v>10.865671641791044</v>
      </c>
    </row>
    <row r="193" spans="1:31" x14ac:dyDescent="0.3">
      <c r="A193" s="87"/>
      <c r="B193" s="41" t="s">
        <v>195</v>
      </c>
      <c r="C193" s="9">
        <v>14</v>
      </c>
      <c r="D193" s="9">
        <v>5</v>
      </c>
      <c r="E193" s="9">
        <v>10</v>
      </c>
      <c r="F193" s="9">
        <v>21</v>
      </c>
      <c r="G193" s="9">
        <v>19</v>
      </c>
      <c r="H193" s="9">
        <v>55</v>
      </c>
      <c r="I193" s="9">
        <v>31</v>
      </c>
      <c r="J193" s="9">
        <v>56</v>
      </c>
      <c r="K193" s="9">
        <v>88</v>
      </c>
      <c r="L193" s="9">
        <v>62</v>
      </c>
      <c r="M193" s="9">
        <v>71</v>
      </c>
      <c r="N193" s="9">
        <v>76</v>
      </c>
      <c r="O193" s="9">
        <v>812</v>
      </c>
      <c r="P193" s="9">
        <v>58</v>
      </c>
      <c r="Q193" s="9">
        <v>112</v>
      </c>
      <c r="R193" s="9">
        <v>137</v>
      </c>
      <c r="S193" s="9">
        <v>39</v>
      </c>
      <c r="T193" s="9">
        <v>172</v>
      </c>
      <c r="U193" s="9">
        <v>9</v>
      </c>
      <c r="V193" s="9">
        <v>8</v>
      </c>
      <c r="W193" s="9">
        <v>0</v>
      </c>
      <c r="X193" s="9">
        <v>1</v>
      </c>
      <c r="Y193" s="9">
        <v>0</v>
      </c>
      <c r="Z193" s="9">
        <v>4</v>
      </c>
      <c r="AA193" s="9">
        <v>44</v>
      </c>
      <c r="AC193" s="9">
        <f t="shared" si="9"/>
        <v>1904</v>
      </c>
      <c r="AD193" s="9">
        <f t="shared" si="7"/>
        <v>22977</v>
      </c>
      <c r="AE193" s="10">
        <f t="shared" si="8"/>
        <v>12.067752100840336</v>
      </c>
    </row>
    <row r="194" spans="1:31" x14ac:dyDescent="0.3">
      <c r="A194" s="87"/>
      <c r="B194" s="41" t="s">
        <v>196</v>
      </c>
      <c r="C194" s="9">
        <v>5</v>
      </c>
      <c r="D194" s="9">
        <v>5</v>
      </c>
      <c r="E194" s="9">
        <v>6</v>
      </c>
      <c r="F194" s="9">
        <v>9</v>
      </c>
      <c r="G194" s="9">
        <v>12</v>
      </c>
      <c r="H194" s="9">
        <v>21</v>
      </c>
      <c r="I194" s="9">
        <v>27</v>
      </c>
      <c r="J194" s="9">
        <v>21</v>
      </c>
      <c r="K194" s="9">
        <v>37</v>
      </c>
      <c r="L194" s="9">
        <v>27</v>
      </c>
      <c r="M194" s="9">
        <v>28</v>
      </c>
      <c r="N194" s="9">
        <v>20</v>
      </c>
      <c r="O194" s="9">
        <v>339</v>
      </c>
      <c r="P194" s="9">
        <v>17</v>
      </c>
      <c r="Q194" s="9">
        <v>58</v>
      </c>
      <c r="R194" s="9">
        <v>74</v>
      </c>
      <c r="S194" s="9">
        <v>14</v>
      </c>
      <c r="T194" s="9">
        <v>98</v>
      </c>
      <c r="U194" s="9">
        <v>0</v>
      </c>
      <c r="V194" s="9">
        <v>4</v>
      </c>
      <c r="W194" s="9">
        <v>1</v>
      </c>
      <c r="X194" s="9">
        <v>0</v>
      </c>
      <c r="Y194" s="9">
        <v>0</v>
      </c>
      <c r="Z194" s="9">
        <v>1</v>
      </c>
      <c r="AA194" s="9">
        <v>12</v>
      </c>
      <c r="AC194" s="9">
        <f t="shared" si="9"/>
        <v>836</v>
      </c>
      <c r="AD194" s="9">
        <f t="shared" si="7"/>
        <v>10053</v>
      </c>
      <c r="AE194" s="10">
        <f t="shared" si="8"/>
        <v>12.025119617224881</v>
      </c>
    </row>
    <row r="195" spans="1:31" x14ac:dyDescent="0.3">
      <c r="A195" s="87"/>
      <c r="B195" s="41" t="s">
        <v>197</v>
      </c>
      <c r="C195" s="9">
        <v>6</v>
      </c>
      <c r="D195" s="9">
        <v>2</v>
      </c>
      <c r="E195" s="9">
        <v>3</v>
      </c>
      <c r="F195" s="9">
        <v>1</v>
      </c>
      <c r="G195" s="9">
        <v>4</v>
      </c>
      <c r="H195" s="9">
        <v>10</v>
      </c>
      <c r="I195" s="9">
        <v>18</v>
      </c>
      <c r="J195" s="9">
        <v>18</v>
      </c>
      <c r="K195" s="9">
        <v>34</v>
      </c>
      <c r="L195" s="9">
        <v>15</v>
      </c>
      <c r="M195" s="9">
        <v>25</v>
      </c>
      <c r="N195" s="9">
        <v>17</v>
      </c>
      <c r="O195" s="9">
        <v>407</v>
      </c>
      <c r="P195" s="9">
        <v>23</v>
      </c>
      <c r="Q195" s="9">
        <v>66</v>
      </c>
      <c r="R195" s="9">
        <v>86</v>
      </c>
      <c r="S195" s="9">
        <v>31</v>
      </c>
      <c r="T195" s="9">
        <v>157</v>
      </c>
      <c r="U195" s="9">
        <v>3</v>
      </c>
      <c r="V195" s="9">
        <v>8</v>
      </c>
      <c r="W195" s="9">
        <v>1</v>
      </c>
      <c r="X195" s="9">
        <v>0</v>
      </c>
      <c r="Y195" s="9">
        <v>0</v>
      </c>
      <c r="Z195" s="9">
        <v>2</v>
      </c>
      <c r="AA195" s="9">
        <v>29</v>
      </c>
      <c r="AC195" s="9">
        <f t="shared" si="9"/>
        <v>966</v>
      </c>
      <c r="AD195" s="9">
        <f t="shared" si="7"/>
        <v>12685</v>
      </c>
      <c r="AE195" s="10">
        <f t="shared" si="8"/>
        <v>13.131469979296066</v>
      </c>
    </row>
    <row r="196" spans="1:31" x14ac:dyDescent="0.3">
      <c r="A196" s="87"/>
      <c r="B196" s="41" t="s">
        <v>198</v>
      </c>
      <c r="C196" s="9">
        <v>2</v>
      </c>
      <c r="D196" s="9">
        <v>0</v>
      </c>
      <c r="E196" s="9">
        <v>0</v>
      </c>
      <c r="F196" s="9">
        <v>5</v>
      </c>
      <c r="G196" s="9">
        <v>2</v>
      </c>
      <c r="H196" s="9">
        <v>5</v>
      </c>
      <c r="I196" s="9">
        <v>8</v>
      </c>
      <c r="J196" s="9">
        <v>6</v>
      </c>
      <c r="K196" s="9">
        <v>13</v>
      </c>
      <c r="L196" s="9">
        <v>5</v>
      </c>
      <c r="M196" s="9">
        <v>10</v>
      </c>
      <c r="N196" s="9">
        <v>19</v>
      </c>
      <c r="O196" s="9">
        <v>226</v>
      </c>
      <c r="P196" s="9">
        <v>15</v>
      </c>
      <c r="Q196" s="9">
        <v>37</v>
      </c>
      <c r="R196" s="9">
        <v>25</v>
      </c>
      <c r="S196" s="9">
        <v>9</v>
      </c>
      <c r="T196" s="9">
        <v>60</v>
      </c>
      <c r="U196" s="9">
        <v>3</v>
      </c>
      <c r="V196" s="9">
        <v>5</v>
      </c>
      <c r="W196" s="9">
        <v>0</v>
      </c>
      <c r="X196" s="9">
        <v>0</v>
      </c>
      <c r="Y196" s="9">
        <v>0</v>
      </c>
      <c r="Z196" s="9">
        <v>0</v>
      </c>
      <c r="AA196" s="9">
        <v>29</v>
      </c>
      <c r="AC196" s="9">
        <f t="shared" si="9"/>
        <v>484</v>
      </c>
      <c r="AD196" s="9">
        <f t="shared" si="7"/>
        <v>6405</v>
      </c>
      <c r="AE196" s="10">
        <f t="shared" si="8"/>
        <v>13.233471074380166</v>
      </c>
    </row>
    <row r="197" spans="1:31" x14ac:dyDescent="0.3">
      <c r="A197" s="87"/>
      <c r="B197" s="41" t="s">
        <v>199</v>
      </c>
      <c r="C197" s="9">
        <v>4</v>
      </c>
      <c r="D197" s="9">
        <v>6</v>
      </c>
      <c r="E197" s="9">
        <v>5</v>
      </c>
      <c r="F197" s="9">
        <v>4</v>
      </c>
      <c r="G197" s="9">
        <v>5</v>
      </c>
      <c r="H197" s="9">
        <v>20</v>
      </c>
      <c r="I197" s="9">
        <v>12</v>
      </c>
      <c r="J197" s="9">
        <v>19</v>
      </c>
      <c r="K197" s="9">
        <v>42</v>
      </c>
      <c r="L197" s="9">
        <v>28</v>
      </c>
      <c r="M197" s="9">
        <v>35</v>
      </c>
      <c r="N197" s="9">
        <v>26</v>
      </c>
      <c r="O197" s="9">
        <v>580</v>
      </c>
      <c r="P197" s="9">
        <v>25</v>
      </c>
      <c r="Q197" s="9">
        <v>54</v>
      </c>
      <c r="R197" s="9">
        <v>59</v>
      </c>
      <c r="S197" s="9">
        <v>5</v>
      </c>
      <c r="T197" s="9">
        <v>129</v>
      </c>
      <c r="U197" s="9">
        <v>4</v>
      </c>
      <c r="V197" s="9">
        <v>8</v>
      </c>
      <c r="W197" s="9">
        <v>0</v>
      </c>
      <c r="X197" s="9">
        <v>0</v>
      </c>
      <c r="Y197" s="9">
        <v>0</v>
      </c>
      <c r="Z197" s="9">
        <v>1</v>
      </c>
      <c r="AA197" s="9">
        <v>58</v>
      </c>
      <c r="AC197" s="9">
        <f t="shared" si="9"/>
        <v>1129</v>
      </c>
      <c r="AD197" s="9">
        <f t="shared" ref="AD197:AD260" si="10">C$2*C197+D$2*D197+E$2*E197+F$2*F197+G$2*G197+H$2*H197+I$2*I197+J$2*J197+K$2*K197+L$2*L197+M$2*M197+N$2*N197+O$2*O197+P$2*P197+Q$2*Q197+R$2*R197+S$2*S197+T$2*T197+U$2*U197+V$2*V197+W$2*W197+X$2*X197+Y$2*Y197+Z$2*Z197+AA$2*AA197</f>
        <v>14415</v>
      </c>
      <c r="AE197" s="10">
        <f t="shared" ref="AE197:AE260" si="11">AD197/AC197</f>
        <v>12.767936226749336</v>
      </c>
    </row>
    <row r="198" spans="1:31" x14ac:dyDescent="0.3">
      <c r="A198" s="87"/>
      <c r="B198" s="41" t="s">
        <v>200</v>
      </c>
      <c r="C198" s="9">
        <v>20</v>
      </c>
      <c r="D198" s="9">
        <v>7</v>
      </c>
      <c r="E198" s="9">
        <v>18</v>
      </c>
      <c r="F198" s="9">
        <v>15</v>
      </c>
      <c r="G198" s="9">
        <v>26</v>
      </c>
      <c r="H198" s="9">
        <v>66</v>
      </c>
      <c r="I198" s="9">
        <v>67</v>
      </c>
      <c r="J198" s="9">
        <v>45</v>
      </c>
      <c r="K198" s="9">
        <v>84</v>
      </c>
      <c r="L198" s="9">
        <v>37</v>
      </c>
      <c r="M198" s="9">
        <v>61</v>
      </c>
      <c r="N198" s="9">
        <v>40</v>
      </c>
      <c r="O198" s="9">
        <v>825</v>
      </c>
      <c r="P198" s="9">
        <v>74</v>
      </c>
      <c r="Q198" s="9">
        <v>155</v>
      </c>
      <c r="R198" s="9">
        <v>195</v>
      </c>
      <c r="S198" s="9">
        <v>45</v>
      </c>
      <c r="T198" s="9">
        <v>258</v>
      </c>
      <c r="U198" s="9">
        <v>7</v>
      </c>
      <c r="V198" s="9">
        <v>21</v>
      </c>
      <c r="W198" s="9">
        <v>2</v>
      </c>
      <c r="X198" s="9">
        <v>0</v>
      </c>
      <c r="Y198" s="9">
        <v>1</v>
      </c>
      <c r="Z198" s="9">
        <v>4</v>
      </c>
      <c r="AA198" s="9">
        <v>46</v>
      </c>
      <c r="AC198" s="9">
        <f t="shared" si="9"/>
        <v>2119</v>
      </c>
      <c r="AD198" s="9">
        <f t="shared" si="10"/>
        <v>26140</v>
      </c>
      <c r="AE198" s="10">
        <f t="shared" si="11"/>
        <v>12.336007550731477</v>
      </c>
    </row>
    <row r="199" spans="1:31" x14ac:dyDescent="0.3">
      <c r="A199" s="87"/>
      <c r="B199" s="41" t="s">
        <v>201</v>
      </c>
      <c r="C199" s="9">
        <v>0</v>
      </c>
      <c r="D199" s="9">
        <v>1</v>
      </c>
      <c r="E199" s="9">
        <v>1</v>
      </c>
      <c r="F199" s="9">
        <v>0</v>
      </c>
      <c r="G199" s="9">
        <v>1</v>
      </c>
      <c r="H199" s="9">
        <v>7</v>
      </c>
      <c r="I199" s="9">
        <v>5</v>
      </c>
      <c r="J199" s="9">
        <v>5</v>
      </c>
      <c r="K199" s="9">
        <v>9</v>
      </c>
      <c r="L199" s="9">
        <v>6</v>
      </c>
      <c r="M199" s="9">
        <v>10</v>
      </c>
      <c r="N199" s="9">
        <v>8</v>
      </c>
      <c r="O199" s="9">
        <v>124</v>
      </c>
      <c r="P199" s="9">
        <v>5</v>
      </c>
      <c r="Q199" s="9">
        <v>12</v>
      </c>
      <c r="R199" s="9">
        <v>9</v>
      </c>
      <c r="S199" s="9">
        <v>1</v>
      </c>
      <c r="T199" s="9">
        <v>15</v>
      </c>
      <c r="U199" s="9">
        <v>0</v>
      </c>
      <c r="V199" s="9">
        <v>1</v>
      </c>
      <c r="W199" s="9">
        <v>0</v>
      </c>
      <c r="X199" s="9">
        <v>0</v>
      </c>
      <c r="Y199" s="9">
        <v>0</v>
      </c>
      <c r="Z199" s="9">
        <v>0</v>
      </c>
      <c r="AA199" s="9">
        <v>3</v>
      </c>
      <c r="AC199" s="9">
        <f t="shared" si="9"/>
        <v>223</v>
      </c>
      <c r="AD199" s="9">
        <f t="shared" si="10"/>
        <v>2639</v>
      </c>
      <c r="AE199" s="10">
        <f t="shared" si="11"/>
        <v>11.834080717488789</v>
      </c>
    </row>
    <row r="200" spans="1:31" x14ac:dyDescent="0.3">
      <c r="A200" s="87"/>
      <c r="B200" s="41" t="s">
        <v>202</v>
      </c>
      <c r="C200" s="9">
        <v>2</v>
      </c>
      <c r="D200" s="9">
        <v>2</v>
      </c>
      <c r="E200" s="9">
        <v>0</v>
      </c>
      <c r="F200" s="9">
        <v>1</v>
      </c>
      <c r="G200" s="9">
        <v>0</v>
      </c>
      <c r="H200" s="9">
        <v>5</v>
      </c>
      <c r="I200" s="9">
        <v>3</v>
      </c>
      <c r="J200" s="9">
        <v>4</v>
      </c>
      <c r="K200" s="9">
        <v>7</v>
      </c>
      <c r="L200" s="9">
        <v>6</v>
      </c>
      <c r="M200" s="9">
        <v>4</v>
      </c>
      <c r="N200" s="9">
        <v>3</v>
      </c>
      <c r="O200" s="9">
        <v>113</v>
      </c>
      <c r="P200" s="9">
        <v>6</v>
      </c>
      <c r="Q200" s="9">
        <v>8</v>
      </c>
      <c r="R200" s="9">
        <v>22</v>
      </c>
      <c r="S200" s="9">
        <v>4</v>
      </c>
      <c r="T200" s="9">
        <v>21</v>
      </c>
      <c r="U200" s="9">
        <v>0</v>
      </c>
      <c r="V200" s="9">
        <v>3</v>
      </c>
      <c r="W200" s="9">
        <v>0</v>
      </c>
      <c r="X200" s="9">
        <v>0</v>
      </c>
      <c r="Y200" s="9">
        <v>0</v>
      </c>
      <c r="Z200" s="9">
        <v>1</v>
      </c>
      <c r="AA200" s="9">
        <v>5</v>
      </c>
      <c r="AC200" s="9">
        <f t="shared" si="9"/>
        <v>220</v>
      </c>
      <c r="AD200" s="9">
        <f t="shared" si="10"/>
        <v>2756</v>
      </c>
      <c r="AE200" s="10">
        <f t="shared" si="11"/>
        <v>12.527272727272727</v>
      </c>
    </row>
    <row r="201" spans="1:31" x14ac:dyDescent="0.3">
      <c r="A201" s="87"/>
      <c r="B201" s="41" t="s">
        <v>203</v>
      </c>
      <c r="C201" s="9">
        <v>0</v>
      </c>
      <c r="D201" s="9">
        <v>1</v>
      </c>
      <c r="E201" s="9">
        <v>0</v>
      </c>
      <c r="F201" s="9">
        <v>1</v>
      </c>
      <c r="G201" s="9">
        <v>4</v>
      </c>
      <c r="H201" s="9">
        <v>1</v>
      </c>
      <c r="I201" s="9">
        <v>5</v>
      </c>
      <c r="J201" s="9">
        <v>6</v>
      </c>
      <c r="K201" s="9">
        <v>5</v>
      </c>
      <c r="L201" s="9">
        <v>0</v>
      </c>
      <c r="M201" s="9">
        <v>12</v>
      </c>
      <c r="N201" s="9">
        <v>11</v>
      </c>
      <c r="O201" s="9">
        <v>133</v>
      </c>
      <c r="P201" s="9">
        <v>7</v>
      </c>
      <c r="Q201" s="9">
        <v>5</v>
      </c>
      <c r="R201" s="9">
        <v>13</v>
      </c>
      <c r="S201" s="9">
        <v>0</v>
      </c>
      <c r="T201" s="9">
        <v>12</v>
      </c>
      <c r="U201" s="9">
        <v>0</v>
      </c>
      <c r="V201" s="9">
        <v>1</v>
      </c>
      <c r="W201" s="9">
        <v>0</v>
      </c>
      <c r="X201" s="9">
        <v>0</v>
      </c>
      <c r="Y201" s="9">
        <v>0</v>
      </c>
      <c r="Z201" s="9">
        <v>0</v>
      </c>
      <c r="AA201" s="9">
        <v>9</v>
      </c>
      <c r="AC201" s="9">
        <f t="shared" si="9"/>
        <v>226</v>
      </c>
      <c r="AD201" s="9">
        <f t="shared" si="10"/>
        <v>2769</v>
      </c>
      <c r="AE201" s="10">
        <f t="shared" si="11"/>
        <v>12.252212389380531</v>
      </c>
    </row>
    <row r="202" spans="1:31" x14ac:dyDescent="0.3">
      <c r="A202" s="87"/>
      <c r="B202" s="41" t="s">
        <v>204</v>
      </c>
      <c r="C202" s="9">
        <v>3</v>
      </c>
      <c r="D202" s="9">
        <v>1</v>
      </c>
      <c r="E202" s="9">
        <v>6</v>
      </c>
      <c r="F202" s="9">
        <v>4</v>
      </c>
      <c r="G202" s="9">
        <v>6</v>
      </c>
      <c r="H202" s="9">
        <v>9</v>
      </c>
      <c r="I202" s="9">
        <v>7</v>
      </c>
      <c r="J202" s="9">
        <v>11</v>
      </c>
      <c r="K202" s="9">
        <v>27</v>
      </c>
      <c r="L202" s="9">
        <v>17</v>
      </c>
      <c r="M202" s="9">
        <v>16</v>
      </c>
      <c r="N202" s="9">
        <v>18</v>
      </c>
      <c r="O202" s="9">
        <v>364</v>
      </c>
      <c r="P202" s="9">
        <v>39</v>
      </c>
      <c r="Q202" s="9">
        <v>44</v>
      </c>
      <c r="R202" s="9">
        <v>69</v>
      </c>
      <c r="S202" s="9">
        <v>16</v>
      </c>
      <c r="T202" s="9">
        <v>84</v>
      </c>
      <c r="U202" s="9">
        <v>2</v>
      </c>
      <c r="V202" s="9">
        <v>5</v>
      </c>
      <c r="W202" s="9">
        <v>0</v>
      </c>
      <c r="X202" s="9">
        <v>0</v>
      </c>
      <c r="Y202" s="9">
        <v>0</v>
      </c>
      <c r="Z202" s="9">
        <v>0</v>
      </c>
      <c r="AA202" s="9">
        <v>29</v>
      </c>
      <c r="AC202" s="9">
        <f t="shared" si="9"/>
        <v>777</v>
      </c>
      <c r="AD202" s="9">
        <f t="shared" si="10"/>
        <v>9977</v>
      </c>
      <c r="AE202" s="10">
        <f t="shared" si="11"/>
        <v>12.840411840411841</v>
      </c>
    </row>
    <row r="203" spans="1:31" x14ac:dyDescent="0.3">
      <c r="A203" s="87"/>
      <c r="B203" s="41" t="s">
        <v>205</v>
      </c>
      <c r="C203" s="9">
        <v>466</v>
      </c>
      <c r="D203" s="9">
        <v>217</v>
      </c>
      <c r="E203" s="9">
        <v>286</v>
      </c>
      <c r="F203" s="9">
        <v>604</v>
      </c>
      <c r="G203" s="9">
        <v>496</v>
      </c>
      <c r="H203" s="9">
        <v>971</v>
      </c>
      <c r="I203" s="9">
        <v>708</v>
      </c>
      <c r="J203" s="9">
        <v>832</v>
      </c>
      <c r="K203" s="9">
        <v>1580</v>
      </c>
      <c r="L203" s="9">
        <v>902</v>
      </c>
      <c r="M203" s="9">
        <v>854</v>
      </c>
      <c r="N203" s="9">
        <v>973</v>
      </c>
      <c r="O203" s="9">
        <v>9751</v>
      </c>
      <c r="P203" s="9">
        <v>1671</v>
      </c>
      <c r="Q203" s="9">
        <v>3449</v>
      </c>
      <c r="R203" s="9">
        <v>4846</v>
      </c>
      <c r="S203" s="9">
        <v>1937</v>
      </c>
      <c r="T203" s="9">
        <v>10263</v>
      </c>
      <c r="U203" s="9">
        <v>192</v>
      </c>
      <c r="V203" s="9">
        <v>618</v>
      </c>
      <c r="W203" s="9">
        <v>19</v>
      </c>
      <c r="X203" s="9">
        <v>7</v>
      </c>
      <c r="Y203" s="9">
        <v>2</v>
      </c>
      <c r="Z203" s="9">
        <v>26</v>
      </c>
      <c r="AA203" s="9">
        <v>359</v>
      </c>
      <c r="AC203" s="9">
        <f t="shared" si="9"/>
        <v>42029</v>
      </c>
      <c r="AD203" s="9">
        <f t="shared" si="10"/>
        <v>549670</v>
      </c>
      <c r="AE203" s="10">
        <f t="shared" si="11"/>
        <v>13.078350662637703</v>
      </c>
    </row>
    <row r="204" spans="1:31" x14ac:dyDescent="0.3">
      <c r="A204" s="87"/>
      <c r="B204" s="41" t="s">
        <v>206</v>
      </c>
      <c r="C204" s="9">
        <v>160</v>
      </c>
      <c r="D204" s="9">
        <v>79</v>
      </c>
      <c r="E204" s="9">
        <v>157</v>
      </c>
      <c r="F204" s="9">
        <v>454</v>
      </c>
      <c r="G204" s="9">
        <v>266</v>
      </c>
      <c r="H204" s="9">
        <v>486</v>
      </c>
      <c r="I204" s="9">
        <v>317</v>
      </c>
      <c r="J204" s="9">
        <v>238</v>
      </c>
      <c r="K204" s="9">
        <v>386</v>
      </c>
      <c r="L204" s="9">
        <v>175</v>
      </c>
      <c r="M204" s="9">
        <v>125</v>
      </c>
      <c r="N204" s="9">
        <v>131</v>
      </c>
      <c r="O204" s="9">
        <v>808</v>
      </c>
      <c r="P204" s="9">
        <v>60</v>
      </c>
      <c r="Q204" s="9">
        <v>74</v>
      </c>
      <c r="R204" s="9">
        <v>76</v>
      </c>
      <c r="S204" s="9">
        <v>21</v>
      </c>
      <c r="T204" s="9">
        <v>125</v>
      </c>
      <c r="U204" s="9">
        <v>4</v>
      </c>
      <c r="V204" s="9">
        <v>7</v>
      </c>
      <c r="W204" s="9">
        <v>0</v>
      </c>
      <c r="X204" s="9">
        <v>0</v>
      </c>
      <c r="Y204" s="9">
        <v>0</v>
      </c>
      <c r="Z204" s="9">
        <v>0</v>
      </c>
      <c r="AA204" s="9">
        <v>95</v>
      </c>
      <c r="AC204" s="9">
        <f t="shared" si="9"/>
        <v>4244</v>
      </c>
      <c r="AD204" s="9">
        <f t="shared" si="10"/>
        <v>33769</v>
      </c>
      <c r="AE204" s="10">
        <f t="shared" si="11"/>
        <v>7.9568803016022622</v>
      </c>
    </row>
    <row r="205" spans="1:31" x14ac:dyDescent="0.3">
      <c r="A205" s="87"/>
      <c r="B205" s="41" t="s">
        <v>207</v>
      </c>
      <c r="C205" s="9">
        <v>13</v>
      </c>
      <c r="D205" s="9">
        <v>3</v>
      </c>
      <c r="E205" s="9">
        <v>7</v>
      </c>
      <c r="F205" s="9">
        <v>27</v>
      </c>
      <c r="G205" s="9">
        <v>14</v>
      </c>
      <c r="H205" s="9">
        <v>58</v>
      </c>
      <c r="I205" s="9">
        <v>36</v>
      </c>
      <c r="J205" s="9">
        <v>54</v>
      </c>
      <c r="K205" s="9">
        <v>117</v>
      </c>
      <c r="L205" s="9">
        <v>63</v>
      </c>
      <c r="M205" s="9">
        <v>67</v>
      </c>
      <c r="N205" s="9">
        <v>54</v>
      </c>
      <c r="O205" s="9">
        <v>734</v>
      </c>
      <c r="P205" s="9">
        <v>63</v>
      </c>
      <c r="Q205" s="9">
        <v>124</v>
      </c>
      <c r="R205" s="9">
        <v>149</v>
      </c>
      <c r="S205" s="9">
        <v>44</v>
      </c>
      <c r="T205" s="9">
        <v>251</v>
      </c>
      <c r="U205" s="9">
        <v>3</v>
      </c>
      <c r="V205" s="9">
        <v>12</v>
      </c>
      <c r="W205" s="9">
        <v>0</v>
      </c>
      <c r="X205" s="9">
        <v>0</v>
      </c>
      <c r="Y205" s="9">
        <v>0</v>
      </c>
      <c r="Z205" s="9">
        <v>0</v>
      </c>
      <c r="AA205" s="9">
        <v>46</v>
      </c>
      <c r="AC205" s="9">
        <f t="shared" si="9"/>
        <v>1939</v>
      </c>
      <c r="AD205" s="9">
        <f t="shared" si="10"/>
        <v>23760</v>
      </c>
      <c r="AE205" s="10">
        <f t="shared" si="11"/>
        <v>12.253739040742651</v>
      </c>
    </row>
    <row r="206" spans="1:31" x14ac:dyDescent="0.3">
      <c r="A206" s="87"/>
      <c r="B206" s="41" t="s">
        <v>208</v>
      </c>
      <c r="C206" s="9">
        <v>2</v>
      </c>
      <c r="D206" s="9">
        <v>1</v>
      </c>
      <c r="E206" s="9">
        <v>1</v>
      </c>
      <c r="F206" s="9">
        <v>3</v>
      </c>
      <c r="G206" s="9">
        <v>8</v>
      </c>
      <c r="H206" s="9">
        <v>18</v>
      </c>
      <c r="I206" s="9">
        <v>10</v>
      </c>
      <c r="J206" s="9">
        <v>20</v>
      </c>
      <c r="K206" s="9">
        <v>33</v>
      </c>
      <c r="L206" s="9">
        <v>19</v>
      </c>
      <c r="M206" s="9">
        <v>14</v>
      </c>
      <c r="N206" s="9">
        <v>24</v>
      </c>
      <c r="O206" s="9">
        <v>231</v>
      </c>
      <c r="P206" s="9">
        <v>9</v>
      </c>
      <c r="Q206" s="9">
        <v>19</v>
      </c>
      <c r="R206" s="9">
        <v>18</v>
      </c>
      <c r="S206" s="9">
        <v>9</v>
      </c>
      <c r="T206" s="9">
        <v>30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4</v>
      </c>
      <c r="AC206" s="9">
        <f t="shared" ref="AC206:AC269" si="12">SUM(C206:AA206)</f>
        <v>473</v>
      </c>
      <c r="AD206" s="9">
        <f t="shared" si="10"/>
        <v>5348</v>
      </c>
      <c r="AE206" s="10">
        <f t="shared" si="11"/>
        <v>11.306553911205073</v>
      </c>
    </row>
    <row r="207" spans="1:31" x14ac:dyDescent="0.3">
      <c r="A207" s="87"/>
      <c r="B207" s="41" t="s">
        <v>209</v>
      </c>
      <c r="C207" s="9">
        <v>55</v>
      </c>
      <c r="D207" s="9">
        <v>26</v>
      </c>
      <c r="E207" s="9">
        <v>37</v>
      </c>
      <c r="F207" s="9">
        <v>69</v>
      </c>
      <c r="G207" s="9">
        <v>69</v>
      </c>
      <c r="H207" s="9">
        <v>178</v>
      </c>
      <c r="I207" s="9">
        <v>125</v>
      </c>
      <c r="J207" s="9">
        <v>111</v>
      </c>
      <c r="K207" s="9">
        <v>206</v>
      </c>
      <c r="L207" s="9">
        <v>135</v>
      </c>
      <c r="M207" s="9">
        <v>130</v>
      </c>
      <c r="N207" s="9">
        <v>129</v>
      </c>
      <c r="O207" s="9">
        <v>1187</v>
      </c>
      <c r="P207" s="9">
        <v>130</v>
      </c>
      <c r="Q207" s="9">
        <v>204</v>
      </c>
      <c r="R207" s="9">
        <v>353</v>
      </c>
      <c r="S207" s="9">
        <v>76</v>
      </c>
      <c r="T207" s="9">
        <v>693</v>
      </c>
      <c r="U207" s="9">
        <v>9</v>
      </c>
      <c r="V207" s="9">
        <v>19</v>
      </c>
      <c r="W207" s="9">
        <v>1</v>
      </c>
      <c r="X207" s="9">
        <v>0</v>
      </c>
      <c r="Y207" s="9">
        <v>0</v>
      </c>
      <c r="Z207" s="9">
        <v>1</v>
      </c>
      <c r="AA207" s="9">
        <v>93</v>
      </c>
      <c r="AC207" s="9">
        <f t="shared" si="12"/>
        <v>4036</v>
      </c>
      <c r="AD207" s="9">
        <f t="shared" si="10"/>
        <v>48462</v>
      </c>
      <c r="AE207" s="10">
        <f t="shared" si="11"/>
        <v>12.007433102081269</v>
      </c>
    </row>
    <row r="208" spans="1:31" x14ac:dyDescent="0.3">
      <c r="A208" s="87"/>
      <c r="B208" s="41" t="s">
        <v>210</v>
      </c>
      <c r="C208" s="9">
        <v>47</v>
      </c>
      <c r="D208" s="9">
        <v>27</v>
      </c>
      <c r="E208" s="9">
        <v>26</v>
      </c>
      <c r="F208" s="9">
        <v>70</v>
      </c>
      <c r="G208" s="9">
        <v>69</v>
      </c>
      <c r="H208" s="9">
        <v>88</v>
      </c>
      <c r="I208" s="9">
        <v>102</v>
      </c>
      <c r="J208" s="9">
        <v>108</v>
      </c>
      <c r="K208" s="9">
        <v>152</v>
      </c>
      <c r="L208" s="9">
        <v>64</v>
      </c>
      <c r="M208" s="9">
        <v>87</v>
      </c>
      <c r="N208" s="9">
        <v>83</v>
      </c>
      <c r="O208" s="9">
        <v>838</v>
      </c>
      <c r="P208" s="9">
        <v>55</v>
      </c>
      <c r="Q208" s="9">
        <v>115</v>
      </c>
      <c r="R208" s="9">
        <v>143</v>
      </c>
      <c r="S208" s="9">
        <v>43</v>
      </c>
      <c r="T208" s="9">
        <v>292</v>
      </c>
      <c r="U208" s="9">
        <v>5</v>
      </c>
      <c r="V208" s="9">
        <v>5</v>
      </c>
      <c r="W208" s="9">
        <v>0</v>
      </c>
      <c r="X208" s="9">
        <v>0</v>
      </c>
      <c r="Y208" s="9">
        <v>0</v>
      </c>
      <c r="Z208" s="9">
        <v>1</v>
      </c>
      <c r="AA208" s="9">
        <v>74</v>
      </c>
      <c r="AC208" s="9">
        <f t="shared" si="12"/>
        <v>2494</v>
      </c>
      <c r="AD208" s="9">
        <f t="shared" si="10"/>
        <v>28110</v>
      </c>
      <c r="AE208" s="10">
        <f t="shared" si="11"/>
        <v>11.271050521251002</v>
      </c>
    </row>
    <row r="209" spans="1:31" x14ac:dyDescent="0.3">
      <c r="A209" s="87"/>
      <c r="B209" s="41" t="s">
        <v>211</v>
      </c>
      <c r="C209" s="9">
        <v>79</v>
      </c>
      <c r="D209" s="9">
        <v>28</v>
      </c>
      <c r="E209" s="9">
        <v>67</v>
      </c>
      <c r="F209" s="9">
        <v>103</v>
      </c>
      <c r="G209" s="9">
        <v>95</v>
      </c>
      <c r="H209" s="9">
        <v>206</v>
      </c>
      <c r="I209" s="9">
        <v>151</v>
      </c>
      <c r="J209" s="9">
        <v>138</v>
      </c>
      <c r="K209" s="9">
        <v>236</v>
      </c>
      <c r="L209" s="9">
        <v>163</v>
      </c>
      <c r="M209" s="9">
        <v>187</v>
      </c>
      <c r="N209" s="9">
        <v>176</v>
      </c>
      <c r="O209" s="9">
        <v>1481</v>
      </c>
      <c r="P209" s="9">
        <v>290</v>
      </c>
      <c r="Q209" s="9">
        <v>487</v>
      </c>
      <c r="R209" s="9">
        <v>738</v>
      </c>
      <c r="S209" s="9">
        <v>328</v>
      </c>
      <c r="T209" s="9">
        <v>1932</v>
      </c>
      <c r="U209" s="9">
        <v>39</v>
      </c>
      <c r="V209" s="9">
        <v>63</v>
      </c>
      <c r="W209" s="9">
        <v>3</v>
      </c>
      <c r="X209" s="9">
        <v>2</v>
      </c>
      <c r="Y209" s="9">
        <v>0</v>
      </c>
      <c r="Z209" s="9">
        <v>3</v>
      </c>
      <c r="AA209" s="9">
        <v>58</v>
      </c>
      <c r="AC209" s="9">
        <f t="shared" si="12"/>
        <v>7053</v>
      </c>
      <c r="AD209" s="9">
        <f t="shared" si="10"/>
        <v>91898</v>
      </c>
      <c r="AE209" s="10">
        <f t="shared" si="11"/>
        <v>13.029632780377144</v>
      </c>
    </row>
    <row r="210" spans="1:31" x14ac:dyDescent="0.3">
      <c r="A210" s="87"/>
      <c r="B210" s="41" t="s">
        <v>212</v>
      </c>
      <c r="C210" s="9">
        <v>42</v>
      </c>
      <c r="D210" s="9">
        <v>9</v>
      </c>
      <c r="E210" s="9">
        <v>25</v>
      </c>
      <c r="F210" s="9">
        <v>57</v>
      </c>
      <c r="G210" s="9">
        <v>42</v>
      </c>
      <c r="H210" s="9">
        <v>117</v>
      </c>
      <c r="I210" s="9">
        <v>68</v>
      </c>
      <c r="J210" s="9">
        <v>54</v>
      </c>
      <c r="K210" s="9">
        <v>78</v>
      </c>
      <c r="L210" s="9">
        <v>60</v>
      </c>
      <c r="M210" s="9">
        <v>79</v>
      </c>
      <c r="N210" s="9">
        <v>53</v>
      </c>
      <c r="O210" s="9">
        <v>395</v>
      </c>
      <c r="P210" s="9">
        <v>27</v>
      </c>
      <c r="Q210" s="9">
        <v>46</v>
      </c>
      <c r="R210" s="9">
        <v>53</v>
      </c>
      <c r="S210" s="9">
        <v>7</v>
      </c>
      <c r="T210" s="9">
        <v>113</v>
      </c>
      <c r="U210" s="9">
        <v>1</v>
      </c>
      <c r="V210" s="9">
        <v>7</v>
      </c>
      <c r="W210" s="9">
        <v>1</v>
      </c>
      <c r="X210" s="9">
        <v>0</v>
      </c>
      <c r="Y210" s="9">
        <v>1</v>
      </c>
      <c r="Z210" s="9">
        <v>1</v>
      </c>
      <c r="AA210" s="9">
        <v>15</v>
      </c>
      <c r="AC210" s="9">
        <f t="shared" si="12"/>
        <v>1351</v>
      </c>
      <c r="AD210" s="9">
        <f t="shared" si="10"/>
        <v>13445</v>
      </c>
      <c r="AE210" s="10">
        <f t="shared" si="11"/>
        <v>9.9518874907475947</v>
      </c>
    </row>
    <row r="211" spans="1:31" x14ac:dyDescent="0.3">
      <c r="A211" s="87"/>
      <c r="B211" s="41" t="s">
        <v>213</v>
      </c>
      <c r="C211" s="9">
        <v>94</v>
      </c>
      <c r="D211" s="9">
        <v>41</v>
      </c>
      <c r="E211" s="9">
        <v>51</v>
      </c>
      <c r="F211" s="9">
        <v>130</v>
      </c>
      <c r="G211" s="9">
        <v>119</v>
      </c>
      <c r="H211" s="9">
        <v>320</v>
      </c>
      <c r="I211" s="9">
        <v>276</v>
      </c>
      <c r="J211" s="9">
        <v>213</v>
      </c>
      <c r="K211" s="9">
        <v>410</v>
      </c>
      <c r="L211" s="9">
        <v>157</v>
      </c>
      <c r="M211" s="9">
        <v>151</v>
      </c>
      <c r="N211" s="9">
        <v>128</v>
      </c>
      <c r="O211" s="9">
        <v>1236</v>
      </c>
      <c r="P211" s="9">
        <v>114</v>
      </c>
      <c r="Q211" s="9">
        <v>173</v>
      </c>
      <c r="R211" s="9">
        <v>255</v>
      </c>
      <c r="S211" s="9">
        <v>68</v>
      </c>
      <c r="T211" s="9">
        <v>381</v>
      </c>
      <c r="U211" s="9">
        <v>4</v>
      </c>
      <c r="V211" s="9">
        <v>13</v>
      </c>
      <c r="W211" s="9">
        <v>2</v>
      </c>
      <c r="X211" s="9">
        <v>1</v>
      </c>
      <c r="Y211" s="9">
        <v>0</v>
      </c>
      <c r="Z211" s="9">
        <v>5</v>
      </c>
      <c r="AA211" s="9">
        <v>121</v>
      </c>
      <c r="AC211" s="9">
        <f t="shared" si="12"/>
        <v>4463</v>
      </c>
      <c r="AD211" s="9">
        <f t="shared" si="10"/>
        <v>46892</v>
      </c>
      <c r="AE211" s="10">
        <f t="shared" si="11"/>
        <v>10.506833968182837</v>
      </c>
    </row>
    <row r="212" spans="1:31" x14ac:dyDescent="0.3">
      <c r="A212" s="87"/>
      <c r="B212" s="41" t="s">
        <v>214</v>
      </c>
      <c r="C212" s="9">
        <v>19</v>
      </c>
      <c r="D212" s="9">
        <v>10</v>
      </c>
      <c r="E212" s="9">
        <v>12</v>
      </c>
      <c r="F212" s="9">
        <v>30</v>
      </c>
      <c r="G212" s="9">
        <v>37</v>
      </c>
      <c r="H212" s="9">
        <v>84</v>
      </c>
      <c r="I212" s="9">
        <v>53</v>
      </c>
      <c r="J212" s="9">
        <v>65</v>
      </c>
      <c r="K212" s="9">
        <v>108</v>
      </c>
      <c r="L212" s="9">
        <v>45</v>
      </c>
      <c r="M212" s="9">
        <v>32</v>
      </c>
      <c r="N212" s="9">
        <v>25</v>
      </c>
      <c r="O212" s="9">
        <v>465</v>
      </c>
      <c r="P212" s="9">
        <v>28</v>
      </c>
      <c r="Q212" s="9">
        <v>72</v>
      </c>
      <c r="R212" s="9">
        <v>63</v>
      </c>
      <c r="S212" s="9">
        <v>14</v>
      </c>
      <c r="T212" s="9">
        <v>106</v>
      </c>
      <c r="U212" s="9">
        <v>3</v>
      </c>
      <c r="V212" s="9">
        <v>3</v>
      </c>
      <c r="W212" s="9">
        <v>0</v>
      </c>
      <c r="X212" s="9">
        <v>0</v>
      </c>
      <c r="Y212" s="9">
        <v>0</v>
      </c>
      <c r="Z212" s="9">
        <v>0</v>
      </c>
      <c r="AA212" s="9">
        <v>19</v>
      </c>
      <c r="AC212" s="9">
        <f t="shared" si="12"/>
        <v>1293</v>
      </c>
      <c r="AD212" s="9">
        <f t="shared" si="10"/>
        <v>13819</v>
      </c>
      <c r="AE212" s="10">
        <f t="shared" si="11"/>
        <v>10.68754833720031</v>
      </c>
    </row>
    <row r="213" spans="1:31" x14ac:dyDescent="0.3">
      <c r="A213" s="87"/>
      <c r="B213" s="41" t="s">
        <v>215</v>
      </c>
      <c r="C213" s="9">
        <v>89</v>
      </c>
      <c r="D213" s="9">
        <v>27</v>
      </c>
      <c r="E213" s="9">
        <v>38</v>
      </c>
      <c r="F213" s="9">
        <v>126</v>
      </c>
      <c r="G213" s="9">
        <v>138</v>
      </c>
      <c r="H213" s="9">
        <v>226</v>
      </c>
      <c r="I213" s="9">
        <v>169</v>
      </c>
      <c r="J213" s="9">
        <v>94</v>
      </c>
      <c r="K213" s="9">
        <v>186</v>
      </c>
      <c r="L213" s="9">
        <v>72</v>
      </c>
      <c r="M213" s="9">
        <v>70</v>
      </c>
      <c r="N213" s="9">
        <v>71</v>
      </c>
      <c r="O213" s="9">
        <v>472</v>
      </c>
      <c r="P213" s="9">
        <v>41</v>
      </c>
      <c r="Q213" s="9">
        <v>44</v>
      </c>
      <c r="R213" s="9">
        <v>51</v>
      </c>
      <c r="S213" s="9">
        <v>18</v>
      </c>
      <c r="T213" s="9">
        <v>86</v>
      </c>
      <c r="U213" s="9">
        <v>1</v>
      </c>
      <c r="V213" s="9">
        <v>4</v>
      </c>
      <c r="W213" s="9">
        <v>1</v>
      </c>
      <c r="X213" s="9">
        <v>0</v>
      </c>
      <c r="Y213" s="9">
        <v>2</v>
      </c>
      <c r="Z213" s="9">
        <v>2</v>
      </c>
      <c r="AA213" s="9">
        <v>51</v>
      </c>
      <c r="AC213" s="9">
        <f t="shared" si="12"/>
        <v>2079</v>
      </c>
      <c r="AD213" s="9">
        <f t="shared" si="10"/>
        <v>18208</v>
      </c>
      <c r="AE213" s="10">
        <f t="shared" si="11"/>
        <v>8.7580567580567585</v>
      </c>
    </row>
    <row r="214" spans="1:31" x14ac:dyDescent="0.3">
      <c r="A214" s="87"/>
      <c r="B214" s="41" t="s">
        <v>216</v>
      </c>
      <c r="C214" s="9">
        <v>167</v>
      </c>
      <c r="D214" s="9">
        <v>55</v>
      </c>
      <c r="E214" s="9">
        <v>101</v>
      </c>
      <c r="F214" s="9">
        <v>158</v>
      </c>
      <c r="G214" s="9">
        <v>151</v>
      </c>
      <c r="H214" s="9">
        <v>240</v>
      </c>
      <c r="I214" s="9">
        <v>191</v>
      </c>
      <c r="J214" s="9">
        <v>99</v>
      </c>
      <c r="K214" s="9">
        <v>157</v>
      </c>
      <c r="L214" s="9">
        <v>81</v>
      </c>
      <c r="M214" s="9">
        <v>75</v>
      </c>
      <c r="N214" s="9">
        <v>61</v>
      </c>
      <c r="O214" s="9">
        <v>498</v>
      </c>
      <c r="P214" s="9">
        <v>37</v>
      </c>
      <c r="Q214" s="9">
        <v>80</v>
      </c>
      <c r="R214" s="9">
        <v>87</v>
      </c>
      <c r="S214" s="9">
        <v>13</v>
      </c>
      <c r="T214" s="9">
        <v>137</v>
      </c>
      <c r="U214" s="9">
        <v>2</v>
      </c>
      <c r="V214" s="9">
        <v>4</v>
      </c>
      <c r="W214" s="9">
        <v>0</v>
      </c>
      <c r="X214" s="9">
        <v>0</v>
      </c>
      <c r="Y214" s="9">
        <v>0</v>
      </c>
      <c r="Z214" s="9">
        <v>1</v>
      </c>
      <c r="AA214" s="9">
        <v>159</v>
      </c>
      <c r="AC214" s="9">
        <f t="shared" si="12"/>
        <v>2554</v>
      </c>
      <c r="AD214" s="9">
        <f t="shared" si="10"/>
        <v>23150</v>
      </c>
      <c r="AE214" s="10">
        <f t="shared" si="11"/>
        <v>9.0642129992169149</v>
      </c>
    </row>
    <row r="215" spans="1:31" x14ac:dyDescent="0.3">
      <c r="A215" s="87"/>
      <c r="B215" s="41" t="s">
        <v>217</v>
      </c>
      <c r="C215" s="9">
        <v>114</v>
      </c>
      <c r="D215" s="9">
        <v>38</v>
      </c>
      <c r="E215" s="9">
        <v>68</v>
      </c>
      <c r="F215" s="9">
        <v>121</v>
      </c>
      <c r="G215" s="9">
        <v>114</v>
      </c>
      <c r="H215" s="9">
        <v>188</v>
      </c>
      <c r="I215" s="9">
        <v>111</v>
      </c>
      <c r="J215" s="9">
        <v>67</v>
      </c>
      <c r="K215" s="9">
        <v>104</v>
      </c>
      <c r="L215" s="9">
        <v>66</v>
      </c>
      <c r="M215" s="9">
        <v>55</v>
      </c>
      <c r="N215" s="9">
        <v>41</v>
      </c>
      <c r="O215" s="9">
        <v>410</v>
      </c>
      <c r="P215" s="9">
        <v>29</v>
      </c>
      <c r="Q215" s="9">
        <v>51</v>
      </c>
      <c r="R215" s="9">
        <v>79</v>
      </c>
      <c r="S215" s="9">
        <v>12</v>
      </c>
      <c r="T215" s="9">
        <v>122</v>
      </c>
      <c r="U215" s="9">
        <v>6</v>
      </c>
      <c r="V215" s="9">
        <v>7</v>
      </c>
      <c r="W215" s="9">
        <v>0</v>
      </c>
      <c r="X215" s="9">
        <v>0</v>
      </c>
      <c r="Y215" s="9">
        <v>0</v>
      </c>
      <c r="Z215" s="9">
        <v>1</v>
      </c>
      <c r="AA215" s="9">
        <v>71</v>
      </c>
      <c r="AC215" s="9">
        <f t="shared" si="12"/>
        <v>1875</v>
      </c>
      <c r="AD215" s="9">
        <f t="shared" si="10"/>
        <v>16925</v>
      </c>
      <c r="AE215" s="10">
        <f t="shared" si="11"/>
        <v>9.0266666666666673</v>
      </c>
    </row>
    <row r="216" spans="1:31" x14ac:dyDescent="0.3">
      <c r="A216" s="87"/>
      <c r="B216" s="41" t="s">
        <v>218</v>
      </c>
      <c r="C216" s="9">
        <v>96</v>
      </c>
      <c r="D216" s="9">
        <v>49</v>
      </c>
      <c r="E216" s="9">
        <v>82</v>
      </c>
      <c r="F216" s="9">
        <v>191</v>
      </c>
      <c r="G216" s="9">
        <v>156</v>
      </c>
      <c r="H216" s="9">
        <v>435</v>
      </c>
      <c r="I216" s="9">
        <v>247</v>
      </c>
      <c r="J216" s="9">
        <v>192</v>
      </c>
      <c r="K216" s="9">
        <v>338</v>
      </c>
      <c r="L216" s="9">
        <v>214</v>
      </c>
      <c r="M216" s="9">
        <v>218</v>
      </c>
      <c r="N216" s="9">
        <v>172</v>
      </c>
      <c r="O216" s="9">
        <v>1415</v>
      </c>
      <c r="P216" s="9">
        <v>104</v>
      </c>
      <c r="Q216" s="9">
        <v>140</v>
      </c>
      <c r="R216" s="9">
        <v>184</v>
      </c>
      <c r="S216" s="9">
        <v>32</v>
      </c>
      <c r="T216" s="9">
        <v>385</v>
      </c>
      <c r="U216" s="9">
        <v>2</v>
      </c>
      <c r="V216" s="9">
        <v>12</v>
      </c>
      <c r="W216" s="9">
        <v>2</v>
      </c>
      <c r="X216" s="9">
        <v>1</v>
      </c>
      <c r="Y216" s="9">
        <v>0</v>
      </c>
      <c r="Z216" s="9">
        <v>5</v>
      </c>
      <c r="AA216" s="9">
        <v>94</v>
      </c>
      <c r="AC216" s="9">
        <f t="shared" si="12"/>
        <v>4766</v>
      </c>
      <c r="AD216" s="9">
        <f t="shared" si="10"/>
        <v>47918</v>
      </c>
      <c r="AE216" s="10">
        <f t="shared" si="11"/>
        <v>10.054133445237095</v>
      </c>
    </row>
    <row r="217" spans="1:31" x14ac:dyDescent="0.3">
      <c r="A217" s="87"/>
      <c r="B217" s="41" t="s">
        <v>219</v>
      </c>
      <c r="C217" s="9">
        <v>106</v>
      </c>
      <c r="D217" s="9">
        <v>65</v>
      </c>
      <c r="E217" s="9">
        <v>77</v>
      </c>
      <c r="F217" s="9">
        <v>184</v>
      </c>
      <c r="G217" s="9">
        <v>121</v>
      </c>
      <c r="H217" s="9">
        <v>240</v>
      </c>
      <c r="I217" s="9">
        <v>152</v>
      </c>
      <c r="J217" s="9">
        <v>92</v>
      </c>
      <c r="K217" s="9">
        <v>140</v>
      </c>
      <c r="L217" s="9">
        <v>38</v>
      </c>
      <c r="M217" s="9">
        <v>57</v>
      </c>
      <c r="N217" s="9">
        <v>53</v>
      </c>
      <c r="O217" s="9">
        <v>339</v>
      </c>
      <c r="P217" s="9">
        <v>27</v>
      </c>
      <c r="Q217" s="9">
        <v>36</v>
      </c>
      <c r="R217" s="9">
        <v>45</v>
      </c>
      <c r="S217" s="9">
        <v>7</v>
      </c>
      <c r="T217" s="9">
        <v>67</v>
      </c>
      <c r="U217" s="9">
        <v>5</v>
      </c>
      <c r="V217" s="9">
        <v>0</v>
      </c>
      <c r="W217" s="9">
        <v>0</v>
      </c>
      <c r="X217" s="9">
        <v>0</v>
      </c>
      <c r="Y217" s="9">
        <v>0</v>
      </c>
      <c r="Z217" s="9">
        <v>1</v>
      </c>
      <c r="AA217" s="9">
        <v>98</v>
      </c>
      <c r="AC217" s="9">
        <f t="shared" si="12"/>
        <v>1950</v>
      </c>
      <c r="AD217" s="9">
        <f t="shared" si="10"/>
        <v>15940</v>
      </c>
      <c r="AE217" s="10">
        <f t="shared" si="11"/>
        <v>8.1743589743589737</v>
      </c>
    </row>
    <row r="218" spans="1:31" x14ac:dyDescent="0.3">
      <c r="A218" s="87"/>
      <c r="B218" s="41" t="s">
        <v>220</v>
      </c>
      <c r="C218" s="9">
        <v>142</v>
      </c>
      <c r="D218" s="9">
        <v>65</v>
      </c>
      <c r="E218" s="9">
        <v>143</v>
      </c>
      <c r="F218" s="9">
        <v>218</v>
      </c>
      <c r="G218" s="9">
        <v>214</v>
      </c>
      <c r="H218" s="9">
        <v>456</v>
      </c>
      <c r="I218" s="9">
        <v>218</v>
      </c>
      <c r="J218" s="9">
        <v>143</v>
      </c>
      <c r="K218" s="9">
        <v>215</v>
      </c>
      <c r="L218" s="9">
        <v>112</v>
      </c>
      <c r="M218" s="9">
        <v>93</v>
      </c>
      <c r="N218" s="9">
        <v>71</v>
      </c>
      <c r="O218" s="9">
        <v>649</v>
      </c>
      <c r="P218" s="9">
        <v>47</v>
      </c>
      <c r="Q218" s="9">
        <v>50</v>
      </c>
      <c r="R218" s="9">
        <v>61</v>
      </c>
      <c r="S218" s="9">
        <v>11</v>
      </c>
      <c r="T218" s="9">
        <v>92</v>
      </c>
      <c r="U218" s="9">
        <v>0</v>
      </c>
      <c r="V218" s="9">
        <v>2</v>
      </c>
      <c r="W218" s="9">
        <v>2</v>
      </c>
      <c r="X218" s="9">
        <v>0</v>
      </c>
      <c r="Y218" s="9">
        <v>0</v>
      </c>
      <c r="Z218" s="9">
        <v>2</v>
      </c>
      <c r="AA218" s="9">
        <v>132</v>
      </c>
      <c r="AC218" s="9">
        <f t="shared" si="12"/>
        <v>3138</v>
      </c>
      <c r="AD218" s="9">
        <f t="shared" si="10"/>
        <v>25935</v>
      </c>
      <c r="AE218" s="10">
        <f t="shared" si="11"/>
        <v>8.2648183556405357</v>
      </c>
    </row>
    <row r="219" spans="1:31" x14ac:dyDescent="0.3">
      <c r="A219" s="87"/>
      <c r="B219" s="41" t="s">
        <v>221</v>
      </c>
      <c r="C219" s="9">
        <v>179</v>
      </c>
      <c r="D219" s="9">
        <v>75</v>
      </c>
      <c r="E219" s="9">
        <v>135</v>
      </c>
      <c r="F219" s="9">
        <v>211</v>
      </c>
      <c r="G219" s="9">
        <v>171</v>
      </c>
      <c r="H219" s="9">
        <v>437</v>
      </c>
      <c r="I219" s="9">
        <v>276</v>
      </c>
      <c r="J219" s="9">
        <v>163</v>
      </c>
      <c r="K219" s="9">
        <v>237</v>
      </c>
      <c r="L219" s="9">
        <v>114</v>
      </c>
      <c r="M219" s="9">
        <v>100</v>
      </c>
      <c r="N219" s="9">
        <v>90</v>
      </c>
      <c r="O219" s="9">
        <v>767</v>
      </c>
      <c r="P219" s="9">
        <v>46</v>
      </c>
      <c r="Q219" s="9">
        <v>76</v>
      </c>
      <c r="R219" s="9">
        <v>134</v>
      </c>
      <c r="S219" s="9">
        <v>15</v>
      </c>
      <c r="T219" s="9">
        <v>225</v>
      </c>
      <c r="U219" s="9">
        <v>1</v>
      </c>
      <c r="V219" s="9">
        <v>7</v>
      </c>
      <c r="W219" s="9">
        <v>0</v>
      </c>
      <c r="X219" s="9">
        <v>0</v>
      </c>
      <c r="Y219" s="9">
        <v>0</v>
      </c>
      <c r="Z219" s="9">
        <v>2</v>
      </c>
      <c r="AA219" s="9">
        <v>59</v>
      </c>
      <c r="AC219" s="9">
        <f t="shared" si="12"/>
        <v>3520</v>
      </c>
      <c r="AD219" s="9">
        <f t="shared" si="10"/>
        <v>30110</v>
      </c>
      <c r="AE219" s="10">
        <f t="shared" si="11"/>
        <v>8.5539772727272734</v>
      </c>
    </row>
    <row r="220" spans="1:31" x14ac:dyDescent="0.3">
      <c r="A220" s="87"/>
      <c r="B220" s="41" t="s">
        <v>222</v>
      </c>
      <c r="C220" s="9">
        <v>45</v>
      </c>
      <c r="D220" s="9">
        <v>14</v>
      </c>
      <c r="E220" s="9">
        <v>24</v>
      </c>
      <c r="F220" s="9">
        <v>58</v>
      </c>
      <c r="G220" s="9">
        <v>61</v>
      </c>
      <c r="H220" s="9">
        <v>126</v>
      </c>
      <c r="I220" s="9">
        <v>103</v>
      </c>
      <c r="J220" s="9">
        <v>72</v>
      </c>
      <c r="K220" s="9">
        <v>115</v>
      </c>
      <c r="L220" s="9">
        <v>49</v>
      </c>
      <c r="M220" s="9">
        <v>38</v>
      </c>
      <c r="N220" s="9">
        <v>36</v>
      </c>
      <c r="O220" s="9">
        <v>307</v>
      </c>
      <c r="P220" s="9">
        <v>24</v>
      </c>
      <c r="Q220" s="9">
        <v>42</v>
      </c>
      <c r="R220" s="9">
        <v>100</v>
      </c>
      <c r="S220" s="9">
        <v>9</v>
      </c>
      <c r="T220" s="9">
        <v>116</v>
      </c>
      <c r="U220" s="9">
        <v>0</v>
      </c>
      <c r="V220" s="9">
        <v>5</v>
      </c>
      <c r="W220" s="9">
        <v>0</v>
      </c>
      <c r="X220" s="9">
        <v>0</v>
      </c>
      <c r="Y220" s="9">
        <v>0</v>
      </c>
      <c r="Z220" s="9">
        <v>0</v>
      </c>
      <c r="AA220" s="9">
        <v>31</v>
      </c>
      <c r="AC220" s="9">
        <f t="shared" si="12"/>
        <v>1375</v>
      </c>
      <c r="AD220" s="9">
        <f t="shared" si="10"/>
        <v>13408</v>
      </c>
      <c r="AE220" s="10">
        <f t="shared" si="11"/>
        <v>9.7512727272727275</v>
      </c>
    </row>
    <row r="221" spans="1:31" x14ac:dyDescent="0.3">
      <c r="A221" s="87"/>
      <c r="B221" s="41" t="s">
        <v>223</v>
      </c>
      <c r="C221" s="9">
        <v>44</v>
      </c>
      <c r="D221" s="9">
        <v>29</v>
      </c>
      <c r="E221" s="9">
        <v>31</v>
      </c>
      <c r="F221" s="9">
        <v>62</v>
      </c>
      <c r="G221" s="9">
        <v>78</v>
      </c>
      <c r="H221" s="9">
        <v>353</v>
      </c>
      <c r="I221" s="9">
        <v>160</v>
      </c>
      <c r="J221" s="9">
        <v>170</v>
      </c>
      <c r="K221" s="9">
        <v>395</v>
      </c>
      <c r="L221" s="9">
        <v>145</v>
      </c>
      <c r="M221" s="9">
        <v>187</v>
      </c>
      <c r="N221" s="9">
        <v>159</v>
      </c>
      <c r="O221" s="9">
        <v>1737</v>
      </c>
      <c r="P221" s="9">
        <v>96</v>
      </c>
      <c r="Q221" s="9">
        <v>201</v>
      </c>
      <c r="R221" s="9">
        <v>356</v>
      </c>
      <c r="S221" s="9">
        <v>51</v>
      </c>
      <c r="T221" s="9">
        <v>456</v>
      </c>
      <c r="U221" s="9">
        <v>5</v>
      </c>
      <c r="V221" s="9">
        <v>15</v>
      </c>
      <c r="W221" s="9">
        <v>1</v>
      </c>
      <c r="X221" s="9">
        <v>1</v>
      </c>
      <c r="Y221" s="9">
        <v>1</v>
      </c>
      <c r="Z221" s="9">
        <v>4</v>
      </c>
      <c r="AA221" s="9">
        <v>217</v>
      </c>
      <c r="AC221" s="9">
        <f t="shared" si="12"/>
        <v>4954</v>
      </c>
      <c r="AD221" s="9">
        <f t="shared" si="10"/>
        <v>57140</v>
      </c>
      <c r="AE221" s="10">
        <f t="shared" si="11"/>
        <v>11.534113847396043</v>
      </c>
    </row>
    <row r="222" spans="1:31" x14ac:dyDescent="0.3">
      <c r="A222" s="87"/>
      <c r="B222" s="41" t="s">
        <v>224</v>
      </c>
      <c r="C222" s="9">
        <v>16</v>
      </c>
      <c r="D222" s="9">
        <v>8</v>
      </c>
      <c r="E222" s="9">
        <v>6</v>
      </c>
      <c r="F222" s="9">
        <v>12</v>
      </c>
      <c r="G222" s="9">
        <v>34</v>
      </c>
      <c r="H222" s="9">
        <v>67</v>
      </c>
      <c r="I222" s="9">
        <v>61</v>
      </c>
      <c r="J222" s="9">
        <v>60</v>
      </c>
      <c r="K222" s="9">
        <v>193</v>
      </c>
      <c r="L222" s="9">
        <v>35</v>
      </c>
      <c r="M222" s="9">
        <v>31</v>
      </c>
      <c r="N222" s="9">
        <v>30</v>
      </c>
      <c r="O222" s="9">
        <v>475</v>
      </c>
      <c r="P222" s="9">
        <v>26</v>
      </c>
      <c r="Q222" s="9">
        <v>60</v>
      </c>
      <c r="R222" s="9">
        <v>57</v>
      </c>
      <c r="S222" s="9">
        <v>8</v>
      </c>
      <c r="T222" s="9">
        <v>109</v>
      </c>
      <c r="U222" s="9">
        <v>4</v>
      </c>
      <c r="V222" s="9">
        <v>8</v>
      </c>
      <c r="W222" s="9">
        <v>1</v>
      </c>
      <c r="X222" s="9">
        <v>0</v>
      </c>
      <c r="Y222" s="9">
        <v>0</v>
      </c>
      <c r="Z222" s="9">
        <v>3</v>
      </c>
      <c r="AA222" s="9">
        <v>101</v>
      </c>
      <c r="AC222" s="9">
        <f t="shared" si="12"/>
        <v>1405</v>
      </c>
      <c r="AD222" s="9">
        <f t="shared" si="10"/>
        <v>16263</v>
      </c>
      <c r="AE222" s="10">
        <f t="shared" si="11"/>
        <v>11.57508896797153</v>
      </c>
    </row>
    <row r="223" spans="1:31" x14ac:dyDescent="0.3">
      <c r="A223" s="87"/>
      <c r="B223" s="41" t="s">
        <v>225</v>
      </c>
      <c r="C223" s="9">
        <v>58</v>
      </c>
      <c r="D223" s="9">
        <v>48</v>
      </c>
      <c r="E223" s="9">
        <v>84</v>
      </c>
      <c r="F223" s="9">
        <v>134</v>
      </c>
      <c r="G223" s="9">
        <v>141</v>
      </c>
      <c r="H223" s="9">
        <v>229</v>
      </c>
      <c r="I223" s="9">
        <v>231</v>
      </c>
      <c r="J223" s="9">
        <v>144</v>
      </c>
      <c r="K223" s="9">
        <v>157</v>
      </c>
      <c r="L223" s="9">
        <v>86</v>
      </c>
      <c r="M223" s="9">
        <v>73</v>
      </c>
      <c r="N223" s="9">
        <v>50</v>
      </c>
      <c r="O223" s="9">
        <v>508</v>
      </c>
      <c r="P223" s="9">
        <v>30</v>
      </c>
      <c r="Q223" s="9">
        <v>51</v>
      </c>
      <c r="R223" s="9">
        <v>93</v>
      </c>
      <c r="S223" s="9">
        <v>10</v>
      </c>
      <c r="T223" s="9">
        <v>131</v>
      </c>
      <c r="U223" s="9">
        <v>4</v>
      </c>
      <c r="V223" s="9">
        <v>10</v>
      </c>
      <c r="W223" s="9">
        <v>0</v>
      </c>
      <c r="X223" s="9">
        <v>0</v>
      </c>
      <c r="Y223" s="9">
        <v>0</v>
      </c>
      <c r="Z223" s="9">
        <v>0</v>
      </c>
      <c r="AA223" s="9">
        <v>79</v>
      </c>
      <c r="AC223" s="9">
        <f t="shared" si="12"/>
        <v>2351</v>
      </c>
      <c r="AD223" s="9">
        <f t="shared" si="10"/>
        <v>21171</v>
      </c>
      <c r="AE223" s="10">
        <f t="shared" si="11"/>
        <v>9.0051042109740536</v>
      </c>
    </row>
    <row r="224" spans="1:31" x14ac:dyDescent="0.3">
      <c r="A224" s="87"/>
      <c r="B224" s="41" t="s">
        <v>226</v>
      </c>
      <c r="C224" s="9">
        <v>16</v>
      </c>
      <c r="D224" s="9">
        <v>14</v>
      </c>
      <c r="E224" s="9">
        <v>20</v>
      </c>
      <c r="F224" s="9">
        <v>37</v>
      </c>
      <c r="G224" s="9">
        <v>36</v>
      </c>
      <c r="H224" s="9">
        <v>70</v>
      </c>
      <c r="I224" s="9">
        <v>102</v>
      </c>
      <c r="J224" s="9">
        <v>78</v>
      </c>
      <c r="K224" s="9">
        <v>124</v>
      </c>
      <c r="L224" s="9">
        <v>51</v>
      </c>
      <c r="M224" s="9">
        <v>45</v>
      </c>
      <c r="N224" s="9">
        <v>36</v>
      </c>
      <c r="O224" s="9">
        <v>401</v>
      </c>
      <c r="P224" s="9">
        <v>24</v>
      </c>
      <c r="Q224" s="9">
        <v>30</v>
      </c>
      <c r="R224" s="9">
        <v>58</v>
      </c>
      <c r="S224" s="9">
        <v>7</v>
      </c>
      <c r="T224" s="9">
        <v>85</v>
      </c>
      <c r="U224" s="9">
        <v>0</v>
      </c>
      <c r="V224" s="9">
        <v>3</v>
      </c>
      <c r="W224" s="9">
        <v>0</v>
      </c>
      <c r="X224" s="9">
        <v>0</v>
      </c>
      <c r="Y224" s="9">
        <v>0</v>
      </c>
      <c r="Z224" s="9">
        <v>0</v>
      </c>
      <c r="AA224" s="9">
        <v>26</v>
      </c>
      <c r="AC224" s="9">
        <f t="shared" si="12"/>
        <v>1263</v>
      </c>
      <c r="AD224" s="9">
        <f t="shared" si="10"/>
        <v>12766</v>
      </c>
      <c r="AE224" s="10">
        <f t="shared" si="11"/>
        <v>10.107680126682501</v>
      </c>
    </row>
    <row r="225" spans="1:31" x14ac:dyDescent="0.3">
      <c r="A225" s="87"/>
      <c r="B225" s="41" t="s">
        <v>227</v>
      </c>
      <c r="C225" s="9">
        <v>55</v>
      </c>
      <c r="D225" s="9">
        <v>18</v>
      </c>
      <c r="E225" s="9">
        <v>27</v>
      </c>
      <c r="F225" s="9">
        <v>53</v>
      </c>
      <c r="G225" s="9">
        <v>63</v>
      </c>
      <c r="H225" s="9">
        <v>389</v>
      </c>
      <c r="I225" s="9">
        <v>187</v>
      </c>
      <c r="J225" s="9">
        <v>188</v>
      </c>
      <c r="K225" s="9">
        <v>466</v>
      </c>
      <c r="L225" s="9">
        <v>191</v>
      </c>
      <c r="M225" s="9">
        <v>209</v>
      </c>
      <c r="N225" s="9">
        <v>172</v>
      </c>
      <c r="O225" s="9">
        <v>2407</v>
      </c>
      <c r="P225" s="9">
        <v>234</v>
      </c>
      <c r="Q225" s="9">
        <v>531</v>
      </c>
      <c r="R225" s="9">
        <v>832</v>
      </c>
      <c r="S225" s="9">
        <v>198</v>
      </c>
      <c r="T225" s="9">
        <v>1346</v>
      </c>
      <c r="U225" s="9">
        <v>26</v>
      </c>
      <c r="V225" s="9">
        <v>56</v>
      </c>
      <c r="W225" s="9">
        <v>3</v>
      </c>
      <c r="X225" s="9">
        <v>0</v>
      </c>
      <c r="Y225" s="9">
        <v>1</v>
      </c>
      <c r="Z225" s="9">
        <v>5</v>
      </c>
      <c r="AA225" s="9">
        <v>119</v>
      </c>
      <c r="AC225" s="9">
        <f t="shared" si="12"/>
        <v>7776</v>
      </c>
      <c r="AD225" s="9">
        <f t="shared" si="10"/>
        <v>96770</v>
      </c>
      <c r="AE225" s="10">
        <f t="shared" si="11"/>
        <v>12.444701646090534</v>
      </c>
    </row>
    <row r="226" spans="1:31" x14ac:dyDescent="0.3">
      <c r="A226" s="87"/>
      <c r="B226" s="41" t="s">
        <v>228</v>
      </c>
      <c r="C226" s="9">
        <v>9</v>
      </c>
      <c r="D226" s="9">
        <v>4</v>
      </c>
      <c r="E226" s="9">
        <v>8</v>
      </c>
      <c r="F226" s="9">
        <v>7</v>
      </c>
      <c r="G226" s="9">
        <v>15</v>
      </c>
      <c r="H226" s="9">
        <v>61</v>
      </c>
      <c r="I226" s="9">
        <v>46</v>
      </c>
      <c r="J226" s="9">
        <v>55</v>
      </c>
      <c r="K226" s="9">
        <v>97</v>
      </c>
      <c r="L226" s="9">
        <v>50</v>
      </c>
      <c r="M226" s="9">
        <v>65</v>
      </c>
      <c r="N226" s="9">
        <v>60</v>
      </c>
      <c r="O226" s="9">
        <v>694</v>
      </c>
      <c r="P226" s="9">
        <v>50</v>
      </c>
      <c r="Q226" s="9">
        <v>118</v>
      </c>
      <c r="R226" s="9">
        <v>180</v>
      </c>
      <c r="S226" s="9">
        <v>27</v>
      </c>
      <c r="T226" s="9">
        <v>244</v>
      </c>
      <c r="U226" s="9">
        <v>3</v>
      </c>
      <c r="V226" s="9">
        <v>12</v>
      </c>
      <c r="W226" s="9">
        <v>0</v>
      </c>
      <c r="X226" s="9">
        <v>0</v>
      </c>
      <c r="Y226" s="9">
        <v>0</v>
      </c>
      <c r="Z226" s="9">
        <v>1</v>
      </c>
      <c r="AA226" s="9">
        <v>18</v>
      </c>
      <c r="AC226" s="9">
        <f t="shared" si="12"/>
        <v>1824</v>
      </c>
      <c r="AD226" s="9">
        <f t="shared" si="10"/>
        <v>22250</v>
      </c>
      <c r="AE226" s="10">
        <f t="shared" si="11"/>
        <v>12.198464912280702</v>
      </c>
    </row>
    <row r="227" spans="1:31" x14ac:dyDescent="0.3">
      <c r="A227" s="87"/>
      <c r="B227" s="41" t="s">
        <v>229</v>
      </c>
      <c r="C227" s="9">
        <v>12</v>
      </c>
      <c r="D227" s="9">
        <v>5</v>
      </c>
      <c r="E227" s="9">
        <v>9</v>
      </c>
      <c r="F227" s="9">
        <v>10</v>
      </c>
      <c r="G227" s="9">
        <v>14</v>
      </c>
      <c r="H227" s="9">
        <v>38</v>
      </c>
      <c r="I227" s="9">
        <v>40</v>
      </c>
      <c r="J227" s="9">
        <v>53</v>
      </c>
      <c r="K227" s="9">
        <v>135</v>
      </c>
      <c r="L227" s="9">
        <v>39</v>
      </c>
      <c r="M227" s="9">
        <v>88</v>
      </c>
      <c r="N227" s="9">
        <v>51</v>
      </c>
      <c r="O227" s="9">
        <v>866</v>
      </c>
      <c r="P227" s="9">
        <v>64</v>
      </c>
      <c r="Q227" s="9">
        <v>134</v>
      </c>
      <c r="R227" s="9">
        <v>335</v>
      </c>
      <c r="S227" s="9">
        <v>27</v>
      </c>
      <c r="T227" s="9">
        <v>423</v>
      </c>
      <c r="U227" s="9">
        <v>11</v>
      </c>
      <c r="V227" s="9">
        <v>26</v>
      </c>
      <c r="W227" s="9">
        <v>1</v>
      </c>
      <c r="X227" s="9">
        <v>1</v>
      </c>
      <c r="Y227" s="9">
        <v>0</v>
      </c>
      <c r="Z227" s="9">
        <v>2</v>
      </c>
      <c r="AA227" s="9">
        <v>45</v>
      </c>
      <c r="AC227" s="9">
        <f t="shared" si="12"/>
        <v>2429</v>
      </c>
      <c r="AD227" s="9">
        <f t="shared" si="10"/>
        <v>31389</v>
      </c>
      <c r="AE227" s="10">
        <f t="shared" si="11"/>
        <v>12.922601893783449</v>
      </c>
    </row>
    <row r="228" spans="1:31" x14ac:dyDescent="0.3">
      <c r="A228" s="87"/>
      <c r="B228" s="41" t="s">
        <v>230</v>
      </c>
      <c r="C228" s="9">
        <v>1</v>
      </c>
      <c r="D228" s="9">
        <v>0</v>
      </c>
      <c r="E228" s="9">
        <v>1</v>
      </c>
      <c r="F228" s="9">
        <v>3</v>
      </c>
      <c r="G228" s="9">
        <v>1</v>
      </c>
      <c r="H228" s="9">
        <v>1</v>
      </c>
      <c r="I228" s="9">
        <v>1</v>
      </c>
      <c r="J228" s="9">
        <v>5</v>
      </c>
      <c r="K228" s="9">
        <v>23</v>
      </c>
      <c r="L228" s="9">
        <v>4</v>
      </c>
      <c r="M228" s="9">
        <v>11</v>
      </c>
      <c r="N228" s="9">
        <v>5</v>
      </c>
      <c r="O228" s="9">
        <v>103</v>
      </c>
      <c r="P228" s="9">
        <v>7</v>
      </c>
      <c r="Q228" s="9">
        <v>14</v>
      </c>
      <c r="R228" s="9">
        <v>33</v>
      </c>
      <c r="S228" s="9">
        <v>5</v>
      </c>
      <c r="T228" s="9">
        <v>42</v>
      </c>
      <c r="U228" s="9">
        <v>2</v>
      </c>
      <c r="V228" s="9">
        <v>2</v>
      </c>
      <c r="W228" s="9">
        <v>1</v>
      </c>
      <c r="X228" s="9">
        <v>0</v>
      </c>
      <c r="Y228" s="9">
        <v>0</v>
      </c>
      <c r="Z228" s="9">
        <v>1</v>
      </c>
      <c r="AA228" s="9">
        <v>12</v>
      </c>
      <c r="AC228" s="9">
        <f t="shared" si="12"/>
        <v>278</v>
      </c>
      <c r="AD228" s="9">
        <f t="shared" si="10"/>
        <v>3663</v>
      </c>
      <c r="AE228" s="10">
        <f t="shared" si="11"/>
        <v>13.176258992805755</v>
      </c>
    </row>
    <row r="229" spans="1:31" x14ac:dyDescent="0.3">
      <c r="A229" s="87"/>
      <c r="B229" s="41" t="s">
        <v>231</v>
      </c>
      <c r="C229" s="9">
        <v>8</v>
      </c>
      <c r="D229" s="9">
        <v>0</v>
      </c>
      <c r="E229" s="9">
        <v>1</v>
      </c>
      <c r="F229" s="9">
        <v>9</v>
      </c>
      <c r="G229" s="9">
        <v>7</v>
      </c>
      <c r="H229" s="9">
        <v>36</v>
      </c>
      <c r="I229" s="9">
        <v>16</v>
      </c>
      <c r="J229" s="9">
        <v>16</v>
      </c>
      <c r="K229" s="9">
        <v>89</v>
      </c>
      <c r="L229" s="9">
        <v>12</v>
      </c>
      <c r="M229" s="9">
        <v>22</v>
      </c>
      <c r="N229" s="9">
        <v>16</v>
      </c>
      <c r="O229" s="9">
        <v>226</v>
      </c>
      <c r="P229" s="9">
        <v>5</v>
      </c>
      <c r="Q229" s="9">
        <v>12</v>
      </c>
      <c r="R229" s="9">
        <v>21</v>
      </c>
      <c r="S229" s="9">
        <v>4</v>
      </c>
      <c r="T229" s="9">
        <v>48</v>
      </c>
      <c r="U229" s="9">
        <v>2</v>
      </c>
      <c r="V229" s="9">
        <v>2</v>
      </c>
      <c r="W229" s="9">
        <v>0</v>
      </c>
      <c r="X229" s="9">
        <v>0</v>
      </c>
      <c r="Y229" s="9">
        <v>0</v>
      </c>
      <c r="Z229" s="9">
        <v>0</v>
      </c>
      <c r="AA229" s="9">
        <v>39</v>
      </c>
      <c r="AC229" s="9">
        <f t="shared" si="12"/>
        <v>591</v>
      </c>
      <c r="AD229" s="9">
        <f t="shared" si="10"/>
        <v>6811</v>
      </c>
      <c r="AE229" s="10">
        <f t="shared" si="11"/>
        <v>11.524534686971235</v>
      </c>
    </row>
    <row r="230" spans="1:31" x14ac:dyDescent="0.3">
      <c r="A230" s="87"/>
      <c r="B230" s="41" t="s">
        <v>232</v>
      </c>
      <c r="C230" s="9">
        <v>0</v>
      </c>
      <c r="D230" s="9">
        <v>0</v>
      </c>
      <c r="E230" s="9">
        <v>1</v>
      </c>
      <c r="F230" s="9">
        <v>3</v>
      </c>
      <c r="G230" s="9">
        <v>1</v>
      </c>
      <c r="H230" s="9">
        <v>12</v>
      </c>
      <c r="I230" s="9">
        <v>10</v>
      </c>
      <c r="J230" s="9">
        <v>5</v>
      </c>
      <c r="K230" s="9">
        <v>24</v>
      </c>
      <c r="L230" s="9">
        <v>3</v>
      </c>
      <c r="M230" s="9">
        <v>5</v>
      </c>
      <c r="N230" s="9">
        <v>6</v>
      </c>
      <c r="O230" s="9">
        <v>77</v>
      </c>
      <c r="P230" s="9">
        <v>1</v>
      </c>
      <c r="Q230" s="9">
        <v>12</v>
      </c>
      <c r="R230" s="9">
        <v>9</v>
      </c>
      <c r="S230" s="9">
        <v>0</v>
      </c>
      <c r="T230" s="9">
        <v>19</v>
      </c>
      <c r="U230" s="9">
        <v>0</v>
      </c>
      <c r="V230" s="9">
        <v>1</v>
      </c>
      <c r="W230" s="9">
        <v>0</v>
      </c>
      <c r="X230" s="9">
        <v>0</v>
      </c>
      <c r="Y230" s="9">
        <v>0</v>
      </c>
      <c r="Z230" s="9">
        <v>1</v>
      </c>
      <c r="AA230" s="9">
        <v>3</v>
      </c>
      <c r="AC230" s="9">
        <f t="shared" si="12"/>
        <v>193</v>
      </c>
      <c r="AD230" s="9">
        <f t="shared" si="10"/>
        <v>2182</v>
      </c>
      <c r="AE230" s="10">
        <f t="shared" si="11"/>
        <v>11.305699481865284</v>
      </c>
    </row>
    <row r="231" spans="1:31" x14ac:dyDescent="0.3">
      <c r="A231" s="87"/>
      <c r="B231" s="41" t="s">
        <v>233</v>
      </c>
      <c r="C231" s="9">
        <v>7</v>
      </c>
      <c r="D231" s="9">
        <v>1</v>
      </c>
      <c r="E231" s="9">
        <v>4</v>
      </c>
      <c r="F231" s="9">
        <v>4</v>
      </c>
      <c r="G231" s="9">
        <v>4</v>
      </c>
      <c r="H231" s="9">
        <v>49</v>
      </c>
      <c r="I231" s="9">
        <v>9</v>
      </c>
      <c r="J231" s="9">
        <v>16</v>
      </c>
      <c r="K231" s="9">
        <v>62</v>
      </c>
      <c r="L231" s="9">
        <v>7</v>
      </c>
      <c r="M231" s="9">
        <v>7</v>
      </c>
      <c r="N231" s="9">
        <v>13</v>
      </c>
      <c r="O231" s="9">
        <v>96</v>
      </c>
      <c r="P231" s="9">
        <v>2</v>
      </c>
      <c r="Q231" s="9">
        <v>8</v>
      </c>
      <c r="R231" s="9">
        <v>7</v>
      </c>
      <c r="S231" s="9">
        <v>3</v>
      </c>
      <c r="T231" s="9">
        <v>19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11</v>
      </c>
      <c r="AC231" s="9">
        <f t="shared" si="12"/>
        <v>329</v>
      </c>
      <c r="AD231" s="9">
        <f t="shared" si="10"/>
        <v>3250</v>
      </c>
      <c r="AE231" s="10">
        <f t="shared" si="11"/>
        <v>9.8784194528875382</v>
      </c>
    </row>
    <row r="232" spans="1:31" x14ac:dyDescent="0.3">
      <c r="A232" s="87"/>
      <c r="B232" s="41" t="s">
        <v>234</v>
      </c>
      <c r="C232" s="9">
        <v>33</v>
      </c>
      <c r="D232" s="9">
        <v>15</v>
      </c>
      <c r="E232" s="9">
        <v>8</v>
      </c>
      <c r="F232" s="9">
        <v>33</v>
      </c>
      <c r="G232" s="9">
        <v>40</v>
      </c>
      <c r="H232" s="9">
        <v>87</v>
      </c>
      <c r="I232" s="9">
        <v>84</v>
      </c>
      <c r="J232" s="9">
        <v>86</v>
      </c>
      <c r="K232" s="9">
        <v>156</v>
      </c>
      <c r="L232" s="9">
        <v>49</v>
      </c>
      <c r="M232" s="9">
        <v>52</v>
      </c>
      <c r="N232" s="9">
        <v>56</v>
      </c>
      <c r="O232" s="9">
        <v>729</v>
      </c>
      <c r="P232" s="9">
        <v>69</v>
      </c>
      <c r="Q232" s="9">
        <v>109</v>
      </c>
      <c r="R232" s="9">
        <v>136</v>
      </c>
      <c r="S232" s="9">
        <v>28</v>
      </c>
      <c r="T232" s="9">
        <v>241</v>
      </c>
      <c r="U232" s="9">
        <v>7</v>
      </c>
      <c r="V232" s="9">
        <v>14</v>
      </c>
      <c r="W232" s="9">
        <v>1</v>
      </c>
      <c r="X232" s="9">
        <v>0</v>
      </c>
      <c r="Y232" s="9">
        <v>1</v>
      </c>
      <c r="Z232" s="9">
        <v>3</v>
      </c>
      <c r="AA232" s="9">
        <v>70</v>
      </c>
      <c r="AC232" s="9">
        <f t="shared" si="12"/>
        <v>2107</v>
      </c>
      <c r="AD232" s="9">
        <f t="shared" si="10"/>
        <v>24595</v>
      </c>
      <c r="AE232" s="10">
        <f t="shared" si="11"/>
        <v>11.672994779307071</v>
      </c>
    </row>
    <row r="233" spans="1:31" x14ac:dyDescent="0.3">
      <c r="A233" s="87"/>
      <c r="B233" s="41" t="s">
        <v>235</v>
      </c>
      <c r="C233" s="9">
        <v>34</v>
      </c>
      <c r="D233" s="9">
        <v>9</v>
      </c>
      <c r="E233" s="9">
        <v>17</v>
      </c>
      <c r="F233" s="9">
        <v>31</v>
      </c>
      <c r="G233" s="9">
        <v>27</v>
      </c>
      <c r="H233" s="9">
        <v>76</v>
      </c>
      <c r="I233" s="9">
        <v>76</v>
      </c>
      <c r="J233" s="9">
        <v>52</v>
      </c>
      <c r="K233" s="9">
        <v>138</v>
      </c>
      <c r="L233" s="9">
        <v>40</v>
      </c>
      <c r="M233" s="9">
        <v>65</v>
      </c>
      <c r="N233" s="9">
        <v>39</v>
      </c>
      <c r="O233" s="9">
        <v>747</v>
      </c>
      <c r="P233" s="9">
        <v>76</v>
      </c>
      <c r="Q233" s="9">
        <v>130</v>
      </c>
      <c r="R233" s="9">
        <v>188</v>
      </c>
      <c r="S233" s="9">
        <v>43</v>
      </c>
      <c r="T233" s="9">
        <v>251</v>
      </c>
      <c r="U233" s="9">
        <v>5</v>
      </c>
      <c r="V233" s="9">
        <v>7</v>
      </c>
      <c r="W233" s="9">
        <v>0</v>
      </c>
      <c r="X233" s="9">
        <v>0</v>
      </c>
      <c r="Y233" s="9">
        <v>0</v>
      </c>
      <c r="Z233" s="9">
        <v>1</v>
      </c>
      <c r="AA233" s="9">
        <v>51</v>
      </c>
      <c r="AC233" s="9">
        <f t="shared" si="12"/>
        <v>2103</v>
      </c>
      <c r="AD233" s="9">
        <f t="shared" si="10"/>
        <v>25004</v>
      </c>
      <c r="AE233" s="10">
        <f t="shared" si="11"/>
        <v>11.889681407513077</v>
      </c>
    </row>
    <row r="234" spans="1:31" x14ac:dyDescent="0.3">
      <c r="A234" s="87"/>
      <c r="B234" s="41" t="s">
        <v>236</v>
      </c>
      <c r="C234" s="9">
        <v>76</v>
      </c>
      <c r="D234" s="9">
        <v>19</v>
      </c>
      <c r="E234" s="9">
        <v>30</v>
      </c>
      <c r="F234" s="9">
        <v>107</v>
      </c>
      <c r="G234" s="9">
        <v>85</v>
      </c>
      <c r="H234" s="9">
        <v>178</v>
      </c>
      <c r="I234" s="9">
        <v>154</v>
      </c>
      <c r="J234" s="9">
        <v>89</v>
      </c>
      <c r="K234" s="9">
        <v>179</v>
      </c>
      <c r="L234" s="9">
        <v>72</v>
      </c>
      <c r="M234" s="9">
        <v>65</v>
      </c>
      <c r="N234" s="9">
        <v>46</v>
      </c>
      <c r="O234" s="9">
        <v>482</v>
      </c>
      <c r="P234" s="9">
        <v>21</v>
      </c>
      <c r="Q234" s="9">
        <v>49</v>
      </c>
      <c r="R234" s="9">
        <v>41</v>
      </c>
      <c r="S234" s="9">
        <v>11</v>
      </c>
      <c r="T234" s="9">
        <v>93</v>
      </c>
      <c r="U234" s="9">
        <v>1</v>
      </c>
      <c r="V234" s="9">
        <v>1</v>
      </c>
      <c r="W234" s="9">
        <v>0</v>
      </c>
      <c r="X234" s="9">
        <v>0</v>
      </c>
      <c r="Y234" s="9">
        <v>0</v>
      </c>
      <c r="Z234" s="9">
        <v>0</v>
      </c>
      <c r="AA234" s="9">
        <v>61</v>
      </c>
      <c r="AC234" s="9">
        <f t="shared" si="12"/>
        <v>1860</v>
      </c>
      <c r="AD234" s="9">
        <f t="shared" si="10"/>
        <v>17029</v>
      </c>
      <c r="AE234" s="10">
        <f t="shared" si="11"/>
        <v>9.1553763440860223</v>
      </c>
    </row>
    <row r="235" spans="1:31" x14ac:dyDescent="0.3">
      <c r="A235" s="87"/>
      <c r="B235" s="41" t="s">
        <v>237</v>
      </c>
      <c r="C235" s="9">
        <v>23</v>
      </c>
      <c r="D235" s="9">
        <v>14</v>
      </c>
      <c r="E235" s="9">
        <v>22</v>
      </c>
      <c r="F235" s="9">
        <v>45</v>
      </c>
      <c r="G235" s="9">
        <v>62</v>
      </c>
      <c r="H235" s="9">
        <v>143</v>
      </c>
      <c r="I235" s="9">
        <v>111</v>
      </c>
      <c r="J235" s="9">
        <v>122</v>
      </c>
      <c r="K235" s="9">
        <v>277</v>
      </c>
      <c r="L235" s="9">
        <v>138</v>
      </c>
      <c r="M235" s="9">
        <v>166</v>
      </c>
      <c r="N235" s="9">
        <v>136</v>
      </c>
      <c r="O235" s="9">
        <v>2278</v>
      </c>
      <c r="P235" s="9">
        <v>227</v>
      </c>
      <c r="Q235" s="9">
        <v>443</v>
      </c>
      <c r="R235" s="9">
        <v>789</v>
      </c>
      <c r="S235" s="9">
        <v>105</v>
      </c>
      <c r="T235" s="9">
        <v>1098</v>
      </c>
      <c r="U235" s="9">
        <v>31</v>
      </c>
      <c r="V235" s="9">
        <v>39</v>
      </c>
      <c r="W235" s="9">
        <v>1</v>
      </c>
      <c r="X235" s="9">
        <v>1</v>
      </c>
      <c r="Y235" s="9">
        <v>0</v>
      </c>
      <c r="Z235" s="9">
        <v>3</v>
      </c>
      <c r="AA235" s="9">
        <v>179</v>
      </c>
      <c r="AC235" s="9">
        <f t="shared" si="12"/>
        <v>6453</v>
      </c>
      <c r="AD235" s="9">
        <f t="shared" si="10"/>
        <v>83665</v>
      </c>
      <c r="AE235" s="10">
        <f t="shared" si="11"/>
        <v>12.965287463195413</v>
      </c>
    </row>
    <row r="236" spans="1:31" x14ac:dyDescent="0.3">
      <c r="A236" s="87"/>
      <c r="B236" s="41" t="s">
        <v>238</v>
      </c>
      <c r="C236" s="9">
        <v>8</v>
      </c>
      <c r="D236" s="9">
        <v>8</v>
      </c>
      <c r="E236" s="9">
        <v>6</v>
      </c>
      <c r="F236" s="9">
        <v>12</v>
      </c>
      <c r="G236" s="9">
        <v>12</v>
      </c>
      <c r="H236" s="9">
        <v>42</v>
      </c>
      <c r="I236" s="9">
        <v>24</v>
      </c>
      <c r="J236" s="9">
        <v>24</v>
      </c>
      <c r="K236" s="9">
        <v>62</v>
      </c>
      <c r="L236" s="9">
        <v>24</v>
      </c>
      <c r="M236" s="9">
        <v>22</v>
      </c>
      <c r="N236" s="9">
        <v>27</v>
      </c>
      <c r="O236" s="9">
        <v>418</v>
      </c>
      <c r="P236" s="9">
        <v>19</v>
      </c>
      <c r="Q236" s="9">
        <v>69</v>
      </c>
      <c r="R236" s="9">
        <v>77</v>
      </c>
      <c r="S236" s="9">
        <v>18</v>
      </c>
      <c r="T236" s="9">
        <v>134</v>
      </c>
      <c r="U236" s="9">
        <v>4</v>
      </c>
      <c r="V236" s="9">
        <v>9</v>
      </c>
      <c r="W236" s="9">
        <v>0</v>
      </c>
      <c r="X236" s="9">
        <v>0</v>
      </c>
      <c r="Y236" s="9">
        <v>0</v>
      </c>
      <c r="Z236" s="9">
        <v>0</v>
      </c>
      <c r="AA236" s="9">
        <v>33</v>
      </c>
      <c r="AC236" s="9">
        <f t="shared" si="12"/>
        <v>1052</v>
      </c>
      <c r="AD236" s="9">
        <f t="shared" si="10"/>
        <v>12840</v>
      </c>
      <c r="AE236" s="10">
        <f t="shared" si="11"/>
        <v>12.20532319391635</v>
      </c>
    </row>
    <row r="237" spans="1:31" x14ac:dyDescent="0.3">
      <c r="A237" s="87"/>
      <c r="B237" s="41" t="s">
        <v>239</v>
      </c>
      <c r="C237" s="9">
        <v>24</v>
      </c>
      <c r="D237" s="9">
        <v>23</v>
      </c>
      <c r="E237" s="9">
        <v>34</v>
      </c>
      <c r="F237" s="9">
        <v>40</v>
      </c>
      <c r="G237" s="9">
        <v>54</v>
      </c>
      <c r="H237" s="9">
        <v>125</v>
      </c>
      <c r="I237" s="9">
        <v>131</v>
      </c>
      <c r="J237" s="9">
        <v>120</v>
      </c>
      <c r="K237" s="9">
        <v>207</v>
      </c>
      <c r="L237" s="9">
        <v>100</v>
      </c>
      <c r="M237" s="9">
        <v>113</v>
      </c>
      <c r="N237" s="9">
        <v>110</v>
      </c>
      <c r="O237" s="9">
        <v>1083</v>
      </c>
      <c r="P237" s="9">
        <v>88</v>
      </c>
      <c r="Q237" s="9">
        <v>156</v>
      </c>
      <c r="R237" s="9">
        <v>212</v>
      </c>
      <c r="S237" s="9">
        <v>42</v>
      </c>
      <c r="T237" s="9">
        <v>329</v>
      </c>
      <c r="U237" s="9">
        <v>8</v>
      </c>
      <c r="V237" s="9">
        <v>8</v>
      </c>
      <c r="W237" s="9">
        <v>2</v>
      </c>
      <c r="X237" s="9">
        <v>0</v>
      </c>
      <c r="Y237" s="9">
        <v>0</v>
      </c>
      <c r="Z237" s="9">
        <v>3</v>
      </c>
      <c r="AA237" s="9">
        <v>31</v>
      </c>
      <c r="AC237" s="9">
        <f t="shared" si="12"/>
        <v>3043</v>
      </c>
      <c r="AD237" s="9">
        <f t="shared" si="10"/>
        <v>34492</v>
      </c>
      <c r="AE237" s="10">
        <f t="shared" si="11"/>
        <v>11.334866907656918</v>
      </c>
    </row>
    <row r="238" spans="1:31" x14ac:dyDescent="0.3">
      <c r="A238" s="87"/>
      <c r="B238" s="41" t="s">
        <v>240</v>
      </c>
      <c r="C238" s="9">
        <v>11</v>
      </c>
      <c r="D238" s="9">
        <v>3</v>
      </c>
      <c r="E238" s="9">
        <v>3</v>
      </c>
      <c r="F238" s="9">
        <v>15</v>
      </c>
      <c r="G238" s="9">
        <v>14</v>
      </c>
      <c r="H238" s="9">
        <v>26</v>
      </c>
      <c r="I238" s="9">
        <v>32</v>
      </c>
      <c r="J238" s="9">
        <v>24</v>
      </c>
      <c r="K238" s="9">
        <v>39</v>
      </c>
      <c r="L238" s="9">
        <v>23</v>
      </c>
      <c r="M238" s="9">
        <v>28</v>
      </c>
      <c r="N238" s="9">
        <v>28</v>
      </c>
      <c r="O238" s="9">
        <v>355</v>
      </c>
      <c r="P238" s="9">
        <v>18</v>
      </c>
      <c r="Q238" s="9">
        <v>39</v>
      </c>
      <c r="R238" s="9">
        <v>43</v>
      </c>
      <c r="S238" s="9">
        <v>13</v>
      </c>
      <c r="T238" s="9">
        <v>85</v>
      </c>
      <c r="U238" s="9">
        <v>1</v>
      </c>
      <c r="V238" s="9">
        <v>2</v>
      </c>
      <c r="W238" s="9">
        <v>0</v>
      </c>
      <c r="X238" s="9">
        <v>0</v>
      </c>
      <c r="Y238" s="9">
        <v>0</v>
      </c>
      <c r="Z238" s="9">
        <v>0</v>
      </c>
      <c r="AA238" s="9">
        <v>26</v>
      </c>
      <c r="AC238" s="9">
        <f t="shared" si="12"/>
        <v>828</v>
      </c>
      <c r="AD238" s="9">
        <f t="shared" si="10"/>
        <v>9725</v>
      </c>
      <c r="AE238" s="10">
        <f t="shared" si="11"/>
        <v>11.745169082125605</v>
      </c>
    </row>
    <row r="239" spans="1:31" x14ac:dyDescent="0.3">
      <c r="A239" s="87"/>
      <c r="B239" s="41" t="s">
        <v>241</v>
      </c>
      <c r="C239" s="9">
        <v>10</v>
      </c>
      <c r="D239" s="9">
        <v>6</v>
      </c>
      <c r="E239" s="9">
        <v>15</v>
      </c>
      <c r="F239" s="9">
        <v>24</v>
      </c>
      <c r="G239" s="9">
        <v>29</v>
      </c>
      <c r="H239" s="9">
        <v>54</v>
      </c>
      <c r="I239" s="9">
        <v>36</v>
      </c>
      <c r="J239" s="9">
        <v>26</v>
      </c>
      <c r="K239" s="9">
        <v>58</v>
      </c>
      <c r="L239" s="9">
        <v>14</v>
      </c>
      <c r="M239" s="9">
        <v>7</v>
      </c>
      <c r="N239" s="9">
        <v>10</v>
      </c>
      <c r="O239" s="9">
        <v>82</v>
      </c>
      <c r="P239" s="9">
        <v>5</v>
      </c>
      <c r="Q239" s="9">
        <v>10</v>
      </c>
      <c r="R239" s="9">
        <v>14</v>
      </c>
      <c r="S239" s="9">
        <v>0</v>
      </c>
      <c r="T239" s="9">
        <v>26</v>
      </c>
      <c r="U239" s="9">
        <v>1</v>
      </c>
      <c r="V239" s="9">
        <v>1</v>
      </c>
      <c r="W239" s="9">
        <v>0</v>
      </c>
      <c r="X239" s="9">
        <v>0</v>
      </c>
      <c r="Y239" s="9">
        <v>0</v>
      </c>
      <c r="Z239" s="9">
        <v>0</v>
      </c>
      <c r="AA239" s="9">
        <v>10</v>
      </c>
      <c r="AC239" s="9">
        <f t="shared" si="12"/>
        <v>438</v>
      </c>
      <c r="AD239" s="9">
        <f t="shared" si="10"/>
        <v>3780</v>
      </c>
      <c r="AE239" s="10">
        <f t="shared" si="11"/>
        <v>8.6301369863013697</v>
      </c>
    </row>
    <row r="240" spans="1:31" x14ac:dyDescent="0.3">
      <c r="A240" s="87"/>
      <c r="B240" s="41" t="s">
        <v>242</v>
      </c>
      <c r="C240" s="9">
        <v>13</v>
      </c>
      <c r="D240" s="9">
        <v>10</v>
      </c>
      <c r="E240" s="9">
        <v>10</v>
      </c>
      <c r="F240" s="9">
        <v>22</v>
      </c>
      <c r="G240" s="9">
        <v>24</v>
      </c>
      <c r="H240" s="9">
        <v>31</v>
      </c>
      <c r="I240" s="9">
        <v>25</v>
      </c>
      <c r="J240" s="9">
        <v>31</v>
      </c>
      <c r="K240" s="9">
        <v>30</v>
      </c>
      <c r="L240" s="9">
        <v>19</v>
      </c>
      <c r="M240" s="9">
        <v>18</v>
      </c>
      <c r="N240" s="9">
        <v>14</v>
      </c>
      <c r="O240" s="9">
        <v>126</v>
      </c>
      <c r="P240" s="9">
        <v>5</v>
      </c>
      <c r="Q240" s="9">
        <v>17</v>
      </c>
      <c r="R240" s="9">
        <v>21</v>
      </c>
      <c r="S240" s="9">
        <v>2</v>
      </c>
      <c r="T240" s="9">
        <v>50</v>
      </c>
      <c r="U240" s="9">
        <v>1</v>
      </c>
      <c r="V240" s="9">
        <v>2</v>
      </c>
      <c r="W240" s="9">
        <v>0</v>
      </c>
      <c r="X240" s="9">
        <v>1</v>
      </c>
      <c r="Y240" s="9">
        <v>0</v>
      </c>
      <c r="Z240" s="9">
        <v>0</v>
      </c>
      <c r="AA240" s="9">
        <v>8</v>
      </c>
      <c r="AC240" s="9">
        <f t="shared" si="12"/>
        <v>480</v>
      </c>
      <c r="AD240" s="9">
        <f t="shared" si="10"/>
        <v>4740</v>
      </c>
      <c r="AE240" s="10">
        <f t="shared" si="11"/>
        <v>9.875</v>
      </c>
    </row>
    <row r="241" spans="1:31" x14ac:dyDescent="0.3">
      <c r="A241" s="87"/>
      <c r="B241" s="41" t="s">
        <v>243</v>
      </c>
      <c r="C241" s="9">
        <v>3</v>
      </c>
      <c r="D241" s="9">
        <v>0</v>
      </c>
      <c r="E241" s="9">
        <v>0</v>
      </c>
      <c r="F241" s="9">
        <v>5</v>
      </c>
      <c r="G241" s="9">
        <v>6</v>
      </c>
      <c r="H241" s="9">
        <v>10</v>
      </c>
      <c r="I241" s="9">
        <v>8</v>
      </c>
      <c r="J241" s="9">
        <v>10</v>
      </c>
      <c r="K241" s="9">
        <v>29</v>
      </c>
      <c r="L241" s="9">
        <v>5</v>
      </c>
      <c r="M241" s="9">
        <v>15</v>
      </c>
      <c r="N241" s="9">
        <v>12</v>
      </c>
      <c r="O241" s="9">
        <v>252</v>
      </c>
      <c r="P241" s="9">
        <v>20</v>
      </c>
      <c r="Q241" s="9">
        <v>42</v>
      </c>
      <c r="R241" s="9">
        <v>81</v>
      </c>
      <c r="S241" s="9">
        <v>18</v>
      </c>
      <c r="T241" s="9">
        <v>110</v>
      </c>
      <c r="U241" s="9">
        <v>0</v>
      </c>
      <c r="V241" s="9">
        <v>4</v>
      </c>
      <c r="W241" s="9">
        <v>0</v>
      </c>
      <c r="X241" s="9">
        <v>0</v>
      </c>
      <c r="Y241" s="9">
        <v>0</v>
      </c>
      <c r="Z241" s="9">
        <v>0</v>
      </c>
      <c r="AA241" s="9">
        <v>18</v>
      </c>
      <c r="AC241" s="9">
        <f t="shared" si="12"/>
        <v>648</v>
      </c>
      <c r="AD241" s="9">
        <f t="shared" si="10"/>
        <v>8519</v>
      </c>
      <c r="AE241" s="10">
        <f t="shared" si="11"/>
        <v>13.146604938271604</v>
      </c>
    </row>
    <row r="242" spans="1:31" x14ac:dyDescent="0.3">
      <c r="A242" s="87"/>
      <c r="B242" s="41" t="s">
        <v>244</v>
      </c>
      <c r="C242" s="9">
        <v>0</v>
      </c>
      <c r="D242" s="9">
        <v>1</v>
      </c>
      <c r="E242" s="9">
        <v>0</v>
      </c>
      <c r="F242" s="9">
        <v>1</v>
      </c>
      <c r="G242" s="9">
        <v>0</v>
      </c>
      <c r="H242" s="9">
        <v>1</v>
      </c>
      <c r="I242" s="9">
        <v>1</v>
      </c>
      <c r="J242" s="9">
        <v>1</v>
      </c>
      <c r="K242" s="9">
        <v>13</v>
      </c>
      <c r="L242" s="9">
        <v>1</v>
      </c>
      <c r="M242" s="9">
        <v>8</v>
      </c>
      <c r="N242" s="9">
        <v>6</v>
      </c>
      <c r="O242" s="9">
        <v>118</v>
      </c>
      <c r="P242" s="9">
        <v>5</v>
      </c>
      <c r="Q242" s="9">
        <v>4</v>
      </c>
      <c r="R242" s="9">
        <v>19</v>
      </c>
      <c r="S242" s="9">
        <v>4</v>
      </c>
      <c r="T242" s="9">
        <v>33</v>
      </c>
      <c r="U242" s="9">
        <v>1</v>
      </c>
      <c r="V242" s="9">
        <v>1</v>
      </c>
      <c r="W242" s="9">
        <v>0</v>
      </c>
      <c r="X242" s="9">
        <v>0</v>
      </c>
      <c r="Y242" s="9">
        <v>0</v>
      </c>
      <c r="Z242" s="9">
        <v>0</v>
      </c>
      <c r="AA242" s="9">
        <v>10</v>
      </c>
      <c r="AC242" s="9">
        <f t="shared" si="12"/>
        <v>228</v>
      </c>
      <c r="AD242" s="9">
        <f t="shared" si="10"/>
        <v>3005</v>
      </c>
      <c r="AE242" s="10">
        <f t="shared" si="11"/>
        <v>13.179824561403509</v>
      </c>
    </row>
    <row r="243" spans="1:31" x14ac:dyDescent="0.3">
      <c r="A243" s="87"/>
      <c r="B243" s="41" t="s">
        <v>245</v>
      </c>
      <c r="C243" s="9">
        <v>98</v>
      </c>
      <c r="D243" s="9">
        <v>45</v>
      </c>
      <c r="E243" s="9">
        <v>47</v>
      </c>
      <c r="F243" s="9">
        <v>97</v>
      </c>
      <c r="G243" s="9">
        <v>127</v>
      </c>
      <c r="H243" s="9">
        <v>356</v>
      </c>
      <c r="I243" s="9">
        <v>251</v>
      </c>
      <c r="J243" s="9">
        <v>258</v>
      </c>
      <c r="K243" s="9">
        <v>558</v>
      </c>
      <c r="L243" s="9">
        <v>226</v>
      </c>
      <c r="M243" s="9">
        <v>267</v>
      </c>
      <c r="N243" s="9">
        <v>242</v>
      </c>
      <c r="O243" s="9">
        <v>2753</v>
      </c>
      <c r="P243" s="9">
        <v>285</v>
      </c>
      <c r="Q243" s="9">
        <v>527</v>
      </c>
      <c r="R243" s="9">
        <v>747</v>
      </c>
      <c r="S243" s="9">
        <v>195</v>
      </c>
      <c r="T243" s="9">
        <v>1363</v>
      </c>
      <c r="U243" s="9">
        <v>29</v>
      </c>
      <c r="V243" s="9">
        <v>61</v>
      </c>
      <c r="W243" s="9">
        <v>1</v>
      </c>
      <c r="X243" s="9">
        <v>0</v>
      </c>
      <c r="Y243" s="9">
        <v>1</v>
      </c>
      <c r="Z243" s="9">
        <v>11</v>
      </c>
      <c r="AA243" s="9">
        <v>237</v>
      </c>
      <c r="AC243" s="9">
        <f t="shared" si="12"/>
        <v>8782</v>
      </c>
      <c r="AD243" s="9">
        <f t="shared" si="10"/>
        <v>107139</v>
      </c>
      <c r="AE243" s="10">
        <f t="shared" si="11"/>
        <v>12.199840583010703</v>
      </c>
    </row>
    <row r="244" spans="1:31" x14ac:dyDescent="0.3">
      <c r="A244" s="87"/>
      <c r="B244" s="41" t="s">
        <v>246</v>
      </c>
      <c r="C244" s="9">
        <v>1</v>
      </c>
      <c r="D244" s="9">
        <v>0</v>
      </c>
      <c r="E244" s="9">
        <v>1</v>
      </c>
      <c r="F244" s="9">
        <v>5</v>
      </c>
      <c r="G244" s="9">
        <v>1</v>
      </c>
      <c r="H244" s="9">
        <v>14</v>
      </c>
      <c r="I244" s="9">
        <v>13</v>
      </c>
      <c r="J244" s="9">
        <v>8</v>
      </c>
      <c r="K244" s="9">
        <v>44</v>
      </c>
      <c r="L244" s="9">
        <v>10</v>
      </c>
      <c r="M244" s="9">
        <v>11</v>
      </c>
      <c r="N244" s="9">
        <v>7</v>
      </c>
      <c r="O244" s="9">
        <v>142</v>
      </c>
      <c r="P244" s="9">
        <v>11</v>
      </c>
      <c r="Q244" s="9">
        <v>26</v>
      </c>
      <c r="R244" s="9">
        <v>25</v>
      </c>
      <c r="S244" s="9">
        <v>2</v>
      </c>
      <c r="T244" s="9">
        <v>59</v>
      </c>
      <c r="U244" s="9">
        <v>1</v>
      </c>
      <c r="V244" s="9">
        <v>3</v>
      </c>
      <c r="W244" s="9">
        <v>1</v>
      </c>
      <c r="X244" s="9">
        <v>0</v>
      </c>
      <c r="Y244" s="9">
        <v>0</v>
      </c>
      <c r="Z244" s="9">
        <v>2</v>
      </c>
      <c r="AA244" s="9">
        <v>14</v>
      </c>
      <c r="AC244" s="9">
        <f t="shared" si="12"/>
        <v>401</v>
      </c>
      <c r="AD244" s="9">
        <f t="shared" si="10"/>
        <v>4952</v>
      </c>
      <c r="AE244" s="10">
        <f t="shared" si="11"/>
        <v>12.349127182044887</v>
      </c>
    </row>
    <row r="245" spans="1:31" x14ac:dyDescent="0.3">
      <c r="A245" s="87"/>
      <c r="B245" s="41" t="s">
        <v>247</v>
      </c>
      <c r="C245" s="9">
        <v>310</v>
      </c>
      <c r="D245" s="9">
        <v>129</v>
      </c>
      <c r="E245" s="9">
        <v>166</v>
      </c>
      <c r="F245" s="9">
        <v>410</v>
      </c>
      <c r="G245" s="9">
        <v>409</v>
      </c>
      <c r="H245" s="9">
        <v>1283</v>
      </c>
      <c r="I245" s="9">
        <v>1095</v>
      </c>
      <c r="J245" s="9">
        <v>1022</v>
      </c>
      <c r="K245" s="9">
        <v>1762</v>
      </c>
      <c r="L245" s="9">
        <v>909</v>
      </c>
      <c r="M245" s="9">
        <v>887</v>
      </c>
      <c r="N245" s="9">
        <v>934</v>
      </c>
      <c r="O245" s="9">
        <v>10811</v>
      </c>
      <c r="P245" s="9">
        <v>1728</v>
      </c>
      <c r="Q245" s="9">
        <v>3269</v>
      </c>
      <c r="R245" s="9">
        <v>5562</v>
      </c>
      <c r="S245" s="9">
        <v>1911</v>
      </c>
      <c r="T245" s="9">
        <v>11992</v>
      </c>
      <c r="U245" s="9">
        <v>316</v>
      </c>
      <c r="V245" s="9">
        <v>654</v>
      </c>
      <c r="W245" s="9">
        <v>19</v>
      </c>
      <c r="X245" s="9">
        <v>5</v>
      </c>
      <c r="Y245" s="9">
        <v>10</v>
      </c>
      <c r="Z245" s="9">
        <v>34</v>
      </c>
      <c r="AA245" s="9">
        <v>464</v>
      </c>
      <c r="AC245" s="9">
        <f t="shared" si="12"/>
        <v>46091</v>
      </c>
      <c r="AD245" s="9">
        <f t="shared" si="10"/>
        <v>611456</v>
      </c>
      <c r="AE245" s="10">
        <f t="shared" si="11"/>
        <v>13.266277581306547</v>
      </c>
    </row>
    <row r="246" spans="1:31" x14ac:dyDescent="0.3">
      <c r="A246" s="87"/>
      <c r="B246" s="41" t="s">
        <v>248</v>
      </c>
      <c r="C246" s="9">
        <v>29</v>
      </c>
      <c r="D246" s="9">
        <v>15</v>
      </c>
      <c r="E246" s="9">
        <v>33</v>
      </c>
      <c r="F246" s="9">
        <v>88</v>
      </c>
      <c r="G246" s="9">
        <v>133</v>
      </c>
      <c r="H246" s="9">
        <v>315</v>
      </c>
      <c r="I246" s="9">
        <v>298</v>
      </c>
      <c r="J246" s="9">
        <v>125</v>
      </c>
      <c r="K246" s="9">
        <v>339</v>
      </c>
      <c r="L246" s="9">
        <v>66</v>
      </c>
      <c r="M246" s="9">
        <v>65</v>
      </c>
      <c r="N246" s="9">
        <v>56</v>
      </c>
      <c r="O246" s="9">
        <v>626</v>
      </c>
      <c r="P246" s="9">
        <v>63</v>
      </c>
      <c r="Q246" s="9">
        <v>188</v>
      </c>
      <c r="R246" s="9">
        <v>260</v>
      </c>
      <c r="S246" s="9">
        <v>49</v>
      </c>
      <c r="T246" s="9">
        <v>352</v>
      </c>
      <c r="U246" s="9">
        <v>5</v>
      </c>
      <c r="V246" s="9">
        <v>17</v>
      </c>
      <c r="W246" s="9">
        <v>0</v>
      </c>
      <c r="X246" s="9">
        <v>1</v>
      </c>
      <c r="Y246" s="9">
        <v>0</v>
      </c>
      <c r="Z246" s="9">
        <v>2</v>
      </c>
      <c r="AA246" s="9">
        <v>22</v>
      </c>
      <c r="AC246" s="9">
        <f t="shared" si="12"/>
        <v>3147</v>
      </c>
      <c r="AD246" s="9">
        <f t="shared" si="10"/>
        <v>32326</v>
      </c>
      <c r="AE246" s="10">
        <f t="shared" si="11"/>
        <v>10.272005084207182</v>
      </c>
    </row>
    <row r="247" spans="1:31" x14ac:dyDescent="0.3">
      <c r="A247" s="87"/>
      <c r="B247" s="41" t="s">
        <v>249</v>
      </c>
      <c r="C247" s="9">
        <v>62</v>
      </c>
      <c r="D247" s="9">
        <v>38</v>
      </c>
      <c r="E247" s="9">
        <v>49</v>
      </c>
      <c r="F247" s="9">
        <v>130</v>
      </c>
      <c r="G247" s="9">
        <v>113</v>
      </c>
      <c r="H247" s="9">
        <v>280</v>
      </c>
      <c r="I247" s="9">
        <v>232</v>
      </c>
      <c r="J247" s="9">
        <v>246</v>
      </c>
      <c r="K247" s="9">
        <v>391</v>
      </c>
      <c r="L247" s="9">
        <v>196</v>
      </c>
      <c r="M247" s="9">
        <v>168</v>
      </c>
      <c r="N247" s="9">
        <v>205</v>
      </c>
      <c r="O247" s="9">
        <v>1942</v>
      </c>
      <c r="P247" s="9">
        <v>182</v>
      </c>
      <c r="Q247" s="9">
        <v>435</v>
      </c>
      <c r="R247" s="9">
        <v>567</v>
      </c>
      <c r="S247" s="9">
        <v>155</v>
      </c>
      <c r="T247" s="9">
        <v>1286</v>
      </c>
      <c r="U247" s="9">
        <v>16</v>
      </c>
      <c r="V247" s="9">
        <v>39</v>
      </c>
      <c r="W247" s="9">
        <v>0</v>
      </c>
      <c r="X247" s="9">
        <v>1</v>
      </c>
      <c r="Y247" s="9">
        <v>3</v>
      </c>
      <c r="Z247" s="9">
        <v>6</v>
      </c>
      <c r="AA247" s="9">
        <v>76</v>
      </c>
      <c r="AC247" s="9">
        <f t="shared" si="12"/>
        <v>6818</v>
      </c>
      <c r="AD247" s="9">
        <f t="shared" si="10"/>
        <v>82004</v>
      </c>
      <c r="AE247" s="10">
        <f t="shared" si="11"/>
        <v>12.027574068641831</v>
      </c>
    </row>
    <row r="248" spans="1:31" x14ac:dyDescent="0.3">
      <c r="A248" s="87"/>
      <c r="B248" s="41" t="s">
        <v>250</v>
      </c>
      <c r="C248" s="9">
        <v>380</v>
      </c>
      <c r="D248" s="9">
        <v>148</v>
      </c>
      <c r="E248" s="9">
        <v>139</v>
      </c>
      <c r="F248" s="9">
        <v>280</v>
      </c>
      <c r="G248" s="9">
        <v>328</v>
      </c>
      <c r="H248" s="9">
        <v>676</v>
      </c>
      <c r="I248" s="9">
        <v>574</v>
      </c>
      <c r="J248" s="9">
        <v>564</v>
      </c>
      <c r="K248" s="9">
        <v>944</v>
      </c>
      <c r="L248" s="9">
        <v>488</v>
      </c>
      <c r="M248" s="9">
        <v>538</v>
      </c>
      <c r="N248" s="9">
        <v>514</v>
      </c>
      <c r="O248" s="9">
        <v>5027</v>
      </c>
      <c r="P248" s="9">
        <v>486</v>
      </c>
      <c r="Q248" s="9">
        <v>914</v>
      </c>
      <c r="R248" s="9">
        <v>1185</v>
      </c>
      <c r="S248" s="9">
        <v>498</v>
      </c>
      <c r="T248" s="9">
        <v>3792</v>
      </c>
      <c r="U248" s="9">
        <v>47</v>
      </c>
      <c r="V248" s="9">
        <v>114</v>
      </c>
      <c r="W248" s="9">
        <v>2</v>
      </c>
      <c r="X248" s="9">
        <v>1</v>
      </c>
      <c r="Y248" s="9">
        <v>2</v>
      </c>
      <c r="Z248" s="9">
        <v>13</v>
      </c>
      <c r="AA248" s="9">
        <v>294</v>
      </c>
      <c r="AC248" s="9">
        <f t="shared" si="12"/>
        <v>17948</v>
      </c>
      <c r="AD248" s="9">
        <f t="shared" si="10"/>
        <v>216445</v>
      </c>
      <c r="AE248" s="10">
        <f t="shared" si="11"/>
        <v>12.059560953866725</v>
      </c>
    </row>
    <row r="249" spans="1:31" x14ac:dyDescent="0.3">
      <c r="A249" s="87"/>
      <c r="B249" s="41" t="s">
        <v>251</v>
      </c>
      <c r="C249" s="9">
        <v>30</v>
      </c>
      <c r="D249" s="9">
        <v>16</v>
      </c>
      <c r="E249" s="9">
        <v>24</v>
      </c>
      <c r="F249" s="9">
        <v>41</v>
      </c>
      <c r="G249" s="9">
        <v>45</v>
      </c>
      <c r="H249" s="9">
        <v>128</v>
      </c>
      <c r="I249" s="9">
        <v>116</v>
      </c>
      <c r="J249" s="9">
        <v>93</v>
      </c>
      <c r="K249" s="9">
        <v>184</v>
      </c>
      <c r="L249" s="9">
        <v>61</v>
      </c>
      <c r="M249" s="9">
        <v>78</v>
      </c>
      <c r="N249" s="9">
        <v>67</v>
      </c>
      <c r="O249" s="9">
        <v>838</v>
      </c>
      <c r="P249" s="9">
        <v>62</v>
      </c>
      <c r="Q249" s="9">
        <v>166</v>
      </c>
      <c r="R249" s="9">
        <v>201</v>
      </c>
      <c r="S249" s="9">
        <v>44</v>
      </c>
      <c r="T249" s="9">
        <v>535</v>
      </c>
      <c r="U249" s="9">
        <v>8</v>
      </c>
      <c r="V249" s="9">
        <v>13</v>
      </c>
      <c r="W249" s="9">
        <v>0</v>
      </c>
      <c r="X249" s="9">
        <v>0</v>
      </c>
      <c r="Y249" s="9">
        <v>0</v>
      </c>
      <c r="Z249" s="9">
        <v>1</v>
      </c>
      <c r="AA249" s="9">
        <v>22</v>
      </c>
      <c r="AC249" s="9">
        <f t="shared" si="12"/>
        <v>2773</v>
      </c>
      <c r="AD249" s="9">
        <f t="shared" si="10"/>
        <v>32834</v>
      </c>
      <c r="AE249" s="10">
        <f t="shared" si="11"/>
        <v>11.840605842048323</v>
      </c>
    </row>
    <row r="250" spans="1:31" x14ac:dyDescent="0.3">
      <c r="A250" s="87"/>
      <c r="B250" s="41" t="s">
        <v>252</v>
      </c>
      <c r="C250" s="9">
        <v>134</v>
      </c>
      <c r="D250" s="9">
        <v>48</v>
      </c>
      <c r="E250" s="9">
        <v>50</v>
      </c>
      <c r="F250" s="9">
        <v>111</v>
      </c>
      <c r="G250" s="9">
        <v>109</v>
      </c>
      <c r="H250" s="9">
        <v>383</v>
      </c>
      <c r="I250" s="9">
        <v>241</v>
      </c>
      <c r="J250" s="9">
        <v>254</v>
      </c>
      <c r="K250" s="9">
        <v>542</v>
      </c>
      <c r="L250" s="9">
        <v>290</v>
      </c>
      <c r="M250" s="9">
        <v>262</v>
      </c>
      <c r="N250" s="9">
        <v>285</v>
      </c>
      <c r="O250" s="9">
        <v>2624</v>
      </c>
      <c r="P250" s="9">
        <v>255</v>
      </c>
      <c r="Q250" s="9">
        <v>630</v>
      </c>
      <c r="R250" s="9">
        <v>588</v>
      </c>
      <c r="S250" s="9">
        <v>140</v>
      </c>
      <c r="T250" s="9">
        <v>1232</v>
      </c>
      <c r="U250" s="9">
        <v>22</v>
      </c>
      <c r="V250" s="9">
        <v>56</v>
      </c>
      <c r="W250" s="9">
        <v>4</v>
      </c>
      <c r="X250" s="9">
        <v>2</v>
      </c>
      <c r="Y250" s="9">
        <v>0</v>
      </c>
      <c r="Z250" s="9">
        <v>1</v>
      </c>
      <c r="AA250" s="9">
        <v>183</v>
      </c>
      <c r="AC250" s="9">
        <f t="shared" si="12"/>
        <v>8446</v>
      </c>
      <c r="AD250" s="9">
        <f t="shared" si="10"/>
        <v>100381</v>
      </c>
      <c r="AE250" s="10">
        <f t="shared" si="11"/>
        <v>11.885034335780251</v>
      </c>
    </row>
    <row r="251" spans="1:31" x14ac:dyDescent="0.3">
      <c r="A251" s="87"/>
      <c r="B251" s="41" t="s">
        <v>253</v>
      </c>
      <c r="C251" s="9">
        <v>46</v>
      </c>
      <c r="D251" s="9">
        <v>19</v>
      </c>
      <c r="E251" s="9">
        <v>27</v>
      </c>
      <c r="F251" s="9">
        <v>135</v>
      </c>
      <c r="G251" s="9">
        <v>106</v>
      </c>
      <c r="H251" s="9">
        <v>253</v>
      </c>
      <c r="I251" s="9">
        <v>211</v>
      </c>
      <c r="J251" s="9">
        <v>138</v>
      </c>
      <c r="K251" s="9">
        <v>207</v>
      </c>
      <c r="L251" s="9">
        <v>54</v>
      </c>
      <c r="M251" s="9">
        <v>51</v>
      </c>
      <c r="N251" s="9">
        <v>60</v>
      </c>
      <c r="O251" s="9">
        <v>709</v>
      </c>
      <c r="P251" s="9">
        <v>67</v>
      </c>
      <c r="Q251" s="9">
        <v>166</v>
      </c>
      <c r="R251" s="9">
        <v>235</v>
      </c>
      <c r="S251" s="9">
        <v>55</v>
      </c>
      <c r="T251" s="9">
        <v>323</v>
      </c>
      <c r="U251" s="9">
        <v>5</v>
      </c>
      <c r="V251" s="9">
        <v>9</v>
      </c>
      <c r="W251" s="9">
        <v>0</v>
      </c>
      <c r="X251" s="9">
        <v>0</v>
      </c>
      <c r="Y251" s="9">
        <v>0</v>
      </c>
      <c r="Z251" s="9">
        <v>2</v>
      </c>
      <c r="AA251" s="9">
        <v>35</v>
      </c>
      <c r="AC251" s="9">
        <f t="shared" si="12"/>
        <v>2913</v>
      </c>
      <c r="AD251" s="9">
        <f t="shared" si="10"/>
        <v>30457</v>
      </c>
      <c r="AE251" s="10">
        <f t="shared" si="11"/>
        <v>10.455544112598696</v>
      </c>
    </row>
    <row r="252" spans="1:31" x14ac:dyDescent="0.3">
      <c r="A252" s="87"/>
      <c r="B252" s="41" t="s">
        <v>254</v>
      </c>
      <c r="C252" s="9">
        <v>13</v>
      </c>
      <c r="D252" s="9">
        <v>2</v>
      </c>
      <c r="E252" s="9">
        <v>8</v>
      </c>
      <c r="F252" s="9">
        <v>14</v>
      </c>
      <c r="G252" s="9">
        <v>32</v>
      </c>
      <c r="H252" s="9">
        <v>78</v>
      </c>
      <c r="I252" s="9">
        <v>92</v>
      </c>
      <c r="J252" s="9">
        <v>26</v>
      </c>
      <c r="K252" s="9">
        <v>133</v>
      </c>
      <c r="L252" s="9">
        <v>13</v>
      </c>
      <c r="M252" s="9">
        <v>14</v>
      </c>
      <c r="N252" s="9">
        <v>13</v>
      </c>
      <c r="O252" s="9">
        <v>152</v>
      </c>
      <c r="P252" s="9">
        <v>8</v>
      </c>
      <c r="Q252" s="9">
        <v>34</v>
      </c>
      <c r="R252" s="9">
        <v>20</v>
      </c>
      <c r="S252" s="9">
        <v>7</v>
      </c>
      <c r="T252" s="9">
        <v>66</v>
      </c>
      <c r="U252" s="9">
        <v>1</v>
      </c>
      <c r="V252" s="9">
        <v>3</v>
      </c>
      <c r="W252" s="9">
        <v>0</v>
      </c>
      <c r="X252" s="9">
        <v>0</v>
      </c>
      <c r="Y252" s="9">
        <v>0</v>
      </c>
      <c r="Z252" s="9">
        <v>0</v>
      </c>
      <c r="AA252" s="9">
        <v>18</v>
      </c>
      <c r="AC252" s="9">
        <f t="shared" si="12"/>
        <v>747</v>
      </c>
      <c r="AD252" s="9">
        <f t="shared" si="10"/>
        <v>7221</v>
      </c>
      <c r="AE252" s="10">
        <f t="shared" si="11"/>
        <v>9.6666666666666661</v>
      </c>
    </row>
    <row r="253" spans="1:31" x14ac:dyDescent="0.3">
      <c r="A253" s="87"/>
      <c r="B253" s="41" t="s">
        <v>255</v>
      </c>
      <c r="C253" s="9">
        <v>74</v>
      </c>
      <c r="D253" s="9">
        <v>29</v>
      </c>
      <c r="E253" s="9">
        <v>54</v>
      </c>
      <c r="F253" s="9">
        <v>151</v>
      </c>
      <c r="G253" s="9">
        <v>165</v>
      </c>
      <c r="H253" s="9">
        <v>350</v>
      </c>
      <c r="I253" s="9">
        <v>286</v>
      </c>
      <c r="J253" s="9">
        <v>186</v>
      </c>
      <c r="K253" s="9">
        <v>356</v>
      </c>
      <c r="L253" s="9">
        <v>123</v>
      </c>
      <c r="M253" s="9">
        <v>129</v>
      </c>
      <c r="N253" s="9">
        <v>118</v>
      </c>
      <c r="O253" s="9">
        <v>1224</v>
      </c>
      <c r="P253" s="9">
        <v>106</v>
      </c>
      <c r="Q253" s="9">
        <v>325</v>
      </c>
      <c r="R253" s="9">
        <v>536</v>
      </c>
      <c r="S253" s="9">
        <v>120</v>
      </c>
      <c r="T253" s="9">
        <v>811</v>
      </c>
      <c r="U253" s="9">
        <v>14</v>
      </c>
      <c r="V253" s="9">
        <v>31</v>
      </c>
      <c r="W253" s="9">
        <v>0</v>
      </c>
      <c r="X253" s="9">
        <v>0</v>
      </c>
      <c r="Y253" s="9">
        <v>0</v>
      </c>
      <c r="Z253" s="9">
        <v>0</v>
      </c>
      <c r="AA253" s="9">
        <v>60</v>
      </c>
      <c r="AC253" s="9">
        <f t="shared" si="12"/>
        <v>5248</v>
      </c>
      <c r="AD253" s="9">
        <f t="shared" si="10"/>
        <v>59205</v>
      </c>
      <c r="AE253" s="10">
        <f t="shared" si="11"/>
        <v>11.281440548780488</v>
      </c>
    </row>
    <row r="254" spans="1:31" x14ac:dyDescent="0.3">
      <c r="A254" s="87"/>
      <c r="B254" s="41" t="s">
        <v>256</v>
      </c>
      <c r="C254" s="9">
        <v>18</v>
      </c>
      <c r="D254" s="9">
        <v>12</v>
      </c>
      <c r="E254" s="9">
        <v>14</v>
      </c>
      <c r="F254" s="9">
        <v>49</v>
      </c>
      <c r="G254" s="9">
        <v>71</v>
      </c>
      <c r="H254" s="9">
        <v>157</v>
      </c>
      <c r="I254" s="9">
        <v>158</v>
      </c>
      <c r="J254" s="9">
        <v>73</v>
      </c>
      <c r="K254" s="9">
        <v>139</v>
      </c>
      <c r="L254" s="9">
        <v>13</v>
      </c>
      <c r="M254" s="9">
        <v>56</v>
      </c>
      <c r="N254" s="9">
        <v>25</v>
      </c>
      <c r="O254" s="9">
        <v>254</v>
      </c>
      <c r="P254" s="9">
        <v>18</v>
      </c>
      <c r="Q254" s="9">
        <v>68</v>
      </c>
      <c r="R254" s="9">
        <v>116</v>
      </c>
      <c r="S254" s="9">
        <v>16</v>
      </c>
      <c r="T254" s="9">
        <v>141</v>
      </c>
      <c r="U254" s="9">
        <v>1</v>
      </c>
      <c r="V254" s="9">
        <v>1</v>
      </c>
      <c r="W254" s="9">
        <v>0</v>
      </c>
      <c r="X254" s="9">
        <v>0</v>
      </c>
      <c r="Y254" s="9">
        <v>0</v>
      </c>
      <c r="Z254" s="9">
        <v>0</v>
      </c>
      <c r="AA254" s="9">
        <v>14</v>
      </c>
      <c r="AC254" s="9">
        <f t="shared" si="12"/>
        <v>1414</v>
      </c>
      <c r="AD254" s="9">
        <f t="shared" si="10"/>
        <v>13779</v>
      </c>
      <c r="AE254" s="10">
        <f t="shared" si="11"/>
        <v>9.744695898161245</v>
      </c>
    </row>
    <row r="255" spans="1:31" x14ac:dyDescent="0.3">
      <c r="A255" s="87"/>
      <c r="B255" s="41" t="s">
        <v>257</v>
      </c>
      <c r="C255" s="9">
        <v>46</v>
      </c>
      <c r="D255" s="9">
        <v>34</v>
      </c>
      <c r="E255" s="9">
        <v>42</v>
      </c>
      <c r="F255" s="9">
        <v>89</v>
      </c>
      <c r="G255" s="9">
        <v>131</v>
      </c>
      <c r="H255" s="9">
        <v>256</v>
      </c>
      <c r="I255" s="9">
        <v>308</v>
      </c>
      <c r="J255" s="9">
        <v>175</v>
      </c>
      <c r="K255" s="9">
        <v>293</v>
      </c>
      <c r="L255" s="9">
        <v>123</v>
      </c>
      <c r="M255" s="9">
        <v>118</v>
      </c>
      <c r="N255" s="9">
        <v>102</v>
      </c>
      <c r="O255" s="9">
        <v>847</v>
      </c>
      <c r="P255" s="9">
        <v>72</v>
      </c>
      <c r="Q255" s="9">
        <v>173</v>
      </c>
      <c r="R255" s="9">
        <v>233</v>
      </c>
      <c r="S255" s="9">
        <v>29</v>
      </c>
      <c r="T255" s="9">
        <v>399</v>
      </c>
      <c r="U255" s="9">
        <v>13</v>
      </c>
      <c r="V255" s="9">
        <v>8</v>
      </c>
      <c r="W255" s="9">
        <v>1</v>
      </c>
      <c r="X255" s="9">
        <v>0</v>
      </c>
      <c r="Y255" s="9">
        <v>1</v>
      </c>
      <c r="Z255" s="9">
        <v>4</v>
      </c>
      <c r="AA255" s="9">
        <v>59</v>
      </c>
      <c r="AC255" s="9">
        <f t="shared" si="12"/>
        <v>3556</v>
      </c>
      <c r="AD255" s="9">
        <f t="shared" si="10"/>
        <v>37215</v>
      </c>
      <c r="AE255" s="10">
        <f t="shared" si="11"/>
        <v>10.465410573678291</v>
      </c>
    </row>
    <row r="256" spans="1:31" x14ac:dyDescent="0.3">
      <c r="A256" s="87"/>
      <c r="B256" s="41" t="s">
        <v>258</v>
      </c>
      <c r="C256" s="9">
        <v>2059</v>
      </c>
      <c r="D256" s="9">
        <v>873</v>
      </c>
      <c r="E256" s="9">
        <v>895</v>
      </c>
      <c r="F256" s="9">
        <v>1702</v>
      </c>
      <c r="G256" s="9">
        <v>1978</v>
      </c>
      <c r="H256" s="9">
        <v>4370</v>
      </c>
      <c r="I256" s="9">
        <v>5098</v>
      </c>
      <c r="J256" s="9">
        <v>7721</v>
      </c>
      <c r="K256" s="9">
        <v>10996</v>
      </c>
      <c r="L256" s="9">
        <v>8501</v>
      </c>
      <c r="M256" s="9">
        <v>9340</v>
      </c>
      <c r="N256" s="9">
        <v>9087</v>
      </c>
      <c r="O256" s="9">
        <v>105689</v>
      </c>
      <c r="P256" s="9">
        <v>15012</v>
      </c>
      <c r="Q256" s="9">
        <v>23017</v>
      </c>
      <c r="R256" s="9">
        <v>23198</v>
      </c>
      <c r="S256" s="9">
        <v>9525</v>
      </c>
      <c r="T256" s="9">
        <v>72781</v>
      </c>
      <c r="U256" s="9">
        <v>2733</v>
      </c>
      <c r="V256" s="9">
        <v>7161</v>
      </c>
      <c r="W256" s="9">
        <v>122</v>
      </c>
      <c r="X256" s="9">
        <v>48</v>
      </c>
      <c r="Y256" s="9">
        <v>56</v>
      </c>
      <c r="Z256" s="9">
        <v>362</v>
      </c>
      <c r="AA256" s="9">
        <v>6232</v>
      </c>
      <c r="AC256" s="9">
        <f t="shared" si="12"/>
        <v>328556</v>
      </c>
      <c r="AD256" s="9">
        <f t="shared" si="10"/>
        <v>4351136</v>
      </c>
      <c r="AE256" s="10">
        <f t="shared" si="11"/>
        <v>13.243209681150246</v>
      </c>
    </row>
    <row r="257" spans="1:31" x14ac:dyDescent="0.3">
      <c r="A257" s="87"/>
      <c r="B257" s="41" t="s">
        <v>259</v>
      </c>
      <c r="C257" s="9">
        <v>190</v>
      </c>
      <c r="D257" s="9">
        <v>98</v>
      </c>
      <c r="E257" s="9">
        <v>109</v>
      </c>
      <c r="F257" s="9">
        <v>237</v>
      </c>
      <c r="G257" s="9">
        <v>291</v>
      </c>
      <c r="H257" s="9">
        <v>603</v>
      </c>
      <c r="I257" s="9">
        <v>733</v>
      </c>
      <c r="J257" s="9">
        <v>922</v>
      </c>
      <c r="K257" s="9">
        <v>1363</v>
      </c>
      <c r="L257" s="9">
        <v>969</v>
      </c>
      <c r="M257" s="9">
        <v>905</v>
      </c>
      <c r="N257" s="9">
        <v>860</v>
      </c>
      <c r="O257" s="9">
        <v>7504</v>
      </c>
      <c r="P257" s="9">
        <v>711</v>
      </c>
      <c r="Q257" s="9">
        <v>1105</v>
      </c>
      <c r="R257" s="9">
        <v>922</v>
      </c>
      <c r="S257" s="9">
        <v>322</v>
      </c>
      <c r="T257" s="9">
        <v>2190</v>
      </c>
      <c r="U257" s="9">
        <v>53</v>
      </c>
      <c r="V257" s="9">
        <v>118</v>
      </c>
      <c r="W257" s="9">
        <v>9</v>
      </c>
      <c r="X257" s="9">
        <v>3</v>
      </c>
      <c r="Y257" s="9">
        <v>2</v>
      </c>
      <c r="Z257" s="9">
        <v>13</v>
      </c>
      <c r="AA257" s="9">
        <v>535</v>
      </c>
      <c r="AC257" s="9">
        <f t="shared" si="12"/>
        <v>20767</v>
      </c>
      <c r="AD257" s="9">
        <f t="shared" si="10"/>
        <v>241788</v>
      </c>
      <c r="AE257" s="10">
        <f t="shared" si="11"/>
        <v>11.642894977608707</v>
      </c>
    </row>
    <row r="258" spans="1:31" x14ac:dyDescent="0.3">
      <c r="A258" s="87"/>
      <c r="B258" s="41" t="s">
        <v>260</v>
      </c>
      <c r="C258" s="9">
        <v>38</v>
      </c>
      <c r="D258" s="9">
        <v>12</v>
      </c>
      <c r="E258" s="9">
        <v>26</v>
      </c>
      <c r="F258" s="9">
        <v>38</v>
      </c>
      <c r="G258" s="9">
        <v>49</v>
      </c>
      <c r="H258" s="9">
        <v>90</v>
      </c>
      <c r="I258" s="9">
        <v>66</v>
      </c>
      <c r="J258" s="9">
        <v>121</v>
      </c>
      <c r="K258" s="9">
        <v>157</v>
      </c>
      <c r="L258" s="9">
        <v>117</v>
      </c>
      <c r="M258" s="9">
        <v>119</v>
      </c>
      <c r="N258" s="9">
        <v>128</v>
      </c>
      <c r="O258" s="9">
        <v>977</v>
      </c>
      <c r="P258" s="9">
        <v>157</v>
      </c>
      <c r="Q258" s="9">
        <v>183</v>
      </c>
      <c r="R258" s="9">
        <v>168</v>
      </c>
      <c r="S258" s="9">
        <v>86</v>
      </c>
      <c r="T258" s="9">
        <v>819</v>
      </c>
      <c r="U258" s="9">
        <v>55</v>
      </c>
      <c r="V258" s="9">
        <v>140</v>
      </c>
      <c r="W258" s="9">
        <v>2</v>
      </c>
      <c r="X258" s="9">
        <v>4</v>
      </c>
      <c r="Y258" s="9">
        <v>0</v>
      </c>
      <c r="Z258" s="9">
        <v>7</v>
      </c>
      <c r="AA258" s="9">
        <v>58</v>
      </c>
      <c r="AC258" s="9">
        <f t="shared" si="12"/>
        <v>3617</v>
      </c>
      <c r="AD258" s="9">
        <f t="shared" si="10"/>
        <v>46447</v>
      </c>
      <c r="AE258" s="10">
        <f t="shared" si="11"/>
        <v>12.84130494885264</v>
      </c>
    </row>
    <row r="259" spans="1:31" x14ac:dyDescent="0.3">
      <c r="A259" s="87"/>
      <c r="B259" s="41" t="s">
        <v>261</v>
      </c>
      <c r="C259" s="9">
        <v>222</v>
      </c>
      <c r="D259" s="9">
        <v>132</v>
      </c>
      <c r="E259" s="9">
        <v>165</v>
      </c>
      <c r="F259" s="9">
        <v>318</v>
      </c>
      <c r="G259" s="9">
        <v>404</v>
      </c>
      <c r="H259" s="9">
        <v>936</v>
      </c>
      <c r="I259" s="9">
        <v>1102</v>
      </c>
      <c r="J259" s="9">
        <v>1034</v>
      </c>
      <c r="K259" s="9">
        <v>1646</v>
      </c>
      <c r="L259" s="9">
        <v>946</v>
      </c>
      <c r="M259" s="9">
        <v>1001</v>
      </c>
      <c r="N259" s="9">
        <v>963</v>
      </c>
      <c r="O259" s="9">
        <v>10155</v>
      </c>
      <c r="P259" s="9">
        <v>1163</v>
      </c>
      <c r="Q259" s="9">
        <v>2067</v>
      </c>
      <c r="R259" s="9">
        <v>1909</v>
      </c>
      <c r="S259" s="9">
        <v>627</v>
      </c>
      <c r="T259" s="9">
        <v>4499</v>
      </c>
      <c r="U259" s="9">
        <v>122</v>
      </c>
      <c r="V259" s="9">
        <v>244</v>
      </c>
      <c r="W259" s="9">
        <v>7</v>
      </c>
      <c r="X259" s="9">
        <v>1</v>
      </c>
      <c r="Y259" s="9">
        <v>3</v>
      </c>
      <c r="Z259" s="9">
        <v>13</v>
      </c>
      <c r="AA259" s="9">
        <v>485</v>
      </c>
      <c r="AC259" s="9">
        <f t="shared" si="12"/>
        <v>30164</v>
      </c>
      <c r="AD259" s="9">
        <f t="shared" si="10"/>
        <v>363912</v>
      </c>
      <c r="AE259" s="10">
        <f t="shared" si="11"/>
        <v>12.064447685983291</v>
      </c>
    </row>
    <row r="260" spans="1:31" x14ac:dyDescent="0.3">
      <c r="A260" s="87"/>
      <c r="B260" s="41" t="s">
        <v>262</v>
      </c>
      <c r="C260" s="9">
        <v>111</v>
      </c>
      <c r="D260" s="9">
        <v>68</v>
      </c>
      <c r="E260" s="9">
        <v>80</v>
      </c>
      <c r="F260" s="9">
        <v>165</v>
      </c>
      <c r="G260" s="9">
        <v>176</v>
      </c>
      <c r="H260" s="9">
        <v>403</v>
      </c>
      <c r="I260" s="9">
        <v>421</v>
      </c>
      <c r="J260" s="9">
        <v>372</v>
      </c>
      <c r="K260" s="9">
        <v>561</v>
      </c>
      <c r="L260" s="9">
        <v>310</v>
      </c>
      <c r="M260" s="9">
        <v>335</v>
      </c>
      <c r="N260" s="9">
        <v>304</v>
      </c>
      <c r="O260" s="9">
        <v>3536</v>
      </c>
      <c r="P260" s="9">
        <v>434</v>
      </c>
      <c r="Q260" s="9">
        <v>696</v>
      </c>
      <c r="R260" s="9">
        <v>611</v>
      </c>
      <c r="S260" s="9">
        <v>179</v>
      </c>
      <c r="T260" s="9">
        <v>1420</v>
      </c>
      <c r="U260" s="9">
        <v>21</v>
      </c>
      <c r="V260" s="9">
        <v>77</v>
      </c>
      <c r="W260" s="9">
        <v>5</v>
      </c>
      <c r="X260" s="9">
        <v>0</v>
      </c>
      <c r="Y260" s="9">
        <v>0</v>
      </c>
      <c r="Z260" s="9">
        <v>11</v>
      </c>
      <c r="AA260" s="9">
        <v>152</v>
      </c>
      <c r="AC260" s="9">
        <f t="shared" si="12"/>
        <v>10448</v>
      </c>
      <c r="AD260" s="9">
        <f t="shared" si="10"/>
        <v>122373</v>
      </c>
      <c r="AE260" s="10">
        <f t="shared" si="11"/>
        <v>11.712576569678408</v>
      </c>
    </row>
    <row r="261" spans="1:31" x14ac:dyDescent="0.3">
      <c r="A261" s="87"/>
      <c r="B261" s="41" t="s">
        <v>263</v>
      </c>
      <c r="C261" s="9">
        <v>295</v>
      </c>
      <c r="D261" s="9">
        <v>156</v>
      </c>
      <c r="E261" s="9">
        <v>205</v>
      </c>
      <c r="F261" s="9">
        <v>397</v>
      </c>
      <c r="G261" s="9">
        <v>392</v>
      </c>
      <c r="H261" s="9">
        <v>923</v>
      </c>
      <c r="I261" s="9">
        <v>961</v>
      </c>
      <c r="J261" s="9">
        <v>1229</v>
      </c>
      <c r="K261" s="9">
        <v>1754</v>
      </c>
      <c r="L261" s="9">
        <v>1180</v>
      </c>
      <c r="M261" s="9">
        <v>1139</v>
      </c>
      <c r="N261" s="9">
        <v>1111</v>
      </c>
      <c r="O261" s="9">
        <v>9982</v>
      </c>
      <c r="P261" s="9">
        <v>1056</v>
      </c>
      <c r="Q261" s="9">
        <v>1673</v>
      </c>
      <c r="R261" s="9">
        <v>1543</v>
      </c>
      <c r="S261" s="9">
        <v>379</v>
      </c>
      <c r="T261" s="9">
        <v>3013</v>
      </c>
      <c r="U261" s="9">
        <v>93</v>
      </c>
      <c r="V261" s="9">
        <v>163</v>
      </c>
      <c r="W261" s="9">
        <v>5</v>
      </c>
      <c r="X261" s="9">
        <v>2</v>
      </c>
      <c r="Y261" s="9">
        <v>2</v>
      </c>
      <c r="Z261" s="9">
        <v>13</v>
      </c>
      <c r="AA261" s="9">
        <v>674</v>
      </c>
      <c r="AC261" s="9">
        <f t="shared" si="12"/>
        <v>28340</v>
      </c>
      <c r="AD261" s="9">
        <f t="shared" ref="AD261:AD324" si="13">C$2*C261+D$2*D261+E$2*E261+F$2*F261+G$2*G261+H$2*H261+I$2*I261+J$2*J261+K$2*K261+L$2*L261+M$2*M261+N$2*N261+O$2*O261+P$2*P261+Q$2*Q261+R$2*R261+S$2*S261+T$2*T261+U$2*U261+V$2*V261+W$2*W261+X$2*X261+Y$2*Y261+Z$2*Z261+AA$2*AA261</f>
        <v>329368</v>
      </c>
      <c r="AE261" s="10">
        <f t="shared" ref="AE261:AE324" si="14">AD261/AC261</f>
        <v>11.622018348623854</v>
      </c>
    </row>
    <row r="262" spans="1:31" x14ac:dyDescent="0.3">
      <c r="A262" s="87"/>
      <c r="B262" s="41" t="s">
        <v>264</v>
      </c>
      <c r="C262" s="9">
        <v>27</v>
      </c>
      <c r="D262" s="9">
        <v>10</v>
      </c>
      <c r="E262" s="9">
        <v>12</v>
      </c>
      <c r="F262" s="9">
        <v>17</v>
      </c>
      <c r="G262" s="9">
        <v>25</v>
      </c>
      <c r="H262" s="9">
        <v>41</v>
      </c>
      <c r="I262" s="9">
        <v>69</v>
      </c>
      <c r="J262" s="9">
        <v>93</v>
      </c>
      <c r="K262" s="9">
        <v>146</v>
      </c>
      <c r="L262" s="9">
        <v>98</v>
      </c>
      <c r="M262" s="9">
        <v>75</v>
      </c>
      <c r="N262" s="9">
        <v>57</v>
      </c>
      <c r="O262" s="9">
        <v>690</v>
      </c>
      <c r="P262" s="9">
        <v>49</v>
      </c>
      <c r="Q262" s="9">
        <v>91</v>
      </c>
      <c r="R262" s="9">
        <v>103</v>
      </c>
      <c r="S262" s="9">
        <v>15</v>
      </c>
      <c r="T262" s="9">
        <v>206</v>
      </c>
      <c r="U262" s="9">
        <v>3</v>
      </c>
      <c r="V262" s="9">
        <v>9</v>
      </c>
      <c r="W262" s="9">
        <v>0</v>
      </c>
      <c r="X262" s="9">
        <v>0</v>
      </c>
      <c r="Y262" s="9">
        <v>0</v>
      </c>
      <c r="Z262" s="9">
        <v>0</v>
      </c>
      <c r="AA262" s="9">
        <v>32</v>
      </c>
      <c r="AC262" s="9">
        <f t="shared" si="12"/>
        <v>1868</v>
      </c>
      <c r="AD262" s="9">
        <f t="shared" si="13"/>
        <v>21353</v>
      </c>
      <c r="AE262" s="10">
        <f t="shared" si="14"/>
        <v>11.430942184154176</v>
      </c>
    </row>
    <row r="263" spans="1:31" x14ac:dyDescent="0.3">
      <c r="A263" s="87"/>
      <c r="B263" s="41" t="s">
        <v>265</v>
      </c>
      <c r="C263" s="9">
        <v>192</v>
      </c>
      <c r="D263" s="9">
        <v>108</v>
      </c>
      <c r="E263" s="9">
        <v>64</v>
      </c>
      <c r="F263" s="9">
        <v>155</v>
      </c>
      <c r="G263" s="9">
        <v>428</v>
      </c>
      <c r="H263" s="9">
        <v>882</v>
      </c>
      <c r="I263" s="9">
        <v>807</v>
      </c>
      <c r="J263" s="9">
        <v>856</v>
      </c>
      <c r="K263" s="9">
        <v>1054</v>
      </c>
      <c r="L263" s="9">
        <v>533</v>
      </c>
      <c r="M263" s="9">
        <v>439</v>
      </c>
      <c r="N263" s="9">
        <v>393</v>
      </c>
      <c r="O263" s="9">
        <v>3048</v>
      </c>
      <c r="P263" s="9">
        <v>302</v>
      </c>
      <c r="Q263" s="9">
        <v>570</v>
      </c>
      <c r="R263" s="9">
        <v>388</v>
      </c>
      <c r="S263" s="9">
        <v>101</v>
      </c>
      <c r="T263" s="9">
        <v>912</v>
      </c>
      <c r="U263" s="9">
        <v>23</v>
      </c>
      <c r="V263" s="9">
        <v>27</v>
      </c>
      <c r="W263" s="9">
        <v>3</v>
      </c>
      <c r="X263" s="9">
        <v>0</v>
      </c>
      <c r="Y263" s="9">
        <v>2</v>
      </c>
      <c r="Z263" s="9">
        <v>10</v>
      </c>
      <c r="AA263" s="9">
        <v>282</v>
      </c>
      <c r="AC263" s="9">
        <f t="shared" si="12"/>
        <v>11579</v>
      </c>
      <c r="AD263" s="9">
        <f t="shared" si="13"/>
        <v>119050</v>
      </c>
      <c r="AE263" s="10">
        <f t="shared" si="14"/>
        <v>10.281544174799205</v>
      </c>
    </row>
    <row r="264" spans="1:31" x14ac:dyDescent="0.3">
      <c r="A264" s="87"/>
      <c r="B264" s="41" t="s">
        <v>266</v>
      </c>
      <c r="C264" s="9">
        <v>22</v>
      </c>
      <c r="D264" s="9">
        <v>12</v>
      </c>
      <c r="E264" s="9">
        <v>12</v>
      </c>
      <c r="F264" s="9">
        <v>43</v>
      </c>
      <c r="G264" s="9">
        <v>42</v>
      </c>
      <c r="H264" s="9">
        <v>342</v>
      </c>
      <c r="I264" s="9">
        <v>128</v>
      </c>
      <c r="J264" s="9">
        <v>146</v>
      </c>
      <c r="K264" s="9">
        <v>218</v>
      </c>
      <c r="L264" s="9">
        <v>103</v>
      </c>
      <c r="M264" s="9">
        <v>109</v>
      </c>
      <c r="N264" s="9">
        <v>95</v>
      </c>
      <c r="O264" s="9">
        <v>827</v>
      </c>
      <c r="P264" s="9">
        <v>78</v>
      </c>
      <c r="Q264" s="9">
        <v>128</v>
      </c>
      <c r="R264" s="9">
        <v>80</v>
      </c>
      <c r="S264" s="9">
        <v>14</v>
      </c>
      <c r="T264" s="9">
        <v>194</v>
      </c>
      <c r="U264" s="9">
        <v>2</v>
      </c>
      <c r="V264" s="9">
        <v>6</v>
      </c>
      <c r="W264" s="9">
        <v>1</v>
      </c>
      <c r="X264" s="9">
        <v>0</v>
      </c>
      <c r="Y264" s="9">
        <v>0</v>
      </c>
      <c r="Z264" s="9">
        <v>0</v>
      </c>
      <c r="AA264" s="9">
        <v>113</v>
      </c>
      <c r="AC264" s="9">
        <f t="shared" si="12"/>
        <v>2715</v>
      </c>
      <c r="AD264" s="9">
        <f t="shared" si="13"/>
        <v>28973</v>
      </c>
      <c r="AE264" s="10">
        <f t="shared" si="14"/>
        <v>10.671454880294659</v>
      </c>
    </row>
    <row r="265" spans="1:31" x14ac:dyDescent="0.3">
      <c r="A265" s="87"/>
      <c r="B265" s="41" t="s">
        <v>267</v>
      </c>
      <c r="C265" s="9">
        <v>45</v>
      </c>
      <c r="D265" s="9">
        <v>18</v>
      </c>
      <c r="E265" s="9">
        <v>15</v>
      </c>
      <c r="F265" s="9">
        <v>26</v>
      </c>
      <c r="G265" s="9">
        <v>43</v>
      </c>
      <c r="H265" s="9">
        <v>85</v>
      </c>
      <c r="I265" s="9">
        <v>100</v>
      </c>
      <c r="J265" s="9">
        <v>115</v>
      </c>
      <c r="K265" s="9">
        <v>156</v>
      </c>
      <c r="L265" s="9">
        <v>79</v>
      </c>
      <c r="M265" s="9">
        <v>58</v>
      </c>
      <c r="N265" s="9">
        <v>63</v>
      </c>
      <c r="O265" s="9">
        <v>554</v>
      </c>
      <c r="P265" s="9">
        <v>28</v>
      </c>
      <c r="Q265" s="9">
        <v>74</v>
      </c>
      <c r="R265" s="9">
        <v>39</v>
      </c>
      <c r="S265" s="9">
        <v>11</v>
      </c>
      <c r="T265" s="9">
        <v>120</v>
      </c>
      <c r="U265" s="9">
        <v>1</v>
      </c>
      <c r="V265" s="9">
        <v>3</v>
      </c>
      <c r="W265" s="9">
        <v>0</v>
      </c>
      <c r="X265" s="9">
        <v>0</v>
      </c>
      <c r="Y265" s="9">
        <v>0</v>
      </c>
      <c r="Z265" s="9">
        <v>2</v>
      </c>
      <c r="AA265" s="9">
        <v>54</v>
      </c>
      <c r="AC265" s="9">
        <f t="shared" si="12"/>
        <v>1689</v>
      </c>
      <c r="AD265" s="9">
        <f t="shared" si="13"/>
        <v>17626</v>
      </c>
      <c r="AE265" s="10">
        <f t="shared" si="14"/>
        <v>10.435760805210183</v>
      </c>
    </row>
    <row r="266" spans="1:31" x14ac:dyDescent="0.3">
      <c r="A266" s="87"/>
      <c r="B266" s="41" t="s">
        <v>268</v>
      </c>
      <c r="C266" s="9">
        <v>18</v>
      </c>
      <c r="D266" s="9">
        <v>17</v>
      </c>
      <c r="E266" s="9">
        <v>17</v>
      </c>
      <c r="F266" s="9">
        <v>23</v>
      </c>
      <c r="G266" s="9">
        <v>33</v>
      </c>
      <c r="H266" s="9">
        <v>64</v>
      </c>
      <c r="I266" s="9">
        <v>79</v>
      </c>
      <c r="J266" s="9">
        <v>117</v>
      </c>
      <c r="K266" s="9">
        <v>136</v>
      </c>
      <c r="L266" s="9">
        <v>123</v>
      </c>
      <c r="M266" s="9">
        <v>116</v>
      </c>
      <c r="N266" s="9">
        <v>92</v>
      </c>
      <c r="O266" s="9">
        <v>797</v>
      </c>
      <c r="P266" s="9">
        <v>70</v>
      </c>
      <c r="Q266" s="9">
        <v>140</v>
      </c>
      <c r="R266" s="9">
        <v>122</v>
      </c>
      <c r="S266" s="9">
        <v>31</v>
      </c>
      <c r="T266" s="9">
        <v>257</v>
      </c>
      <c r="U266" s="9">
        <v>5</v>
      </c>
      <c r="V266" s="9">
        <v>14</v>
      </c>
      <c r="W266" s="9">
        <v>1</v>
      </c>
      <c r="X266" s="9">
        <v>1</v>
      </c>
      <c r="Y266" s="9">
        <v>0</v>
      </c>
      <c r="Z266" s="9">
        <v>0</v>
      </c>
      <c r="AA266" s="9">
        <v>49</v>
      </c>
      <c r="AC266" s="9">
        <f t="shared" si="12"/>
        <v>2322</v>
      </c>
      <c r="AD266" s="9">
        <f t="shared" si="13"/>
        <v>26934</v>
      </c>
      <c r="AE266" s="10">
        <f t="shared" si="14"/>
        <v>11.599483204134367</v>
      </c>
    </row>
    <row r="267" spans="1:31" x14ac:dyDescent="0.3">
      <c r="A267" s="87"/>
      <c r="B267" s="41" t="s">
        <v>269</v>
      </c>
      <c r="C267" s="9">
        <v>49</v>
      </c>
      <c r="D267" s="9">
        <v>30</v>
      </c>
      <c r="E267" s="9">
        <v>37</v>
      </c>
      <c r="F267" s="9">
        <v>57</v>
      </c>
      <c r="G267" s="9">
        <v>54</v>
      </c>
      <c r="H267" s="9">
        <v>125</v>
      </c>
      <c r="I267" s="9">
        <v>140</v>
      </c>
      <c r="J267" s="9">
        <v>144</v>
      </c>
      <c r="K267" s="9">
        <v>191</v>
      </c>
      <c r="L267" s="9">
        <v>113</v>
      </c>
      <c r="M267" s="9">
        <v>122</v>
      </c>
      <c r="N267" s="9">
        <v>134</v>
      </c>
      <c r="O267" s="9">
        <v>1150</v>
      </c>
      <c r="P267" s="9">
        <v>90</v>
      </c>
      <c r="Q267" s="9">
        <v>174</v>
      </c>
      <c r="R267" s="9">
        <v>148</v>
      </c>
      <c r="S267" s="9">
        <v>61</v>
      </c>
      <c r="T267" s="9">
        <v>483</v>
      </c>
      <c r="U267" s="9">
        <v>12</v>
      </c>
      <c r="V267" s="9">
        <v>17</v>
      </c>
      <c r="W267" s="9">
        <v>0</v>
      </c>
      <c r="X267" s="9">
        <v>1</v>
      </c>
      <c r="Y267" s="9">
        <v>1</v>
      </c>
      <c r="Z267" s="9">
        <v>3</v>
      </c>
      <c r="AA267" s="9">
        <v>54</v>
      </c>
      <c r="AC267" s="9">
        <f t="shared" si="12"/>
        <v>3390</v>
      </c>
      <c r="AD267" s="9">
        <f t="shared" si="13"/>
        <v>38963</v>
      </c>
      <c r="AE267" s="10">
        <f t="shared" si="14"/>
        <v>11.493510324483776</v>
      </c>
    </row>
    <row r="268" spans="1:31" x14ac:dyDescent="0.3">
      <c r="A268" s="87"/>
      <c r="B268" s="41" t="s">
        <v>270</v>
      </c>
      <c r="C268" s="9">
        <v>135</v>
      </c>
      <c r="D268" s="9">
        <v>90</v>
      </c>
      <c r="E268" s="9">
        <v>110</v>
      </c>
      <c r="F268" s="9">
        <v>218</v>
      </c>
      <c r="G268" s="9">
        <v>207</v>
      </c>
      <c r="H268" s="9">
        <v>473</v>
      </c>
      <c r="I268" s="9">
        <v>471</v>
      </c>
      <c r="J268" s="9">
        <v>533</v>
      </c>
      <c r="K268" s="9">
        <v>651</v>
      </c>
      <c r="L268" s="9">
        <v>385</v>
      </c>
      <c r="M268" s="9">
        <v>374</v>
      </c>
      <c r="N268" s="9">
        <v>391</v>
      </c>
      <c r="O268" s="9">
        <v>3617</v>
      </c>
      <c r="P268" s="9">
        <v>355</v>
      </c>
      <c r="Q268" s="9">
        <v>575</v>
      </c>
      <c r="R268" s="9">
        <v>784</v>
      </c>
      <c r="S268" s="9">
        <v>179</v>
      </c>
      <c r="T268" s="9">
        <v>1819</v>
      </c>
      <c r="U268" s="9">
        <v>53</v>
      </c>
      <c r="V268" s="9">
        <v>92</v>
      </c>
      <c r="W268" s="9">
        <v>0</v>
      </c>
      <c r="X268" s="9">
        <v>0</v>
      </c>
      <c r="Y268" s="9">
        <v>0</v>
      </c>
      <c r="Z268" s="9">
        <v>3</v>
      </c>
      <c r="AA268" s="9">
        <v>167</v>
      </c>
      <c r="AC268" s="9">
        <f t="shared" si="12"/>
        <v>11682</v>
      </c>
      <c r="AD268" s="9">
        <f t="shared" si="13"/>
        <v>135823</v>
      </c>
      <c r="AE268" s="10">
        <f t="shared" si="14"/>
        <v>11.626690635165211</v>
      </c>
    </row>
    <row r="269" spans="1:31" x14ac:dyDescent="0.3">
      <c r="A269" s="87"/>
      <c r="B269" s="41" t="s">
        <v>271</v>
      </c>
      <c r="C269" s="9">
        <v>17</v>
      </c>
      <c r="D269" s="9">
        <v>15</v>
      </c>
      <c r="E269" s="9">
        <v>16</v>
      </c>
      <c r="F269" s="9">
        <v>29</v>
      </c>
      <c r="G269" s="9">
        <v>33</v>
      </c>
      <c r="H269" s="9">
        <v>66</v>
      </c>
      <c r="I269" s="9">
        <v>62</v>
      </c>
      <c r="J269" s="9">
        <v>93</v>
      </c>
      <c r="K269" s="9">
        <v>121</v>
      </c>
      <c r="L269" s="9">
        <v>67</v>
      </c>
      <c r="M269" s="9">
        <v>51</v>
      </c>
      <c r="N269" s="9">
        <v>55</v>
      </c>
      <c r="O269" s="9">
        <v>616</v>
      </c>
      <c r="P269" s="9">
        <v>63</v>
      </c>
      <c r="Q269" s="9">
        <v>90</v>
      </c>
      <c r="R269" s="9">
        <v>98</v>
      </c>
      <c r="S269" s="9">
        <v>19</v>
      </c>
      <c r="T269" s="9">
        <v>263</v>
      </c>
      <c r="U269" s="9">
        <v>4</v>
      </c>
      <c r="V269" s="9">
        <v>9</v>
      </c>
      <c r="W269" s="9">
        <v>0</v>
      </c>
      <c r="X269" s="9">
        <v>0</v>
      </c>
      <c r="Y269" s="9">
        <v>0</v>
      </c>
      <c r="Z269" s="9">
        <v>2</v>
      </c>
      <c r="AA269" s="9">
        <v>23</v>
      </c>
      <c r="AC269" s="9">
        <f t="shared" si="12"/>
        <v>1812</v>
      </c>
      <c r="AD269" s="9">
        <f t="shared" si="13"/>
        <v>20862</v>
      </c>
      <c r="AE269" s="10">
        <f t="shared" si="14"/>
        <v>11.513245033112582</v>
      </c>
    </row>
    <row r="270" spans="1:31" x14ac:dyDescent="0.3">
      <c r="A270" s="87"/>
      <c r="B270" s="41" t="s">
        <v>272</v>
      </c>
      <c r="C270" s="9">
        <v>464</v>
      </c>
      <c r="D270" s="9">
        <v>33</v>
      </c>
      <c r="E270" s="9">
        <v>24</v>
      </c>
      <c r="F270" s="9">
        <v>117</v>
      </c>
      <c r="G270" s="9">
        <v>284</v>
      </c>
      <c r="H270" s="9">
        <v>741</v>
      </c>
      <c r="I270" s="9">
        <v>360</v>
      </c>
      <c r="J270" s="9">
        <v>465</v>
      </c>
      <c r="K270" s="9">
        <v>560</v>
      </c>
      <c r="L270" s="9">
        <v>228</v>
      </c>
      <c r="M270" s="9">
        <v>240</v>
      </c>
      <c r="N270" s="9">
        <v>215</v>
      </c>
      <c r="O270" s="9">
        <v>1898</v>
      </c>
      <c r="P270" s="9">
        <v>128</v>
      </c>
      <c r="Q270" s="9">
        <v>250</v>
      </c>
      <c r="R270" s="9">
        <v>265</v>
      </c>
      <c r="S270" s="9">
        <v>35</v>
      </c>
      <c r="T270" s="9">
        <v>411</v>
      </c>
      <c r="U270" s="9">
        <v>9</v>
      </c>
      <c r="V270" s="9">
        <v>16</v>
      </c>
      <c r="W270" s="9">
        <v>0</v>
      </c>
      <c r="X270" s="9">
        <v>0</v>
      </c>
      <c r="Y270" s="9">
        <v>0</v>
      </c>
      <c r="Z270" s="9">
        <v>0</v>
      </c>
      <c r="AA270" s="9">
        <v>216</v>
      </c>
      <c r="AC270" s="9">
        <f t="shared" ref="AC270:AC333" si="15">SUM(C270:AA270)</f>
        <v>6959</v>
      </c>
      <c r="AD270" s="9">
        <f t="shared" si="13"/>
        <v>67097</v>
      </c>
      <c r="AE270" s="10">
        <f t="shared" si="14"/>
        <v>9.6417588734013506</v>
      </c>
    </row>
    <row r="271" spans="1:31" x14ac:dyDescent="0.3">
      <c r="A271" s="87"/>
      <c r="B271" s="41" t="s">
        <v>273</v>
      </c>
      <c r="C271" s="9">
        <v>299</v>
      </c>
      <c r="D271" s="9">
        <v>94</v>
      </c>
      <c r="E271" s="9">
        <v>55</v>
      </c>
      <c r="F271" s="9">
        <v>122</v>
      </c>
      <c r="G271" s="9">
        <v>383</v>
      </c>
      <c r="H271" s="9">
        <v>1416</v>
      </c>
      <c r="I271" s="9">
        <v>760</v>
      </c>
      <c r="J271" s="9">
        <v>1174</v>
      </c>
      <c r="K271" s="9">
        <v>599</v>
      </c>
      <c r="L271" s="9">
        <v>268</v>
      </c>
      <c r="M271" s="9">
        <v>298</v>
      </c>
      <c r="N271" s="9">
        <v>231</v>
      </c>
      <c r="O271" s="9">
        <v>2236</v>
      </c>
      <c r="P271" s="9">
        <v>188</v>
      </c>
      <c r="Q271" s="9">
        <v>278</v>
      </c>
      <c r="R271" s="9">
        <v>351</v>
      </c>
      <c r="S271" s="9">
        <v>62</v>
      </c>
      <c r="T271" s="9">
        <v>537</v>
      </c>
      <c r="U271" s="9">
        <v>19</v>
      </c>
      <c r="V271" s="9">
        <v>22</v>
      </c>
      <c r="W271" s="9">
        <v>1</v>
      </c>
      <c r="X271" s="9">
        <v>0</v>
      </c>
      <c r="Y271" s="9">
        <v>1</v>
      </c>
      <c r="Z271" s="9">
        <v>4</v>
      </c>
      <c r="AA271" s="9">
        <v>266</v>
      </c>
      <c r="AC271" s="9">
        <f t="shared" si="15"/>
        <v>9664</v>
      </c>
      <c r="AD271" s="9">
        <f t="shared" si="13"/>
        <v>90517</v>
      </c>
      <c r="AE271" s="10">
        <f t="shared" si="14"/>
        <v>9.3664114238410594</v>
      </c>
    </row>
    <row r="272" spans="1:31" x14ac:dyDescent="0.3">
      <c r="A272" s="87"/>
      <c r="B272" s="41" t="s">
        <v>274</v>
      </c>
      <c r="C272" s="9">
        <v>24</v>
      </c>
      <c r="D272" s="9">
        <v>12</v>
      </c>
      <c r="E272" s="9">
        <v>12</v>
      </c>
      <c r="F272" s="9">
        <v>20</v>
      </c>
      <c r="G272" s="9">
        <v>27</v>
      </c>
      <c r="H272" s="9">
        <v>113</v>
      </c>
      <c r="I272" s="9">
        <v>160</v>
      </c>
      <c r="J272" s="9">
        <v>109</v>
      </c>
      <c r="K272" s="9">
        <v>165</v>
      </c>
      <c r="L272" s="9">
        <v>131</v>
      </c>
      <c r="M272" s="9">
        <v>132</v>
      </c>
      <c r="N272" s="9">
        <v>119</v>
      </c>
      <c r="O272" s="9">
        <v>1073</v>
      </c>
      <c r="P272" s="9">
        <v>89</v>
      </c>
      <c r="Q272" s="9">
        <v>138</v>
      </c>
      <c r="R272" s="9">
        <v>160</v>
      </c>
      <c r="S272" s="9">
        <v>15</v>
      </c>
      <c r="T272" s="9">
        <v>341</v>
      </c>
      <c r="U272" s="9">
        <v>8</v>
      </c>
      <c r="V272" s="9">
        <v>13</v>
      </c>
      <c r="W272" s="9">
        <v>0</v>
      </c>
      <c r="X272" s="9">
        <v>0</v>
      </c>
      <c r="Y272" s="9">
        <v>0</v>
      </c>
      <c r="Z272" s="9">
        <v>0</v>
      </c>
      <c r="AA272" s="9">
        <v>50</v>
      </c>
      <c r="AC272" s="9">
        <f t="shared" si="15"/>
        <v>2911</v>
      </c>
      <c r="AD272" s="9">
        <f t="shared" si="13"/>
        <v>33613</v>
      </c>
      <c r="AE272" s="10">
        <f t="shared" si="14"/>
        <v>11.546891102713843</v>
      </c>
    </row>
    <row r="273" spans="1:31" x14ac:dyDescent="0.3">
      <c r="A273" s="87"/>
      <c r="B273" s="41" t="s">
        <v>275</v>
      </c>
      <c r="C273" s="9">
        <v>32</v>
      </c>
      <c r="D273" s="9">
        <v>16</v>
      </c>
      <c r="E273" s="9">
        <v>14</v>
      </c>
      <c r="F273" s="9">
        <v>31</v>
      </c>
      <c r="G273" s="9">
        <v>38</v>
      </c>
      <c r="H273" s="9">
        <v>79</v>
      </c>
      <c r="I273" s="9">
        <v>89</v>
      </c>
      <c r="J273" s="9">
        <v>118</v>
      </c>
      <c r="K273" s="9">
        <v>193</v>
      </c>
      <c r="L273" s="9">
        <v>151</v>
      </c>
      <c r="M273" s="9">
        <v>135</v>
      </c>
      <c r="N273" s="9">
        <v>128</v>
      </c>
      <c r="O273" s="9">
        <v>1116</v>
      </c>
      <c r="P273" s="9">
        <v>167</v>
      </c>
      <c r="Q273" s="9">
        <v>213</v>
      </c>
      <c r="R273" s="9">
        <v>335</v>
      </c>
      <c r="S273" s="9">
        <v>62</v>
      </c>
      <c r="T273" s="9">
        <v>670</v>
      </c>
      <c r="U273" s="9">
        <v>9</v>
      </c>
      <c r="V273" s="9">
        <v>16</v>
      </c>
      <c r="W273" s="9">
        <v>1</v>
      </c>
      <c r="X273" s="9">
        <v>1</v>
      </c>
      <c r="Y273" s="9">
        <v>1</v>
      </c>
      <c r="Z273" s="9">
        <v>2</v>
      </c>
      <c r="AA273" s="9">
        <v>76</v>
      </c>
      <c r="AC273" s="9">
        <f t="shared" si="15"/>
        <v>3693</v>
      </c>
      <c r="AD273" s="9">
        <f t="shared" si="13"/>
        <v>46056</v>
      </c>
      <c r="AE273" s="10">
        <f t="shared" si="14"/>
        <v>12.471161657189278</v>
      </c>
    </row>
    <row r="274" spans="1:31" x14ac:dyDescent="0.3">
      <c r="A274" s="87"/>
      <c r="B274" s="41" t="s">
        <v>276</v>
      </c>
      <c r="C274" s="9">
        <v>31</v>
      </c>
      <c r="D274" s="9">
        <v>26</v>
      </c>
      <c r="E274" s="9">
        <v>33</v>
      </c>
      <c r="F274" s="9">
        <v>67</v>
      </c>
      <c r="G274" s="9">
        <v>63</v>
      </c>
      <c r="H274" s="9">
        <v>125</v>
      </c>
      <c r="I274" s="9">
        <v>165</v>
      </c>
      <c r="J274" s="9">
        <v>143</v>
      </c>
      <c r="K274" s="9">
        <v>232</v>
      </c>
      <c r="L274" s="9">
        <v>134</v>
      </c>
      <c r="M274" s="9">
        <v>125</v>
      </c>
      <c r="N274" s="9">
        <v>112</v>
      </c>
      <c r="O274" s="9">
        <v>859</v>
      </c>
      <c r="P274" s="9">
        <v>96</v>
      </c>
      <c r="Q274" s="9">
        <v>154</v>
      </c>
      <c r="R274" s="9">
        <v>144</v>
      </c>
      <c r="S274" s="9">
        <v>28</v>
      </c>
      <c r="T274" s="9">
        <v>301</v>
      </c>
      <c r="U274" s="9">
        <v>11</v>
      </c>
      <c r="V274" s="9">
        <v>15</v>
      </c>
      <c r="W274" s="9">
        <v>1</v>
      </c>
      <c r="X274" s="9">
        <v>0</v>
      </c>
      <c r="Y274" s="9">
        <v>0</v>
      </c>
      <c r="Z274" s="9">
        <v>1</v>
      </c>
      <c r="AA274" s="9">
        <v>50</v>
      </c>
      <c r="AC274" s="9">
        <f t="shared" si="15"/>
        <v>2916</v>
      </c>
      <c r="AD274" s="9">
        <f t="shared" si="13"/>
        <v>31868</v>
      </c>
      <c r="AE274" s="10">
        <f t="shared" si="14"/>
        <v>10.928669410150892</v>
      </c>
    </row>
    <row r="275" spans="1:31" x14ac:dyDescent="0.3">
      <c r="A275" s="87"/>
      <c r="B275" s="41" t="s">
        <v>277</v>
      </c>
      <c r="C275" s="9">
        <v>13</v>
      </c>
      <c r="D275" s="9">
        <v>6</v>
      </c>
      <c r="E275" s="9">
        <v>3</v>
      </c>
      <c r="F275" s="9">
        <v>8</v>
      </c>
      <c r="G275" s="9">
        <v>7</v>
      </c>
      <c r="H275" s="9">
        <v>30</v>
      </c>
      <c r="I275" s="9">
        <v>40</v>
      </c>
      <c r="J275" s="9">
        <v>62</v>
      </c>
      <c r="K275" s="9">
        <v>80</v>
      </c>
      <c r="L275" s="9">
        <v>54</v>
      </c>
      <c r="M275" s="9">
        <v>72</v>
      </c>
      <c r="N275" s="9">
        <v>48</v>
      </c>
      <c r="O275" s="9">
        <v>421</v>
      </c>
      <c r="P275" s="9">
        <v>28</v>
      </c>
      <c r="Q275" s="9">
        <v>53</v>
      </c>
      <c r="R275" s="9">
        <v>33</v>
      </c>
      <c r="S275" s="9">
        <v>5</v>
      </c>
      <c r="T275" s="9">
        <v>70</v>
      </c>
      <c r="U275" s="9">
        <v>1</v>
      </c>
      <c r="V275" s="9">
        <v>4</v>
      </c>
      <c r="W275" s="9">
        <v>0</v>
      </c>
      <c r="X275" s="9">
        <v>0</v>
      </c>
      <c r="Y275" s="9">
        <v>0</v>
      </c>
      <c r="Z275" s="9">
        <v>0</v>
      </c>
      <c r="AA275" s="9">
        <v>23</v>
      </c>
      <c r="AC275" s="9">
        <f t="shared" si="15"/>
        <v>1061</v>
      </c>
      <c r="AD275" s="9">
        <f t="shared" si="13"/>
        <v>11831</v>
      </c>
      <c r="AE275" s="10">
        <f t="shared" si="14"/>
        <v>11.150801131008482</v>
      </c>
    </row>
    <row r="276" spans="1:31" x14ac:dyDescent="0.3">
      <c r="A276" s="87"/>
      <c r="B276" s="41" t="s">
        <v>278</v>
      </c>
      <c r="C276" s="9">
        <v>13</v>
      </c>
      <c r="D276" s="9">
        <v>1</v>
      </c>
      <c r="E276" s="9">
        <v>7</v>
      </c>
      <c r="F276" s="9">
        <v>13</v>
      </c>
      <c r="G276" s="9">
        <v>13</v>
      </c>
      <c r="H276" s="9">
        <v>46</v>
      </c>
      <c r="I276" s="9">
        <v>38</v>
      </c>
      <c r="J276" s="9">
        <v>55</v>
      </c>
      <c r="K276" s="9">
        <v>86</v>
      </c>
      <c r="L276" s="9">
        <v>44</v>
      </c>
      <c r="M276" s="9">
        <v>46</v>
      </c>
      <c r="N276" s="9">
        <v>41</v>
      </c>
      <c r="O276" s="9">
        <v>326</v>
      </c>
      <c r="P276" s="9">
        <v>19</v>
      </c>
      <c r="Q276" s="9">
        <v>43</v>
      </c>
      <c r="R276" s="9">
        <v>45</v>
      </c>
      <c r="S276" s="9">
        <v>11</v>
      </c>
      <c r="T276" s="9">
        <v>109</v>
      </c>
      <c r="U276" s="9">
        <v>0</v>
      </c>
      <c r="V276" s="9">
        <v>7</v>
      </c>
      <c r="W276" s="9">
        <v>0</v>
      </c>
      <c r="X276" s="9">
        <v>0</v>
      </c>
      <c r="Y276" s="9">
        <v>0</v>
      </c>
      <c r="Z276" s="9">
        <v>0</v>
      </c>
      <c r="AA276" s="9">
        <v>27</v>
      </c>
      <c r="AC276" s="9">
        <f t="shared" si="15"/>
        <v>990</v>
      </c>
      <c r="AD276" s="9">
        <f t="shared" si="13"/>
        <v>11190</v>
      </c>
      <c r="AE276" s="10">
        <f t="shared" si="14"/>
        <v>11.303030303030303</v>
      </c>
    </row>
    <row r="277" spans="1:31" x14ac:dyDescent="0.3">
      <c r="A277" s="87"/>
      <c r="B277" s="41" t="s">
        <v>279</v>
      </c>
      <c r="C277" s="9">
        <v>347</v>
      </c>
      <c r="D277" s="9">
        <v>71</v>
      </c>
      <c r="E277" s="9">
        <v>69</v>
      </c>
      <c r="F277" s="9">
        <v>120</v>
      </c>
      <c r="G277" s="9">
        <v>232</v>
      </c>
      <c r="H277" s="9">
        <v>338</v>
      </c>
      <c r="I277" s="9">
        <v>487</v>
      </c>
      <c r="J277" s="9">
        <v>358</v>
      </c>
      <c r="K277" s="9">
        <v>498</v>
      </c>
      <c r="L277" s="9">
        <v>196</v>
      </c>
      <c r="M277" s="9">
        <v>216</v>
      </c>
      <c r="N277" s="9">
        <v>196</v>
      </c>
      <c r="O277" s="9">
        <v>1557</v>
      </c>
      <c r="P277" s="9">
        <v>120</v>
      </c>
      <c r="Q277" s="9">
        <v>175</v>
      </c>
      <c r="R277" s="9">
        <v>191</v>
      </c>
      <c r="S277" s="9">
        <v>49</v>
      </c>
      <c r="T277" s="9">
        <v>388</v>
      </c>
      <c r="U277" s="9">
        <v>11</v>
      </c>
      <c r="V277" s="9">
        <v>22</v>
      </c>
      <c r="W277" s="9">
        <v>2</v>
      </c>
      <c r="X277" s="9">
        <v>0</v>
      </c>
      <c r="Y277" s="9">
        <v>1</v>
      </c>
      <c r="Z277" s="9">
        <v>2</v>
      </c>
      <c r="AA277" s="9">
        <v>310</v>
      </c>
      <c r="AC277" s="9">
        <f t="shared" si="15"/>
        <v>5956</v>
      </c>
      <c r="AD277" s="9">
        <f t="shared" si="13"/>
        <v>59782</v>
      </c>
      <c r="AE277" s="10">
        <f t="shared" si="14"/>
        <v>10.03727333781061</v>
      </c>
    </row>
    <row r="278" spans="1:31" x14ac:dyDescent="0.3">
      <c r="A278" s="87"/>
      <c r="B278" s="41" t="s">
        <v>280</v>
      </c>
      <c r="C278" s="9">
        <v>326</v>
      </c>
      <c r="D278" s="9">
        <v>64</v>
      </c>
      <c r="E278" s="9">
        <v>82</v>
      </c>
      <c r="F278" s="9">
        <v>143</v>
      </c>
      <c r="G278" s="9">
        <v>166</v>
      </c>
      <c r="H278" s="9">
        <v>428</v>
      </c>
      <c r="I278" s="9">
        <v>551</v>
      </c>
      <c r="J278" s="9">
        <v>431</v>
      </c>
      <c r="K278" s="9">
        <v>415</v>
      </c>
      <c r="L278" s="9">
        <v>184</v>
      </c>
      <c r="M278" s="9">
        <v>140</v>
      </c>
      <c r="N278" s="9">
        <v>165</v>
      </c>
      <c r="O278" s="9">
        <v>1473</v>
      </c>
      <c r="P278" s="9">
        <v>122</v>
      </c>
      <c r="Q278" s="9">
        <v>180</v>
      </c>
      <c r="R278" s="9">
        <v>210</v>
      </c>
      <c r="S278" s="9">
        <v>29</v>
      </c>
      <c r="T278" s="9">
        <v>422</v>
      </c>
      <c r="U278" s="9">
        <v>15</v>
      </c>
      <c r="V278" s="9">
        <v>25</v>
      </c>
      <c r="W278" s="9">
        <v>0</v>
      </c>
      <c r="X278" s="9">
        <v>0</v>
      </c>
      <c r="Y278" s="9">
        <v>0</v>
      </c>
      <c r="Z278" s="9">
        <v>1</v>
      </c>
      <c r="AA278" s="9">
        <v>159</v>
      </c>
      <c r="AC278" s="9">
        <f t="shared" si="15"/>
        <v>5731</v>
      </c>
      <c r="AD278" s="9">
        <f t="shared" si="13"/>
        <v>55129</v>
      </c>
      <c r="AE278" s="10">
        <f t="shared" si="14"/>
        <v>9.6194381434304663</v>
      </c>
    </row>
    <row r="279" spans="1:31" x14ac:dyDescent="0.3">
      <c r="A279" s="87"/>
      <c r="B279" s="41" t="s">
        <v>281</v>
      </c>
      <c r="C279" s="9">
        <v>7</v>
      </c>
      <c r="D279" s="9">
        <v>4</v>
      </c>
      <c r="E279" s="9">
        <v>4</v>
      </c>
      <c r="F279" s="9">
        <v>19</v>
      </c>
      <c r="G279" s="9">
        <v>12</v>
      </c>
      <c r="H279" s="9">
        <v>26</v>
      </c>
      <c r="I279" s="9">
        <v>21</v>
      </c>
      <c r="J279" s="9">
        <v>37</v>
      </c>
      <c r="K279" s="9">
        <v>53</v>
      </c>
      <c r="L279" s="9">
        <v>32</v>
      </c>
      <c r="M279" s="9">
        <v>34</v>
      </c>
      <c r="N279" s="9">
        <v>37</v>
      </c>
      <c r="O279" s="9">
        <v>307</v>
      </c>
      <c r="P279" s="9">
        <v>14</v>
      </c>
      <c r="Q279" s="9">
        <v>55</v>
      </c>
      <c r="R279" s="9">
        <v>97</v>
      </c>
      <c r="S279" s="9">
        <v>15</v>
      </c>
      <c r="T279" s="9">
        <v>136</v>
      </c>
      <c r="U279" s="9">
        <v>0</v>
      </c>
      <c r="V279" s="9">
        <v>5</v>
      </c>
      <c r="W279" s="9">
        <v>0</v>
      </c>
      <c r="X279" s="9">
        <v>0</v>
      </c>
      <c r="Y279" s="9">
        <v>0</v>
      </c>
      <c r="Z279" s="9">
        <v>0</v>
      </c>
      <c r="AA279" s="9">
        <v>38</v>
      </c>
      <c r="AC279" s="9">
        <f t="shared" si="15"/>
        <v>953</v>
      </c>
      <c r="AD279" s="9">
        <f t="shared" si="13"/>
        <v>11741</v>
      </c>
      <c r="AE279" s="10">
        <f t="shared" si="14"/>
        <v>12.320041972717734</v>
      </c>
    </row>
    <row r="280" spans="1:31" x14ac:dyDescent="0.3">
      <c r="A280" s="87"/>
      <c r="B280" s="41" t="s">
        <v>282</v>
      </c>
      <c r="C280" s="9">
        <v>25</v>
      </c>
      <c r="D280" s="9">
        <v>12</v>
      </c>
      <c r="E280" s="9">
        <v>15</v>
      </c>
      <c r="F280" s="9">
        <v>27</v>
      </c>
      <c r="G280" s="9">
        <v>22</v>
      </c>
      <c r="H280" s="9">
        <v>54</v>
      </c>
      <c r="I280" s="9">
        <v>125</v>
      </c>
      <c r="J280" s="9">
        <v>109</v>
      </c>
      <c r="K280" s="9">
        <v>181</v>
      </c>
      <c r="L280" s="9">
        <v>123</v>
      </c>
      <c r="M280" s="9">
        <v>81</v>
      </c>
      <c r="N280" s="9">
        <v>82</v>
      </c>
      <c r="O280" s="9">
        <v>851</v>
      </c>
      <c r="P280" s="9">
        <v>39</v>
      </c>
      <c r="Q280" s="9">
        <v>81</v>
      </c>
      <c r="R280" s="9">
        <v>68</v>
      </c>
      <c r="S280" s="9">
        <v>17</v>
      </c>
      <c r="T280" s="9">
        <v>153</v>
      </c>
      <c r="U280" s="9">
        <v>3</v>
      </c>
      <c r="V280" s="9">
        <v>4</v>
      </c>
      <c r="W280" s="9">
        <v>2</v>
      </c>
      <c r="X280" s="9">
        <v>0</v>
      </c>
      <c r="Y280" s="9">
        <v>0</v>
      </c>
      <c r="Z280" s="9">
        <v>0</v>
      </c>
      <c r="AA280" s="9">
        <v>101</v>
      </c>
      <c r="AC280" s="9">
        <f t="shared" si="15"/>
        <v>2175</v>
      </c>
      <c r="AD280" s="9">
        <f t="shared" si="13"/>
        <v>24601</v>
      </c>
      <c r="AE280" s="10">
        <f t="shared" si="14"/>
        <v>11.31080459770115</v>
      </c>
    </row>
    <row r="281" spans="1:31" x14ac:dyDescent="0.3">
      <c r="A281" s="87"/>
      <c r="B281" s="41" t="s">
        <v>283</v>
      </c>
      <c r="C281" s="9">
        <v>35</v>
      </c>
      <c r="D281" s="9">
        <v>23</v>
      </c>
      <c r="E281" s="9">
        <v>12</v>
      </c>
      <c r="F281" s="9">
        <v>26</v>
      </c>
      <c r="G281" s="9">
        <v>23</v>
      </c>
      <c r="H281" s="9">
        <v>64</v>
      </c>
      <c r="I281" s="9">
        <v>77</v>
      </c>
      <c r="J281" s="9">
        <v>96</v>
      </c>
      <c r="K281" s="9">
        <v>180</v>
      </c>
      <c r="L281" s="9">
        <v>125</v>
      </c>
      <c r="M281" s="9">
        <v>117</v>
      </c>
      <c r="N281" s="9">
        <v>138</v>
      </c>
      <c r="O281" s="9">
        <v>1685</v>
      </c>
      <c r="P281" s="9">
        <v>240</v>
      </c>
      <c r="Q281" s="9">
        <v>359</v>
      </c>
      <c r="R281" s="9">
        <v>437</v>
      </c>
      <c r="S281" s="9">
        <v>186</v>
      </c>
      <c r="T281" s="9">
        <v>1363</v>
      </c>
      <c r="U281" s="9">
        <v>31</v>
      </c>
      <c r="V281" s="9">
        <v>46</v>
      </c>
      <c r="W281" s="9">
        <v>0</v>
      </c>
      <c r="X281" s="9">
        <v>0</v>
      </c>
      <c r="Y281" s="9">
        <v>2</v>
      </c>
      <c r="Z281" s="9">
        <v>2</v>
      </c>
      <c r="AA281" s="9">
        <v>88</v>
      </c>
      <c r="AC281" s="9">
        <f t="shared" si="15"/>
        <v>5355</v>
      </c>
      <c r="AD281" s="9">
        <f t="shared" si="13"/>
        <v>71626</v>
      </c>
      <c r="AE281" s="10">
        <f t="shared" si="14"/>
        <v>13.375536881419235</v>
      </c>
    </row>
    <row r="282" spans="1:31" x14ac:dyDescent="0.3">
      <c r="A282" s="87"/>
      <c r="B282" s="41" t="s">
        <v>284</v>
      </c>
      <c r="C282" s="9">
        <v>135</v>
      </c>
      <c r="D282" s="9">
        <v>2</v>
      </c>
      <c r="E282" s="9">
        <v>3</v>
      </c>
      <c r="F282" s="9">
        <v>9</v>
      </c>
      <c r="G282" s="9">
        <v>9</v>
      </c>
      <c r="H282" s="9">
        <v>28</v>
      </c>
      <c r="I282" s="9">
        <v>47</v>
      </c>
      <c r="J282" s="9">
        <v>43</v>
      </c>
      <c r="K282" s="9">
        <v>35</v>
      </c>
      <c r="L282" s="9">
        <v>23</v>
      </c>
      <c r="M282" s="9">
        <v>35</v>
      </c>
      <c r="N282" s="9">
        <v>32</v>
      </c>
      <c r="O282" s="9">
        <v>273</v>
      </c>
      <c r="P282" s="9">
        <v>17</v>
      </c>
      <c r="Q282" s="9">
        <v>37</v>
      </c>
      <c r="R282" s="9">
        <v>43</v>
      </c>
      <c r="S282" s="9">
        <v>10</v>
      </c>
      <c r="T282" s="9">
        <v>104</v>
      </c>
      <c r="U282" s="9">
        <v>2</v>
      </c>
      <c r="V282" s="9">
        <v>2</v>
      </c>
      <c r="W282" s="9">
        <v>0</v>
      </c>
      <c r="X282" s="9">
        <v>0</v>
      </c>
      <c r="Y282" s="9">
        <v>0</v>
      </c>
      <c r="Z282" s="9">
        <v>0</v>
      </c>
      <c r="AA282" s="9">
        <v>32</v>
      </c>
      <c r="AC282" s="9">
        <f t="shared" si="15"/>
        <v>921</v>
      </c>
      <c r="AD282" s="9">
        <f t="shared" si="13"/>
        <v>9413</v>
      </c>
      <c r="AE282" s="10">
        <f t="shared" si="14"/>
        <v>10.220412595005429</v>
      </c>
    </row>
    <row r="283" spans="1:31" x14ac:dyDescent="0.3">
      <c r="A283" s="87"/>
      <c r="B283" s="41" t="s">
        <v>285</v>
      </c>
      <c r="C283" s="9">
        <v>29</v>
      </c>
      <c r="D283" s="9">
        <v>21</v>
      </c>
      <c r="E283" s="9">
        <v>16</v>
      </c>
      <c r="F283" s="9">
        <v>37</v>
      </c>
      <c r="G283" s="9">
        <v>29</v>
      </c>
      <c r="H283" s="9">
        <v>76</v>
      </c>
      <c r="I283" s="9">
        <v>80</v>
      </c>
      <c r="J283" s="9">
        <v>85</v>
      </c>
      <c r="K283" s="9">
        <v>176</v>
      </c>
      <c r="L283" s="9">
        <v>105</v>
      </c>
      <c r="M283" s="9">
        <v>84</v>
      </c>
      <c r="N283" s="9">
        <v>96</v>
      </c>
      <c r="O283" s="9">
        <v>800</v>
      </c>
      <c r="P283" s="9">
        <v>105</v>
      </c>
      <c r="Q283" s="9">
        <v>162</v>
      </c>
      <c r="R283" s="9">
        <v>161</v>
      </c>
      <c r="S283" s="9">
        <v>64</v>
      </c>
      <c r="T283" s="9">
        <v>537</v>
      </c>
      <c r="U283" s="9">
        <v>19</v>
      </c>
      <c r="V283" s="9">
        <v>33</v>
      </c>
      <c r="W283" s="9">
        <v>0</v>
      </c>
      <c r="X283" s="9">
        <v>0</v>
      </c>
      <c r="Y283" s="9">
        <v>0</v>
      </c>
      <c r="Z283" s="9">
        <v>1</v>
      </c>
      <c r="AA283" s="9">
        <v>44</v>
      </c>
      <c r="AC283" s="9">
        <f t="shared" si="15"/>
        <v>2760</v>
      </c>
      <c r="AD283" s="9">
        <f t="shared" si="13"/>
        <v>33833</v>
      </c>
      <c r="AE283" s="10">
        <f t="shared" si="14"/>
        <v>12.258333333333333</v>
      </c>
    </row>
    <row r="284" spans="1:31" x14ac:dyDescent="0.3">
      <c r="A284" s="87"/>
      <c r="B284" s="41" t="s">
        <v>286</v>
      </c>
      <c r="C284" s="9">
        <v>4</v>
      </c>
      <c r="D284" s="9">
        <v>0</v>
      </c>
      <c r="E284" s="9">
        <v>2</v>
      </c>
      <c r="F284" s="9">
        <v>4</v>
      </c>
      <c r="G284" s="9">
        <v>6</v>
      </c>
      <c r="H284" s="9">
        <v>9</v>
      </c>
      <c r="I284" s="9">
        <v>11</v>
      </c>
      <c r="J284" s="9">
        <v>10</v>
      </c>
      <c r="K284" s="9">
        <v>21</v>
      </c>
      <c r="L284" s="9">
        <v>13</v>
      </c>
      <c r="M284" s="9">
        <v>17</v>
      </c>
      <c r="N284" s="9">
        <v>11</v>
      </c>
      <c r="O284" s="9">
        <v>140</v>
      </c>
      <c r="P284" s="9">
        <v>15</v>
      </c>
      <c r="Q284" s="9">
        <v>30</v>
      </c>
      <c r="R284" s="9">
        <v>22</v>
      </c>
      <c r="S284" s="9">
        <v>10</v>
      </c>
      <c r="T284" s="9">
        <v>79</v>
      </c>
      <c r="U284" s="9">
        <v>2</v>
      </c>
      <c r="V284" s="9">
        <v>2</v>
      </c>
      <c r="W284" s="9">
        <v>0</v>
      </c>
      <c r="X284" s="9">
        <v>0</v>
      </c>
      <c r="Y284" s="9">
        <v>0</v>
      </c>
      <c r="Z284" s="9">
        <v>0</v>
      </c>
      <c r="AA284" s="9">
        <v>5</v>
      </c>
      <c r="AC284" s="9">
        <f t="shared" si="15"/>
        <v>413</v>
      </c>
      <c r="AD284" s="9">
        <f t="shared" si="13"/>
        <v>5119</v>
      </c>
      <c r="AE284" s="10">
        <f t="shared" si="14"/>
        <v>12.394673123486683</v>
      </c>
    </row>
    <row r="285" spans="1:31" x14ac:dyDescent="0.3">
      <c r="A285" s="87"/>
      <c r="B285" s="41" t="s">
        <v>287</v>
      </c>
      <c r="C285" s="9">
        <v>5</v>
      </c>
      <c r="D285" s="9">
        <v>5</v>
      </c>
      <c r="E285" s="9">
        <v>2</v>
      </c>
      <c r="F285" s="9">
        <v>13</v>
      </c>
      <c r="G285" s="9">
        <v>6</v>
      </c>
      <c r="H285" s="9">
        <v>23</v>
      </c>
      <c r="I285" s="9">
        <v>20</v>
      </c>
      <c r="J285" s="9">
        <v>23</v>
      </c>
      <c r="K285" s="9">
        <v>48</v>
      </c>
      <c r="L285" s="9">
        <v>31</v>
      </c>
      <c r="M285" s="9">
        <v>22</v>
      </c>
      <c r="N285" s="9">
        <v>18</v>
      </c>
      <c r="O285" s="9">
        <v>159</v>
      </c>
      <c r="P285" s="9">
        <v>18</v>
      </c>
      <c r="Q285" s="9">
        <v>12</v>
      </c>
      <c r="R285" s="9">
        <v>16</v>
      </c>
      <c r="S285" s="9">
        <v>4</v>
      </c>
      <c r="T285" s="9">
        <v>43</v>
      </c>
      <c r="U285" s="9">
        <v>0</v>
      </c>
      <c r="V285" s="9">
        <v>2</v>
      </c>
      <c r="W285" s="9">
        <v>0</v>
      </c>
      <c r="X285" s="9">
        <v>0</v>
      </c>
      <c r="Y285" s="9">
        <v>0</v>
      </c>
      <c r="Z285" s="9">
        <v>0</v>
      </c>
      <c r="AA285" s="9">
        <v>5</v>
      </c>
      <c r="AC285" s="9">
        <f t="shared" si="15"/>
        <v>475</v>
      </c>
      <c r="AD285" s="9">
        <f t="shared" si="13"/>
        <v>5052</v>
      </c>
      <c r="AE285" s="10">
        <f t="shared" si="14"/>
        <v>10.635789473684211</v>
      </c>
    </row>
    <row r="286" spans="1:31" x14ac:dyDescent="0.3">
      <c r="A286" s="87"/>
      <c r="B286" s="41" t="s">
        <v>288</v>
      </c>
      <c r="C286" s="9">
        <v>4</v>
      </c>
      <c r="D286" s="9">
        <v>5</v>
      </c>
      <c r="E286" s="9">
        <v>5</v>
      </c>
      <c r="F286" s="9">
        <v>13</v>
      </c>
      <c r="G286" s="9">
        <v>9</v>
      </c>
      <c r="H286" s="9">
        <v>7</v>
      </c>
      <c r="I286" s="9">
        <v>9</v>
      </c>
      <c r="J286" s="9">
        <v>13</v>
      </c>
      <c r="K286" s="9">
        <v>12</v>
      </c>
      <c r="L286" s="9">
        <v>7</v>
      </c>
      <c r="M286" s="9">
        <v>8</v>
      </c>
      <c r="N286" s="9">
        <v>6</v>
      </c>
      <c r="O286" s="9">
        <v>69</v>
      </c>
      <c r="P286" s="9">
        <v>9</v>
      </c>
      <c r="Q286" s="9">
        <v>20</v>
      </c>
      <c r="R286" s="9">
        <v>6</v>
      </c>
      <c r="S286" s="9">
        <v>2</v>
      </c>
      <c r="T286" s="9">
        <v>36</v>
      </c>
      <c r="U286" s="9">
        <v>2</v>
      </c>
      <c r="V286" s="9">
        <v>2</v>
      </c>
      <c r="W286" s="9">
        <v>0</v>
      </c>
      <c r="X286" s="9">
        <v>0</v>
      </c>
      <c r="Y286" s="9">
        <v>0</v>
      </c>
      <c r="Z286" s="9">
        <v>1</v>
      </c>
      <c r="AA286" s="9">
        <v>7</v>
      </c>
      <c r="AC286" s="9">
        <f t="shared" si="15"/>
        <v>252</v>
      </c>
      <c r="AD286" s="9">
        <f t="shared" si="13"/>
        <v>2799</v>
      </c>
      <c r="AE286" s="10">
        <f t="shared" si="14"/>
        <v>11.107142857142858</v>
      </c>
    </row>
    <row r="287" spans="1:31" x14ac:dyDescent="0.3">
      <c r="A287" s="87"/>
      <c r="B287" s="41" t="s">
        <v>289</v>
      </c>
      <c r="C287" s="9">
        <v>4</v>
      </c>
      <c r="D287" s="9">
        <v>0</v>
      </c>
      <c r="E287" s="9">
        <v>2</v>
      </c>
      <c r="F287" s="9">
        <v>4</v>
      </c>
      <c r="G287" s="9">
        <v>4</v>
      </c>
      <c r="H287" s="9">
        <v>11</v>
      </c>
      <c r="I287" s="9">
        <v>10</v>
      </c>
      <c r="J287" s="9">
        <v>20</v>
      </c>
      <c r="K287" s="9">
        <v>21</v>
      </c>
      <c r="L287" s="9">
        <v>9</v>
      </c>
      <c r="M287" s="9">
        <v>7</v>
      </c>
      <c r="N287" s="9">
        <v>9</v>
      </c>
      <c r="O287" s="9">
        <v>97</v>
      </c>
      <c r="P287" s="9">
        <v>14</v>
      </c>
      <c r="Q287" s="9">
        <v>23</v>
      </c>
      <c r="R287" s="9">
        <v>19</v>
      </c>
      <c r="S287" s="9">
        <v>6</v>
      </c>
      <c r="T287" s="9">
        <v>51</v>
      </c>
      <c r="U287" s="9">
        <v>1</v>
      </c>
      <c r="V287" s="9">
        <v>4</v>
      </c>
      <c r="W287" s="9">
        <v>0</v>
      </c>
      <c r="X287" s="9">
        <v>0</v>
      </c>
      <c r="Y287" s="9">
        <v>0</v>
      </c>
      <c r="Z287" s="9">
        <v>0</v>
      </c>
      <c r="AA287" s="9">
        <v>8</v>
      </c>
      <c r="AC287" s="9">
        <f t="shared" si="15"/>
        <v>324</v>
      </c>
      <c r="AD287" s="9">
        <f t="shared" si="13"/>
        <v>3907</v>
      </c>
      <c r="AE287" s="10">
        <f t="shared" si="14"/>
        <v>12.058641975308642</v>
      </c>
    </row>
    <row r="288" spans="1:31" x14ac:dyDescent="0.3">
      <c r="A288" s="87"/>
      <c r="B288" s="41" t="s">
        <v>290</v>
      </c>
      <c r="C288" s="9">
        <v>21</v>
      </c>
      <c r="D288" s="9">
        <v>15</v>
      </c>
      <c r="E288" s="9">
        <v>23</v>
      </c>
      <c r="F288" s="9">
        <v>36</v>
      </c>
      <c r="G288" s="9">
        <v>48</v>
      </c>
      <c r="H288" s="9">
        <v>66</v>
      </c>
      <c r="I288" s="9">
        <v>86</v>
      </c>
      <c r="J288" s="9">
        <v>72</v>
      </c>
      <c r="K288" s="9">
        <v>87</v>
      </c>
      <c r="L288" s="9">
        <v>71</v>
      </c>
      <c r="M288" s="9">
        <v>76</v>
      </c>
      <c r="N288" s="9">
        <v>60</v>
      </c>
      <c r="O288" s="9">
        <v>615</v>
      </c>
      <c r="P288" s="9">
        <v>69</v>
      </c>
      <c r="Q288" s="9">
        <v>113</v>
      </c>
      <c r="R288" s="9">
        <v>115</v>
      </c>
      <c r="S288" s="9">
        <v>21</v>
      </c>
      <c r="T288" s="9">
        <v>286</v>
      </c>
      <c r="U288" s="9">
        <v>7</v>
      </c>
      <c r="V288" s="9">
        <v>11</v>
      </c>
      <c r="W288" s="9">
        <v>0</v>
      </c>
      <c r="X288" s="9">
        <v>0</v>
      </c>
      <c r="Y288" s="9">
        <v>0</v>
      </c>
      <c r="Z288" s="9">
        <v>3</v>
      </c>
      <c r="AA288" s="9">
        <v>52</v>
      </c>
      <c r="AC288" s="9">
        <f t="shared" si="15"/>
        <v>1953</v>
      </c>
      <c r="AD288" s="9">
        <f t="shared" si="13"/>
        <v>22900</v>
      </c>
      <c r="AE288" s="10">
        <f t="shared" si="14"/>
        <v>11.725550435227854</v>
      </c>
    </row>
    <row r="289" spans="1:31" x14ac:dyDescent="0.3">
      <c r="A289" s="87"/>
      <c r="B289" s="41" t="s">
        <v>291</v>
      </c>
      <c r="C289" s="9">
        <v>40</v>
      </c>
      <c r="D289" s="9">
        <v>15</v>
      </c>
      <c r="E289" s="9">
        <v>21</v>
      </c>
      <c r="F289" s="9">
        <v>50</v>
      </c>
      <c r="G289" s="9">
        <v>60</v>
      </c>
      <c r="H289" s="9">
        <v>123</v>
      </c>
      <c r="I289" s="9">
        <v>112</v>
      </c>
      <c r="J289" s="9">
        <v>64</v>
      </c>
      <c r="K289" s="9">
        <v>121</v>
      </c>
      <c r="L289" s="9">
        <v>42</v>
      </c>
      <c r="M289" s="9">
        <v>56</v>
      </c>
      <c r="N289" s="9">
        <v>49</v>
      </c>
      <c r="O289" s="9">
        <v>414</v>
      </c>
      <c r="P289" s="9">
        <v>36</v>
      </c>
      <c r="Q289" s="9">
        <v>86</v>
      </c>
      <c r="R289" s="9">
        <v>69</v>
      </c>
      <c r="S289" s="9">
        <v>15</v>
      </c>
      <c r="T289" s="9">
        <v>206</v>
      </c>
      <c r="U289" s="9">
        <v>0</v>
      </c>
      <c r="V289" s="9">
        <v>5</v>
      </c>
      <c r="W289" s="9">
        <v>1</v>
      </c>
      <c r="X289" s="9">
        <v>0</v>
      </c>
      <c r="Y289" s="9">
        <v>1</v>
      </c>
      <c r="Z289" s="9">
        <v>1</v>
      </c>
      <c r="AA289" s="9">
        <v>22</v>
      </c>
      <c r="AC289" s="9">
        <f t="shared" si="15"/>
        <v>1609</v>
      </c>
      <c r="AD289" s="9">
        <f t="shared" si="13"/>
        <v>16732</v>
      </c>
      <c r="AE289" s="10">
        <f t="shared" si="14"/>
        <v>10.399005593536359</v>
      </c>
    </row>
    <row r="290" spans="1:31" x14ac:dyDescent="0.3">
      <c r="A290" s="87"/>
      <c r="B290" s="41" t="s">
        <v>292</v>
      </c>
      <c r="C290" s="9">
        <v>32</v>
      </c>
      <c r="D290" s="9">
        <v>25</v>
      </c>
      <c r="E290" s="9">
        <v>27</v>
      </c>
      <c r="F290" s="9">
        <v>59</v>
      </c>
      <c r="G290" s="9">
        <v>64</v>
      </c>
      <c r="H290" s="9">
        <v>137</v>
      </c>
      <c r="I290" s="9">
        <v>141</v>
      </c>
      <c r="J290" s="9">
        <v>97</v>
      </c>
      <c r="K290" s="9">
        <v>145</v>
      </c>
      <c r="L290" s="9">
        <v>90</v>
      </c>
      <c r="M290" s="9">
        <v>69</v>
      </c>
      <c r="N290" s="9">
        <v>76</v>
      </c>
      <c r="O290" s="9">
        <v>580</v>
      </c>
      <c r="P290" s="9">
        <v>81</v>
      </c>
      <c r="Q290" s="9">
        <v>129</v>
      </c>
      <c r="R290" s="9">
        <v>165</v>
      </c>
      <c r="S290" s="9">
        <v>23</v>
      </c>
      <c r="T290" s="9">
        <v>273</v>
      </c>
      <c r="U290" s="9">
        <v>9</v>
      </c>
      <c r="V290" s="9">
        <v>15</v>
      </c>
      <c r="W290" s="9">
        <v>0</v>
      </c>
      <c r="X290" s="9">
        <v>0</v>
      </c>
      <c r="Y290" s="9">
        <v>0</v>
      </c>
      <c r="Z290" s="9">
        <v>0</v>
      </c>
      <c r="AA290" s="9">
        <v>56</v>
      </c>
      <c r="AC290" s="9">
        <f t="shared" si="15"/>
        <v>2293</v>
      </c>
      <c r="AD290" s="9">
        <f t="shared" si="13"/>
        <v>25312</v>
      </c>
      <c r="AE290" s="10">
        <f t="shared" si="14"/>
        <v>11.038813781072831</v>
      </c>
    </row>
    <row r="291" spans="1:31" x14ac:dyDescent="0.3">
      <c r="A291" s="87"/>
      <c r="B291" s="41" t="s">
        <v>293</v>
      </c>
      <c r="C291" s="9">
        <v>10</v>
      </c>
      <c r="D291" s="9">
        <v>1</v>
      </c>
      <c r="E291" s="9">
        <v>0</v>
      </c>
      <c r="F291" s="9">
        <v>6</v>
      </c>
      <c r="G291" s="9">
        <v>7</v>
      </c>
      <c r="H291" s="9">
        <v>17</v>
      </c>
      <c r="I291" s="9">
        <v>24</v>
      </c>
      <c r="J291" s="9">
        <v>14</v>
      </c>
      <c r="K291" s="9">
        <v>33</v>
      </c>
      <c r="L291" s="9">
        <v>24</v>
      </c>
      <c r="M291" s="9">
        <v>37</v>
      </c>
      <c r="N291" s="9">
        <v>27</v>
      </c>
      <c r="O291" s="9">
        <v>244</v>
      </c>
      <c r="P291" s="9">
        <v>12</v>
      </c>
      <c r="Q291" s="9">
        <v>41</v>
      </c>
      <c r="R291" s="9">
        <v>36</v>
      </c>
      <c r="S291" s="9">
        <v>7</v>
      </c>
      <c r="T291" s="9">
        <v>94</v>
      </c>
      <c r="U291" s="9">
        <v>0</v>
      </c>
      <c r="V291" s="9">
        <v>3</v>
      </c>
      <c r="W291" s="9">
        <v>0</v>
      </c>
      <c r="X291" s="9">
        <v>0</v>
      </c>
      <c r="Y291" s="9">
        <v>0</v>
      </c>
      <c r="Z291" s="9">
        <v>0</v>
      </c>
      <c r="AA291" s="9">
        <v>3</v>
      </c>
      <c r="AC291" s="9">
        <f t="shared" si="15"/>
        <v>640</v>
      </c>
      <c r="AD291" s="9">
        <f t="shared" si="13"/>
        <v>7558</v>
      </c>
      <c r="AE291" s="10">
        <f t="shared" si="14"/>
        <v>11.809374999999999</v>
      </c>
    </row>
    <row r="292" spans="1:31" x14ac:dyDescent="0.3">
      <c r="A292" s="87"/>
      <c r="B292" s="41" t="s">
        <v>294</v>
      </c>
      <c r="C292" s="9">
        <v>238</v>
      </c>
      <c r="D292" s="9">
        <v>118</v>
      </c>
      <c r="E292" s="9">
        <v>170</v>
      </c>
      <c r="F292" s="9">
        <v>248</v>
      </c>
      <c r="G292" s="9">
        <v>262</v>
      </c>
      <c r="H292" s="9">
        <v>557</v>
      </c>
      <c r="I292" s="9">
        <v>611</v>
      </c>
      <c r="J292" s="9">
        <v>748</v>
      </c>
      <c r="K292" s="9">
        <v>1129</v>
      </c>
      <c r="L292" s="9">
        <v>898</v>
      </c>
      <c r="M292" s="9">
        <v>811</v>
      </c>
      <c r="N292" s="9">
        <v>817</v>
      </c>
      <c r="O292" s="9">
        <v>7759</v>
      </c>
      <c r="P292" s="9">
        <v>964</v>
      </c>
      <c r="Q292" s="9">
        <v>1796</v>
      </c>
      <c r="R292" s="9">
        <v>1774</v>
      </c>
      <c r="S292" s="9">
        <v>470</v>
      </c>
      <c r="T292" s="9">
        <v>4376</v>
      </c>
      <c r="U292" s="9">
        <v>116</v>
      </c>
      <c r="V292" s="9">
        <v>222</v>
      </c>
      <c r="W292" s="9">
        <v>14</v>
      </c>
      <c r="X292" s="9">
        <v>1</v>
      </c>
      <c r="Y292" s="9">
        <v>5</v>
      </c>
      <c r="Z292" s="9">
        <v>26</v>
      </c>
      <c r="AA292" s="9">
        <v>525</v>
      </c>
      <c r="AC292" s="9">
        <f t="shared" si="15"/>
        <v>24655</v>
      </c>
      <c r="AD292" s="9">
        <f t="shared" si="13"/>
        <v>307369</v>
      </c>
      <c r="AE292" s="10">
        <f t="shared" si="14"/>
        <v>12.466801865747312</v>
      </c>
    </row>
    <row r="293" spans="1:31" x14ac:dyDescent="0.3">
      <c r="A293" s="87"/>
      <c r="B293" s="41" t="s">
        <v>295</v>
      </c>
      <c r="C293" s="9">
        <v>67</v>
      </c>
      <c r="D293" s="9">
        <v>23</v>
      </c>
      <c r="E293" s="9">
        <v>45</v>
      </c>
      <c r="F293" s="9">
        <v>77</v>
      </c>
      <c r="G293" s="9">
        <v>59</v>
      </c>
      <c r="H293" s="9">
        <v>122</v>
      </c>
      <c r="I293" s="9">
        <v>158</v>
      </c>
      <c r="J293" s="9">
        <v>158</v>
      </c>
      <c r="K293" s="9">
        <v>229</v>
      </c>
      <c r="L293" s="9">
        <v>165</v>
      </c>
      <c r="M293" s="9">
        <v>121</v>
      </c>
      <c r="N293" s="9">
        <v>124</v>
      </c>
      <c r="O293" s="9">
        <v>901</v>
      </c>
      <c r="P293" s="9">
        <v>99</v>
      </c>
      <c r="Q293" s="9">
        <v>144</v>
      </c>
      <c r="R293" s="9">
        <v>127</v>
      </c>
      <c r="S293" s="9">
        <v>20</v>
      </c>
      <c r="T293" s="9">
        <v>194</v>
      </c>
      <c r="U293" s="9">
        <v>4</v>
      </c>
      <c r="V293" s="9">
        <v>7</v>
      </c>
      <c r="W293" s="9">
        <v>0</v>
      </c>
      <c r="X293" s="9">
        <v>0</v>
      </c>
      <c r="Y293" s="9">
        <v>1</v>
      </c>
      <c r="Z293" s="9">
        <v>4</v>
      </c>
      <c r="AA293" s="9">
        <v>77</v>
      </c>
      <c r="AC293" s="9">
        <f t="shared" si="15"/>
        <v>2926</v>
      </c>
      <c r="AD293" s="9">
        <f t="shared" si="13"/>
        <v>30940</v>
      </c>
      <c r="AE293" s="10">
        <f t="shared" si="14"/>
        <v>10.574162679425838</v>
      </c>
    </row>
    <row r="294" spans="1:31" x14ac:dyDescent="0.3">
      <c r="A294" s="87"/>
      <c r="B294" s="41" t="s">
        <v>296</v>
      </c>
      <c r="C294" s="9">
        <v>76</v>
      </c>
      <c r="D294" s="9">
        <v>28</v>
      </c>
      <c r="E294" s="9">
        <v>31</v>
      </c>
      <c r="F294" s="9">
        <v>70</v>
      </c>
      <c r="G294" s="9">
        <v>75</v>
      </c>
      <c r="H294" s="9">
        <v>172</v>
      </c>
      <c r="I294" s="9">
        <v>157</v>
      </c>
      <c r="J294" s="9">
        <v>141</v>
      </c>
      <c r="K294" s="9">
        <v>218</v>
      </c>
      <c r="L294" s="9">
        <v>199</v>
      </c>
      <c r="M294" s="9">
        <v>169</v>
      </c>
      <c r="N294" s="9">
        <v>166</v>
      </c>
      <c r="O294" s="9">
        <v>1311</v>
      </c>
      <c r="P294" s="9">
        <v>127</v>
      </c>
      <c r="Q294" s="9">
        <v>247</v>
      </c>
      <c r="R294" s="9">
        <v>221</v>
      </c>
      <c r="S294" s="9">
        <v>32</v>
      </c>
      <c r="T294" s="9">
        <v>398</v>
      </c>
      <c r="U294" s="9">
        <v>2</v>
      </c>
      <c r="V294" s="9">
        <v>17</v>
      </c>
      <c r="W294" s="9">
        <v>1</v>
      </c>
      <c r="X294" s="9">
        <v>0</v>
      </c>
      <c r="Y294" s="9">
        <v>0</v>
      </c>
      <c r="Z294" s="9">
        <v>0</v>
      </c>
      <c r="AA294" s="9">
        <v>70</v>
      </c>
      <c r="AC294" s="9">
        <f t="shared" si="15"/>
        <v>3928</v>
      </c>
      <c r="AD294" s="9">
        <f t="shared" si="13"/>
        <v>43933</v>
      </c>
      <c r="AE294" s="10">
        <f t="shared" si="14"/>
        <v>11.184572301425662</v>
      </c>
    </row>
    <row r="295" spans="1:31" x14ac:dyDescent="0.3">
      <c r="A295" s="87"/>
      <c r="B295" s="41" t="s">
        <v>297</v>
      </c>
      <c r="C295" s="9">
        <v>120</v>
      </c>
      <c r="D295" s="9">
        <v>23</v>
      </c>
      <c r="E295" s="9">
        <v>45</v>
      </c>
      <c r="F295" s="9">
        <v>93</v>
      </c>
      <c r="G295" s="9">
        <v>110</v>
      </c>
      <c r="H295" s="9">
        <v>183</v>
      </c>
      <c r="I295" s="9">
        <v>153</v>
      </c>
      <c r="J295" s="9">
        <v>141</v>
      </c>
      <c r="K295" s="9">
        <v>221</v>
      </c>
      <c r="L295" s="9">
        <v>123</v>
      </c>
      <c r="M295" s="9">
        <v>135</v>
      </c>
      <c r="N295" s="9">
        <v>130</v>
      </c>
      <c r="O295" s="9">
        <v>829</v>
      </c>
      <c r="P295" s="9">
        <v>60</v>
      </c>
      <c r="Q295" s="9">
        <v>160</v>
      </c>
      <c r="R295" s="9">
        <v>147</v>
      </c>
      <c r="S295" s="9">
        <v>25</v>
      </c>
      <c r="T295" s="9">
        <v>323</v>
      </c>
      <c r="U295" s="9">
        <v>5</v>
      </c>
      <c r="V295" s="9">
        <v>9</v>
      </c>
      <c r="W295" s="9">
        <v>0</v>
      </c>
      <c r="X295" s="9">
        <v>0</v>
      </c>
      <c r="Y295" s="9">
        <v>0</v>
      </c>
      <c r="Z295" s="9">
        <v>0</v>
      </c>
      <c r="AA295" s="9">
        <v>36</v>
      </c>
      <c r="AC295" s="9">
        <f t="shared" si="15"/>
        <v>3071</v>
      </c>
      <c r="AD295" s="9">
        <f t="shared" si="13"/>
        <v>31496</v>
      </c>
      <c r="AE295" s="10">
        <f t="shared" si="14"/>
        <v>10.25594268967763</v>
      </c>
    </row>
    <row r="296" spans="1:31" x14ac:dyDescent="0.3">
      <c r="A296" s="87"/>
      <c r="B296" s="41" t="s">
        <v>298</v>
      </c>
      <c r="C296" s="9">
        <v>32</v>
      </c>
      <c r="D296" s="9">
        <v>15</v>
      </c>
      <c r="E296" s="9">
        <v>20</v>
      </c>
      <c r="F296" s="9">
        <v>41</v>
      </c>
      <c r="G296" s="9">
        <v>55</v>
      </c>
      <c r="H296" s="9">
        <v>88</v>
      </c>
      <c r="I296" s="9">
        <v>106</v>
      </c>
      <c r="J296" s="9">
        <v>124</v>
      </c>
      <c r="K296" s="9">
        <v>191</v>
      </c>
      <c r="L296" s="9">
        <v>116</v>
      </c>
      <c r="M296" s="9">
        <v>87</v>
      </c>
      <c r="N296" s="9">
        <v>77</v>
      </c>
      <c r="O296" s="9">
        <v>997</v>
      </c>
      <c r="P296" s="9">
        <v>98</v>
      </c>
      <c r="Q296" s="9">
        <v>174</v>
      </c>
      <c r="R296" s="9">
        <v>281</v>
      </c>
      <c r="S296" s="9">
        <v>29</v>
      </c>
      <c r="T296" s="9">
        <v>439</v>
      </c>
      <c r="U296" s="9">
        <v>10</v>
      </c>
      <c r="V296" s="9">
        <v>10</v>
      </c>
      <c r="W296" s="9">
        <v>0</v>
      </c>
      <c r="X296" s="9">
        <v>0</v>
      </c>
      <c r="Y296" s="9">
        <v>0</v>
      </c>
      <c r="Z296" s="9">
        <v>1</v>
      </c>
      <c r="AA296" s="9">
        <v>45</v>
      </c>
      <c r="AC296" s="9">
        <f t="shared" si="15"/>
        <v>3036</v>
      </c>
      <c r="AD296" s="9">
        <f t="shared" si="13"/>
        <v>35920</v>
      </c>
      <c r="AE296" s="10">
        <f t="shared" si="14"/>
        <v>11.831357048748353</v>
      </c>
    </row>
    <row r="297" spans="1:31" x14ac:dyDescent="0.3">
      <c r="A297" s="87"/>
      <c r="B297" s="41" t="s">
        <v>299</v>
      </c>
      <c r="C297" s="9">
        <v>86</v>
      </c>
      <c r="D297" s="9">
        <v>42</v>
      </c>
      <c r="E297" s="9">
        <v>56</v>
      </c>
      <c r="F297" s="9">
        <v>104</v>
      </c>
      <c r="G297" s="9">
        <v>104</v>
      </c>
      <c r="H297" s="9">
        <v>261</v>
      </c>
      <c r="I297" s="9">
        <v>264</v>
      </c>
      <c r="J297" s="9">
        <v>356</v>
      </c>
      <c r="K297" s="9">
        <v>486</v>
      </c>
      <c r="L297" s="9">
        <v>252</v>
      </c>
      <c r="M297" s="9">
        <v>232</v>
      </c>
      <c r="N297" s="9">
        <v>223</v>
      </c>
      <c r="O297" s="9">
        <v>1873</v>
      </c>
      <c r="P297" s="9">
        <v>140</v>
      </c>
      <c r="Q297" s="9">
        <v>256</v>
      </c>
      <c r="R297" s="9">
        <v>197</v>
      </c>
      <c r="S297" s="9">
        <v>45</v>
      </c>
      <c r="T297" s="9">
        <v>490</v>
      </c>
      <c r="U297" s="9">
        <v>9</v>
      </c>
      <c r="V297" s="9">
        <v>20</v>
      </c>
      <c r="W297" s="9">
        <v>0</v>
      </c>
      <c r="X297" s="9">
        <v>0</v>
      </c>
      <c r="Y297" s="9">
        <v>0</v>
      </c>
      <c r="Z297" s="9">
        <v>2</v>
      </c>
      <c r="AA297" s="9">
        <v>158</v>
      </c>
      <c r="AC297" s="9">
        <f t="shared" si="15"/>
        <v>5656</v>
      </c>
      <c r="AD297" s="9">
        <f t="shared" si="13"/>
        <v>61457</v>
      </c>
      <c r="AE297" s="10">
        <f t="shared" si="14"/>
        <v>10.86580622347949</v>
      </c>
    </row>
    <row r="298" spans="1:31" x14ac:dyDescent="0.3">
      <c r="A298" s="87"/>
      <c r="B298" s="41" t="s">
        <v>300</v>
      </c>
      <c r="C298" s="9">
        <v>38</v>
      </c>
      <c r="D298" s="9">
        <v>21</v>
      </c>
      <c r="E298" s="9">
        <v>19</v>
      </c>
      <c r="F298" s="9">
        <v>49</v>
      </c>
      <c r="G298" s="9">
        <v>48</v>
      </c>
      <c r="H298" s="9">
        <v>79</v>
      </c>
      <c r="I298" s="9">
        <v>109</v>
      </c>
      <c r="J298" s="9">
        <v>157</v>
      </c>
      <c r="K298" s="9">
        <v>187</v>
      </c>
      <c r="L298" s="9">
        <v>113</v>
      </c>
      <c r="M298" s="9">
        <v>125</v>
      </c>
      <c r="N298" s="9">
        <v>129</v>
      </c>
      <c r="O298" s="9">
        <v>879</v>
      </c>
      <c r="P298" s="9">
        <v>70</v>
      </c>
      <c r="Q298" s="9">
        <v>115</v>
      </c>
      <c r="R298" s="9">
        <v>85</v>
      </c>
      <c r="S298" s="9">
        <v>10</v>
      </c>
      <c r="T298" s="9">
        <v>188</v>
      </c>
      <c r="U298" s="9">
        <v>3</v>
      </c>
      <c r="V298" s="9">
        <v>3</v>
      </c>
      <c r="W298" s="9">
        <v>2</v>
      </c>
      <c r="X298" s="9">
        <v>0</v>
      </c>
      <c r="Y298" s="9">
        <v>0</v>
      </c>
      <c r="Z298" s="9">
        <v>1</v>
      </c>
      <c r="AA298" s="9">
        <v>259</v>
      </c>
      <c r="AC298" s="9">
        <f t="shared" si="15"/>
        <v>2689</v>
      </c>
      <c r="AD298" s="9">
        <f t="shared" si="13"/>
        <v>31817</v>
      </c>
      <c r="AE298" s="10">
        <f t="shared" si="14"/>
        <v>11.832279657865378</v>
      </c>
    </row>
    <row r="299" spans="1:31" x14ac:dyDescent="0.3">
      <c r="A299" s="87"/>
      <c r="B299" s="41" t="s">
        <v>301</v>
      </c>
      <c r="C299" s="9">
        <v>14</v>
      </c>
      <c r="D299" s="9">
        <v>5</v>
      </c>
      <c r="E299" s="9">
        <v>11</v>
      </c>
      <c r="F299" s="9">
        <v>30</v>
      </c>
      <c r="G299" s="9">
        <v>44</v>
      </c>
      <c r="H299" s="9">
        <v>40</v>
      </c>
      <c r="I299" s="9">
        <v>63</v>
      </c>
      <c r="J299" s="9">
        <v>92</v>
      </c>
      <c r="K299" s="9">
        <v>117</v>
      </c>
      <c r="L299" s="9">
        <v>68</v>
      </c>
      <c r="M299" s="9">
        <v>70</v>
      </c>
      <c r="N299" s="9">
        <v>59</v>
      </c>
      <c r="O299" s="9">
        <v>560</v>
      </c>
      <c r="P299" s="9">
        <v>45</v>
      </c>
      <c r="Q299" s="9">
        <v>69</v>
      </c>
      <c r="R299" s="9">
        <v>63</v>
      </c>
      <c r="S299" s="9">
        <v>19</v>
      </c>
      <c r="T299" s="9">
        <v>127</v>
      </c>
      <c r="U299" s="9">
        <v>2</v>
      </c>
      <c r="V299" s="9">
        <v>6</v>
      </c>
      <c r="W299" s="9">
        <v>1</v>
      </c>
      <c r="X299" s="9">
        <v>0</v>
      </c>
      <c r="Y299" s="9">
        <v>0</v>
      </c>
      <c r="Z299" s="9">
        <v>4</v>
      </c>
      <c r="AA299" s="9">
        <v>87</v>
      </c>
      <c r="AC299" s="9">
        <f t="shared" si="15"/>
        <v>1596</v>
      </c>
      <c r="AD299" s="9">
        <f t="shared" si="13"/>
        <v>18441</v>
      </c>
      <c r="AE299" s="10">
        <f t="shared" si="14"/>
        <v>11.55451127819549</v>
      </c>
    </row>
    <row r="300" spans="1:31" x14ac:dyDescent="0.3">
      <c r="A300" s="87"/>
      <c r="B300" s="41" t="s">
        <v>302</v>
      </c>
      <c r="C300" s="9">
        <v>89</v>
      </c>
      <c r="D300" s="9">
        <v>57</v>
      </c>
      <c r="E300" s="9">
        <v>70</v>
      </c>
      <c r="F300" s="9">
        <v>152</v>
      </c>
      <c r="G300" s="9">
        <v>149</v>
      </c>
      <c r="H300" s="9">
        <v>407</v>
      </c>
      <c r="I300" s="9">
        <v>316</v>
      </c>
      <c r="J300" s="9">
        <v>439</v>
      </c>
      <c r="K300" s="9">
        <v>475</v>
      </c>
      <c r="L300" s="9">
        <v>274</v>
      </c>
      <c r="M300" s="9">
        <v>256</v>
      </c>
      <c r="N300" s="9">
        <v>243</v>
      </c>
      <c r="O300" s="9">
        <v>2523</v>
      </c>
      <c r="P300" s="9">
        <v>291</v>
      </c>
      <c r="Q300" s="9">
        <v>351</v>
      </c>
      <c r="R300" s="9">
        <v>403</v>
      </c>
      <c r="S300" s="9">
        <v>138</v>
      </c>
      <c r="T300" s="9">
        <v>1303</v>
      </c>
      <c r="U300" s="9">
        <v>32</v>
      </c>
      <c r="V300" s="9">
        <v>44</v>
      </c>
      <c r="W300" s="9">
        <v>0</v>
      </c>
      <c r="X300" s="9">
        <v>0</v>
      </c>
      <c r="Y300" s="9">
        <v>0</v>
      </c>
      <c r="Z300" s="9">
        <v>2</v>
      </c>
      <c r="AA300" s="9">
        <v>119</v>
      </c>
      <c r="AC300" s="9">
        <f t="shared" si="15"/>
        <v>8133</v>
      </c>
      <c r="AD300" s="9">
        <f t="shared" si="13"/>
        <v>93443</v>
      </c>
      <c r="AE300" s="10">
        <f t="shared" si="14"/>
        <v>11.489364318209763</v>
      </c>
    </row>
    <row r="301" spans="1:31" x14ac:dyDescent="0.3">
      <c r="A301" s="87"/>
      <c r="B301" s="41" t="s">
        <v>303</v>
      </c>
      <c r="C301" s="9">
        <v>4</v>
      </c>
      <c r="D301" s="9">
        <v>2</v>
      </c>
      <c r="E301" s="9">
        <v>7</v>
      </c>
      <c r="F301" s="9">
        <v>7</v>
      </c>
      <c r="G301" s="9">
        <v>10</v>
      </c>
      <c r="H301" s="9">
        <v>24</v>
      </c>
      <c r="I301" s="9">
        <v>37</v>
      </c>
      <c r="J301" s="9">
        <v>44</v>
      </c>
      <c r="K301" s="9">
        <v>85</v>
      </c>
      <c r="L301" s="9">
        <v>38</v>
      </c>
      <c r="M301" s="9">
        <v>52</v>
      </c>
      <c r="N301" s="9">
        <v>37</v>
      </c>
      <c r="O301" s="9">
        <v>367</v>
      </c>
      <c r="P301" s="9">
        <v>14</v>
      </c>
      <c r="Q301" s="9">
        <v>61</v>
      </c>
      <c r="R301" s="9">
        <v>43</v>
      </c>
      <c r="S301" s="9">
        <v>8</v>
      </c>
      <c r="T301" s="9">
        <v>81</v>
      </c>
      <c r="U301" s="9">
        <v>0</v>
      </c>
      <c r="V301" s="9">
        <v>6</v>
      </c>
      <c r="W301" s="9">
        <v>0</v>
      </c>
      <c r="X301" s="9">
        <v>0</v>
      </c>
      <c r="Y301" s="9">
        <v>0</v>
      </c>
      <c r="Z301" s="9">
        <v>0</v>
      </c>
      <c r="AA301" s="9">
        <v>36</v>
      </c>
      <c r="AC301" s="9">
        <f t="shared" si="15"/>
        <v>963</v>
      </c>
      <c r="AD301" s="9">
        <f t="shared" si="13"/>
        <v>11244</v>
      </c>
      <c r="AE301" s="10">
        <f t="shared" si="14"/>
        <v>11.676012461059191</v>
      </c>
    </row>
    <row r="302" spans="1:31" x14ac:dyDescent="0.3">
      <c r="A302" s="87"/>
      <c r="B302" s="41" t="s">
        <v>304</v>
      </c>
      <c r="C302" s="9">
        <v>118</v>
      </c>
      <c r="D302" s="9">
        <v>73</v>
      </c>
      <c r="E302" s="9">
        <v>49</v>
      </c>
      <c r="F302" s="9">
        <v>99</v>
      </c>
      <c r="G302" s="9">
        <v>139</v>
      </c>
      <c r="H302" s="9">
        <v>390</v>
      </c>
      <c r="I302" s="9">
        <v>292</v>
      </c>
      <c r="J302" s="9">
        <v>273</v>
      </c>
      <c r="K302" s="9">
        <v>332</v>
      </c>
      <c r="L302" s="9">
        <v>137</v>
      </c>
      <c r="M302" s="9">
        <v>127</v>
      </c>
      <c r="N302" s="9">
        <v>151</v>
      </c>
      <c r="O302" s="9">
        <v>1452</v>
      </c>
      <c r="P302" s="9">
        <v>135</v>
      </c>
      <c r="Q302" s="9">
        <v>205</v>
      </c>
      <c r="R302" s="9">
        <v>169</v>
      </c>
      <c r="S302" s="9">
        <v>56</v>
      </c>
      <c r="T302" s="9">
        <v>551</v>
      </c>
      <c r="U302" s="9">
        <v>12</v>
      </c>
      <c r="V302" s="9">
        <v>20</v>
      </c>
      <c r="W302" s="9">
        <v>0</v>
      </c>
      <c r="X302" s="9">
        <v>0</v>
      </c>
      <c r="Y302" s="9">
        <v>0</v>
      </c>
      <c r="Z302" s="9">
        <v>1</v>
      </c>
      <c r="AA302" s="9">
        <v>70</v>
      </c>
      <c r="AC302" s="9">
        <f t="shared" si="15"/>
        <v>4851</v>
      </c>
      <c r="AD302" s="9">
        <f t="shared" si="13"/>
        <v>50603</v>
      </c>
      <c r="AE302" s="10">
        <f t="shared" si="14"/>
        <v>10.431457431457432</v>
      </c>
    </row>
    <row r="303" spans="1:31" x14ac:dyDescent="0.3">
      <c r="A303" s="87"/>
      <c r="B303" s="41" t="s">
        <v>305</v>
      </c>
      <c r="C303" s="9">
        <v>37</v>
      </c>
      <c r="D303" s="9">
        <v>13</v>
      </c>
      <c r="E303" s="9">
        <v>11</v>
      </c>
      <c r="F303" s="9">
        <v>28</v>
      </c>
      <c r="G303" s="9">
        <v>41</v>
      </c>
      <c r="H303" s="9">
        <v>108</v>
      </c>
      <c r="I303" s="9">
        <v>195</v>
      </c>
      <c r="J303" s="9">
        <v>169</v>
      </c>
      <c r="K303" s="9">
        <v>313</v>
      </c>
      <c r="L303" s="9">
        <v>135</v>
      </c>
      <c r="M303" s="9">
        <v>108</v>
      </c>
      <c r="N303" s="9">
        <v>94</v>
      </c>
      <c r="O303" s="9">
        <v>824</v>
      </c>
      <c r="P303" s="9">
        <v>25</v>
      </c>
      <c r="Q303" s="9">
        <v>77</v>
      </c>
      <c r="R303" s="9">
        <v>98</v>
      </c>
      <c r="S303" s="9">
        <v>12</v>
      </c>
      <c r="T303" s="9">
        <v>220</v>
      </c>
      <c r="U303" s="9">
        <v>3</v>
      </c>
      <c r="V303" s="9">
        <v>15</v>
      </c>
      <c r="W303" s="9">
        <v>0</v>
      </c>
      <c r="X303" s="9">
        <v>1</v>
      </c>
      <c r="Y303" s="9">
        <v>0</v>
      </c>
      <c r="Z303" s="9">
        <v>5</v>
      </c>
      <c r="AA303" s="9">
        <v>64</v>
      </c>
      <c r="AC303" s="9">
        <f t="shared" si="15"/>
        <v>2596</v>
      </c>
      <c r="AD303" s="9">
        <f t="shared" si="13"/>
        <v>27713</v>
      </c>
      <c r="AE303" s="10">
        <f t="shared" si="14"/>
        <v>10.675269645608628</v>
      </c>
    </row>
    <row r="304" spans="1:31" x14ac:dyDescent="0.3">
      <c r="A304" s="87"/>
      <c r="B304" s="41" t="s">
        <v>306</v>
      </c>
      <c r="C304" s="9">
        <v>52</v>
      </c>
      <c r="D304" s="9">
        <v>18</v>
      </c>
      <c r="E304" s="9">
        <v>44</v>
      </c>
      <c r="F304" s="9">
        <v>78</v>
      </c>
      <c r="G304" s="9">
        <v>79</v>
      </c>
      <c r="H304" s="9">
        <v>207</v>
      </c>
      <c r="I304" s="9">
        <v>187</v>
      </c>
      <c r="J304" s="9">
        <v>135</v>
      </c>
      <c r="K304" s="9">
        <v>184</v>
      </c>
      <c r="L304" s="9">
        <v>85</v>
      </c>
      <c r="M304" s="9">
        <v>97</v>
      </c>
      <c r="N304" s="9">
        <v>80</v>
      </c>
      <c r="O304" s="9">
        <v>666</v>
      </c>
      <c r="P304" s="9">
        <v>73</v>
      </c>
      <c r="Q304" s="9">
        <v>191</v>
      </c>
      <c r="R304" s="9">
        <v>162</v>
      </c>
      <c r="S304" s="9">
        <v>30</v>
      </c>
      <c r="T304" s="9">
        <v>377</v>
      </c>
      <c r="U304" s="9">
        <v>5</v>
      </c>
      <c r="V304" s="9">
        <v>15</v>
      </c>
      <c r="W304" s="9">
        <v>0</v>
      </c>
      <c r="X304" s="9">
        <v>0</v>
      </c>
      <c r="Y304" s="9">
        <v>0</v>
      </c>
      <c r="Z304" s="9">
        <v>0</v>
      </c>
      <c r="AA304" s="9">
        <v>43</v>
      </c>
      <c r="AC304" s="9">
        <f t="shared" si="15"/>
        <v>2808</v>
      </c>
      <c r="AD304" s="9">
        <f t="shared" si="13"/>
        <v>30186</v>
      </c>
      <c r="AE304" s="10">
        <f t="shared" si="14"/>
        <v>10.75</v>
      </c>
    </row>
    <row r="305" spans="1:31" x14ac:dyDescent="0.3">
      <c r="A305" s="87"/>
      <c r="B305" s="41" t="s">
        <v>307</v>
      </c>
      <c r="C305" s="9">
        <v>13</v>
      </c>
      <c r="D305" s="9">
        <v>9</v>
      </c>
      <c r="E305" s="9">
        <v>15</v>
      </c>
      <c r="F305" s="9">
        <v>24</v>
      </c>
      <c r="G305" s="9">
        <v>31</v>
      </c>
      <c r="H305" s="9">
        <v>76</v>
      </c>
      <c r="I305" s="9">
        <v>68</v>
      </c>
      <c r="J305" s="9">
        <v>43</v>
      </c>
      <c r="K305" s="9">
        <v>62</v>
      </c>
      <c r="L305" s="9">
        <v>22</v>
      </c>
      <c r="M305" s="9">
        <v>22</v>
      </c>
      <c r="N305" s="9">
        <v>32</v>
      </c>
      <c r="O305" s="9">
        <v>280</v>
      </c>
      <c r="P305" s="9">
        <v>31</v>
      </c>
      <c r="Q305" s="9">
        <v>54</v>
      </c>
      <c r="R305" s="9">
        <v>40</v>
      </c>
      <c r="S305" s="9">
        <v>6</v>
      </c>
      <c r="T305" s="9">
        <v>127</v>
      </c>
      <c r="U305" s="9">
        <v>1</v>
      </c>
      <c r="V305" s="9">
        <v>3</v>
      </c>
      <c r="W305" s="9">
        <v>0</v>
      </c>
      <c r="X305" s="9">
        <v>0</v>
      </c>
      <c r="Y305" s="9">
        <v>0</v>
      </c>
      <c r="Z305" s="9">
        <v>0</v>
      </c>
      <c r="AA305" s="9">
        <v>14</v>
      </c>
      <c r="AC305" s="9">
        <f t="shared" si="15"/>
        <v>973</v>
      </c>
      <c r="AD305" s="9">
        <f t="shared" si="13"/>
        <v>10375</v>
      </c>
      <c r="AE305" s="10">
        <f t="shared" si="14"/>
        <v>10.662898252826311</v>
      </c>
    </row>
    <row r="306" spans="1:31" x14ac:dyDescent="0.3">
      <c r="A306" s="87"/>
      <c r="B306" s="41" t="s">
        <v>308</v>
      </c>
      <c r="C306" s="9">
        <v>37</v>
      </c>
      <c r="D306" s="9">
        <v>11</v>
      </c>
      <c r="E306" s="9">
        <v>15</v>
      </c>
      <c r="F306" s="9">
        <v>76</v>
      </c>
      <c r="G306" s="9">
        <v>35</v>
      </c>
      <c r="H306" s="9">
        <v>73</v>
      </c>
      <c r="I306" s="9">
        <v>49</v>
      </c>
      <c r="J306" s="9">
        <v>104</v>
      </c>
      <c r="K306" s="9">
        <v>164</v>
      </c>
      <c r="L306" s="9">
        <v>124</v>
      </c>
      <c r="M306" s="9">
        <v>147</v>
      </c>
      <c r="N306" s="9">
        <v>120</v>
      </c>
      <c r="O306" s="9">
        <v>1252</v>
      </c>
      <c r="P306" s="9">
        <v>75</v>
      </c>
      <c r="Q306" s="9">
        <v>159</v>
      </c>
      <c r="R306" s="9">
        <v>178</v>
      </c>
      <c r="S306" s="9">
        <v>22</v>
      </c>
      <c r="T306" s="9">
        <v>284</v>
      </c>
      <c r="U306" s="9">
        <v>5</v>
      </c>
      <c r="V306" s="9">
        <v>18</v>
      </c>
      <c r="W306" s="9">
        <v>1</v>
      </c>
      <c r="X306" s="9">
        <v>0</v>
      </c>
      <c r="Y306" s="9">
        <v>0</v>
      </c>
      <c r="Z306" s="9">
        <v>2</v>
      </c>
      <c r="AA306" s="9">
        <v>140</v>
      </c>
      <c r="AC306" s="9">
        <f t="shared" si="15"/>
        <v>3091</v>
      </c>
      <c r="AD306" s="9">
        <f t="shared" si="13"/>
        <v>36947</v>
      </c>
      <c r="AE306" s="10">
        <f t="shared" si="14"/>
        <v>11.953089615011324</v>
      </c>
    </row>
    <row r="307" spans="1:31" x14ac:dyDescent="0.3">
      <c r="A307" s="87"/>
      <c r="B307" s="41" t="s">
        <v>309</v>
      </c>
      <c r="C307" s="9">
        <v>38</v>
      </c>
      <c r="D307" s="9">
        <v>13</v>
      </c>
      <c r="E307" s="9">
        <v>10</v>
      </c>
      <c r="F307" s="9">
        <v>18</v>
      </c>
      <c r="G307" s="9">
        <v>34</v>
      </c>
      <c r="H307" s="9">
        <v>57</v>
      </c>
      <c r="I307" s="9">
        <v>61</v>
      </c>
      <c r="J307" s="9">
        <v>115</v>
      </c>
      <c r="K307" s="9">
        <v>135</v>
      </c>
      <c r="L307" s="9">
        <v>106</v>
      </c>
      <c r="M307" s="9">
        <v>125</v>
      </c>
      <c r="N307" s="9">
        <v>127</v>
      </c>
      <c r="O307" s="9">
        <v>1424</v>
      </c>
      <c r="P307" s="9">
        <v>112</v>
      </c>
      <c r="Q307" s="9">
        <v>172</v>
      </c>
      <c r="R307" s="9">
        <v>198</v>
      </c>
      <c r="S307" s="9">
        <v>47</v>
      </c>
      <c r="T307" s="9">
        <v>353</v>
      </c>
      <c r="U307" s="9">
        <v>10</v>
      </c>
      <c r="V307" s="9">
        <v>16</v>
      </c>
      <c r="W307" s="9">
        <v>3</v>
      </c>
      <c r="X307" s="9">
        <v>0</v>
      </c>
      <c r="Y307" s="9">
        <v>0</v>
      </c>
      <c r="Z307" s="9">
        <v>1</v>
      </c>
      <c r="AA307" s="9">
        <v>304</v>
      </c>
      <c r="AC307" s="9">
        <f t="shared" si="15"/>
        <v>3479</v>
      </c>
      <c r="AD307" s="9">
        <f t="shared" si="13"/>
        <v>44898</v>
      </c>
      <c r="AE307" s="10">
        <f t="shared" si="14"/>
        <v>12.905432595573441</v>
      </c>
    </row>
    <row r="308" spans="1:31" x14ac:dyDescent="0.3">
      <c r="A308" s="87"/>
      <c r="B308" s="41" t="s">
        <v>310</v>
      </c>
      <c r="C308" s="9">
        <v>18</v>
      </c>
      <c r="D308" s="9">
        <v>10</v>
      </c>
      <c r="E308" s="9">
        <v>5</v>
      </c>
      <c r="F308" s="9">
        <v>170</v>
      </c>
      <c r="G308" s="9">
        <v>45</v>
      </c>
      <c r="H308" s="9">
        <v>39</v>
      </c>
      <c r="I308" s="9">
        <v>84</v>
      </c>
      <c r="J308" s="9">
        <v>124</v>
      </c>
      <c r="K308" s="9">
        <v>135</v>
      </c>
      <c r="L308" s="9">
        <v>53</v>
      </c>
      <c r="M308" s="9">
        <v>70</v>
      </c>
      <c r="N308" s="9">
        <v>57</v>
      </c>
      <c r="O308" s="9">
        <v>449</v>
      </c>
      <c r="P308" s="9">
        <v>27</v>
      </c>
      <c r="Q308" s="9">
        <v>46</v>
      </c>
      <c r="R308" s="9">
        <v>28</v>
      </c>
      <c r="S308" s="9">
        <v>5</v>
      </c>
      <c r="T308" s="9">
        <v>72</v>
      </c>
      <c r="U308" s="9">
        <v>3</v>
      </c>
      <c r="V308" s="9">
        <v>2</v>
      </c>
      <c r="W308" s="9">
        <v>0</v>
      </c>
      <c r="X308" s="9">
        <v>0</v>
      </c>
      <c r="Y308" s="9">
        <v>0</v>
      </c>
      <c r="Z308" s="9">
        <v>0</v>
      </c>
      <c r="AA308" s="9">
        <v>34</v>
      </c>
      <c r="AC308" s="9">
        <f t="shared" si="15"/>
        <v>1476</v>
      </c>
      <c r="AD308" s="9">
        <f t="shared" si="13"/>
        <v>14176</v>
      </c>
      <c r="AE308" s="10">
        <f t="shared" si="14"/>
        <v>9.6043360433604335</v>
      </c>
    </row>
    <row r="309" spans="1:31" x14ac:dyDescent="0.3">
      <c r="A309" s="87"/>
      <c r="B309" s="41" t="s">
        <v>311</v>
      </c>
      <c r="C309" s="9">
        <v>85</v>
      </c>
      <c r="D309" s="9">
        <v>53</v>
      </c>
      <c r="E309" s="9">
        <v>71</v>
      </c>
      <c r="F309" s="9">
        <v>134</v>
      </c>
      <c r="G309" s="9">
        <v>171</v>
      </c>
      <c r="H309" s="9">
        <v>287</v>
      </c>
      <c r="I309" s="9">
        <v>319</v>
      </c>
      <c r="J309" s="9">
        <v>369</v>
      </c>
      <c r="K309" s="9">
        <v>497</v>
      </c>
      <c r="L309" s="9">
        <v>298</v>
      </c>
      <c r="M309" s="9">
        <v>275</v>
      </c>
      <c r="N309" s="9">
        <v>249</v>
      </c>
      <c r="O309" s="9">
        <v>2021</v>
      </c>
      <c r="P309" s="9">
        <v>185</v>
      </c>
      <c r="Q309" s="9">
        <v>232</v>
      </c>
      <c r="R309" s="9">
        <v>248</v>
      </c>
      <c r="S309" s="9">
        <v>38</v>
      </c>
      <c r="T309" s="9">
        <v>455</v>
      </c>
      <c r="U309" s="9">
        <v>13</v>
      </c>
      <c r="V309" s="9">
        <v>21</v>
      </c>
      <c r="W309" s="9">
        <v>0</v>
      </c>
      <c r="X309" s="9">
        <v>1</v>
      </c>
      <c r="Y309" s="9">
        <v>0</v>
      </c>
      <c r="Z309" s="9">
        <v>1</v>
      </c>
      <c r="AA309" s="9">
        <v>159</v>
      </c>
      <c r="AC309" s="9">
        <f t="shared" si="15"/>
        <v>6182</v>
      </c>
      <c r="AD309" s="9">
        <f t="shared" si="13"/>
        <v>65821</v>
      </c>
      <c r="AE309" s="10">
        <f t="shared" si="14"/>
        <v>10.647201552895503</v>
      </c>
    </row>
    <row r="310" spans="1:31" x14ac:dyDescent="0.3">
      <c r="A310" s="87"/>
      <c r="B310" s="41" t="s">
        <v>312</v>
      </c>
      <c r="C310" s="9">
        <v>13</v>
      </c>
      <c r="D310" s="9">
        <v>2</v>
      </c>
      <c r="E310" s="9">
        <v>7</v>
      </c>
      <c r="F310" s="9">
        <v>7</v>
      </c>
      <c r="G310" s="9">
        <v>12</v>
      </c>
      <c r="H310" s="9">
        <v>20</v>
      </c>
      <c r="I310" s="9">
        <v>39</v>
      </c>
      <c r="J310" s="9">
        <v>51</v>
      </c>
      <c r="K310" s="9">
        <v>65</v>
      </c>
      <c r="L310" s="9">
        <v>46</v>
      </c>
      <c r="M310" s="9">
        <v>54</v>
      </c>
      <c r="N310" s="9">
        <v>27</v>
      </c>
      <c r="O310" s="9">
        <v>474</v>
      </c>
      <c r="P310" s="9">
        <v>19</v>
      </c>
      <c r="Q310" s="9">
        <v>49</v>
      </c>
      <c r="R310" s="9">
        <v>32</v>
      </c>
      <c r="S310" s="9">
        <v>5</v>
      </c>
      <c r="T310" s="9">
        <v>71</v>
      </c>
      <c r="U310" s="9">
        <v>2</v>
      </c>
      <c r="V310" s="9">
        <v>2</v>
      </c>
      <c r="W310" s="9">
        <v>0</v>
      </c>
      <c r="X310" s="9">
        <v>0</v>
      </c>
      <c r="Y310" s="9">
        <v>0</v>
      </c>
      <c r="Z310" s="9">
        <v>1</v>
      </c>
      <c r="AA310" s="9">
        <v>28</v>
      </c>
      <c r="AC310" s="9">
        <f t="shared" si="15"/>
        <v>1026</v>
      </c>
      <c r="AD310" s="9">
        <f t="shared" si="13"/>
        <v>11704</v>
      </c>
      <c r="AE310" s="10">
        <f t="shared" si="14"/>
        <v>11.407407407407407</v>
      </c>
    </row>
    <row r="311" spans="1:31" x14ac:dyDescent="0.3">
      <c r="A311" s="87"/>
      <c r="B311" s="41" t="s">
        <v>313</v>
      </c>
      <c r="C311" s="9">
        <v>59</v>
      </c>
      <c r="D311" s="9">
        <v>27</v>
      </c>
      <c r="E311" s="9">
        <v>24</v>
      </c>
      <c r="F311" s="9">
        <v>60</v>
      </c>
      <c r="G311" s="9">
        <v>80</v>
      </c>
      <c r="H311" s="9">
        <v>156</v>
      </c>
      <c r="I311" s="9">
        <v>196</v>
      </c>
      <c r="J311" s="9">
        <v>174</v>
      </c>
      <c r="K311" s="9">
        <v>251</v>
      </c>
      <c r="L311" s="9">
        <v>129</v>
      </c>
      <c r="M311" s="9">
        <v>117</v>
      </c>
      <c r="N311" s="9">
        <v>82</v>
      </c>
      <c r="O311" s="9">
        <v>1057</v>
      </c>
      <c r="P311" s="9">
        <v>83</v>
      </c>
      <c r="Q311" s="9">
        <v>120</v>
      </c>
      <c r="R311" s="9">
        <v>124</v>
      </c>
      <c r="S311" s="9">
        <v>13</v>
      </c>
      <c r="T311" s="9">
        <v>338</v>
      </c>
      <c r="U311" s="9">
        <v>9</v>
      </c>
      <c r="V311" s="9">
        <v>10</v>
      </c>
      <c r="W311" s="9">
        <v>1</v>
      </c>
      <c r="X311" s="9">
        <v>0</v>
      </c>
      <c r="Y311" s="9">
        <v>0</v>
      </c>
      <c r="Z311" s="9">
        <v>1</v>
      </c>
      <c r="AA311" s="9">
        <v>53</v>
      </c>
      <c r="AC311" s="9">
        <f t="shared" si="15"/>
        <v>3164</v>
      </c>
      <c r="AD311" s="9">
        <f t="shared" si="13"/>
        <v>33914</v>
      </c>
      <c r="AE311" s="10">
        <f t="shared" si="14"/>
        <v>10.718710493046776</v>
      </c>
    </row>
    <row r="312" spans="1:31" x14ac:dyDescent="0.3">
      <c r="A312" s="87"/>
      <c r="B312" s="41" t="s">
        <v>314</v>
      </c>
      <c r="C312" s="9">
        <v>179</v>
      </c>
      <c r="D312" s="9">
        <v>73</v>
      </c>
      <c r="E312" s="9">
        <v>60</v>
      </c>
      <c r="F312" s="9">
        <v>120</v>
      </c>
      <c r="G312" s="9">
        <v>100</v>
      </c>
      <c r="H312" s="9">
        <v>318</v>
      </c>
      <c r="I312" s="9">
        <v>319</v>
      </c>
      <c r="J312" s="9">
        <v>674</v>
      </c>
      <c r="K312" s="9">
        <v>817</v>
      </c>
      <c r="L312" s="9">
        <v>670</v>
      </c>
      <c r="M312" s="9">
        <v>662</v>
      </c>
      <c r="N312" s="9">
        <v>702</v>
      </c>
      <c r="O312" s="9">
        <v>8027</v>
      </c>
      <c r="P312" s="9">
        <v>1178</v>
      </c>
      <c r="Q312" s="9">
        <v>1907</v>
      </c>
      <c r="R312" s="9">
        <v>1922</v>
      </c>
      <c r="S312" s="9">
        <v>805</v>
      </c>
      <c r="T312" s="9">
        <v>4614</v>
      </c>
      <c r="U312" s="9">
        <v>107</v>
      </c>
      <c r="V312" s="9">
        <v>216</v>
      </c>
      <c r="W312" s="9">
        <v>7</v>
      </c>
      <c r="X312" s="9">
        <v>1</v>
      </c>
      <c r="Y312" s="9">
        <v>5</v>
      </c>
      <c r="Z312" s="9">
        <v>20</v>
      </c>
      <c r="AA312" s="9">
        <v>622</v>
      </c>
      <c r="AC312" s="9">
        <f t="shared" si="15"/>
        <v>24125</v>
      </c>
      <c r="AD312" s="9">
        <f t="shared" si="13"/>
        <v>316256</v>
      </c>
      <c r="AE312" s="10">
        <f t="shared" si="14"/>
        <v>13.109056994818653</v>
      </c>
    </row>
    <row r="313" spans="1:31" x14ac:dyDescent="0.3">
      <c r="A313" s="87"/>
      <c r="B313" s="41" t="s">
        <v>315</v>
      </c>
      <c r="C313" s="9">
        <v>39</v>
      </c>
      <c r="D313" s="9">
        <v>11</v>
      </c>
      <c r="E313" s="9">
        <v>9</v>
      </c>
      <c r="F313" s="9">
        <v>14</v>
      </c>
      <c r="G313" s="9">
        <v>20</v>
      </c>
      <c r="H313" s="9">
        <v>64</v>
      </c>
      <c r="I313" s="9">
        <v>147</v>
      </c>
      <c r="J313" s="9">
        <v>172</v>
      </c>
      <c r="K313" s="9">
        <v>104</v>
      </c>
      <c r="L313" s="9">
        <v>55</v>
      </c>
      <c r="M313" s="9">
        <v>62</v>
      </c>
      <c r="N313" s="9">
        <v>33</v>
      </c>
      <c r="O313" s="9">
        <v>485</v>
      </c>
      <c r="P313" s="9">
        <v>38</v>
      </c>
      <c r="Q313" s="9">
        <v>56</v>
      </c>
      <c r="R313" s="9">
        <v>35</v>
      </c>
      <c r="S313" s="9">
        <v>5</v>
      </c>
      <c r="T313" s="9">
        <v>64</v>
      </c>
      <c r="U313" s="9">
        <v>1</v>
      </c>
      <c r="V313" s="9">
        <v>2</v>
      </c>
      <c r="W313" s="9">
        <v>1</v>
      </c>
      <c r="X313" s="9">
        <v>0</v>
      </c>
      <c r="Y313" s="9">
        <v>0</v>
      </c>
      <c r="Z313" s="9">
        <v>0</v>
      </c>
      <c r="AA313" s="9">
        <v>48</v>
      </c>
      <c r="AC313" s="9">
        <f t="shared" si="15"/>
        <v>1465</v>
      </c>
      <c r="AD313" s="9">
        <f t="shared" si="13"/>
        <v>14886</v>
      </c>
      <c r="AE313" s="10">
        <f t="shared" si="14"/>
        <v>10.161092150170649</v>
      </c>
    </row>
    <row r="314" spans="1:31" x14ac:dyDescent="0.3">
      <c r="A314" s="87"/>
      <c r="B314" s="41" t="s">
        <v>316</v>
      </c>
      <c r="C314" s="9">
        <v>194</v>
      </c>
      <c r="D314" s="9">
        <v>84</v>
      </c>
      <c r="E314" s="9">
        <v>98</v>
      </c>
      <c r="F314" s="9">
        <v>163</v>
      </c>
      <c r="G314" s="9">
        <v>188</v>
      </c>
      <c r="H314" s="9">
        <v>436</v>
      </c>
      <c r="I314" s="9">
        <v>528</v>
      </c>
      <c r="J314" s="9">
        <v>773</v>
      </c>
      <c r="K314" s="9">
        <v>1105</v>
      </c>
      <c r="L314" s="9">
        <v>758</v>
      </c>
      <c r="M314" s="9">
        <v>688</v>
      </c>
      <c r="N314" s="9">
        <v>814</v>
      </c>
      <c r="O314" s="9">
        <v>6151</v>
      </c>
      <c r="P314" s="9">
        <v>908</v>
      </c>
      <c r="Q314" s="9">
        <v>1213</v>
      </c>
      <c r="R314" s="9">
        <v>1198</v>
      </c>
      <c r="S314" s="9">
        <v>379</v>
      </c>
      <c r="T314" s="9">
        <v>2443</v>
      </c>
      <c r="U314" s="9">
        <v>54</v>
      </c>
      <c r="V314" s="9">
        <v>97</v>
      </c>
      <c r="W314" s="9">
        <v>7</v>
      </c>
      <c r="X314" s="9">
        <v>3</v>
      </c>
      <c r="Y314" s="9">
        <v>4</v>
      </c>
      <c r="Z314" s="9">
        <v>15</v>
      </c>
      <c r="AA314" s="9">
        <v>618</v>
      </c>
      <c r="AC314" s="9">
        <f t="shared" si="15"/>
        <v>18919</v>
      </c>
      <c r="AD314" s="9">
        <f t="shared" si="13"/>
        <v>230222</v>
      </c>
      <c r="AE314" s="10">
        <f t="shared" si="14"/>
        <v>12.168824990750039</v>
      </c>
    </row>
    <row r="315" spans="1:31" x14ac:dyDescent="0.3">
      <c r="A315" s="87"/>
      <c r="B315" s="41" t="s">
        <v>317</v>
      </c>
      <c r="C315" s="9">
        <v>67</v>
      </c>
      <c r="D315" s="9">
        <v>32</v>
      </c>
      <c r="E315" s="9">
        <v>27</v>
      </c>
      <c r="F315" s="9">
        <v>47</v>
      </c>
      <c r="G315" s="9">
        <v>42</v>
      </c>
      <c r="H315" s="9">
        <v>116</v>
      </c>
      <c r="I315" s="9">
        <v>130</v>
      </c>
      <c r="J315" s="9">
        <v>219</v>
      </c>
      <c r="K315" s="9">
        <v>284</v>
      </c>
      <c r="L315" s="9">
        <v>228</v>
      </c>
      <c r="M315" s="9">
        <v>226</v>
      </c>
      <c r="N315" s="9">
        <v>347</v>
      </c>
      <c r="O315" s="9">
        <v>2726</v>
      </c>
      <c r="P315" s="9">
        <v>267</v>
      </c>
      <c r="Q315" s="9">
        <v>449</v>
      </c>
      <c r="R315" s="9">
        <v>526</v>
      </c>
      <c r="S315" s="9">
        <v>104</v>
      </c>
      <c r="T315" s="9">
        <v>719</v>
      </c>
      <c r="U315" s="9">
        <v>12</v>
      </c>
      <c r="V315" s="9">
        <v>32</v>
      </c>
      <c r="W315" s="9">
        <v>1</v>
      </c>
      <c r="X315" s="9">
        <v>1</v>
      </c>
      <c r="Y315" s="9">
        <v>1</v>
      </c>
      <c r="Z315" s="9">
        <v>14</v>
      </c>
      <c r="AA315" s="9">
        <v>315</v>
      </c>
      <c r="AC315" s="9">
        <f t="shared" si="15"/>
        <v>6932</v>
      </c>
      <c r="AD315" s="9">
        <f t="shared" si="13"/>
        <v>86704</v>
      </c>
      <c r="AE315" s="10">
        <f t="shared" si="14"/>
        <v>12.507789959607617</v>
      </c>
    </row>
    <row r="316" spans="1:31" x14ac:dyDescent="0.3">
      <c r="A316" s="87"/>
      <c r="B316" s="41" t="s">
        <v>318</v>
      </c>
      <c r="C316" s="9">
        <v>21</v>
      </c>
      <c r="D316" s="9">
        <v>10</v>
      </c>
      <c r="E316" s="9">
        <v>9</v>
      </c>
      <c r="F316" s="9">
        <v>22</v>
      </c>
      <c r="G316" s="9">
        <v>32</v>
      </c>
      <c r="H316" s="9">
        <v>50</v>
      </c>
      <c r="I316" s="9">
        <v>76</v>
      </c>
      <c r="J316" s="9">
        <v>113</v>
      </c>
      <c r="K316" s="9">
        <v>154</v>
      </c>
      <c r="L316" s="9">
        <v>107</v>
      </c>
      <c r="M316" s="9">
        <v>100</v>
      </c>
      <c r="N316" s="9">
        <v>94</v>
      </c>
      <c r="O316" s="9">
        <v>593</v>
      </c>
      <c r="P316" s="9">
        <v>35</v>
      </c>
      <c r="Q316" s="9">
        <v>105</v>
      </c>
      <c r="R316" s="9">
        <v>76</v>
      </c>
      <c r="S316" s="9">
        <v>5</v>
      </c>
      <c r="T316" s="9">
        <v>142</v>
      </c>
      <c r="U316" s="9">
        <v>3</v>
      </c>
      <c r="V316" s="9">
        <v>2</v>
      </c>
      <c r="W316" s="9">
        <v>0</v>
      </c>
      <c r="X316" s="9">
        <v>0</v>
      </c>
      <c r="Y316" s="9">
        <v>0</v>
      </c>
      <c r="Z316" s="9">
        <v>0</v>
      </c>
      <c r="AA316" s="9">
        <v>42</v>
      </c>
      <c r="AC316" s="9">
        <f t="shared" si="15"/>
        <v>1791</v>
      </c>
      <c r="AD316" s="9">
        <f t="shared" si="13"/>
        <v>19723</v>
      </c>
      <c r="AE316" s="10">
        <f t="shared" si="14"/>
        <v>11.012283640424345</v>
      </c>
    </row>
    <row r="317" spans="1:31" x14ac:dyDescent="0.3">
      <c r="A317" s="87"/>
      <c r="B317" s="41" t="s">
        <v>319</v>
      </c>
      <c r="C317" s="9">
        <v>426</v>
      </c>
      <c r="D317" s="9">
        <v>109</v>
      </c>
      <c r="E317" s="9">
        <v>160</v>
      </c>
      <c r="F317" s="9">
        <v>232</v>
      </c>
      <c r="G317" s="9">
        <v>246</v>
      </c>
      <c r="H317" s="9">
        <v>306</v>
      </c>
      <c r="I317" s="9">
        <v>246</v>
      </c>
      <c r="J317" s="9">
        <v>273</v>
      </c>
      <c r="K317" s="9">
        <v>376</v>
      </c>
      <c r="L317" s="9">
        <v>247</v>
      </c>
      <c r="M317" s="9">
        <v>261</v>
      </c>
      <c r="N317" s="9">
        <v>267</v>
      </c>
      <c r="O317" s="9">
        <v>2127</v>
      </c>
      <c r="P317" s="9">
        <v>187</v>
      </c>
      <c r="Q317" s="9">
        <v>382</v>
      </c>
      <c r="R317" s="9">
        <v>365</v>
      </c>
      <c r="S317" s="9">
        <v>38</v>
      </c>
      <c r="T317" s="9">
        <v>573</v>
      </c>
      <c r="U317" s="9">
        <v>13</v>
      </c>
      <c r="V317" s="9">
        <v>24</v>
      </c>
      <c r="W317" s="9">
        <v>3</v>
      </c>
      <c r="X317" s="9">
        <v>1</v>
      </c>
      <c r="Y317" s="9">
        <v>1</v>
      </c>
      <c r="Z317" s="9">
        <v>2</v>
      </c>
      <c r="AA317" s="9">
        <v>224</v>
      </c>
      <c r="AC317" s="9">
        <f t="shared" si="15"/>
        <v>7089</v>
      </c>
      <c r="AD317" s="9">
        <f t="shared" si="13"/>
        <v>73146</v>
      </c>
      <c r="AE317" s="10">
        <f t="shared" si="14"/>
        <v>10.318239526026238</v>
      </c>
    </row>
    <row r="318" spans="1:31" x14ac:dyDescent="0.3">
      <c r="A318" s="87"/>
      <c r="B318" s="41" t="s">
        <v>320</v>
      </c>
      <c r="C318" s="9">
        <v>32</v>
      </c>
      <c r="D318" s="9">
        <v>34</v>
      </c>
      <c r="E318" s="9">
        <v>13</v>
      </c>
      <c r="F318" s="9">
        <v>24</v>
      </c>
      <c r="G318" s="9">
        <v>22</v>
      </c>
      <c r="H318" s="9">
        <v>79</v>
      </c>
      <c r="I318" s="9">
        <v>80</v>
      </c>
      <c r="J318" s="9">
        <v>122</v>
      </c>
      <c r="K318" s="9">
        <v>164</v>
      </c>
      <c r="L318" s="9">
        <v>113</v>
      </c>
      <c r="M318" s="9">
        <v>95</v>
      </c>
      <c r="N318" s="9">
        <v>65</v>
      </c>
      <c r="O318" s="9">
        <v>582</v>
      </c>
      <c r="P318" s="9">
        <v>43</v>
      </c>
      <c r="Q318" s="9">
        <v>85</v>
      </c>
      <c r="R318" s="9">
        <v>62</v>
      </c>
      <c r="S318" s="9">
        <v>10</v>
      </c>
      <c r="T318" s="9">
        <v>111</v>
      </c>
      <c r="U318" s="9">
        <v>4</v>
      </c>
      <c r="V318" s="9">
        <v>8</v>
      </c>
      <c r="W318" s="9">
        <v>0</v>
      </c>
      <c r="X318" s="9">
        <v>0</v>
      </c>
      <c r="Y318" s="9">
        <v>0</v>
      </c>
      <c r="Z318" s="9">
        <v>3</v>
      </c>
      <c r="AA318" s="9">
        <v>50</v>
      </c>
      <c r="AC318" s="9">
        <f t="shared" si="15"/>
        <v>1801</v>
      </c>
      <c r="AD318" s="9">
        <f t="shared" si="13"/>
        <v>19146</v>
      </c>
      <c r="AE318" s="10">
        <f t="shared" si="14"/>
        <v>10.630760688506385</v>
      </c>
    </row>
    <row r="319" spans="1:31" x14ac:dyDescent="0.3">
      <c r="A319" s="87"/>
      <c r="B319" s="41" t="s">
        <v>321</v>
      </c>
      <c r="C319" s="9">
        <v>54</v>
      </c>
      <c r="D319" s="9">
        <v>22</v>
      </c>
      <c r="E319" s="9">
        <v>38</v>
      </c>
      <c r="F319" s="9">
        <v>47</v>
      </c>
      <c r="G319" s="9">
        <v>47</v>
      </c>
      <c r="H319" s="9">
        <v>99</v>
      </c>
      <c r="I319" s="9">
        <v>96</v>
      </c>
      <c r="J319" s="9">
        <v>139</v>
      </c>
      <c r="K319" s="9">
        <v>189</v>
      </c>
      <c r="L319" s="9">
        <v>124</v>
      </c>
      <c r="M319" s="9">
        <v>136</v>
      </c>
      <c r="N319" s="9">
        <v>135</v>
      </c>
      <c r="O319" s="9">
        <v>1437</v>
      </c>
      <c r="P319" s="9">
        <v>111</v>
      </c>
      <c r="Q319" s="9">
        <v>186</v>
      </c>
      <c r="R319" s="9">
        <v>188</v>
      </c>
      <c r="S319" s="9">
        <v>44</v>
      </c>
      <c r="T319" s="9">
        <v>397</v>
      </c>
      <c r="U319" s="9">
        <v>3</v>
      </c>
      <c r="V319" s="9">
        <v>19</v>
      </c>
      <c r="W319" s="9">
        <v>2</v>
      </c>
      <c r="X319" s="9">
        <v>0</v>
      </c>
      <c r="Y319" s="9">
        <v>1</v>
      </c>
      <c r="Z319" s="9">
        <v>0</v>
      </c>
      <c r="AA319" s="9">
        <v>80</v>
      </c>
      <c r="AC319" s="9">
        <f t="shared" si="15"/>
        <v>3594</v>
      </c>
      <c r="AD319" s="9">
        <f t="shared" si="13"/>
        <v>41905</v>
      </c>
      <c r="AE319" s="10">
        <f t="shared" si="14"/>
        <v>11.65971062882582</v>
      </c>
    </row>
    <row r="320" spans="1:31" x14ac:dyDescent="0.3">
      <c r="A320" s="87"/>
      <c r="B320" s="41" t="s">
        <v>322</v>
      </c>
      <c r="C320" s="9">
        <v>111</v>
      </c>
      <c r="D320" s="9">
        <v>29</v>
      </c>
      <c r="E320" s="9">
        <v>32</v>
      </c>
      <c r="F320" s="9">
        <v>55</v>
      </c>
      <c r="G320" s="9">
        <v>50</v>
      </c>
      <c r="H320" s="9">
        <v>140</v>
      </c>
      <c r="I320" s="9">
        <v>101</v>
      </c>
      <c r="J320" s="9">
        <v>145</v>
      </c>
      <c r="K320" s="9">
        <v>180</v>
      </c>
      <c r="L320" s="9">
        <v>124</v>
      </c>
      <c r="M320" s="9">
        <v>111</v>
      </c>
      <c r="N320" s="9">
        <v>133</v>
      </c>
      <c r="O320" s="9">
        <v>892</v>
      </c>
      <c r="P320" s="9">
        <v>74</v>
      </c>
      <c r="Q320" s="9">
        <v>141</v>
      </c>
      <c r="R320" s="9">
        <v>242</v>
      </c>
      <c r="S320" s="9">
        <v>14</v>
      </c>
      <c r="T320" s="9">
        <v>204</v>
      </c>
      <c r="U320" s="9">
        <v>8</v>
      </c>
      <c r="V320" s="9">
        <v>8</v>
      </c>
      <c r="W320" s="9">
        <v>1</v>
      </c>
      <c r="X320" s="9">
        <v>0</v>
      </c>
      <c r="Y320" s="9">
        <v>2</v>
      </c>
      <c r="Z320" s="9">
        <v>3</v>
      </c>
      <c r="AA320" s="9">
        <v>81</v>
      </c>
      <c r="AC320" s="9">
        <f t="shared" si="15"/>
        <v>2881</v>
      </c>
      <c r="AD320" s="9">
        <f t="shared" si="13"/>
        <v>31243</v>
      </c>
      <c r="AE320" s="10">
        <f t="shared" si="14"/>
        <v>10.844498438042347</v>
      </c>
    </row>
    <row r="321" spans="1:31" x14ac:dyDescent="0.3">
      <c r="A321" s="87"/>
      <c r="B321" s="41" t="s">
        <v>323</v>
      </c>
      <c r="C321" s="9">
        <v>29</v>
      </c>
      <c r="D321" s="9">
        <v>12</v>
      </c>
      <c r="E321" s="9">
        <v>14</v>
      </c>
      <c r="F321" s="9">
        <v>21</v>
      </c>
      <c r="G321" s="9">
        <v>35</v>
      </c>
      <c r="H321" s="9">
        <v>69</v>
      </c>
      <c r="I321" s="9">
        <v>62</v>
      </c>
      <c r="J321" s="9">
        <v>68</v>
      </c>
      <c r="K321" s="9">
        <v>131</v>
      </c>
      <c r="L321" s="9">
        <v>75</v>
      </c>
      <c r="M321" s="9">
        <v>83</v>
      </c>
      <c r="N321" s="9">
        <v>109</v>
      </c>
      <c r="O321" s="9">
        <v>701</v>
      </c>
      <c r="P321" s="9">
        <v>11</v>
      </c>
      <c r="Q321" s="9">
        <v>28</v>
      </c>
      <c r="R321" s="9">
        <v>26</v>
      </c>
      <c r="S321" s="9">
        <v>5</v>
      </c>
      <c r="T321" s="9">
        <v>48</v>
      </c>
      <c r="U321" s="9">
        <v>0</v>
      </c>
      <c r="V321" s="9">
        <v>1</v>
      </c>
      <c r="W321" s="9">
        <v>0</v>
      </c>
      <c r="X321" s="9">
        <v>0</v>
      </c>
      <c r="Y321" s="9">
        <v>0</v>
      </c>
      <c r="Z321" s="9">
        <v>1</v>
      </c>
      <c r="AA321" s="9">
        <v>44</v>
      </c>
      <c r="AC321" s="9">
        <f t="shared" si="15"/>
        <v>1573</v>
      </c>
      <c r="AD321" s="9">
        <f t="shared" si="13"/>
        <v>16519</v>
      </c>
      <c r="AE321" s="10">
        <f t="shared" si="14"/>
        <v>10.501589319771139</v>
      </c>
    </row>
    <row r="322" spans="1:31" x14ac:dyDescent="0.3">
      <c r="A322" s="87"/>
      <c r="B322" s="41" t="s">
        <v>324</v>
      </c>
      <c r="C322" s="9">
        <v>65</v>
      </c>
      <c r="D322" s="9">
        <v>11</v>
      </c>
      <c r="E322" s="9">
        <v>35</v>
      </c>
      <c r="F322" s="9">
        <v>53</v>
      </c>
      <c r="G322" s="9">
        <v>61</v>
      </c>
      <c r="H322" s="9">
        <v>158</v>
      </c>
      <c r="I322" s="9">
        <v>167</v>
      </c>
      <c r="J322" s="9">
        <v>175</v>
      </c>
      <c r="K322" s="9">
        <v>253</v>
      </c>
      <c r="L322" s="9">
        <v>148</v>
      </c>
      <c r="M322" s="9">
        <v>161</v>
      </c>
      <c r="N322" s="9">
        <v>137</v>
      </c>
      <c r="O322" s="9">
        <v>1023</v>
      </c>
      <c r="P322" s="9">
        <v>89</v>
      </c>
      <c r="Q322" s="9">
        <v>167</v>
      </c>
      <c r="R322" s="9">
        <v>114</v>
      </c>
      <c r="S322" s="9">
        <v>36</v>
      </c>
      <c r="T322" s="9">
        <v>324</v>
      </c>
      <c r="U322" s="9">
        <v>5</v>
      </c>
      <c r="V322" s="9">
        <v>13</v>
      </c>
      <c r="W322" s="9">
        <v>0</v>
      </c>
      <c r="X322" s="9">
        <v>0</v>
      </c>
      <c r="Y322" s="9">
        <v>0</v>
      </c>
      <c r="Z322" s="9">
        <v>0</v>
      </c>
      <c r="AA322" s="9">
        <v>71</v>
      </c>
      <c r="AC322" s="9">
        <f t="shared" si="15"/>
        <v>3266</v>
      </c>
      <c r="AD322" s="9">
        <f t="shared" si="13"/>
        <v>35580</v>
      </c>
      <c r="AE322" s="10">
        <f t="shared" si="14"/>
        <v>10.894060012247397</v>
      </c>
    </row>
    <row r="323" spans="1:31" x14ac:dyDescent="0.3">
      <c r="A323" s="87"/>
      <c r="B323" s="41" t="s">
        <v>325</v>
      </c>
      <c r="C323" s="9">
        <v>14</v>
      </c>
      <c r="D323" s="9">
        <v>5</v>
      </c>
      <c r="E323" s="9">
        <v>11</v>
      </c>
      <c r="F323" s="9">
        <v>17</v>
      </c>
      <c r="G323" s="9">
        <v>28</v>
      </c>
      <c r="H323" s="9">
        <v>44</v>
      </c>
      <c r="I323" s="9">
        <v>46</v>
      </c>
      <c r="J323" s="9">
        <v>32</v>
      </c>
      <c r="K323" s="9">
        <v>59</v>
      </c>
      <c r="L323" s="9">
        <v>43</v>
      </c>
      <c r="M323" s="9">
        <v>39</v>
      </c>
      <c r="N323" s="9">
        <v>44</v>
      </c>
      <c r="O323" s="9">
        <v>189</v>
      </c>
      <c r="P323" s="9">
        <v>13</v>
      </c>
      <c r="Q323" s="9">
        <v>29</v>
      </c>
      <c r="R323" s="9">
        <v>21</v>
      </c>
      <c r="S323" s="9">
        <v>2</v>
      </c>
      <c r="T323" s="9">
        <v>32</v>
      </c>
      <c r="U323" s="9">
        <v>0</v>
      </c>
      <c r="V323" s="9">
        <v>5</v>
      </c>
      <c r="W323" s="9">
        <v>0</v>
      </c>
      <c r="X323" s="9">
        <v>0</v>
      </c>
      <c r="Y323" s="9">
        <v>0</v>
      </c>
      <c r="Z323" s="9">
        <v>1</v>
      </c>
      <c r="AA323" s="9">
        <v>17</v>
      </c>
      <c r="AC323" s="9">
        <f t="shared" si="15"/>
        <v>691</v>
      </c>
      <c r="AD323" s="9">
        <f t="shared" si="13"/>
        <v>6903</v>
      </c>
      <c r="AE323" s="10">
        <f t="shared" si="14"/>
        <v>9.9898697539797396</v>
      </c>
    </row>
    <row r="324" spans="1:31" x14ac:dyDescent="0.3">
      <c r="A324" s="87"/>
      <c r="B324" s="41" t="s">
        <v>326</v>
      </c>
      <c r="C324" s="9">
        <v>28</v>
      </c>
      <c r="D324" s="9">
        <v>18</v>
      </c>
      <c r="E324" s="9">
        <v>27</v>
      </c>
      <c r="F324" s="9">
        <v>68</v>
      </c>
      <c r="G324" s="9">
        <v>81</v>
      </c>
      <c r="H324" s="9">
        <v>114</v>
      </c>
      <c r="I324" s="9">
        <v>131</v>
      </c>
      <c r="J324" s="9">
        <v>186</v>
      </c>
      <c r="K324" s="9">
        <v>243</v>
      </c>
      <c r="L324" s="9">
        <v>169</v>
      </c>
      <c r="M324" s="9">
        <v>137</v>
      </c>
      <c r="N324" s="9">
        <v>131</v>
      </c>
      <c r="O324" s="9">
        <v>1112</v>
      </c>
      <c r="P324" s="9">
        <v>70</v>
      </c>
      <c r="Q324" s="9">
        <v>113</v>
      </c>
      <c r="R324" s="9">
        <v>86</v>
      </c>
      <c r="S324" s="9">
        <v>12</v>
      </c>
      <c r="T324" s="9">
        <v>197</v>
      </c>
      <c r="U324" s="9">
        <v>5</v>
      </c>
      <c r="V324" s="9">
        <v>9</v>
      </c>
      <c r="W324" s="9">
        <v>1</v>
      </c>
      <c r="X324" s="9">
        <v>0</v>
      </c>
      <c r="Y324" s="9">
        <v>0</v>
      </c>
      <c r="Z324" s="9">
        <v>1</v>
      </c>
      <c r="AA324" s="9">
        <v>134</v>
      </c>
      <c r="AC324" s="9">
        <f t="shared" si="15"/>
        <v>3073</v>
      </c>
      <c r="AD324" s="9">
        <f t="shared" si="13"/>
        <v>33721</v>
      </c>
      <c r="AE324" s="10">
        <f t="shared" si="14"/>
        <v>10.973315977871787</v>
      </c>
    </row>
    <row r="325" spans="1:31" x14ac:dyDescent="0.3">
      <c r="A325" s="87"/>
      <c r="B325" s="41" t="s">
        <v>327</v>
      </c>
      <c r="C325" s="9">
        <v>14</v>
      </c>
      <c r="D325" s="9">
        <v>9</v>
      </c>
      <c r="E325" s="9">
        <v>10</v>
      </c>
      <c r="F325" s="9">
        <v>18</v>
      </c>
      <c r="G325" s="9">
        <v>29</v>
      </c>
      <c r="H325" s="9">
        <v>45</v>
      </c>
      <c r="I325" s="9">
        <v>59</v>
      </c>
      <c r="J325" s="9">
        <v>31</v>
      </c>
      <c r="K325" s="9">
        <v>75</v>
      </c>
      <c r="L325" s="9">
        <v>34</v>
      </c>
      <c r="M325" s="9">
        <v>51</v>
      </c>
      <c r="N325" s="9">
        <v>46</v>
      </c>
      <c r="O325" s="9">
        <v>423</v>
      </c>
      <c r="P325" s="9">
        <v>21</v>
      </c>
      <c r="Q325" s="9">
        <v>66</v>
      </c>
      <c r="R325" s="9">
        <v>58</v>
      </c>
      <c r="S325" s="9">
        <v>6</v>
      </c>
      <c r="T325" s="9">
        <v>102</v>
      </c>
      <c r="U325" s="9">
        <v>1</v>
      </c>
      <c r="V325" s="9">
        <v>3</v>
      </c>
      <c r="W325" s="9">
        <v>0</v>
      </c>
      <c r="X325" s="9">
        <v>0</v>
      </c>
      <c r="Y325" s="9">
        <v>0</v>
      </c>
      <c r="Z325" s="9">
        <v>3</v>
      </c>
      <c r="AA325" s="9">
        <v>58</v>
      </c>
      <c r="AC325" s="9">
        <f t="shared" si="15"/>
        <v>1162</v>
      </c>
      <c r="AD325" s="9">
        <f t="shared" ref="AD325:AD346" si="16">C$2*C325+D$2*D325+E$2*E325+F$2*F325+G$2*G325+H$2*H325+I$2*I325+J$2*J325+K$2*K325+L$2*L325+M$2*M325+N$2*N325+O$2*O325+P$2*P325+Q$2*Q325+R$2*R325+S$2*S325+T$2*T325+U$2*U325+V$2*V325+W$2*W325+X$2*X325+Y$2*Y325+Z$2*Z325+AA$2*AA325</f>
        <v>13426</v>
      </c>
      <c r="AE325" s="10">
        <f t="shared" ref="AE325:AE345" si="17">AD325/AC325</f>
        <v>11.554216867469879</v>
      </c>
    </row>
    <row r="326" spans="1:31" x14ac:dyDescent="0.3">
      <c r="A326" s="87"/>
      <c r="B326" s="41" t="s">
        <v>328</v>
      </c>
      <c r="C326" s="9">
        <v>12</v>
      </c>
      <c r="D326" s="9">
        <v>2</v>
      </c>
      <c r="E326" s="9">
        <v>1</v>
      </c>
      <c r="F326" s="9">
        <v>5</v>
      </c>
      <c r="G326" s="9">
        <v>13</v>
      </c>
      <c r="H326" s="9">
        <v>20</v>
      </c>
      <c r="I326" s="9">
        <v>31</v>
      </c>
      <c r="J326" s="9">
        <v>38</v>
      </c>
      <c r="K326" s="9">
        <v>73</v>
      </c>
      <c r="L326" s="9">
        <v>41</v>
      </c>
      <c r="M326" s="9">
        <v>47</v>
      </c>
      <c r="N326" s="9">
        <v>31</v>
      </c>
      <c r="O326" s="9">
        <v>352</v>
      </c>
      <c r="P326" s="9">
        <v>29</v>
      </c>
      <c r="Q326" s="9">
        <v>51</v>
      </c>
      <c r="R326" s="9">
        <v>41</v>
      </c>
      <c r="S326" s="9">
        <v>8</v>
      </c>
      <c r="T326" s="9">
        <v>81</v>
      </c>
      <c r="U326" s="9">
        <v>1</v>
      </c>
      <c r="V326" s="9">
        <v>3</v>
      </c>
      <c r="W326" s="9">
        <v>0</v>
      </c>
      <c r="X326" s="9">
        <v>1</v>
      </c>
      <c r="Y326" s="9">
        <v>0</v>
      </c>
      <c r="Z326" s="9">
        <v>0</v>
      </c>
      <c r="AA326" s="9">
        <v>38</v>
      </c>
      <c r="AC326" s="9">
        <f t="shared" si="15"/>
        <v>919</v>
      </c>
      <c r="AD326" s="9">
        <f t="shared" si="16"/>
        <v>10830</v>
      </c>
      <c r="AE326" s="10">
        <f t="shared" si="17"/>
        <v>11.784548422198041</v>
      </c>
    </row>
    <row r="327" spans="1:31" x14ac:dyDescent="0.3">
      <c r="A327" s="87"/>
      <c r="B327" s="41" t="s">
        <v>329</v>
      </c>
      <c r="C327" s="9">
        <v>2</v>
      </c>
      <c r="D327" s="9">
        <v>0</v>
      </c>
      <c r="E327" s="9">
        <v>2</v>
      </c>
      <c r="F327" s="9">
        <v>2</v>
      </c>
      <c r="G327" s="9">
        <v>3</v>
      </c>
      <c r="H327" s="9">
        <v>8</v>
      </c>
      <c r="I327" s="9">
        <v>4</v>
      </c>
      <c r="J327" s="9">
        <v>14</v>
      </c>
      <c r="K327" s="9">
        <v>18</v>
      </c>
      <c r="L327" s="9">
        <v>9</v>
      </c>
      <c r="M327" s="9">
        <v>9</v>
      </c>
      <c r="N327" s="9">
        <v>14</v>
      </c>
      <c r="O327" s="9">
        <v>60</v>
      </c>
      <c r="P327" s="9">
        <v>5</v>
      </c>
      <c r="Q327" s="9">
        <v>7</v>
      </c>
      <c r="R327" s="9">
        <v>4</v>
      </c>
      <c r="S327" s="9">
        <v>1</v>
      </c>
      <c r="T327" s="9">
        <v>21</v>
      </c>
      <c r="U327" s="9">
        <v>0</v>
      </c>
      <c r="V327" s="9">
        <v>1</v>
      </c>
      <c r="W327" s="9">
        <v>0</v>
      </c>
      <c r="X327" s="9">
        <v>0</v>
      </c>
      <c r="Y327" s="9">
        <v>0</v>
      </c>
      <c r="Z327" s="9">
        <v>0</v>
      </c>
      <c r="AA327" s="9">
        <v>6</v>
      </c>
      <c r="AC327" s="9">
        <f t="shared" si="15"/>
        <v>190</v>
      </c>
      <c r="AD327" s="9">
        <f t="shared" si="16"/>
        <v>2132</v>
      </c>
      <c r="AE327" s="10">
        <f t="shared" si="17"/>
        <v>11.221052631578948</v>
      </c>
    </row>
    <row r="328" spans="1:31" x14ac:dyDescent="0.3">
      <c r="A328" s="87"/>
      <c r="B328" s="41" t="s">
        <v>330</v>
      </c>
      <c r="C328" s="9">
        <v>20</v>
      </c>
      <c r="D328" s="9">
        <v>14</v>
      </c>
      <c r="E328" s="9">
        <v>11</v>
      </c>
      <c r="F328" s="9">
        <v>19</v>
      </c>
      <c r="G328" s="9">
        <v>23</v>
      </c>
      <c r="H328" s="9">
        <v>55</v>
      </c>
      <c r="I328" s="9">
        <v>42</v>
      </c>
      <c r="J328" s="9">
        <v>68</v>
      </c>
      <c r="K328" s="9">
        <v>124</v>
      </c>
      <c r="L328" s="9">
        <v>93</v>
      </c>
      <c r="M328" s="9">
        <v>103</v>
      </c>
      <c r="N328" s="9">
        <v>112</v>
      </c>
      <c r="O328" s="9">
        <v>873</v>
      </c>
      <c r="P328" s="9">
        <v>73</v>
      </c>
      <c r="Q328" s="9">
        <v>70</v>
      </c>
      <c r="R328" s="9">
        <v>74</v>
      </c>
      <c r="S328" s="9">
        <v>11</v>
      </c>
      <c r="T328" s="9">
        <v>145</v>
      </c>
      <c r="U328" s="9">
        <v>3</v>
      </c>
      <c r="V328" s="9">
        <v>6</v>
      </c>
      <c r="W328" s="9">
        <v>2</v>
      </c>
      <c r="X328" s="9">
        <v>0</v>
      </c>
      <c r="Y328" s="9">
        <v>0</v>
      </c>
      <c r="Z328" s="9">
        <v>3</v>
      </c>
      <c r="AA328" s="9">
        <v>134</v>
      </c>
      <c r="AC328" s="9">
        <f t="shared" si="15"/>
        <v>2078</v>
      </c>
      <c r="AD328" s="9">
        <f t="shared" si="16"/>
        <v>24928</v>
      </c>
      <c r="AE328" s="10">
        <f t="shared" si="17"/>
        <v>11.996150144369587</v>
      </c>
    </row>
    <row r="329" spans="1:31" x14ac:dyDescent="0.3">
      <c r="A329" s="87"/>
      <c r="B329" s="41" t="s">
        <v>331</v>
      </c>
      <c r="C329" s="9">
        <v>15</v>
      </c>
      <c r="D329" s="9">
        <v>6</v>
      </c>
      <c r="E329" s="9">
        <v>6</v>
      </c>
      <c r="F329" s="9">
        <v>15</v>
      </c>
      <c r="G329" s="9">
        <v>17</v>
      </c>
      <c r="H329" s="9">
        <v>34</v>
      </c>
      <c r="I329" s="9">
        <v>43</v>
      </c>
      <c r="J329" s="9">
        <v>58</v>
      </c>
      <c r="K329" s="9">
        <v>117</v>
      </c>
      <c r="L329" s="9">
        <v>52</v>
      </c>
      <c r="M329" s="9">
        <v>72</v>
      </c>
      <c r="N329" s="9">
        <v>65</v>
      </c>
      <c r="O329" s="9">
        <v>558</v>
      </c>
      <c r="P329" s="9">
        <v>21</v>
      </c>
      <c r="Q329" s="9">
        <v>37</v>
      </c>
      <c r="R329" s="9">
        <v>52</v>
      </c>
      <c r="S329" s="9">
        <v>10</v>
      </c>
      <c r="T329" s="9">
        <v>116</v>
      </c>
      <c r="U329" s="9">
        <v>2</v>
      </c>
      <c r="V329" s="9">
        <v>4</v>
      </c>
      <c r="W329" s="9">
        <v>0</v>
      </c>
      <c r="X329" s="9">
        <v>0</v>
      </c>
      <c r="Y329" s="9">
        <v>0</v>
      </c>
      <c r="Z329" s="9">
        <v>1</v>
      </c>
      <c r="AA329" s="9">
        <v>35</v>
      </c>
      <c r="AC329" s="9">
        <f t="shared" si="15"/>
        <v>1336</v>
      </c>
      <c r="AD329" s="9">
        <f t="shared" si="16"/>
        <v>15178</v>
      </c>
      <c r="AE329" s="10">
        <f t="shared" si="17"/>
        <v>11.360778443113773</v>
      </c>
    </row>
    <row r="330" spans="1:31" x14ac:dyDescent="0.3">
      <c r="A330" s="87"/>
      <c r="B330" s="41" t="s">
        <v>332</v>
      </c>
      <c r="C330" s="9">
        <v>19</v>
      </c>
      <c r="D330" s="9">
        <v>5</v>
      </c>
      <c r="E330" s="9">
        <v>3</v>
      </c>
      <c r="F330" s="9">
        <v>9</v>
      </c>
      <c r="G330" s="9">
        <v>7</v>
      </c>
      <c r="H330" s="9">
        <v>20</v>
      </c>
      <c r="I330" s="9">
        <v>17</v>
      </c>
      <c r="J330" s="9">
        <v>27</v>
      </c>
      <c r="K330" s="9">
        <v>45</v>
      </c>
      <c r="L330" s="9">
        <v>32</v>
      </c>
      <c r="M330" s="9">
        <v>34</v>
      </c>
      <c r="N330" s="9">
        <v>43</v>
      </c>
      <c r="O330" s="9">
        <v>418</v>
      </c>
      <c r="P330" s="9">
        <v>13</v>
      </c>
      <c r="Q330" s="9">
        <v>16</v>
      </c>
      <c r="R330" s="9">
        <v>10</v>
      </c>
      <c r="S330" s="9">
        <v>7</v>
      </c>
      <c r="T330" s="9">
        <v>45</v>
      </c>
      <c r="U330" s="9">
        <v>0</v>
      </c>
      <c r="V330" s="9">
        <v>3</v>
      </c>
      <c r="W330" s="9">
        <v>3</v>
      </c>
      <c r="X330" s="9">
        <v>0</v>
      </c>
      <c r="Y330" s="9">
        <v>0</v>
      </c>
      <c r="Z330" s="9">
        <v>0</v>
      </c>
      <c r="AA330" s="9">
        <v>38</v>
      </c>
      <c r="AC330" s="9">
        <f t="shared" si="15"/>
        <v>814</v>
      </c>
      <c r="AD330" s="9">
        <f t="shared" si="16"/>
        <v>9383</v>
      </c>
      <c r="AE330" s="10">
        <f t="shared" si="17"/>
        <v>11.527027027027026</v>
      </c>
    </row>
    <row r="331" spans="1:31" x14ac:dyDescent="0.3">
      <c r="A331" s="87"/>
      <c r="B331" s="41" t="s">
        <v>333</v>
      </c>
      <c r="C331" s="9">
        <v>45</v>
      </c>
      <c r="D331" s="9">
        <v>9</v>
      </c>
      <c r="E331" s="9">
        <v>4</v>
      </c>
      <c r="F331" s="9">
        <v>18</v>
      </c>
      <c r="G331" s="9">
        <v>16</v>
      </c>
      <c r="H331" s="9">
        <v>22</v>
      </c>
      <c r="I331" s="9">
        <v>30</v>
      </c>
      <c r="J331" s="9">
        <v>34</v>
      </c>
      <c r="K331" s="9">
        <v>39</v>
      </c>
      <c r="L331" s="9">
        <v>28</v>
      </c>
      <c r="M331" s="9">
        <v>25</v>
      </c>
      <c r="N331" s="9">
        <v>24</v>
      </c>
      <c r="O331" s="9">
        <v>161</v>
      </c>
      <c r="P331" s="9">
        <v>4</v>
      </c>
      <c r="Q331" s="9">
        <v>15</v>
      </c>
      <c r="R331" s="9">
        <v>16</v>
      </c>
      <c r="S331" s="9">
        <v>4</v>
      </c>
      <c r="T331" s="9">
        <v>37</v>
      </c>
      <c r="U331" s="9">
        <v>1</v>
      </c>
      <c r="V331" s="9">
        <v>1</v>
      </c>
      <c r="W331" s="9">
        <v>0</v>
      </c>
      <c r="X331" s="9">
        <v>0</v>
      </c>
      <c r="Y331" s="9">
        <v>0</v>
      </c>
      <c r="Z331" s="9">
        <v>1</v>
      </c>
      <c r="AA331" s="9">
        <v>22</v>
      </c>
      <c r="AC331" s="9">
        <f t="shared" si="15"/>
        <v>556</v>
      </c>
      <c r="AD331" s="9">
        <f t="shared" si="16"/>
        <v>5456</v>
      </c>
      <c r="AE331" s="10">
        <f t="shared" si="17"/>
        <v>9.8129496402877692</v>
      </c>
    </row>
    <row r="332" spans="1:31" x14ac:dyDescent="0.3">
      <c r="A332" s="87"/>
      <c r="B332" s="41" t="s">
        <v>334</v>
      </c>
      <c r="C332" s="9">
        <v>59</v>
      </c>
      <c r="D332" s="9">
        <v>47</v>
      </c>
      <c r="E332" s="9">
        <v>23</v>
      </c>
      <c r="F332" s="9">
        <v>37</v>
      </c>
      <c r="G332" s="9">
        <v>57</v>
      </c>
      <c r="H332" s="9">
        <v>154</v>
      </c>
      <c r="I332" s="9">
        <v>140</v>
      </c>
      <c r="J332" s="9">
        <v>254</v>
      </c>
      <c r="K332" s="9">
        <v>345</v>
      </c>
      <c r="L332" s="9">
        <v>252</v>
      </c>
      <c r="M332" s="9">
        <v>252</v>
      </c>
      <c r="N332" s="9">
        <v>321</v>
      </c>
      <c r="O332" s="9">
        <v>3035</v>
      </c>
      <c r="P332" s="9">
        <v>585</v>
      </c>
      <c r="Q332" s="9">
        <v>772</v>
      </c>
      <c r="R332" s="9">
        <v>967</v>
      </c>
      <c r="S332" s="9">
        <v>386</v>
      </c>
      <c r="T332" s="9">
        <v>2376</v>
      </c>
      <c r="U332" s="9">
        <v>62</v>
      </c>
      <c r="V332" s="9">
        <v>117</v>
      </c>
      <c r="W332" s="9">
        <v>3</v>
      </c>
      <c r="X332" s="9">
        <v>2</v>
      </c>
      <c r="Y332" s="9">
        <v>2</v>
      </c>
      <c r="Z332" s="9">
        <v>5</v>
      </c>
      <c r="AA332" s="9">
        <v>152</v>
      </c>
      <c r="AC332" s="9">
        <f t="shared" si="15"/>
        <v>10405</v>
      </c>
      <c r="AD332" s="9">
        <f t="shared" si="16"/>
        <v>138053</v>
      </c>
      <c r="AE332" s="10">
        <f t="shared" si="17"/>
        <v>13.267948101874099</v>
      </c>
    </row>
    <row r="333" spans="1:31" x14ac:dyDescent="0.3">
      <c r="A333" s="87"/>
      <c r="B333" s="41" t="s">
        <v>335</v>
      </c>
      <c r="C333" s="9">
        <v>49</v>
      </c>
      <c r="D333" s="9">
        <v>11</v>
      </c>
      <c r="E333" s="9">
        <v>8</v>
      </c>
      <c r="F333" s="9">
        <v>16</v>
      </c>
      <c r="G333" s="9">
        <v>20</v>
      </c>
      <c r="H333" s="9">
        <v>58</v>
      </c>
      <c r="I333" s="9">
        <v>44</v>
      </c>
      <c r="J333" s="9">
        <v>69</v>
      </c>
      <c r="K333" s="9">
        <v>101</v>
      </c>
      <c r="L333" s="9">
        <v>52</v>
      </c>
      <c r="M333" s="9">
        <v>71</v>
      </c>
      <c r="N333" s="9">
        <v>75</v>
      </c>
      <c r="O333" s="9">
        <v>620</v>
      </c>
      <c r="P333" s="9">
        <v>69</v>
      </c>
      <c r="Q333" s="9">
        <v>107</v>
      </c>
      <c r="R333" s="9">
        <v>117</v>
      </c>
      <c r="S333" s="9">
        <v>31</v>
      </c>
      <c r="T333" s="9">
        <v>161</v>
      </c>
      <c r="U333" s="9">
        <v>6</v>
      </c>
      <c r="V333" s="9">
        <v>8</v>
      </c>
      <c r="W333" s="9">
        <v>1</v>
      </c>
      <c r="X333" s="9">
        <v>1</v>
      </c>
      <c r="Y333" s="9">
        <v>1</v>
      </c>
      <c r="Z333" s="9">
        <v>0</v>
      </c>
      <c r="AA333" s="9">
        <v>109</v>
      </c>
      <c r="AC333" s="9">
        <f t="shared" si="15"/>
        <v>1805</v>
      </c>
      <c r="AD333" s="9">
        <f t="shared" si="16"/>
        <v>21765</v>
      </c>
      <c r="AE333" s="10">
        <f t="shared" si="17"/>
        <v>12.058171745152354</v>
      </c>
    </row>
    <row r="334" spans="1:31" x14ac:dyDescent="0.3">
      <c r="A334" s="87"/>
      <c r="B334" s="41" t="s">
        <v>336</v>
      </c>
      <c r="C334" s="9">
        <v>14</v>
      </c>
      <c r="D334" s="9">
        <v>3</v>
      </c>
      <c r="E334" s="9">
        <v>5</v>
      </c>
      <c r="F334" s="9">
        <v>2</v>
      </c>
      <c r="G334" s="9">
        <v>4</v>
      </c>
      <c r="H334" s="9">
        <v>20</v>
      </c>
      <c r="I334" s="9">
        <v>19</v>
      </c>
      <c r="J334" s="9">
        <v>24</v>
      </c>
      <c r="K334" s="9">
        <v>11</v>
      </c>
      <c r="L334" s="9">
        <v>19</v>
      </c>
      <c r="M334" s="9">
        <v>18</v>
      </c>
      <c r="N334" s="9">
        <v>25</v>
      </c>
      <c r="O334" s="9">
        <v>153</v>
      </c>
      <c r="P334" s="9">
        <v>17</v>
      </c>
      <c r="Q334" s="9">
        <v>21</v>
      </c>
      <c r="R334" s="9">
        <v>21</v>
      </c>
      <c r="S334" s="9">
        <v>7</v>
      </c>
      <c r="T334" s="9">
        <v>42</v>
      </c>
      <c r="U334" s="9">
        <v>1</v>
      </c>
      <c r="V334" s="9">
        <v>4</v>
      </c>
      <c r="W334" s="9">
        <v>0</v>
      </c>
      <c r="X334" s="9">
        <v>0</v>
      </c>
      <c r="Y334" s="9">
        <v>0</v>
      </c>
      <c r="Z334" s="9">
        <v>0</v>
      </c>
      <c r="AA334" s="9">
        <v>8</v>
      </c>
      <c r="AC334" s="9">
        <f t="shared" ref="AC334:AC346" si="18">SUM(C334:AA334)</f>
        <v>438</v>
      </c>
      <c r="AD334" s="9">
        <f t="shared" si="16"/>
        <v>4909</v>
      </c>
      <c r="AE334" s="10">
        <f t="shared" si="17"/>
        <v>11.207762557077626</v>
      </c>
    </row>
    <row r="335" spans="1:31" x14ac:dyDescent="0.3">
      <c r="A335" s="87"/>
      <c r="B335" s="41" t="s">
        <v>337</v>
      </c>
      <c r="C335" s="9">
        <v>13</v>
      </c>
      <c r="D335" s="9">
        <v>7</v>
      </c>
      <c r="E335" s="9">
        <v>4</v>
      </c>
      <c r="F335" s="9">
        <v>9</v>
      </c>
      <c r="G335" s="9">
        <v>20</v>
      </c>
      <c r="H335" s="9">
        <v>33</v>
      </c>
      <c r="I335" s="9">
        <v>33</v>
      </c>
      <c r="J335" s="9">
        <v>36</v>
      </c>
      <c r="K335" s="9">
        <v>56</v>
      </c>
      <c r="L335" s="9">
        <v>29</v>
      </c>
      <c r="M335" s="9">
        <v>38</v>
      </c>
      <c r="N335" s="9">
        <v>40</v>
      </c>
      <c r="O335" s="9">
        <v>189</v>
      </c>
      <c r="P335" s="9">
        <v>19</v>
      </c>
      <c r="Q335" s="9">
        <v>21</v>
      </c>
      <c r="R335" s="9">
        <v>48</v>
      </c>
      <c r="S335" s="9">
        <v>11</v>
      </c>
      <c r="T335" s="9">
        <v>81</v>
      </c>
      <c r="U335" s="9">
        <v>3</v>
      </c>
      <c r="V335" s="9">
        <v>0</v>
      </c>
      <c r="W335" s="9">
        <v>0</v>
      </c>
      <c r="X335" s="9">
        <v>0</v>
      </c>
      <c r="Y335" s="9">
        <v>0</v>
      </c>
      <c r="Z335" s="9">
        <v>1</v>
      </c>
      <c r="AA335" s="9">
        <v>28</v>
      </c>
      <c r="AC335" s="9">
        <f t="shared" si="18"/>
        <v>719</v>
      </c>
      <c r="AD335" s="9">
        <f t="shared" si="16"/>
        <v>8097</v>
      </c>
      <c r="AE335" s="10">
        <f t="shared" si="17"/>
        <v>11.261474269819193</v>
      </c>
    </row>
    <row r="336" spans="1:31" x14ac:dyDescent="0.3">
      <c r="A336" s="87"/>
      <c r="B336" s="41" t="s">
        <v>338</v>
      </c>
      <c r="C336" s="9">
        <v>15</v>
      </c>
      <c r="D336" s="9">
        <v>6</v>
      </c>
      <c r="E336" s="9">
        <v>13</v>
      </c>
      <c r="F336" s="9">
        <v>18</v>
      </c>
      <c r="G336" s="9">
        <v>17</v>
      </c>
      <c r="H336" s="9">
        <v>25</v>
      </c>
      <c r="I336" s="9">
        <v>55</v>
      </c>
      <c r="J336" s="9">
        <v>58</v>
      </c>
      <c r="K336" s="9">
        <v>79</v>
      </c>
      <c r="L336" s="9">
        <v>60</v>
      </c>
      <c r="M336" s="9">
        <v>48</v>
      </c>
      <c r="N336" s="9">
        <v>49</v>
      </c>
      <c r="O336" s="9">
        <v>387</v>
      </c>
      <c r="P336" s="9">
        <v>54</v>
      </c>
      <c r="Q336" s="9">
        <v>52</v>
      </c>
      <c r="R336" s="9">
        <v>109</v>
      </c>
      <c r="S336" s="9">
        <v>35</v>
      </c>
      <c r="T336" s="9">
        <v>189</v>
      </c>
      <c r="U336" s="9">
        <v>4</v>
      </c>
      <c r="V336" s="9">
        <v>2</v>
      </c>
      <c r="W336" s="9">
        <v>0</v>
      </c>
      <c r="X336" s="9">
        <v>0</v>
      </c>
      <c r="Y336" s="9">
        <v>0</v>
      </c>
      <c r="Z336" s="9">
        <v>0</v>
      </c>
      <c r="AA336" s="9">
        <v>23</v>
      </c>
      <c r="AC336" s="9">
        <f t="shared" si="18"/>
        <v>1298</v>
      </c>
      <c r="AD336" s="9">
        <f t="shared" si="16"/>
        <v>15350</v>
      </c>
      <c r="AE336" s="10">
        <f t="shared" si="17"/>
        <v>11.825885978428351</v>
      </c>
    </row>
    <row r="337" spans="1:31" x14ac:dyDescent="0.3">
      <c r="A337" s="87"/>
      <c r="B337" s="41" t="s">
        <v>339</v>
      </c>
      <c r="C337" s="9">
        <v>7</v>
      </c>
      <c r="D337" s="9">
        <v>3</v>
      </c>
      <c r="E337" s="9">
        <v>6</v>
      </c>
      <c r="F337" s="9">
        <v>6</v>
      </c>
      <c r="G337" s="9">
        <v>16</v>
      </c>
      <c r="H337" s="9">
        <v>22</v>
      </c>
      <c r="I337" s="9">
        <v>27</v>
      </c>
      <c r="J337" s="9">
        <v>26</v>
      </c>
      <c r="K337" s="9">
        <v>83</v>
      </c>
      <c r="L337" s="9">
        <v>43</v>
      </c>
      <c r="M337" s="9">
        <v>55</v>
      </c>
      <c r="N337" s="9">
        <v>66</v>
      </c>
      <c r="O337" s="9">
        <v>152</v>
      </c>
      <c r="P337" s="9">
        <v>3</v>
      </c>
      <c r="Q337" s="9">
        <v>15</v>
      </c>
      <c r="R337" s="9">
        <v>12</v>
      </c>
      <c r="S337" s="9">
        <v>1</v>
      </c>
      <c r="T337" s="9">
        <v>20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40</v>
      </c>
      <c r="AC337" s="9">
        <f t="shared" si="18"/>
        <v>603</v>
      </c>
      <c r="AD337" s="9">
        <f t="shared" si="16"/>
        <v>6447</v>
      </c>
      <c r="AE337" s="10">
        <f t="shared" si="17"/>
        <v>10.691542288557214</v>
      </c>
    </row>
    <row r="338" spans="1:31" x14ac:dyDescent="0.3">
      <c r="A338" s="87"/>
      <c r="B338" s="41" t="s">
        <v>340</v>
      </c>
      <c r="C338" s="9">
        <v>22</v>
      </c>
      <c r="D338" s="9">
        <v>6</v>
      </c>
      <c r="E338" s="9">
        <v>12</v>
      </c>
      <c r="F338" s="9">
        <v>31</v>
      </c>
      <c r="G338" s="9">
        <v>24</v>
      </c>
      <c r="H338" s="9">
        <v>64</v>
      </c>
      <c r="I338" s="9">
        <v>78</v>
      </c>
      <c r="J338" s="9">
        <v>86</v>
      </c>
      <c r="K338" s="9">
        <v>133</v>
      </c>
      <c r="L338" s="9">
        <v>80</v>
      </c>
      <c r="M338" s="9">
        <v>73</v>
      </c>
      <c r="N338" s="9">
        <v>68</v>
      </c>
      <c r="O338" s="9">
        <v>525</v>
      </c>
      <c r="P338" s="9">
        <v>32</v>
      </c>
      <c r="Q338" s="9">
        <v>44</v>
      </c>
      <c r="R338" s="9">
        <v>66</v>
      </c>
      <c r="S338" s="9">
        <v>16</v>
      </c>
      <c r="T338" s="9">
        <v>109</v>
      </c>
      <c r="U338" s="9">
        <v>2</v>
      </c>
      <c r="V338" s="9">
        <v>2</v>
      </c>
      <c r="W338" s="9">
        <v>2</v>
      </c>
      <c r="X338" s="9">
        <v>0</v>
      </c>
      <c r="Y338" s="9">
        <v>1</v>
      </c>
      <c r="Z338" s="9">
        <v>2</v>
      </c>
      <c r="AA338" s="9">
        <v>29</v>
      </c>
      <c r="AC338" s="9">
        <f t="shared" si="18"/>
        <v>1507</v>
      </c>
      <c r="AD338" s="9">
        <f t="shared" si="16"/>
        <v>16180</v>
      </c>
      <c r="AE338" s="10">
        <f t="shared" si="17"/>
        <v>10.736562707365627</v>
      </c>
    </row>
    <row r="339" spans="1:31" x14ac:dyDescent="0.3">
      <c r="A339" s="87"/>
      <c r="B339" s="41" t="s">
        <v>341</v>
      </c>
      <c r="C339" s="9">
        <v>61</v>
      </c>
      <c r="D339" s="9">
        <v>5</v>
      </c>
      <c r="E339" s="9">
        <v>6</v>
      </c>
      <c r="F339" s="9">
        <v>18</v>
      </c>
      <c r="G339" s="9">
        <v>25</v>
      </c>
      <c r="H339" s="9">
        <v>49</v>
      </c>
      <c r="I339" s="9">
        <v>57</v>
      </c>
      <c r="J339" s="9">
        <v>66</v>
      </c>
      <c r="K339" s="9">
        <v>144</v>
      </c>
      <c r="L339" s="9">
        <v>91</v>
      </c>
      <c r="M339" s="9">
        <v>111</v>
      </c>
      <c r="N339" s="9">
        <v>138</v>
      </c>
      <c r="O339" s="9">
        <v>1153</v>
      </c>
      <c r="P339" s="9">
        <v>83</v>
      </c>
      <c r="Q339" s="9">
        <v>130</v>
      </c>
      <c r="R339" s="9">
        <v>138</v>
      </c>
      <c r="S339" s="9">
        <v>47</v>
      </c>
      <c r="T339" s="9">
        <v>159</v>
      </c>
      <c r="U339" s="9">
        <v>4</v>
      </c>
      <c r="V339" s="9">
        <v>3</v>
      </c>
      <c r="W339" s="9">
        <v>0</v>
      </c>
      <c r="X339" s="9">
        <v>0</v>
      </c>
      <c r="Y339" s="9">
        <v>0</v>
      </c>
      <c r="Z339" s="9">
        <v>0</v>
      </c>
      <c r="AA339" s="9">
        <v>109</v>
      </c>
      <c r="AC339" s="9">
        <f t="shared" si="18"/>
        <v>2597</v>
      </c>
      <c r="AD339" s="9">
        <f t="shared" si="16"/>
        <v>30824</v>
      </c>
      <c r="AE339" s="10">
        <f t="shared" si="17"/>
        <v>11.86907970735464</v>
      </c>
    </row>
    <row r="340" spans="1:31" x14ac:dyDescent="0.3">
      <c r="A340" s="87"/>
      <c r="B340" s="41" t="s">
        <v>342</v>
      </c>
      <c r="C340" s="9">
        <v>17</v>
      </c>
      <c r="D340" s="9">
        <v>6</v>
      </c>
      <c r="E340" s="9">
        <v>4</v>
      </c>
      <c r="F340" s="9">
        <v>16</v>
      </c>
      <c r="G340" s="9">
        <v>27</v>
      </c>
      <c r="H340" s="9">
        <v>60</v>
      </c>
      <c r="I340" s="9">
        <v>85</v>
      </c>
      <c r="J340" s="9">
        <v>91</v>
      </c>
      <c r="K340" s="9">
        <v>124</v>
      </c>
      <c r="L340" s="9">
        <v>74</v>
      </c>
      <c r="M340" s="9">
        <v>105</v>
      </c>
      <c r="N340" s="9">
        <v>115</v>
      </c>
      <c r="O340" s="9">
        <v>771</v>
      </c>
      <c r="P340" s="9">
        <v>54</v>
      </c>
      <c r="Q340" s="9">
        <v>73</v>
      </c>
      <c r="R340" s="9">
        <v>53</v>
      </c>
      <c r="S340" s="9">
        <v>21</v>
      </c>
      <c r="T340" s="9">
        <v>109</v>
      </c>
      <c r="U340" s="9">
        <v>2</v>
      </c>
      <c r="V340" s="9">
        <v>3</v>
      </c>
      <c r="W340" s="9">
        <v>0</v>
      </c>
      <c r="X340" s="9">
        <v>0</v>
      </c>
      <c r="Y340" s="9">
        <v>0</v>
      </c>
      <c r="Z340" s="9">
        <v>0</v>
      </c>
      <c r="AA340" s="9">
        <v>48</v>
      </c>
      <c r="AC340" s="9">
        <f t="shared" si="18"/>
        <v>1858</v>
      </c>
      <c r="AD340" s="9">
        <f t="shared" si="16"/>
        <v>20795</v>
      </c>
      <c r="AE340" s="10">
        <f t="shared" si="17"/>
        <v>11.192142088266953</v>
      </c>
    </row>
    <row r="341" spans="1:31" x14ac:dyDescent="0.3">
      <c r="A341" s="87"/>
      <c r="B341" s="41" t="s">
        <v>343</v>
      </c>
      <c r="C341" s="9">
        <v>22</v>
      </c>
      <c r="D341" s="9">
        <v>10</v>
      </c>
      <c r="E341" s="9">
        <v>24</v>
      </c>
      <c r="F341" s="9">
        <v>26</v>
      </c>
      <c r="G341" s="9">
        <v>36</v>
      </c>
      <c r="H341" s="9">
        <v>81</v>
      </c>
      <c r="I341" s="9">
        <v>90</v>
      </c>
      <c r="J341" s="9">
        <v>116</v>
      </c>
      <c r="K341" s="9">
        <v>162</v>
      </c>
      <c r="L341" s="9">
        <v>122</v>
      </c>
      <c r="M341" s="9">
        <v>100</v>
      </c>
      <c r="N341" s="9">
        <v>114</v>
      </c>
      <c r="O341" s="9">
        <v>559</v>
      </c>
      <c r="P341" s="9">
        <v>48</v>
      </c>
      <c r="Q341" s="9">
        <v>53</v>
      </c>
      <c r="R341" s="9">
        <v>68</v>
      </c>
      <c r="S341" s="9">
        <v>17</v>
      </c>
      <c r="T341" s="9">
        <v>138</v>
      </c>
      <c r="U341" s="9">
        <v>7</v>
      </c>
      <c r="V341" s="9">
        <v>5</v>
      </c>
      <c r="W341" s="9">
        <v>0</v>
      </c>
      <c r="X341" s="9">
        <v>0</v>
      </c>
      <c r="Y341" s="9">
        <v>0</v>
      </c>
      <c r="Z341" s="9">
        <v>1</v>
      </c>
      <c r="AA341" s="9">
        <v>60</v>
      </c>
      <c r="AC341" s="9">
        <f t="shared" si="18"/>
        <v>1859</v>
      </c>
      <c r="AD341" s="9">
        <f t="shared" si="16"/>
        <v>20081</v>
      </c>
      <c r="AE341" s="10">
        <f t="shared" si="17"/>
        <v>10.802044109736418</v>
      </c>
    </row>
    <row r="342" spans="1:31" x14ac:dyDescent="0.3">
      <c r="A342" s="87"/>
      <c r="B342" s="41" t="s">
        <v>344</v>
      </c>
      <c r="C342" s="9">
        <v>13</v>
      </c>
      <c r="D342" s="9">
        <v>5</v>
      </c>
      <c r="E342" s="9">
        <v>4</v>
      </c>
      <c r="F342" s="9">
        <v>8</v>
      </c>
      <c r="G342" s="9">
        <v>10</v>
      </c>
      <c r="H342" s="9">
        <v>27</v>
      </c>
      <c r="I342" s="9">
        <v>28</v>
      </c>
      <c r="J342" s="9">
        <v>36</v>
      </c>
      <c r="K342" s="9">
        <v>40</v>
      </c>
      <c r="L342" s="9">
        <v>24</v>
      </c>
      <c r="M342" s="9">
        <v>29</v>
      </c>
      <c r="N342" s="9">
        <v>24</v>
      </c>
      <c r="O342" s="9">
        <v>191</v>
      </c>
      <c r="P342" s="9">
        <v>14</v>
      </c>
      <c r="Q342" s="9">
        <v>29</v>
      </c>
      <c r="R342" s="9">
        <v>26</v>
      </c>
      <c r="S342" s="9">
        <v>9</v>
      </c>
      <c r="T342" s="9">
        <v>46</v>
      </c>
      <c r="U342" s="9">
        <v>1</v>
      </c>
      <c r="V342" s="9">
        <v>3</v>
      </c>
      <c r="W342" s="9">
        <v>0</v>
      </c>
      <c r="X342" s="9">
        <v>0</v>
      </c>
      <c r="Y342" s="9">
        <v>0</v>
      </c>
      <c r="Z342" s="9">
        <v>0</v>
      </c>
      <c r="AA342" s="9">
        <v>15</v>
      </c>
      <c r="AC342" s="9">
        <f t="shared" si="18"/>
        <v>582</v>
      </c>
      <c r="AD342" s="9">
        <f t="shared" si="16"/>
        <v>6353</v>
      </c>
      <c r="AE342" s="10">
        <f t="shared" si="17"/>
        <v>10.915807560137457</v>
      </c>
    </row>
    <row r="343" spans="1:31" x14ac:dyDescent="0.3">
      <c r="A343" s="87"/>
      <c r="B343" s="41" t="s">
        <v>345</v>
      </c>
      <c r="C343" s="9">
        <v>8</v>
      </c>
      <c r="D343" s="9">
        <v>5</v>
      </c>
      <c r="E343" s="9">
        <v>9</v>
      </c>
      <c r="F343" s="9">
        <v>13</v>
      </c>
      <c r="G343" s="9">
        <v>14</v>
      </c>
      <c r="H343" s="9">
        <v>21</v>
      </c>
      <c r="I343" s="9">
        <v>22</v>
      </c>
      <c r="J343" s="9">
        <v>27</v>
      </c>
      <c r="K343" s="9">
        <v>43</v>
      </c>
      <c r="L343" s="9">
        <v>28</v>
      </c>
      <c r="M343" s="9">
        <v>29</v>
      </c>
      <c r="N343" s="9">
        <v>29</v>
      </c>
      <c r="O343" s="9">
        <v>173</v>
      </c>
      <c r="P343" s="9">
        <v>9</v>
      </c>
      <c r="Q343" s="9">
        <v>15</v>
      </c>
      <c r="R343" s="9">
        <v>9</v>
      </c>
      <c r="S343" s="9">
        <v>5</v>
      </c>
      <c r="T343" s="9">
        <v>24</v>
      </c>
      <c r="U343" s="9">
        <v>0</v>
      </c>
      <c r="V343" s="9">
        <v>1</v>
      </c>
      <c r="W343" s="9">
        <v>0</v>
      </c>
      <c r="X343" s="9">
        <v>0</v>
      </c>
      <c r="Y343" s="9">
        <v>0</v>
      </c>
      <c r="Z343" s="9">
        <v>0</v>
      </c>
      <c r="AA343" s="9">
        <v>9</v>
      </c>
      <c r="AC343" s="9">
        <f t="shared" si="18"/>
        <v>493</v>
      </c>
      <c r="AD343" s="9">
        <f t="shared" si="16"/>
        <v>5010</v>
      </c>
      <c r="AE343" s="10">
        <f t="shared" si="17"/>
        <v>10.162271805273834</v>
      </c>
    </row>
    <row r="344" spans="1:31" x14ac:dyDescent="0.3">
      <c r="A344" s="87"/>
      <c r="B344" s="41" t="s">
        <v>346</v>
      </c>
      <c r="C344" s="9">
        <v>4</v>
      </c>
      <c r="D344" s="9">
        <v>1</v>
      </c>
      <c r="E344" s="9">
        <v>1</v>
      </c>
      <c r="F344" s="9">
        <v>2</v>
      </c>
      <c r="G344" s="9">
        <v>4</v>
      </c>
      <c r="H344" s="9">
        <v>10</v>
      </c>
      <c r="I344" s="9">
        <v>8</v>
      </c>
      <c r="J344" s="9">
        <v>14</v>
      </c>
      <c r="K344" s="9">
        <v>14</v>
      </c>
      <c r="L344" s="9">
        <v>8</v>
      </c>
      <c r="M344" s="9">
        <v>8</v>
      </c>
      <c r="N344" s="9">
        <v>14</v>
      </c>
      <c r="O344" s="9">
        <v>107</v>
      </c>
      <c r="P344" s="9">
        <v>6</v>
      </c>
      <c r="Q344" s="9">
        <v>15</v>
      </c>
      <c r="R344" s="9">
        <v>9</v>
      </c>
      <c r="S344" s="9">
        <v>0</v>
      </c>
      <c r="T344" s="9">
        <v>25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16</v>
      </c>
      <c r="AC344" s="9">
        <f t="shared" si="18"/>
        <v>266</v>
      </c>
      <c r="AD344" s="9">
        <f t="shared" si="16"/>
        <v>3155</v>
      </c>
      <c r="AE344" s="10">
        <f t="shared" si="17"/>
        <v>11.860902255639099</v>
      </c>
    </row>
    <row r="345" spans="1:31" x14ac:dyDescent="0.3">
      <c r="A345" s="87"/>
      <c r="B345" s="41" t="s">
        <v>347</v>
      </c>
      <c r="C345" s="9">
        <v>4</v>
      </c>
      <c r="D345" s="9">
        <v>4</v>
      </c>
      <c r="E345" s="9">
        <v>0</v>
      </c>
      <c r="F345" s="9">
        <v>5</v>
      </c>
      <c r="G345" s="9">
        <v>7</v>
      </c>
      <c r="H345" s="9">
        <v>15</v>
      </c>
      <c r="I345" s="9">
        <v>16</v>
      </c>
      <c r="J345" s="9">
        <v>30</v>
      </c>
      <c r="K345" s="9">
        <v>35</v>
      </c>
      <c r="L345" s="9">
        <v>32</v>
      </c>
      <c r="M345" s="9">
        <v>24</v>
      </c>
      <c r="N345" s="9">
        <v>25</v>
      </c>
      <c r="O345" s="9">
        <v>150</v>
      </c>
      <c r="P345" s="9">
        <v>9</v>
      </c>
      <c r="Q345" s="9">
        <v>14</v>
      </c>
      <c r="R345" s="9">
        <v>5</v>
      </c>
      <c r="S345" s="9">
        <v>3</v>
      </c>
      <c r="T345" s="9">
        <v>23</v>
      </c>
      <c r="U345" s="9">
        <v>3</v>
      </c>
      <c r="V345" s="9">
        <v>2</v>
      </c>
      <c r="W345" s="9">
        <v>0</v>
      </c>
      <c r="X345" s="9">
        <v>0</v>
      </c>
      <c r="Y345" s="9">
        <v>0</v>
      </c>
      <c r="Z345" s="9">
        <v>0</v>
      </c>
      <c r="AA345" s="9">
        <v>12</v>
      </c>
      <c r="AC345" s="9">
        <f t="shared" si="18"/>
        <v>418</v>
      </c>
      <c r="AD345" s="9">
        <f t="shared" si="16"/>
        <v>4518</v>
      </c>
      <c r="AE345" s="10">
        <f t="shared" si="17"/>
        <v>10.808612440191387</v>
      </c>
    </row>
    <row r="346" spans="1:31" x14ac:dyDescent="0.3">
      <c r="A346" s="87"/>
      <c r="B346" s="41" t="s">
        <v>348</v>
      </c>
      <c r="C346" s="15">
        <v>7</v>
      </c>
      <c r="D346" s="14">
        <v>1</v>
      </c>
      <c r="E346" s="14">
        <v>1</v>
      </c>
      <c r="F346" s="14">
        <v>6</v>
      </c>
      <c r="G346" s="14">
        <v>5</v>
      </c>
      <c r="H346" s="14">
        <v>23</v>
      </c>
      <c r="I346" s="14">
        <v>22</v>
      </c>
      <c r="J346" s="14">
        <v>20</v>
      </c>
      <c r="K346" s="14">
        <v>41</v>
      </c>
      <c r="L346" s="14">
        <v>41</v>
      </c>
      <c r="M346" s="14">
        <v>32</v>
      </c>
      <c r="N346" s="14">
        <v>32</v>
      </c>
      <c r="O346" s="14">
        <v>124</v>
      </c>
      <c r="P346" s="14">
        <v>7</v>
      </c>
      <c r="Q346" s="14">
        <v>6</v>
      </c>
      <c r="R346" s="14">
        <v>10</v>
      </c>
      <c r="S346" s="14">
        <v>0</v>
      </c>
      <c r="T346" s="14">
        <v>11</v>
      </c>
      <c r="U346" s="14">
        <v>0</v>
      </c>
      <c r="V346" s="14">
        <v>0</v>
      </c>
      <c r="W346" s="14">
        <v>0</v>
      </c>
      <c r="X346" s="14">
        <v>0</v>
      </c>
      <c r="Y346" s="14">
        <v>0</v>
      </c>
      <c r="Z346" s="14">
        <v>1</v>
      </c>
      <c r="AA346" s="14">
        <v>38</v>
      </c>
      <c r="AC346" s="14">
        <f t="shared" si="18"/>
        <v>428</v>
      </c>
      <c r="AD346" s="14">
        <f t="shared" si="16"/>
        <v>4732</v>
      </c>
      <c r="AE346" s="16">
        <f>AD346/AC346</f>
        <v>11.05607476635514</v>
      </c>
    </row>
    <row r="347" spans="1:31" x14ac:dyDescent="0.3">
      <c r="A347" s="11"/>
      <c r="C347" s="17">
        <f>SUM(C4:C346)</f>
        <v>22352</v>
      </c>
      <c r="D347" s="17">
        <f t="shared" ref="D347:AA347" si="19">SUM(D4:D346)</f>
        <v>9489</v>
      </c>
      <c r="E347" s="17">
        <f t="shared" si="19"/>
        <v>12561</v>
      </c>
      <c r="F347" s="17">
        <f t="shared" si="19"/>
        <v>25120</v>
      </c>
      <c r="G347" s="17">
        <f t="shared" si="19"/>
        <v>27246</v>
      </c>
      <c r="H347" s="17">
        <f t="shared" si="19"/>
        <v>59969</v>
      </c>
      <c r="I347" s="17">
        <f t="shared" si="19"/>
        <v>56648</v>
      </c>
      <c r="J347" s="17">
        <f t="shared" si="19"/>
        <v>59392</v>
      </c>
      <c r="K347" s="17">
        <f t="shared" si="19"/>
        <v>89979</v>
      </c>
      <c r="L347" s="17">
        <f t="shared" si="19"/>
        <v>52951</v>
      </c>
      <c r="M347" s="17">
        <f t="shared" si="19"/>
        <v>58821</v>
      </c>
      <c r="N347" s="17">
        <f t="shared" si="19"/>
        <v>55898</v>
      </c>
      <c r="O347" s="17">
        <f t="shared" si="19"/>
        <v>654945</v>
      </c>
      <c r="P347" s="17">
        <f t="shared" si="19"/>
        <v>70510</v>
      </c>
      <c r="Q347" s="17">
        <f t="shared" si="19"/>
        <v>130242</v>
      </c>
      <c r="R347" s="17">
        <f t="shared" si="19"/>
        <v>179914</v>
      </c>
      <c r="S347" s="17">
        <f t="shared" si="19"/>
        <v>54487</v>
      </c>
      <c r="T347" s="17">
        <f t="shared" si="19"/>
        <v>391029</v>
      </c>
      <c r="U347" s="17">
        <f t="shared" si="19"/>
        <v>10602</v>
      </c>
      <c r="V347" s="17">
        <f t="shared" si="19"/>
        <v>27200</v>
      </c>
      <c r="W347" s="17">
        <f t="shared" si="19"/>
        <v>565</v>
      </c>
      <c r="X347" s="17">
        <f t="shared" si="19"/>
        <v>210</v>
      </c>
      <c r="Y347" s="17">
        <f t="shared" si="19"/>
        <v>258</v>
      </c>
      <c r="Z347" s="17">
        <f t="shared" si="19"/>
        <v>1498</v>
      </c>
      <c r="AA347" s="17">
        <f t="shared" si="19"/>
        <v>35390</v>
      </c>
      <c r="AC347" s="17">
        <f t="shared" ref="AC347:AD347" si="20">SUM(AC4:AC346)</f>
        <v>2087276</v>
      </c>
      <c r="AD347" s="17">
        <f t="shared" si="20"/>
        <v>26104100</v>
      </c>
      <c r="AE347" s="18">
        <f>AD347/AC347</f>
        <v>12.506300077229843</v>
      </c>
    </row>
    <row r="348" spans="1:31" x14ac:dyDescent="0.3">
      <c r="A348" s="11"/>
    </row>
    <row r="349" spans="1:31" x14ac:dyDescent="0.3">
      <c r="A349" s="11"/>
    </row>
    <row r="350" spans="1:31" x14ac:dyDescent="0.3">
      <c r="A350" s="11"/>
    </row>
    <row r="351" spans="1:31" x14ac:dyDescent="0.3">
      <c r="A351" s="11"/>
    </row>
    <row r="352" spans="1:31" x14ac:dyDescent="0.3">
      <c r="A352" s="11"/>
    </row>
    <row r="353" spans="1:1" x14ac:dyDescent="0.3">
      <c r="A353" s="11"/>
    </row>
    <row r="354" spans="1:1" x14ac:dyDescent="0.3">
      <c r="A354" s="11"/>
    </row>
    <row r="355" spans="1:1" x14ac:dyDescent="0.3">
      <c r="A355" s="11"/>
    </row>
    <row r="356" spans="1:1" x14ac:dyDescent="0.3">
      <c r="A356" s="11"/>
    </row>
    <row r="357" spans="1:1" x14ac:dyDescent="0.3">
      <c r="A357" s="11"/>
    </row>
    <row r="358" spans="1:1" x14ac:dyDescent="0.3">
      <c r="A358" s="11"/>
    </row>
    <row r="359" spans="1:1" x14ac:dyDescent="0.3">
      <c r="A359" s="11"/>
    </row>
    <row r="360" spans="1:1" x14ac:dyDescent="0.3">
      <c r="A360" s="11"/>
    </row>
    <row r="361" spans="1:1" x14ac:dyDescent="0.3">
      <c r="A361" s="11"/>
    </row>
    <row r="362" spans="1:1" x14ac:dyDescent="0.3">
      <c r="A362" s="11"/>
    </row>
    <row r="363" spans="1:1" x14ac:dyDescent="0.3">
      <c r="A363" s="11"/>
    </row>
    <row r="364" spans="1:1" x14ac:dyDescent="0.3">
      <c r="A364" s="11"/>
    </row>
    <row r="365" spans="1:1" x14ac:dyDescent="0.3">
      <c r="A365" s="11"/>
    </row>
    <row r="366" spans="1:1" x14ac:dyDescent="0.3">
      <c r="A366" s="11"/>
    </row>
    <row r="367" spans="1:1" x14ac:dyDescent="0.3">
      <c r="A367" s="11"/>
    </row>
    <row r="368" spans="1:1" x14ac:dyDescent="0.3">
      <c r="A368" s="11"/>
    </row>
    <row r="369" spans="1:1" x14ac:dyDescent="0.3">
      <c r="A369" s="11"/>
    </row>
    <row r="370" spans="1:1" x14ac:dyDescent="0.3">
      <c r="A370" s="11"/>
    </row>
    <row r="371" spans="1:1" x14ac:dyDescent="0.3">
      <c r="A371" s="11"/>
    </row>
    <row r="372" spans="1:1" x14ac:dyDescent="0.3">
      <c r="A372" s="11"/>
    </row>
    <row r="373" spans="1:1" x14ac:dyDescent="0.3">
      <c r="A373" s="11"/>
    </row>
    <row r="374" spans="1:1" x14ac:dyDescent="0.3">
      <c r="A374" s="11"/>
    </row>
    <row r="375" spans="1:1" x14ac:dyDescent="0.3">
      <c r="A375" s="11"/>
    </row>
    <row r="376" spans="1:1" x14ac:dyDescent="0.3">
      <c r="A376" s="11"/>
    </row>
    <row r="377" spans="1:1" x14ac:dyDescent="0.3">
      <c r="A377" s="11"/>
    </row>
    <row r="378" spans="1:1" x14ac:dyDescent="0.3">
      <c r="A378" s="11"/>
    </row>
    <row r="379" spans="1:1" x14ac:dyDescent="0.3">
      <c r="A379" s="11"/>
    </row>
    <row r="380" spans="1:1" x14ac:dyDescent="0.3">
      <c r="A380" s="11"/>
    </row>
    <row r="381" spans="1:1" x14ac:dyDescent="0.3">
      <c r="A381" s="11"/>
    </row>
    <row r="382" spans="1:1" x14ac:dyDescent="0.3">
      <c r="A382" s="11"/>
    </row>
    <row r="383" spans="1:1" x14ac:dyDescent="0.3">
      <c r="A383" s="11"/>
    </row>
    <row r="384" spans="1:1" x14ac:dyDescent="0.3">
      <c r="A384" s="11"/>
    </row>
    <row r="385" spans="1:1" x14ac:dyDescent="0.3">
      <c r="A385" s="11"/>
    </row>
    <row r="386" spans="1:1" x14ac:dyDescent="0.3">
      <c r="A386" s="11"/>
    </row>
    <row r="387" spans="1:1" x14ac:dyDescent="0.3">
      <c r="A387" s="11"/>
    </row>
    <row r="388" spans="1:1" x14ac:dyDescent="0.3">
      <c r="A388" s="11"/>
    </row>
    <row r="389" spans="1:1" x14ac:dyDescent="0.3">
      <c r="A389" s="11"/>
    </row>
    <row r="390" spans="1:1" x14ac:dyDescent="0.3">
      <c r="A390" s="11"/>
    </row>
    <row r="391" spans="1:1" x14ac:dyDescent="0.3">
      <c r="A391" s="11"/>
    </row>
    <row r="392" spans="1:1" x14ac:dyDescent="0.3">
      <c r="A392" s="11"/>
    </row>
    <row r="393" spans="1:1" x14ac:dyDescent="0.3">
      <c r="A393" s="11"/>
    </row>
    <row r="394" spans="1:1" x14ac:dyDescent="0.3">
      <c r="A394" s="11"/>
    </row>
    <row r="395" spans="1:1" x14ac:dyDescent="0.3">
      <c r="A395" s="11"/>
    </row>
    <row r="396" spans="1:1" x14ac:dyDescent="0.3">
      <c r="A396" s="11"/>
    </row>
    <row r="397" spans="1:1" x14ac:dyDescent="0.3">
      <c r="A397" s="11"/>
    </row>
    <row r="398" spans="1:1" x14ac:dyDescent="0.3">
      <c r="A398" s="11"/>
    </row>
    <row r="399" spans="1:1" x14ac:dyDescent="0.3">
      <c r="A399" s="11"/>
    </row>
    <row r="400" spans="1:1" x14ac:dyDescent="0.3">
      <c r="A400" s="11"/>
    </row>
    <row r="401" spans="1:1" x14ac:dyDescent="0.3">
      <c r="A401" s="11"/>
    </row>
    <row r="402" spans="1:1" x14ac:dyDescent="0.3">
      <c r="A402" s="11"/>
    </row>
    <row r="403" spans="1:1" x14ac:dyDescent="0.3">
      <c r="A403" s="11"/>
    </row>
    <row r="404" spans="1:1" x14ac:dyDescent="0.3">
      <c r="A404" s="11"/>
    </row>
    <row r="405" spans="1:1" x14ac:dyDescent="0.3">
      <c r="A405" s="11"/>
    </row>
    <row r="406" spans="1:1" x14ac:dyDescent="0.3">
      <c r="A406" s="11"/>
    </row>
    <row r="407" spans="1:1" x14ac:dyDescent="0.3">
      <c r="A407" s="11"/>
    </row>
    <row r="408" spans="1:1" x14ac:dyDescent="0.3">
      <c r="A408" s="11"/>
    </row>
    <row r="409" spans="1:1" x14ac:dyDescent="0.3">
      <c r="A409" s="11"/>
    </row>
    <row r="410" spans="1:1" x14ac:dyDescent="0.3">
      <c r="A410" s="11"/>
    </row>
    <row r="411" spans="1:1" x14ac:dyDescent="0.3">
      <c r="A411" s="11"/>
    </row>
    <row r="412" spans="1:1" x14ac:dyDescent="0.3">
      <c r="A412" s="11"/>
    </row>
    <row r="413" spans="1:1" x14ac:dyDescent="0.3">
      <c r="A413" s="11"/>
    </row>
    <row r="414" spans="1:1" x14ac:dyDescent="0.3">
      <c r="A414" s="11"/>
    </row>
    <row r="415" spans="1:1" x14ac:dyDescent="0.3">
      <c r="A415" s="11"/>
    </row>
    <row r="416" spans="1:1" x14ac:dyDescent="0.3">
      <c r="A416" s="11"/>
    </row>
    <row r="417" spans="1:1" x14ac:dyDescent="0.3">
      <c r="A417" s="11"/>
    </row>
    <row r="418" spans="1:1" x14ac:dyDescent="0.3">
      <c r="A418" s="11"/>
    </row>
    <row r="419" spans="1:1" x14ac:dyDescent="0.3">
      <c r="A419" s="11"/>
    </row>
    <row r="420" spans="1:1" x14ac:dyDescent="0.3">
      <c r="A420" s="11"/>
    </row>
    <row r="421" spans="1:1" x14ac:dyDescent="0.3">
      <c r="A421" s="11"/>
    </row>
    <row r="422" spans="1:1" x14ac:dyDescent="0.3">
      <c r="A422" s="11"/>
    </row>
    <row r="423" spans="1:1" x14ac:dyDescent="0.3">
      <c r="A423" s="11"/>
    </row>
    <row r="424" spans="1:1" x14ac:dyDescent="0.3">
      <c r="A424" s="11"/>
    </row>
    <row r="425" spans="1:1" x14ac:dyDescent="0.3">
      <c r="A425" s="11"/>
    </row>
    <row r="426" spans="1:1" x14ac:dyDescent="0.3">
      <c r="A426" s="11"/>
    </row>
    <row r="427" spans="1:1" x14ac:dyDescent="0.3">
      <c r="A427" s="11"/>
    </row>
    <row r="428" spans="1:1" x14ac:dyDescent="0.3">
      <c r="A428" s="11"/>
    </row>
    <row r="429" spans="1:1" x14ac:dyDescent="0.3">
      <c r="A429" s="11"/>
    </row>
    <row r="430" spans="1:1" x14ac:dyDescent="0.3">
      <c r="A430" s="11"/>
    </row>
    <row r="431" spans="1:1" x14ac:dyDescent="0.3">
      <c r="A431" s="11"/>
    </row>
    <row r="432" spans="1:1" x14ac:dyDescent="0.3">
      <c r="A432" s="11"/>
    </row>
    <row r="433" spans="1:1" x14ac:dyDescent="0.3">
      <c r="A433" s="11"/>
    </row>
    <row r="434" spans="1:1" x14ac:dyDescent="0.3">
      <c r="A434" s="11"/>
    </row>
    <row r="435" spans="1:1" x14ac:dyDescent="0.3">
      <c r="A435" s="11"/>
    </row>
    <row r="436" spans="1:1" x14ac:dyDescent="0.3">
      <c r="A436" s="11"/>
    </row>
    <row r="437" spans="1:1" x14ac:dyDescent="0.3">
      <c r="A437" s="11"/>
    </row>
    <row r="438" spans="1:1" x14ac:dyDescent="0.3">
      <c r="A438" s="11"/>
    </row>
    <row r="439" spans="1:1" x14ac:dyDescent="0.3">
      <c r="A439" s="11"/>
    </row>
    <row r="440" spans="1:1" x14ac:dyDescent="0.3">
      <c r="A440" s="11"/>
    </row>
    <row r="441" spans="1:1" x14ac:dyDescent="0.3">
      <c r="A441" s="11"/>
    </row>
    <row r="442" spans="1:1" x14ac:dyDescent="0.3">
      <c r="A442" s="11"/>
    </row>
    <row r="443" spans="1:1" x14ac:dyDescent="0.3">
      <c r="A443" s="11"/>
    </row>
    <row r="444" spans="1:1" x14ac:dyDescent="0.3">
      <c r="A444" s="11"/>
    </row>
    <row r="445" spans="1:1" x14ac:dyDescent="0.3">
      <c r="A445" s="11"/>
    </row>
    <row r="446" spans="1:1" x14ac:dyDescent="0.3">
      <c r="A446" s="11"/>
    </row>
    <row r="447" spans="1:1" x14ac:dyDescent="0.3">
      <c r="A447" s="11"/>
    </row>
    <row r="448" spans="1:1" x14ac:dyDescent="0.3">
      <c r="A448" s="11"/>
    </row>
    <row r="449" spans="1:1" x14ac:dyDescent="0.3">
      <c r="A449" s="11"/>
    </row>
    <row r="450" spans="1:1" x14ac:dyDescent="0.3">
      <c r="A450" s="11"/>
    </row>
    <row r="451" spans="1:1" x14ac:dyDescent="0.3">
      <c r="A451" s="11"/>
    </row>
    <row r="452" spans="1:1" x14ac:dyDescent="0.3">
      <c r="A452" s="11"/>
    </row>
    <row r="453" spans="1:1" x14ac:dyDescent="0.3">
      <c r="A453" s="11"/>
    </row>
    <row r="454" spans="1:1" x14ac:dyDescent="0.3">
      <c r="A454" s="11"/>
    </row>
    <row r="455" spans="1:1" x14ac:dyDescent="0.3">
      <c r="A455" s="11"/>
    </row>
    <row r="456" spans="1:1" x14ac:dyDescent="0.3">
      <c r="A456" s="11"/>
    </row>
    <row r="457" spans="1:1" x14ac:dyDescent="0.3">
      <c r="A457" s="11"/>
    </row>
    <row r="458" spans="1:1" x14ac:dyDescent="0.3">
      <c r="A458" s="11"/>
    </row>
    <row r="459" spans="1:1" x14ac:dyDescent="0.3">
      <c r="A459" s="11"/>
    </row>
    <row r="460" spans="1:1" x14ac:dyDescent="0.3">
      <c r="A460" s="11"/>
    </row>
    <row r="461" spans="1:1" x14ac:dyDescent="0.3">
      <c r="A461" s="11"/>
    </row>
    <row r="462" spans="1:1" x14ac:dyDescent="0.3">
      <c r="A462" s="11"/>
    </row>
    <row r="463" spans="1:1" x14ac:dyDescent="0.3">
      <c r="A463" s="11"/>
    </row>
    <row r="464" spans="1:1" x14ac:dyDescent="0.3">
      <c r="A464" s="11"/>
    </row>
    <row r="465" spans="1:1" x14ac:dyDescent="0.3">
      <c r="A465" s="11"/>
    </row>
    <row r="466" spans="1:1" x14ac:dyDescent="0.3">
      <c r="A466" s="11"/>
    </row>
    <row r="467" spans="1:1" x14ac:dyDescent="0.3">
      <c r="A467" s="11"/>
    </row>
    <row r="468" spans="1:1" x14ac:dyDescent="0.3">
      <c r="A468" s="11"/>
    </row>
    <row r="469" spans="1:1" x14ac:dyDescent="0.3">
      <c r="A469" s="11"/>
    </row>
    <row r="470" spans="1:1" x14ac:dyDescent="0.3">
      <c r="A470" s="11"/>
    </row>
    <row r="471" spans="1:1" x14ac:dyDescent="0.3">
      <c r="A471" s="11"/>
    </row>
    <row r="472" spans="1:1" x14ac:dyDescent="0.3">
      <c r="A472" s="11"/>
    </row>
    <row r="473" spans="1:1" x14ac:dyDescent="0.3">
      <c r="A473" s="11"/>
    </row>
    <row r="474" spans="1:1" x14ac:dyDescent="0.3">
      <c r="A474" s="11"/>
    </row>
    <row r="475" spans="1:1" x14ac:dyDescent="0.3">
      <c r="A475" s="11"/>
    </row>
    <row r="476" spans="1:1" x14ac:dyDescent="0.3">
      <c r="A476" s="11"/>
    </row>
    <row r="477" spans="1:1" x14ac:dyDescent="0.3">
      <c r="A477" s="11"/>
    </row>
    <row r="478" spans="1:1" x14ac:dyDescent="0.3">
      <c r="A478" s="11"/>
    </row>
    <row r="479" spans="1:1" x14ac:dyDescent="0.3">
      <c r="A479" s="11"/>
    </row>
    <row r="480" spans="1:1" x14ac:dyDescent="0.3">
      <c r="A480" s="11"/>
    </row>
    <row r="481" spans="1:1" x14ac:dyDescent="0.3">
      <c r="A481" s="11"/>
    </row>
    <row r="482" spans="1:1" x14ac:dyDescent="0.3">
      <c r="A482" s="11"/>
    </row>
    <row r="483" spans="1:1" x14ac:dyDescent="0.3">
      <c r="A483" s="11"/>
    </row>
    <row r="484" spans="1:1" x14ac:dyDescent="0.3">
      <c r="A484" s="11"/>
    </row>
    <row r="485" spans="1:1" x14ac:dyDescent="0.3">
      <c r="A485" s="11"/>
    </row>
    <row r="486" spans="1:1" x14ac:dyDescent="0.3">
      <c r="A486" s="11"/>
    </row>
    <row r="487" spans="1:1" x14ac:dyDescent="0.3">
      <c r="A487" s="11"/>
    </row>
    <row r="488" spans="1:1" x14ac:dyDescent="0.3">
      <c r="A488" s="11"/>
    </row>
    <row r="489" spans="1:1" x14ac:dyDescent="0.3">
      <c r="A489" s="11"/>
    </row>
    <row r="490" spans="1:1" x14ac:dyDescent="0.3">
      <c r="A490" s="11"/>
    </row>
    <row r="491" spans="1:1" x14ac:dyDescent="0.3">
      <c r="A491" s="11"/>
    </row>
    <row r="492" spans="1:1" x14ac:dyDescent="0.3">
      <c r="A492" s="11"/>
    </row>
    <row r="493" spans="1:1" x14ac:dyDescent="0.3">
      <c r="A493" s="11"/>
    </row>
    <row r="494" spans="1:1" x14ac:dyDescent="0.3">
      <c r="A494" s="11"/>
    </row>
    <row r="495" spans="1:1" x14ac:dyDescent="0.3">
      <c r="A495" s="11"/>
    </row>
    <row r="496" spans="1:1" x14ac:dyDescent="0.3">
      <c r="A496" s="11"/>
    </row>
    <row r="497" spans="1:1" x14ac:dyDescent="0.3">
      <c r="A497" s="11"/>
    </row>
    <row r="498" spans="1:1" x14ac:dyDescent="0.3">
      <c r="A498" s="11"/>
    </row>
    <row r="499" spans="1:1" x14ac:dyDescent="0.3">
      <c r="A499" s="11"/>
    </row>
    <row r="500" spans="1:1" x14ac:dyDescent="0.3">
      <c r="A500" s="11"/>
    </row>
    <row r="501" spans="1:1" x14ac:dyDescent="0.3">
      <c r="A501" s="11"/>
    </row>
    <row r="502" spans="1:1" x14ac:dyDescent="0.3">
      <c r="A502" s="11"/>
    </row>
    <row r="503" spans="1:1" x14ac:dyDescent="0.3">
      <c r="A503" s="11"/>
    </row>
    <row r="504" spans="1:1" x14ac:dyDescent="0.3">
      <c r="A504" s="11"/>
    </row>
    <row r="505" spans="1:1" x14ac:dyDescent="0.3">
      <c r="A505" s="11"/>
    </row>
    <row r="506" spans="1:1" x14ac:dyDescent="0.3">
      <c r="A506" s="11"/>
    </row>
    <row r="507" spans="1:1" x14ac:dyDescent="0.3">
      <c r="A507" s="11"/>
    </row>
    <row r="508" spans="1:1" x14ac:dyDescent="0.3">
      <c r="A508" s="11"/>
    </row>
    <row r="509" spans="1:1" x14ac:dyDescent="0.3">
      <c r="A509" s="11"/>
    </row>
    <row r="510" spans="1:1" x14ac:dyDescent="0.3">
      <c r="A510" s="11"/>
    </row>
    <row r="511" spans="1:1" x14ac:dyDescent="0.3">
      <c r="A511" s="11"/>
    </row>
    <row r="512" spans="1:1" x14ac:dyDescent="0.3">
      <c r="A512" s="11"/>
    </row>
    <row r="513" spans="1:1" x14ac:dyDescent="0.3">
      <c r="A513" s="11"/>
    </row>
    <row r="514" spans="1:1" x14ac:dyDescent="0.3">
      <c r="A514" s="11"/>
    </row>
    <row r="515" spans="1:1" x14ac:dyDescent="0.3">
      <c r="A515" s="11"/>
    </row>
    <row r="516" spans="1:1" x14ac:dyDescent="0.3">
      <c r="A516" s="11"/>
    </row>
    <row r="517" spans="1:1" x14ac:dyDescent="0.3">
      <c r="A517" s="11"/>
    </row>
    <row r="518" spans="1:1" x14ac:dyDescent="0.3">
      <c r="A518" s="11"/>
    </row>
    <row r="519" spans="1:1" x14ac:dyDescent="0.3">
      <c r="A519" s="11"/>
    </row>
    <row r="520" spans="1:1" x14ac:dyDescent="0.3">
      <c r="A520" s="11"/>
    </row>
    <row r="521" spans="1:1" x14ac:dyDescent="0.3">
      <c r="A521" s="11"/>
    </row>
    <row r="522" spans="1:1" x14ac:dyDescent="0.3">
      <c r="A522" s="11"/>
    </row>
    <row r="523" spans="1:1" x14ac:dyDescent="0.3">
      <c r="A523" s="11"/>
    </row>
    <row r="524" spans="1:1" x14ac:dyDescent="0.3">
      <c r="A524" s="11"/>
    </row>
    <row r="525" spans="1:1" x14ac:dyDescent="0.3">
      <c r="A525" s="11"/>
    </row>
    <row r="526" spans="1:1" x14ac:dyDescent="0.3">
      <c r="A526" s="11"/>
    </row>
    <row r="527" spans="1:1" x14ac:dyDescent="0.3">
      <c r="A527" s="11"/>
    </row>
    <row r="528" spans="1:1" x14ac:dyDescent="0.3">
      <c r="A528" s="11"/>
    </row>
    <row r="529" spans="1:1" x14ac:dyDescent="0.3">
      <c r="A529" s="11"/>
    </row>
    <row r="530" spans="1:1" x14ac:dyDescent="0.3">
      <c r="A530" s="11"/>
    </row>
    <row r="531" spans="1:1" x14ac:dyDescent="0.3">
      <c r="A531" s="11"/>
    </row>
    <row r="532" spans="1:1" x14ac:dyDescent="0.3">
      <c r="A532" s="11"/>
    </row>
    <row r="533" spans="1:1" x14ac:dyDescent="0.3">
      <c r="A533" s="11"/>
    </row>
    <row r="534" spans="1:1" x14ac:dyDescent="0.3">
      <c r="A534" s="11"/>
    </row>
    <row r="535" spans="1:1" x14ac:dyDescent="0.3">
      <c r="A535" s="11"/>
    </row>
    <row r="536" spans="1:1" x14ac:dyDescent="0.3">
      <c r="A536" s="11"/>
    </row>
    <row r="537" spans="1:1" x14ac:dyDescent="0.3">
      <c r="A537" s="11"/>
    </row>
    <row r="538" spans="1:1" x14ac:dyDescent="0.3">
      <c r="A538" s="11"/>
    </row>
    <row r="539" spans="1:1" x14ac:dyDescent="0.3">
      <c r="A539" s="11"/>
    </row>
    <row r="540" spans="1:1" x14ac:dyDescent="0.3">
      <c r="A540" s="11"/>
    </row>
    <row r="541" spans="1:1" x14ac:dyDescent="0.3">
      <c r="A541" s="11"/>
    </row>
    <row r="542" spans="1:1" x14ac:dyDescent="0.3">
      <c r="A542" s="11"/>
    </row>
    <row r="543" spans="1:1" x14ac:dyDescent="0.3">
      <c r="A543" s="11"/>
    </row>
    <row r="544" spans="1:1" x14ac:dyDescent="0.3">
      <c r="A544" s="11"/>
    </row>
    <row r="545" spans="1:1" x14ac:dyDescent="0.3">
      <c r="A545" s="11"/>
    </row>
    <row r="546" spans="1:1" x14ac:dyDescent="0.3">
      <c r="A546" s="11"/>
    </row>
    <row r="547" spans="1:1" x14ac:dyDescent="0.3">
      <c r="A547" s="11"/>
    </row>
    <row r="548" spans="1:1" x14ac:dyDescent="0.3">
      <c r="A548" s="11"/>
    </row>
    <row r="549" spans="1:1" x14ac:dyDescent="0.3">
      <c r="A549" s="11"/>
    </row>
    <row r="550" spans="1:1" x14ac:dyDescent="0.3">
      <c r="A550" s="11"/>
    </row>
    <row r="551" spans="1:1" x14ac:dyDescent="0.3">
      <c r="A551" s="11"/>
    </row>
    <row r="552" spans="1:1" x14ac:dyDescent="0.3">
      <c r="A552" s="11"/>
    </row>
    <row r="553" spans="1:1" x14ac:dyDescent="0.3">
      <c r="A553" s="11"/>
    </row>
    <row r="554" spans="1:1" x14ac:dyDescent="0.3">
      <c r="A554" s="11"/>
    </row>
    <row r="555" spans="1:1" x14ac:dyDescent="0.3">
      <c r="A555" s="11"/>
    </row>
    <row r="556" spans="1:1" x14ac:dyDescent="0.3">
      <c r="A556" s="11"/>
    </row>
    <row r="557" spans="1:1" x14ac:dyDescent="0.3">
      <c r="A557" s="11"/>
    </row>
    <row r="558" spans="1:1" x14ac:dyDescent="0.3">
      <c r="A558" s="11"/>
    </row>
    <row r="559" spans="1:1" x14ac:dyDescent="0.3">
      <c r="A559" s="11"/>
    </row>
    <row r="560" spans="1:1" x14ac:dyDescent="0.3">
      <c r="A560" s="11"/>
    </row>
    <row r="561" spans="1:1" x14ac:dyDescent="0.3">
      <c r="A561" s="11"/>
    </row>
    <row r="562" spans="1:1" x14ac:dyDescent="0.3">
      <c r="A562" s="11"/>
    </row>
    <row r="563" spans="1:1" x14ac:dyDescent="0.3">
      <c r="A563" s="11"/>
    </row>
    <row r="564" spans="1:1" x14ac:dyDescent="0.3">
      <c r="A564" s="11"/>
    </row>
    <row r="565" spans="1:1" x14ac:dyDescent="0.3">
      <c r="A565" s="11"/>
    </row>
    <row r="566" spans="1:1" x14ac:dyDescent="0.3">
      <c r="A566" s="11"/>
    </row>
    <row r="567" spans="1:1" x14ac:dyDescent="0.3">
      <c r="A567" s="11"/>
    </row>
    <row r="568" spans="1:1" x14ac:dyDescent="0.3">
      <c r="A568" s="11"/>
    </row>
    <row r="569" spans="1:1" x14ac:dyDescent="0.3">
      <c r="A569" s="11"/>
    </row>
    <row r="570" spans="1:1" x14ac:dyDescent="0.3">
      <c r="A570" s="11"/>
    </row>
    <row r="571" spans="1:1" x14ac:dyDescent="0.3">
      <c r="A571" s="11"/>
    </row>
    <row r="572" spans="1:1" x14ac:dyDescent="0.3">
      <c r="A572" s="11"/>
    </row>
    <row r="573" spans="1:1" x14ac:dyDescent="0.3">
      <c r="A573" s="11"/>
    </row>
    <row r="574" spans="1:1" x14ac:dyDescent="0.3">
      <c r="A574" s="11"/>
    </row>
    <row r="575" spans="1:1" x14ac:dyDescent="0.3">
      <c r="A575" s="11"/>
    </row>
    <row r="576" spans="1:1" x14ac:dyDescent="0.3">
      <c r="A576" s="11"/>
    </row>
    <row r="577" spans="1:1" x14ac:dyDescent="0.3">
      <c r="A577" s="11"/>
    </row>
    <row r="578" spans="1:1" x14ac:dyDescent="0.3">
      <c r="A578" s="11"/>
    </row>
    <row r="579" spans="1:1" x14ac:dyDescent="0.3">
      <c r="A579" s="11"/>
    </row>
    <row r="580" spans="1:1" x14ac:dyDescent="0.3">
      <c r="A580" s="11"/>
    </row>
    <row r="581" spans="1:1" x14ac:dyDescent="0.3">
      <c r="A581" s="11"/>
    </row>
    <row r="582" spans="1:1" x14ac:dyDescent="0.3">
      <c r="A582" s="11"/>
    </row>
    <row r="583" spans="1:1" x14ac:dyDescent="0.3">
      <c r="A583" s="11"/>
    </row>
    <row r="584" spans="1:1" x14ac:dyDescent="0.3">
      <c r="A584" s="11"/>
    </row>
    <row r="585" spans="1:1" x14ac:dyDescent="0.3">
      <c r="A585" s="11"/>
    </row>
    <row r="586" spans="1:1" x14ac:dyDescent="0.3">
      <c r="A586" s="11"/>
    </row>
    <row r="587" spans="1:1" x14ac:dyDescent="0.3">
      <c r="A587" s="11"/>
    </row>
    <row r="588" spans="1:1" x14ac:dyDescent="0.3">
      <c r="A588" s="11"/>
    </row>
    <row r="589" spans="1:1" x14ac:dyDescent="0.3">
      <c r="A589" s="11"/>
    </row>
    <row r="590" spans="1:1" x14ac:dyDescent="0.3">
      <c r="A590" s="11"/>
    </row>
    <row r="591" spans="1:1" x14ac:dyDescent="0.3">
      <c r="A591" s="11"/>
    </row>
    <row r="592" spans="1:1" x14ac:dyDescent="0.3">
      <c r="A592" s="11"/>
    </row>
    <row r="593" spans="1:1" x14ac:dyDescent="0.3">
      <c r="A593" s="11"/>
    </row>
    <row r="594" spans="1:1" x14ac:dyDescent="0.3">
      <c r="A594" s="11"/>
    </row>
    <row r="595" spans="1:1" x14ac:dyDescent="0.3">
      <c r="A595" s="11"/>
    </row>
    <row r="596" spans="1:1" x14ac:dyDescent="0.3">
      <c r="A596" s="11"/>
    </row>
    <row r="597" spans="1:1" x14ac:dyDescent="0.3">
      <c r="A597" s="11"/>
    </row>
    <row r="598" spans="1:1" x14ac:dyDescent="0.3">
      <c r="A598" s="11"/>
    </row>
    <row r="599" spans="1:1" x14ac:dyDescent="0.3">
      <c r="A599" s="11"/>
    </row>
    <row r="600" spans="1:1" x14ac:dyDescent="0.3">
      <c r="A600" s="11"/>
    </row>
    <row r="601" spans="1:1" x14ac:dyDescent="0.3">
      <c r="A601" s="11"/>
    </row>
    <row r="602" spans="1:1" x14ac:dyDescent="0.3">
      <c r="A602" s="11"/>
    </row>
    <row r="603" spans="1:1" x14ac:dyDescent="0.3">
      <c r="A603" s="11"/>
    </row>
    <row r="604" spans="1:1" x14ac:dyDescent="0.3">
      <c r="A604" s="11"/>
    </row>
    <row r="605" spans="1:1" x14ac:dyDescent="0.3">
      <c r="A605" s="11"/>
    </row>
    <row r="606" spans="1:1" x14ac:dyDescent="0.3">
      <c r="A606" s="11"/>
    </row>
    <row r="607" spans="1:1" x14ac:dyDescent="0.3">
      <c r="A607" s="11"/>
    </row>
    <row r="608" spans="1:1" x14ac:dyDescent="0.3">
      <c r="A608" s="11"/>
    </row>
    <row r="609" spans="1:1" x14ac:dyDescent="0.3">
      <c r="A609" s="11"/>
    </row>
    <row r="610" spans="1:1" x14ac:dyDescent="0.3">
      <c r="A610" s="11"/>
    </row>
    <row r="611" spans="1:1" x14ac:dyDescent="0.3">
      <c r="A611" s="11"/>
    </row>
    <row r="612" spans="1:1" x14ac:dyDescent="0.3">
      <c r="A612" s="11"/>
    </row>
    <row r="613" spans="1:1" x14ac:dyDescent="0.3">
      <c r="A613" s="11"/>
    </row>
    <row r="614" spans="1:1" x14ac:dyDescent="0.3">
      <c r="A614" s="11"/>
    </row>
    <row r="615" spans="1:1" x14ac:dyDescent="0.3">
      <c r="A615" s="11"/>
    </row>
    <row r="616" spans="1:1" x14ac:dyDescent="0.3">
      <c r="A616" s="11"/>
    </row>
    <row r="617" spans="1:1" x14ac:dyDescent="0.3">
      <c r="A617" s="11"/>
    </row>
    <row r="618" spans="1:1" x14ac:dyDescent="0.3">
      <c r="A618" s="11"/>
    </row>
    <row r="619" spans="1:1" x14ac:dyDescent="0.3">
      <c r="A619" s="11"/>
    </row>
    <row r="620" spans="1:1" x14ac:dyDescent="0.3">
      <c r="A620" s="11"/>
    </row>
    <row r="621" spans="1:1" x14ac:dyDescent="0.3">
      <c r="A621" s="11"/>
    </row>
    <row r="622" spans="1:1" x14ac:dyDescent="0.3">
      <c r="A622" s="11"/>
    </row>
    <row r="623" spans="1:1" x14ac:dyDescent="0.3">
      <c r="A623" s="11"/>
    </row>
    <row r="624" spans="1:1" x14ac:dyDescent="0.3">
      <c r="A624" s="11"/>
    </row>
    <row r="625" spans="1:1" x14ac:dyDescent="0.3">
      <c r="A625" s="11"/>
    </row>
    <row r="626" spans="1:1" x14ac:dyDescent="0.3">
      <c r="A626" s="11"/>
    </row>
    <row r="627" spans="1:1" x14ac:dyDescent="0.3">
      <c r="A627" s="11"/>
    </row>
    <row r="628" spans="1:1" x14ac:dyDescent="0.3">
      <c r="A628" s="11"/>
    </row>
    <row r="629" spans="1:1" x14ac:dyDescent="0.3">
      <c r="A629" s="11"/>
    </row>
    <row r="630" spans="1:1" x14ac:dyDescent="0.3">
      <c r="A630" s="11"/>
    </row>
    <row r="631" spans="1:1" x14ac:dyDescent="0.3">
      <c r="A631" s="11"/>
    </row>
    <row r="632" spans="1:1" x14ac:dyDescent="0.3">
      <c r="A632" s="11"/>
    </row>
    <row r="633" spans="1:1" x14ac:dyDescent="0.3">
      <c r="A633" s="11"/>
    </row>
    <row r="634" spans="1:1" x14ac:dyDescent="0.3">
      <c r="A634" s="11"/>
    </row>
    <row r="635" spans="1:1" x14ac:dyDescent="0.3">
      <c r="A635" s="11"/>
    </row>
    <row r="636" spans="1:1" x14ac:dyDescent="0.3">
      <c r="A636" s="11"/>
    </row>
    <row r="637" spans="1:1" x14ac:dyDescent="0.3">
      <c r="A637" s="11"/>
    </row>
    <row r="638" spans="1:1" x14ac:dyDescent="0.3">
      <c r="A638" s="11"/>
    </row>
    <row r="639" spans="1:1" x14ac:dyDescent="0.3">
      <c r="A639" s="11"/>
    </row>
    <row r="640" spans="1:1" x14ac:dyDescent="0.3">
      <c r="A640" s="11"/>
    </row>
    <row r="641" spans="1:1" x14ac:dyDescent="0.3">
      <c r="A641" s="11"/>
    </row>
    <row r="642" spans="1:1" x14ac:dyDescent="0.3">
      <c r="A642" s="11"/>
    </row>
    <row r="643" spans="1:1" x14ac:dyDescent="0.3">
      <c r="A643" s="11"/>
    </row>
    <row r="644" spans="1:1" x14ac:dyDescent="0.3">
      <c r="A644" s="11"/>
    </row>
    <row r="645" spans="1:1" x14ac:dyDescent="0.3">
      <c r="A645" s="11"/>
    </row>
    <row r="646" spans="1:1" x14ac:dyDescent="0.3">
      <c r="A646" s="11"/>
    </row>
    <row r="647" spans="1:1" x14ac:dyDescent="0.3">
      <c r="A647" s="11"/>
    </row>
    <row r="648" spans="1:1" x14ac:dyDescent="0.3">
      <c r="A648" s="11"/>
    </row>
    <row r="649" spans="1:1" x14ac:dyDescent="0.3">
      <c r="A649" s="11"/>
    </row>
    <row r="650" spans="1:1" x14ac:dyDescent="0.3">
      <c r="A650" s="11"/>
    </row>
    <row r="651" spans="1:1" x14ac:dyDescent="0.3">
      <c r="A651" s="11"/>
    </row>
    <row r="652" spans="1:1" x14ac:dyDescent="0.3">
      <c r="A652" s="11"/>
    </row>
    <row r="653" spans="1:1" x14ac:dyDescent="0.3">
      <c r="A653" s="11"/>
    </row>
    <row r="654" spans="1:1" x14ac:dyDescent="0.3">
      <c r="A654" s="11"/>
    </row>
    <row r="655" spans="1:1" x14ac:dyDescent="0.3">
      <c r="A655" s="11"/>
    </row>
    <row r="656" spans="1:1" x14ac:dyDescent="0.3">
      <c r="A656" s="11"/>
    </row>
    <row r="657" spans="1:1" x14ac:dyDescent="0.3">
      <c r="A657" s="11"/>
    </row>
    <row r="658" spans="1:1" x14ac:dyDescent="0.3">
      <c r="A658" s="11"/>
    </row>
    <row r="659" spans="1:1" x14ac:dyDescent="0.3">
      <c r="A659" s="11"/>
    </row>
    <row r="660" spans="1:1" x14ac:dyDescent="0.3">
      <c r="A660" s="11"/>
    </row>
    <row r="661" spans="1:1" x14ac:dyDescent="0.3">
      <c r="A661" s="11"/>
    </row>
    <row r="662" spans="1:1" x14ac:dyDescent="0.3">
      <c r="A662" s="11"/>
    </row>
    <row r="663" spans="1:1" x14ac:dyDescent="0.3">
      <c r="A663" s="11"/>
    </row>
    <row r="664" spans="1:1" x14ac:dyDescent="0.3">
      <c r="A664" s="11"/>
    </row>
    <row r="665" spans="1:1" x14ac:dyDescent="0.3">
      <c r="A665" s="11"/>
    </row>
    <row r="666" spans="1:1" x14ac:dyDescent="0.3">
      <c r="A666" s="11"/>
    </row>
    <row r="667" spans="1:1" x14ac:dyDescent="0.3">
      <c r="A667" s="11"/>
    </row>
    <row r="668" spans="1:1" x14ac:dyDescent="0.3">
      <c r="A668" s="11"/>
    </row>
    <row r="669" spans="1:1" x14ac:dyDescent="0.3">
      <c r="A669" s="11"/>
    </row>
    <row r="670" spans="1:1" x14ac:dyDescent="0.3">
      <c r="A670" s="11"/>
    </row>
    <row r="671" spans="1:1" x14ac:dyDescent="0.3">
      <c r="A671" s="11"/>
    </row>
    <row r="672" spans="1:1" x14ac:dyDescent="0.3">
      <c r="A672" s="11"/>
    </row>
    <row r="673" spans="1:1" x14ac:dyDescent="0.3">
      <c r="A673" s="11"/>
    </row>
    <row r="674" spans="1:1" x14ac:dyDescent="0.3">
      <c r="A674" s="11"/>
    </row>
    <row r="675" spans="1:1" x14ac:dyDescent="0.3">
      <c r="A675" s="11"/>
    </row>
    <row r="676" spans="1:1" x14ac:dyDescent="0.3">
      <c r="A676" s="11"/>
    </row>
    <row r="677" spans="1:1" x14ac:dyDescent="0.3">
      <c r="A677" s="11"/>
    </row>
    <row r="678" spans="1:1" x14ac:dyDescent="0.3">
      <c r="A678" s="11"/>
    </row>
    <row r="679" spans="1:1" x14ac:dyDescent="0.3">
      <c r="A679" s="11"/>
    </row>
    <row r="680" spans="1:1" x14ac:dyDescent="0.3">
      <c r="A680" s="11"/>
    </row>
    <row r="681" spans="1:1" x14ac:dyDescent="0.3">
      <c r="A681" s="11"/>
    </row>
  </sheetData>
  <mergeCells count="3">
    <mergeCell ref="A1:B3"/>
    <mergeCell ref="C1:AA1"/>
    <mergeCell ref="A4:A346"/>
  </mergeCells>
  <pageMargins left="0.7" right="0.7" top="0.75" bottom="0.75" header="0.3" footer="0.3"/>
  <ignoredErrors>
    <ignoredError sqref="B4:B34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D8C28-178B-4036-811F-8E922619C937}">
  <dimension ref="A1:BB681"/>
  <sheetViews>
    <sheetView workbookViewId="0">
      <selection sqref="A1:BB677"/>
    </sheetView>
  </sheetViews>
  <sheetFormatPr baseColWidth="10" defaultColWidth="11.5546875" defaultRowHeight="14.4" x14ac:dyDescent="0.3"/>
  <cols>
    <col min="1" max="1" width="5.5546875" style="1" bestFit="1" customWidth="1"/>
    <col min="2" max="2" width="8.33203125" style="1" bestFit="1" customWidth="1"/>
    <col min="3" max="3" width="8.44140625" style="1" bestFit="1" customWidth="1"/>
    <col min="4" max="5" width="7.33203125" style="1" bestFit="1" customWidth="1"/>
    <col min="6" max="14" width="8.44140625" style="1" bestFit="1" customWidth="1"/>
    <col min="15" max="15" width="9.5546875" style="1" bestFit="1" customWidth="1"/>
    <col min="16" max="19" width="8.44140625" style="1" bestFit="1" customWidth="1"/>
    <col min="20" max="20" width="9.5546875" style="1" bestFit="1" customWidth="1"/>
    <col min="21" max="21" width="7.33203125" style="1" bestFit="1" customWidth="1"/>
    <col min="22" max="22" width="8.44140625" style="1" bestFit="1" customWidth="1"/>
    <col min="23" max="25" width="6.44140625" style="1" bestFit="1" customWidth="1"/>
    <col min="26" max="26" width="6.44140625" style="1" customWidth="1"/>
    <col min="27" max="27" width="8.44140625" style="1" bestFit="1" customWidth="1"/>
    <col min="28" max="28" width="11.5546875" style="1"/>
    <col min="29" max="30" width="12.33203125" style="1" bestFit="1" customWidth="1"/>
    <col min="31" max="31" width="10.109375" style="1" bestFit="1" customWidth="1"/>
    <col min="32" max="32" width="11.5546875" style="1"/>
    <col min="33" max="33" width="14.33203125" style="1" bestFit="1" customWidth="1"/>
    <col min="34" max="34" width="20.88671875" style="1" bestFit="1" customWidth="1"/>
    <col min="35" max="35" width="24.5546875" style="1" customWidth="1"/>
    <col min="36" max="36" width="20.33203125" style="1" bestFit="1" customWidth="1"/>
    <col min="37" max="16384" width="11.5546875" style="1"/>
  </cols>
  <sheetData>
    <row r="1" spans="1:35" x14ac:dyDescent="0.3">
      <c r="A1" s="88"/>
      <c r="B1" s="88"/>
      <c r="C1" s="83" t="s">
        <v>0</v>
      </c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5"/>
    </row>
    <row r="2" spans="1:35" x14ac:dyDescent="0.3">
      <c r="A2" s="88"/>
      <c r="B2" s="88"/>
      <c r="C2" s="2">
        <v>0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12">
        <v>23</v>
      </c>
    </row>
    <row r="3" spans="1:35" ht="58.2" thickBot="1" x14ac:dyDescent="0.35">
      <c r="A3" s="89"/>
      <c r="B3" s="89"/>
      <c r="C3" s="4" t="s">
        <v>1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1</v>
      </c>
      <c r="M3" s="5" t="s">
        <v>1</v>
      </c>
      <c r="N3" s="5" t="s">
        <v>1</v>
      </c>
      <c r="O3" s="5" t="s">
        <v>1</v>
      </c>
      <c r="P3" s="5" t="s">
        <v>1</v>
      </c>
      <c r="Q3" s="5" t="s">
        <v>1</v>
      </c>
      <c r="R3" s="5" t="s">
        <v>1</v>
      </c>
      <c r="S3" s="5" t="s">
        <v>1</v>
      </c>
      <c r="T3" s="5" t="s">
        <v>1</v>
      </c>
      <c r="U3" s="5" t="s">
        <v>1</v>
      </c>
      <c r="V3" s="5" t="s">
        <v>1</v>
      </c>
      <c r="W3" s="5" t="s">
        <v>1</v>
      </c>
      <c r="X3" s="5" t="s">
        <v>1</v>
      </c>
      <c r="Y3" s="5" t="s">
        <v>1</v>
      </c>
      <c r="Z3" s="13" t="s">
        <v>1</v>
      </c>
      <c r="AB3" s="6" t="s">
        <v>2</v>
      </c>
      <c r="AC3" s="7" t="s">
        <v>3</v>
      </c>
      <c r="AD3" s="8" t="s">
        <v>4</v>
      </c>
      <c r="AF3" s="31" t="s">
        <v>349</v>
      </c>
      <c r="AG3" s="8" t="s">
        <v>350</v>
      </c>
      <c r="AH3" s="8" t="s">
        <v>351</v>
      </c>
      <c r="AI3" s="8" t="s">
        <v>352</v>
      </c>
    </row>
    <row r="4" spans="1:35" x14ac:dyDescent="0.3">
      <c r="A4" s="86" t="s">
        <v>5</v>
      </c>
      <c r="B4" s="41" t="s">
        <v>6</v>
      </c>
      <c r="C4" s="9">
        <v>997</v>
      </c>
      <c r="D4" s="9">
        <v>502</v>
      </c>
      <c r="E4" s="9">
        <v>700</v>
      </c>
      <c r="F4" s="9">
        <v>883</v>
      </c>
      <c r="G4" s="9">
        <v>898</v>
      </c>
      <c r="H4" s="9">
        <v>1310</v>
      </c>
      <c r="I4" s="9">
        <v>767</v>
      </c>
      <c r="J4" s="9">
        <v>489</v>
      </c>
      <c r="K4" s="9">
        <v>602</v>
      </c>
      <c r="L4" s="9">
        <v>653</v>
      </c>
      <c r="M4" s="9">
        <v>748</v>
      </c>
      <c r="N4" s="9">
        <v>696</v>
      </c>
      <c r="O4" s="9">
        <v>2729</v>
      </c>
      <c r="P4" s="9">
        <v>382</v>
      </c>
      <c r="Q4" s="9">
        <v>629</v>
      </c>
      <c r="R4" s="9">
        <v>1970</v>
      </c>
      <c r="S4" s="9">
        <v>2830</v>
      </c>
      <c r="T4" s="9">
        <v>4696</v>
      </c>
      <c r="U4" s="9">
        <v>247</v>
      </c>
      <c r="V4" s="9">
        <v>313</v>
      </c>
      <c r="W4" s="9">
        <v>34</v>
      </c>
      <c r="X4" s="9">
        <v>21</v>
      </c>
      <c r="Y4" s="9">
        <v>7</v>
      </c>
      <c r="Z4" s="9">
        <v>10</v>
      </c>
      <c r="AB4" s="9">
        <f t="shared" ref="AB4:AB67" si="0">SUM(C4:Z4)</f>
        <v>23113</v>
      </c>
      <c r="AC4" s="9">
        <f t="shared" ref="AC4:AC67" si="1">C$2*C4+D$2*D4+E$2*E4+F$2*F4+G$2*G4+H$2*H4+I$2*I4+J$2*J4+K$2*K4+L$2*L4+M$2*M4+N$2*N4+O$2*O4+P$2*P4+Q$2*Q4+R$2*R4+S$2*S4+T$2*T4+U$2*U4+V$2*V4+W$2*W4+X$2*X4+Y$2*Y4+Z$2*Z4</f>
        <v>261627</v>
      </c>
      <c r="AD4" s="10">
        <f>AC4/AB4</f>
        <v>11.31947388915329</v>
      </c>
      <c r="AF4" s="29" t="s">
        <v>353</v>
      </c>
      <c r="AG4" s="39">
        <f>+SUM(AB4:AB32)</f>
        <v>43867</v>
      </c>
      <c r="AH4" s="39">
        <f>+SUM(AC4:AC32)</f>
        <v>398980</v>
      </c>
      <c r="AI4" s="37">
        <f>+AH4/AG4</f>
        <v>9.0952196411881374</v>
      </c>
    </row>
    <row r="5" spans="1:35" x14ac:dyDescent="0.3">
      <c r="A5" s="87"/>
      <c r="B5" s="41" t="s">
        <v>7</v>
      </c>
      <c r="C5" s="9">
        <v>36</v>
      </c>
      <c r="D5" s="9">
        <v>28</v>
      </c>
      <c r="E5" s="9">
        <v>29</v>
      </c>
      <c r="F5" s="9">
        <v>41</v>
      </c>
      <c r="G5" s="9">
        <v>49</v>
      </c>
      <c r="H5" s="9">
        <v>81</v>
      </c>
      <c r="I5" s="9">
        <v>34</v>
      </c>
      <c r="J5" s="9">
        <v>21</v>
      </c>
      <c r="K5" s="9">
        <v>33</v>
      </c>
      <c r="L5" s="9">
        <v>31</v>
      </c>
      <c r="M5" s="9">
        <v>23</v>
      </c>
      <c r="N5" s="9">
        <v>18</v>
      </c>
      <c r="O5" s="9">
        <v>72</v>
      </c>
      <c r="P5" s="9">
        <v>6</v>
      </c>
      <c r="Q5" s="9">
        <v>10</v>
      </c>
      <c r="R5" s="9">
        <v>24</v>
      </c>
      <c r="S5" s="9">
        <v>42</v>
      </c>
      <c r="T5" s="9">
        <v>38</v>
      </c>
      <c r="U5" s="9">
        <v>0</v>
      </c>
      <c r="V5" s="9">
        <v>3</v>
      </c>
      <c r="W5" s="9">
        <v>0</v>
      </c>
      <c r="X5" s="9">
        <v>0</v>
      </c>
      <c r="Y5" s="9">
        <v>0</v>
      </c>
      <c r="Z5" s="9">
        <v>0</v>
      </c>
      <c r="AB5" s="9">
        <f t="shared" si="0"/>
        <v>619</v>
      </c>
      <c r="AC5" s="9">
        <f t="shared" si="1"/>
        <v>4949</v>
      </c>
      <c r="AD5" s="10">
        <f t="shared" ref="AD5:AD68" si="2">AC5/AB5</f>
        <v>7.9951534733441036</v>
      </c>
      <c r="AF5" s="29" t="s">
        <v>354</v>
      </c>
      <c r="AG5" s="39">
        <f>+SUM(AB33:AB119)</f>
        <v>235678</v>
      </c>
      <c r="AH5" s="39">
        <f>+SUM(AC33:AC119)</f>
        <v>2499635</v>
      </c>
      <c r="AI5" s="37">
        <f t="shared" ref="AI5:AI12" si="3">+AH5/AG5</f>
        <v>10.606144824718472</v>
      </c>
    </row>
    <row r="6" spans="1:35" x14ac:dyDescent="0.3">
      <c r="A6" s="87"/>
      <c r="B6" s="41" t="s">
        <v>8</v>
      </c>
      <c r="C6" s="9">
        <v>206</v>
      </c>
      <c r="D6" s="9">
        <v>81</v>
      </c>
      <c r="E6" s="9">
        <v>122</v>
      </c>
      <c r="F6" s="9">
        <v>152</v>
      </c>
      <c r="G6" s="9">
        <v>139</v>
      </c>
      <c r="H6" s="9">
        <v>112</v>
      </c>
      <c r="I6" s="9">
        <v>80</v>
      </c>
      <c r="J6" s="9">
        <v>26</v>
      </c>
      <c r="K6" s="9">
        <v>39</v>
      </c>
      <c r="L6" s="9">
        <v>7</v>
      </c>
      <c r="M6" s="9">
        <v>12</v>
      </c>
      <c r="N6" s="9">
        <v>9</v>
      </c>
      <c r="O6" s="9">
        <v>29</v>
      </c>
      <c r="P6" s="9">
        <v>5</v>
      </c>
      <c r="Q6" s="9">
        <v>10</v>
      </c>
      <c r="R6" s="9">
        <v>11</v>
      </c>
      <c r="S6" s="9">
        <v>18</v>
      </c>
      <c r="T6" s="9">
        <v>17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B6" s="9">
        <f t="shared" si="0"/>
        <v>1075</v>
      </c>
      <c r="AC6" s="9">
        <f t="shared" si="1"/>
        <v>4448</v>
      </c>
      <c r="AD6" s="10">
        <f t="shared" si="2"/>
        <v>4.137674418604651</v>
      </c>
      <c r="AF6" s="29" t="s">
        <v>355</v>
      </c>
      <c r="AG6" s="39">
        <f>+SUM(AB120:AB166)</f>
        <v>147163</v>
      </c>
      <c r="AH6" s="39">
        <f>+SUM(AC120:AC166)</f>
        <v>1440012</v>
      </c>
      <c r="AI6" s="37">
        <f t="shared" si="3"/>
        <v>9.7851497998817631</v>
      </c>
    </row>
    <row r="7" spans="1:35" x14ac:dyDescent="0.3">
      <c r="A7" s="87"/>
      <c r="B7" s="41" t="s">
        <v>9</v>
      </c>
      <c r="C7" s="9">
        <v>139</v>
      </c>
      <c r="D7" s="9">
        <v>41</v>
      </c>
      <c r="E7" s="9">
        <v>56</v>
      </c>
      <c r="F7" s="9">
        <v>71</v>
      </c>
      <c r="G7" s="9">
        <v>61</v>
      </c>
      <c r="H7" s="9">
        <v>97</v>
      </c>
      <c r="I7" s="9">
        <v>41</v>
      </c>
      <c r="J7" s="9">
        <v>15</v>
      </c>
      <c r="K7" s="9">
        <v>18</v>
      </c>
      <c r="L7" s="9">
        <v>10</v>
      </c>
      <c r="M7" s="9">
        <v>4</v>
      </c>
      <c r="N7" s="9">
        <v>11</v>
      </c>
      <c r="O7" s="9">
        <v>22</v>
      </c>
      <c r="P7" s="9">
        <v>4</v>
      </c>
      <c r="Q7" s="9">
        <v>11</v>
      </c>
      <c r="R7" s="9">
        <v>27</v>
      </c>
      <c r="S7" s="9">
        <v>14</v>
      </c>
      <c r="T7" s="9">
        <v>26</v>
      </c>
      <c r="U7" s="9">
        <v>0</v>
      </c>
      <c r="V7" s="9">
        <v>2</v>
      </c>
      <c r="W7" s="9">
        <v>1</v>
      </c>
      <c r="X7" s="9">
        <v>0</v>
      </c>
      <c r="Y7" s="9">
        <v>0</v>
      </c>
      <c r="Z7" s="9">
        <v>0</v>
      </c>
      <c r="AB7" s="9">
        <f t="shared" si="0"/>
        <v>671</v>
      </c>
      <c r="AC7" s="9">
        <f t="shared" si="1"/>
        <v>3440</v>
      </c>
      <c r="AD7" s="10">
        <f t="shared" si="2"/>
        <v>5.1266766020864383</v>
      </c>
      <c r="AF7" s="29" t="s">
        <v>356</v>
      </c>
      <c r="AG7" s="39">
        <f>+SUM(AB167:AB201)</f>
        <v>43066</v>
      </c>
      <c r="AH7" s="39">
        <f>+SUM(AC167:AC201)</f>
        <v>473031</v>
      </c>
      <c r="AI7" s="37">
        <f t="shared" si="3"/>
        <v>10.983861979287605</v>
      </c>
    </row>
    <row r="8" spans="1:35" x14ac:dyDescent="0.3">
      <c r="A8" s="87"/>
      <c r="B8" s="41" t="s">
        <v>10</v>
      </c>
      <c r="C8" s="9">
        <v>197</v>
      </c>
      <c r="D8" s="9">
        <v>51</v>
      </c>
      <c r="E8" s="9">
        <v>57</v>
      </c>
      <c r="F8" s="9">
        <v>70</v>
      </c>
      <c r="G8" s="9">
        <v>63</v>
      </c>
      <c r="H8" s="9">
        <v>58</v>
      </c>
      <c r="I8" s="9">
        <v>48</v>
      </c>
      <c r="J8" s="9">
        <v>19</v>
      </c>
      <c r="K8" s="9">
        <v>23</v>
      </c>
      <c r="L8" s="9">
        <v>11</v>
      </c>
      <c r="M8" s="9">
        <v>5</v>
      </c>
      <c r="N8" s="9">
        <v>8</v>
      </c>
      <c r="O8" s="9">
        <v>19</v>
      </c>
      <c r="P8" s="9">
        <v>7</v>
      </c>
      <c r="Q8" s="9">
        <v>9</v>
      </c>
      <c r="R8" s="9">
        <v>35</v>
      </c>
      <c r="S8" s="9">
        <v>27</v>
      </c>
      <c r="T8" s="9">
        <v>36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B8" s="9">
        <f t="shared" si="0"/>
        <v>743</v>
      </c>
      <c r="AC8" s="9">
        <f t="shared" si="1"/>
        <v>3773</v>
      </c>
      <c r="AD8" s="10">
        <f t="shared" si="2"/>
        <v>5.0780619111709289</v>
      </c>
      <c r="AF8" s="29" t="s">
        <v>357</v>
      </c>
      <c r="AG8" s="39">
        <f>+SUM(AB202:AB241)</f>
        <v>59635</v>
      </c>
      <c r="AH8" s="39">
        <f>+SUM(AC202:AC241)</f>
        <v>521379</v>
      </c>
      <c r="AI8" s="37">
        <f t="shared" si="3"/>
        <v>8.7428355831307112</v>
      </c>
    </row>
    <row r="9" spans="1:35" x14ac:dyDescent="0.3">
      <c r="A9" s="87"/>
      <c r="B9" s="41" t="s">
        <v>11</v>
      </c>
      <c r="C9" s="9">
        <v>84</v>
      </c>
      <c r="D9" s="9">
        <v>40</v>
      </c>
      <c r="E9" s="9">
        <v>69</v>
      </c>
      <c r="F9" s="9">
        <v>81</v>
      </c>
      <c r="G9" s="9">
        <v>67</v>
      </c>
      <c r="H9" s="9">
        <v>111</v>
      </c>
      <c r="I9" s="9">
        <v>33</v>
      </c>
      <c r="J9" s="9">
        <v>24</v>
      </c>
      <c r="K9" s="9">
        <v>28</v>
      </c>
      <c r="L9" s="9">
        <v>22</v>
      </c>
      <c r="M9" s="9">
        <v>21</v>
      </c>
      <c r="N9" s="9">
        <v>10</v>
      </c>
      <c r="O9" s="9">
        <v>68</v>
      </c>
      <c r="P9" s="9">
        <v>11</v>
      </c>
      <c r="Q9" s="9">
        <v>9</v>
      </c>
      <c r="R9" s="9">
        <v>40</v>
      </c>
      <c r="S9" s="9">
        <v>46</v>
      </c>
      <c r="T9" s="9">
        <v>59</v>
      </c>
      <c r="U9" s="9">
        <v>1</v>
      </c>
      <c r="V9" s="9">
        <v>1</v>
      </c>
      <c r="W9" s="9">
        <v>2</v>
      </c>
      <c r="X9" s="9">
        <v>0</v>
      </c>
      <c r="Y9" s="9">
        <v>0</v>
      </c>
      <c r="Z9" s="9">
        <v>0</v>
      </c>
      <c r="AB9" s="9">
        <f t="shared" si="0"/>
        <v>827</v>
      </c>
      <c r="AC9" s="9">
        <f t="shared" si="1"/>
        <v>5853</v>
      </c>
      <c r="AD9" s="10">
        <f t="shared" si="2"/>
        <v>7.0773881499395408</v>
      </c>
      <c r="AF9" s="29" t="s">
        <v>358</v>
      </c>
      <c r="AG9" s="39">
        <f>+SUM(AB242:AB252)</f>
        <v>42113</v>
      </c>
      <c r="AH9" s="39">
        <f>+SUM(AC242:AC252)</f>
        <v>430568</v>
      </c>
      <c r="AI9" s="37">
        <f t="shared" si="3"/>
        <v>10.224111319545033</v>
      </c>
    </row>
    <row r="10" spans="1:35" x14ac:dyDescent="0.3">
      <c r="A10" s="87"/>
      <c r="B10" s="41" t="s">
        <v>12</v>
      </c>
      <c r="C10" s="9">
        <v>220</v>
      </c>
      <c r="D10" s="9">
        <v>56</v>
      </c>
      <c r="E10" s="9">
        <v>62</v>
      </c>
      <c r="F10" s="9">
        <v>79</v>
      </c>
      <c r="G10" s="9">
        <v>80</v>
      </c>
      <c r="H10" s="9">
        <v>118</v>
      </c>
      <c r="I10" s="9">
        <v>41</v>
      </c>
      <c r="J10" s="9">
        <v>37</v>
      </c>
      <c r="K10" s="9">
        <v>43</v>
      </c>
      <c r="L10" s="9">
        <v>19</v>
      </c>
      <c r="M10" s="9">
        <v>12</v>
      </c>
      <c r="N10" s="9">
        <v>22</v>
      </c>
      <c r="O10" s="9">
        <v>51</v>
      </c>
      <c r="P10" s="9">
        <v>2</v>
      </c>
      <c r="Q10" s="9">
        <v>6</v>
      </c>
      <c r="R10" s="9">
        <v>33</v>
      </c>
      <c r="S10" s="9">
        <v>41</v>
      </c>
      <c r="T10" s="9">
        <v>33</v>
      </c>
      <c r="U10" s="9">
        <v>0</v>
      </c>
      <c r="V10" s="9">
        <v>1</v>
      </c>
      <c r="W10" s="9">
        <v>0</v>
      </c>
      <c r="X10" s="9">
        <v>0</v>
      </c>
      <c r="Y10" s="9">
        <v>0</v>
      </c>
      <c r="Z10" s="9">
        <v>0</v>
      </c>
      <c r="AB10" s="9">
        <f t="shared" si="0"/>
        <v>956</v>
      </c>
      <c r="AC10" s="9">
        <f t="shared" si="1"/>
        <v>5162</v>
      </c>
      <c r="AD10" s="10">
        <f t="shared" si="2"/>
        <v>5.3995815899581592</v>
      </c>
      <c r="AF10" s="29" t="s">
        <v>359</v>
      </c>
      <c r="AG10" s="39">
        <f>+SUM(AB253:AB308)</f>
        <v>231498</v>
      </c>
      <c r="AH10" s="39">
        <f>+SUM(AC253:AC308)</f>
        <v>2408673</v>
      </c>
      <c r="AI10" s="37">
        <f t="shared" si="3"/>
        <v>10.404724878832646</v>
      </c>
    </row>
    <row r="11" spans="1:35" x14ac:dyDescent="0.3">
      <c r="A11" s="87"/>
      <c r="B11" s="41" t="s">
        <v>13</v>
      </c>
      <c r="C11" s="9">
        <v>62</v>
      </c>
      <c r="D11" s="9">
        <v>23</v>
      </c>
      <c r="E11" s="9">
        <v>25</v>
      </c>
      <c r="F11" s="9">
        <v>33</v>
      </c>
      <c r="G11" s="9">
        <v>48</v>
      </c>
      <c r="H11" s="9">
        <v>69</v>
      </c>
      <c r="I11" s="9">
        <v>40</v>
      </c>
      <c r="J11" s="9">
        <v>17</v>
      </c>
      <c r="K11" s="9">
        <v>31</v>
      </c>
      <c r="L11" s="9">
        <v>8</v>
      </c>
      <c r="M11" s="9">
        <v>13</v>
      </c>
      <c r="N11" s="9">
        <v>16</v>
      </c>
      <c r="O11" s="9">
        <v>36</v>
      </c>
      <c r="P11" s="9">
        <v>5</v>
      </c>
      <c r="Q11" s="9">
        <v>1</v>
      </c>
      <c r="R11" s="9">
        <v>23</v>
      </c>
      <c r="S11" s="9">
        <v>18</v>
      </c>
      <c r="T11" s="9">
        <v>16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B11" s="9">
        <f t="shared" si="0"/>
        <v>484</v>
      </c>
      <c r="AC11" s="9">
        <f t="shared" si="1"/>
        <v>3110</v>
      </c>
      <c r="AD11" s="10">
        <f t="shared" si="2"/>
        <v>6.4256198347107434</v>
      </c>
      <c r="AF11" s="29" t="s">
        <v>360</v>
      </c>
      <c r="AG11" s="39">
        <f>+SUM(AB309:AB327)</f>
        <v>32557</v>
      </c>
      <c r="AH11" s="39">
        <f>+SUM(AC309:AC327)</f>
        <v>327073</v>
      </c>
      <c r="AI11" s="37">
        <f t="shared" si="3"/>
        <v>10.046165187210123</v>
      </c>
    </row>
    <row r="12" spans="1:35" x14ac:dyDescent="0.3">
      <c r="A12" s="87"/>
      <c r="B12" s="41" t="s">
        <v>14</v>
      </c>
      <c r="C12" s="9">
        <v>87</v>
      </c>
      <c r="D12" s="9">
        <v>27</v>
      </c>
      <c r="E12" s="9">
        <v>31</v>
      </c>
      <c r="F12" s="9">
        <v>33</v>
      </c>
      <c r="G12" s="9">
        <v>36</v>
      </c>
      <c r="H12" s="9">
        <v>53</v>
      </c>
      <c r="I12" s="9">
        <v>22</v>
      </c>
      <c r="J12" s="9">
        <v>14</v>
      </c>
      <c r="K12" s="9">
        <v>27</v>
      </c>
      <c r="L12" s="9">
        <v>8</v>
      </c>
      <c r="M12" s="9">
        <v>8</v>
      </c>
      <c r="N12" s="9">
        <v>9</v>
      </c>
      <c r="O12" s="9">
        <v>21</v>
      </c>
      <c r="P12" s="9">
        <v>1</v>
      </c>
      <c r="Q12" s="9">
        <v>3</v>
      </c>
      <c r="R12" s="9">
        <v>15</v>
      </c>
      <c r="S12" s="9">
        <v>21</v>
      </c>
      <c r="T12" s="9">
        <v>19</v>
      </c>
      <c r="U12" s="9">
        <v>1</v>
      </c>
      <c r="V12" s="9">
        <v>1</v>
      </c>
      <c r="W12" s="9">
        <v>0</v>
      </c>
      <c r="X12" s="9">
        <v>0</v>
      </c>
      <c r="Y12" s="9">
        <v>0</v>
      </c>
      <c r="Z12" s="9">
        <v>0</v>
      </c>
      <c r="AB12" s="9">
        <f t="shared" si="0"/>
        <v>437</v>
      </c>
      <c r="AC12" s="9">
        <f t="shared" si="1"/>
        <v>2522</v>
      </c>
      <c r="AD12" s="10">
        <f t="shared" si="2"/>
        <v>5.7711670480549202</v>
      </c>
      <c r="AF12" s="30" t="s">
        <v>361</v>
      </c>
      <c r="AG12" s="40">
        <f>+SUM(AB328:AB342)</f>
        <v>9114</v>
      </c>
      <c r="AH12" s="40">
        <f>+SUM(AC328:AC342)</f>
        <v>90040</v>
      </c>
      <c r="AI12" s="38">
        <f t="shared" si="3"/>
        <v>9.8793065613342108</v>
      </c>
    </row>
    <row r="13" spans="1:35" x14ac:dyDescent="0.3">
      <c r="A13" s="87"/>
      <c r="B13" s="41" t="s">
        <v>15</v>
      </c>
      <c r="C13" s="9">
        <v>53</v>
      </c>
      <c r="D13" s="9">
        <v>36</v>
      </c>
      <c r="E13" s="9">
        <v>48</v>
      </c>
      <c r="F13" s="9">
        <v>60</v>
      </c>
      <c r="G13" s="9">
        <v>72</v>
      </c>
      <c r="H13" s="9">
        <v>114</v>
      </c>
      <c r="I13" s="9">
        <v>38</v>
      </c>
      <c r="J13" s="9">
        <v>17</v>
      </c>
      <c r="K13" s="9">
        <v>31</v>
      </c>
      <c r="L13" s="9">
        <v>16</v>
      </c>
      <c r="M13" s="9">
        <v>17</v>
      </c>
      <c r="N13" s="9">
        <v>14</v>
      </c>
      <c r="O13" s="9">
        <v>32</v>
      </c>
      <c r="P13" s="9">
        <v>6</v>
      </c>
      <c r="Q13" s="9">
        <v>15</v>
      </c>
      <c r="R13" s="9">
        <v>50</v>
      </c>
      <c r="S13" s="9">
        <v>33</v>
      </c>
      <c r="T13" s="9">
        <v>52</v>
      </c>
      <c r="U13" s="9">
        <v>0</v>
      </c>
      <c r="V13" s="9">
        <v>1</v>
      </c>
      <c r="W13" s="9">
        <v>0</v>
      </c>
      <c r="X13" s="9">
        <v>0</v>
      </c>
      <c r="Y13" s="9">
        <v>0</v>
      </c>
      <c r="Z13" s="9">
        <v>0</v>
      </c>
      <c r="AB13" s="9">
        <f t="shared" si="0"/>
        <v>705</v>
      </c>
      <c r="AC13" s="9">
        <f t="shared" si="1"/>
        <v>5086</v>
      </c>
      <c r="AD13" s="10">
        <f t="shared" si="2"/>
        <v>7.2141843971631205</v>
      </c>
      <c r="AF13" s="29" t="s">
        <v>362</v>
      </c>
      <c r="AG13" s="39">
        <f>SUM(AG4:AG12)</f>
        <v>844691</v>
      </c>
      <c r="AH13" s="39">
        <f>SUM(AH4:AH12)</f>
        <v>8589391</v>
      </c>
      <c r="AI13" s="37">
        <f>+AH13/AG13</f>
        <v>10.168678250389787</v>
      </c>
    </row>
    <row r="14" spans="1:35" x14ac:dyDescent="0.3">
      <c r="A14" s="87"/>
      <c r="B14" s="41" t="s">
        <v>16</v>
      </c>
      <c r="C14" s="9">
        <v>118</v>
      </c>
      <c r="D14" s="9">
        <v>22</v>
      </c>
      <c r="E14" s="9">
        <v>39</v>
      </c>
      <c r="F14" s="9">
        <v>48</v>
      </c>
      <c r="G14" s="9">
        <v>55</v>
      </c>
      <c r="H14" s="9">
        <v>65</v>
      </c>
      <c r="I14" s="9">
        <v>32</v>
      </c>
      <c r="J14" s="9">
        <v>24</v>
      </c>
      <c r="K14" s="9">
        <v>15</v>
      </c>
      <c r="L14" s="9">
        <v>8</v>
      </c>
      <c r="M14" s="9">
        <v>12</v>
      </c>
      <c r="N14" s="9">
        <v>8</v>
      </c>
      <c r="O14" s="9">
        <v>25</v>
      </c>
      <c r="P14" s="9">
        <v>4</v>
      </c>
      <c r="Q14" s="9">
        <v>3</v>
      </c>
      <c r="R14" s="9">
        <v>34</v>
      </c>
      <c r="S14" s="9">
        <v>21</v>
      </c>
      <c r="T14" s="9">
        <v>25</v>
      </c>
      <c r="U14" s="9">
        <v>0</v>
      </c>
      <c r="V14" s="9">
        <v>0</v>
      </c>
      <c r="W14" s="9">
        <v>0</v>
      </c>
      <c r="X14" s="9">
        <v>1</v>
      </c>
      <c r="Y14" s="9">
        <v>0</v>
      </c>
      <c r="Z14" s="9">
        <v>0</v>
      </c>
      <c r="AB14" s="9">
        <f t="shared" si="0"/>
        <v>559</v>
      </c>
      <c r="AC14" s="9">
        <f t="shared" si="1"/>
        <v>3235</v>
      </c>
      <c r="AD14" s="10">
        <f t="shared" si="2"/>
        <v>5.7871198568872986</v>
      </c>
      <c r="AF14" s="1" t="s">
        <v>742</v>
      </c>
      <c r="AG14" s="17">
        <f>SUM(AB245:AB247)</f>
        <v>12425</v>
      </c>
      <c r="AH14" s="17">
        <f>SUM(AC245:AC247)</f>
        <v>119838</v>
      </c>
      <c r="AI14" s="37">
        <f>+AH14/AG14</f>
        <v>9.644909456740443</v>
      </c>
    </row>
    <row r="15" spans="1:35" x14ac:dyDescent="0.3">
      <c r="A15" s="87"/>
      <c r="B15" s="41" t="s">
        <v>17</v>
      </c>
      <c r="C15" s="9">
        <v>105</v>
      </c>
      <c r="D15" s="9">
        <v>29</v>
      </c>
      <c r="E15" s="9">
        <v>51</v>
      </c>
      <c r="F15" s="9">
        <v>49</v>
      </c>
      <c r="G15" s="9">
        <v>34</v>
      </c>
      <c r="H15" s="9">
        <v>43</v>
      </c>
      <c r="I15" s="9">
        <v>24</v>
      </c>
      <c r="J15" s="9">
        <v>12</v>
      </c>
      <c r="K15" s="9">
        <v>26</v>
      </c>
      <c r="L15" s="9">
        <v>7</v>
      </c>
      <c r="M15" s="9">
        <v>7</v>
      </c>
      <c r="N15" s="9">
        <v>8</v>
      </c>
      <c r="O15" s="9">
        <v>14</v>
      </c>
      <c r="P15" s="9">
        <v>8</v>
      </c>
      <c r="Q15" s="9">
        <v>6</v>
      </c>
      <c r="R15" s="9">
        <v>15</v>
      </c>
      <c r="S15" s="9">
        <v>29</v>
      </c>
      <c r="T15" s="9">
        <v>28</v>
      </c>
      <c r="U15" s="9">
        <v>0</v>
      </c>
      <c r="V15" s="9">
        <v>1</v>
      </c>
      <c r="W15" s="9">
        <v>0</v>
      </c>
      <c r="X15" s="9">
        <v>0</v>
      </c>
      <c r="Y15" s="9">
        <v>0</v>
      </c>
      <c r="Z15" s="9">
        <v>1</v>
      </c>
      <c r="AB15" s="9">
        <f t="shared" si="0"/>
        <v>497</v>
      </c>
      <c r="AC15" s="9">
        <f t="shared" si="1"/>
        <v>2849</v>
      </c>
      <c r="AD15" s="10">
        <f t="shared" si="2"/>
        <v>5.732394366197183</v>
      </c>
    </row>
    <row r="16" spans="1:35" x14ac:dyDescent="0.3">
      <c r="A16" s="87"/>
      <c r="B16" s="41" t="s">
        <v>18</v>
      </c>
      <c r="C16" s="9">
        <v>30</v>
      </c>
      <c r="D16" s="9">
        <v>16</v>
      </c>
      <c r="E16" s="9">
        <v>21</v>
      </c>
      <c r="F16" s="9">
        <v>38</v>
      </c>
      <c r="G16" s="9">
        <v>20</v>
      </c>
      <c r="H16" s="9">
        <v>40</v>
      </c>
      <c r="I16" s="9">
        <v>26</v>
      </c>
      <c r="J16" s="9">
        <v>12</v>
      </c>
      <c r="K16" s="9">
        <v>15</v>
      </c>
      <c r="L16" s="9">
        <v>11</v>
      </c>
      <c r="M16" s="9">
        <v>11</v>
      </c>
      <c r="N16" s="9">
        <v>13</v>
      </c>
      <c r="O16" s="9">
        <v>52</v>
      </c>
      <c r="P16" s="9">
        <v>7</v>
      </c>
      <c r="Q16" s="9">
        <v>6</v>
      </c>
      <c r="R16" s="9">
        <v>22</v>
      </c>
      <c r="S16" s="9">
        <v>34</v>
      </c>
      <c r="T16" s="9">
        <v>43</v>
      </c>
      <c r="U16" s="9">
        <v>0</v>
      </c>
      <c r="V16" s="9">
        <v>3</v>
      </c>
      <c r="W16" s="9">
        <v>1</v>
      </c>
      <c r="X16" s="9">
        <v>0</v>
      </c>
      <c r="Y16" s="9">
        <v>0</v>
      </c>
      <c r="Z16" s="9">
        <v>0</v>
      </c>
      <c r="AB16" s="9">
        <f t="shared" si="0"/>
        <v>421</v>
      </c>
      <c r="AC16" s="9">
        <f t="shared" si="1"/>
        <v>3645</v>
      </c>
      <c r="AD16" s="10">
        <f t="shared" si="2"/>
        <v>8.6579572446555826</v>
      </c>
    </row>
    <row r="17" spans="1:30" x14ac:dyDescent="0.3">
      <c r="A17" s="87"/>
      <c r="B17" s="41" t="s">
        <v>19</v>
      </c>
      <c r="C17" s="9">
        <v>40</v>
      </c>
      <c r="D17" s="9">
        <v>13</v>
      </c>
      <c r="E17" s="9">
        <v>14</v>
      </c>
      <c r="F17" s="9">
        <v>34</v>
      </c>
      <c r="G17" s="9">
        <v>25</v>
      </c>
      <c r="H17" s="9">
        <v>30</v>
      </c>
      <c r="I17" s="9">
        <v>17</v>
      </c>
      <c r="J17" s="9">
        <v>9</v>
      </c>
      <c r="K17" s="9">
        <v>12</v>
      </c>
      <c r="L17" s="9">
        <v>11</v>
      </c>
      <c r="M17" s="9">
        <v>10</v>
      </c>
      <c r="N17" s="9">
        <v>10</v>
      </c>
      <c r="O17" s="9">
        <v>36</v>
      </c>
      <c r="P17" s="9">
        <v>0</v>
      </c>
      <c r="Q17" s="9">
        <v>6</v>
      </c>
      <c r="R17" s="9">
        <v>13</v>
      </c>
      <c r="S17" s="9">
        <v>14</v>
      </c>
      <c r="T17" s="9">
        <v>13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B17" s="9">
        <f t="shared" si="0"/>
        <v>307</v>
      </c>
      <c r="AC17" s="9">
        <f t="shared" si="1"/>
        <v>2119</v>
      </c>
      <c r="AD17" s="10">
        <f t="shared" si="2"/>
        <v>6.9022801302931596</v>
      </c>
    </row>
    <row r="18" spans="1:30" x14ac:dyDescent="0.3">
      <c r="A18" s="87"/>
      <c r="B18" s="41" t="s">
        <v>20</v>
      </c>
      <c r="C18" s="9">
        <v>128</v>
      </c>
      <c r="D18" s="9">
        <v>42</v>
      </c>
      <c r="E18" s="9">
        <v>77</v>
      </c>
      <c r="F18" s="9">
        <v>93</v>
      </c>
      <c r="G18" s="9">
        <v>100</v>
      </c>
      <c r="H18" s="9">
        <v>168</v>
      </c>
      <c r="I18" s="9">
        <v>95</v>
      </c>
      <c r="J18" s="9">
        <v>70</v>
      </c>
      <c r="K18" s="9">
        <v>76</v>
      </c>
      <c r="L18" s="9">
        <v>51</v>
      </c>
      <c r="M18" s="9">
        <v>64</v>
      </c>
      <c r="N18" s="9">
        <v>58</v>
      </c>
      <c r="O18" s="9">
        <v>210</v>
      </c>
      <c r="P18" s="9">
        <v>26</v>
      </c>
      <c r="Q18" s="9">
        <v>27</v>
      </c>
      <c r="R18" s="9">
        <v>105</v>
      </c>
      <c r="S18" s="9">
        <v>143</v>
      </c>
      <c r="T18" s="9">
        <v>130</v>
      </c>
      <c r="U18" s="9">
        <v>5</v>
      </c>
      <c r="V18" s="9">
        <v>8</v>
      </c>
      <c r="W18" s="9">
        <v>0</v>
      </c>
      <c r="X18" s="9">
        <v>0</v>
      </c>
      <c r="Y18" s="9">
        <v>0</v>
      </c>
      <c r="Z18" s="9">
        <v>0</v>
      </c>
      <c r="AB18" s="9">
        <f t="shared" si="0"/>
        <v>1676</v>
      </c>
      <c r="AC18" s="9">
        <f t="shared" si="1"/>
        <v>14671</v>
      </c>
      <c r="AD18" s="10">
        <f t="shared" si="2"/>
        <v>8.7535799522673035</v>
      </c>
    </row>
    <row r="19" spans="1:30" x14ac:dyDescent="0.3">
      <c r="A19" s="87"/>
      <c r="B19" s="41" t="s">
        <v>21</v>
      </c>
      <c r="C19" s="9">
        <v>55</v>
      </c>
      <c r="D19" s="9">
        <v>18</v>
      </c>
      <c r="E19" s="9">
        <v>44</v>
      </c>
      <c r="F19" s="9">
        <v>43</v>
      </c>
      <c r="G19" s="9">
        <v>28</v>
      </c>
      <c r="H19" s="9">
        <v>50</v>
      </c>
      <c r="I19" s="9">
        <v>35</v>
      </c>
      <c r="J19" s="9">
        <v>17</v>
      </c>
      <c r="K19" s="9">
        <v>32</v>
      </c>
      <c r="L19" s="9">
        <v>15</v>
      </c>
      <c r="M19" s="9">
        <v>20</v>
      </c>
      <c r="N19" s="9">
        <v>17</v>
      </c>
      <c r="O19" s="9">
        <v>61</v>
      </c>
      <c r="P19" s="9">
        <v>6</v>
      </c>
      <c r="Q19" s="9">
        <v>7</v>
      </c>
      <c r="R19" s="9">
        <v>29</v>
      </c>
      <c r="S19" s="9">
        <v>25</v>
      </c>
      <c r="T19" s="9">
        <v>18</v>
      </c>
      <c r="U19" s="9">
        <v>1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B19" s="9">
        <f t="shared" si="0"/>
        <v>521</v>
      </c>
      <c r="AC19" s="9">
        <f t="shared" si="1"/>
        <v>3771</v>
      </c>
      <c r="AD19" s="10">
        <f t="shared" si="2"/>
        <v>7.2380038387715935</v>
      </c>
    </row>
    <row r="20" spans="1:30" x14ac:dyDescent="0.3">
      <c r="A20" s="87"/>
      <c r="B20" s="41" t="s">
        <v>22</v>
      </c>
      <c r="C20" s="9">
        <v>185</v>
      </c>
      <c r="D20" s="9">
        <v>42</v>
      </c>
      <c r="E20" s="9">
        <v>67</v>
      </c>
      <c r="F20" s="9">
        <v>83</v>
      </c>
      <c r="G20" s="9">
        <v>80</v>
      </c>
      <c r="H20" s="9">
        <v>108</v>
      </c>
      <c r="I20" s="9">
        <v>51</v>
      </c>
      <c r="J20" s="9">
        <v>27</v>
      </c>
      <c r="K20" s="9">
        <v>37</v>
      </c>
      <c r="L20" s="9">
        <v>12</v>
      </c>
      <c r="M20" s="9">
        <v>10</v>
      </c>
      <c r="N20" s="9">
        <v>16</v>
      </c>
      <c r="O20" s="9">
        <v>31</v>
      </c>
      <c r="P20" s="9">
        <v>9</v>
      </c>
      <c r="Q20" s="9">
        <v>11</v>
      </c>
      <c r="R20" s="9">
        <v>47</v>
      </c>
      <c r="S20" s="9">
        <v>29</v>
      </c>
      <c r="T20" s="9">
        <v>33</v>
      </c>
      <c r="U20" s="9">
        <v>2</v>
      </c>
      <c r="V20" s="9">
        <v>2</v>
      </c>
      <c r="W20" s="9">
        <v>0</v>
      </c>
      <c r="X20" s="9">
        <v>0</v>
      </c>
      <c r="Y20" s="9">
        <v>0</v>
      </c>
      <c r="Z20" s="9">
        <v>0</v>
      </c>
      <c r="AB20" s="9">
        <f t="shared" si="0"/>
        <v>882</v>
      </c>
      <c r="AC20" s="9">
        <f t="shared" si="1"/>
        <v>4907</v>
      </c>
      <c r="AD20" s="10">
        <f t="shared" si="2"/>
        <v>5.5634920634920633</v>
      </c>
    </row>
    <row r="21" spans="1:30" x14ac:dyDescent="0.3">
      <c r="A21" s="87"/>
      <c r="B21" s="41" t="s">
        <v>23</v>
      </c>
      <c r="C21" s="9">
        <v>46</v>
      </c>
      <c r="D21" s="9">
        <v>21</v>
      </c>
      <c r="E21" s="9">
        <v>31</v>
      </c>
      <c r="F21" s="9">
        <v>46</v>
      </c>
      <c r="G21" s="9">
        <v>66</v>
      </c>
      <c r="H21" s="9">
        <v>107</v>
      </c>
      <c r="I21" s="9">
        <v>43</v>
      </c>
      <c r="J21" s="9">
        <v>31</v>
      </c>
      <c r="K21" s="9">
        <v>27</v>
      </c>
      <c r="L21" s="9">
        <v>10</v>
      </c>
      <c r="M21" s="9">
        <v>9</v>
      </c>
      <c r="N21" s="9">
        <v>9</v>
      </c>
      <c r="O21" s="9">
        <v>33</v>
      </c>
      <c r="P21" s="9">
        <v>3</v>
      </c>
      <c r="Q21" s="9">
        <v>6</v>
      </c>
      <c r="R21" s="9">
        <v>27</v>
      </c>
      <c r="S21" s="9">
        <v>28</v>
      </c>
      <c r="T21" s="9">
        <v>35</v>
      </c>
      <c r="U21" s="9">
        <v>2</v>
      </c>
      <c r="V21" s="9">
        <v>1</v>
      </c>
      <c r="W21" s="9">
        <v>1</v>
      </c>
      <c r="X21" s="9">
        <v>1</v>
      </c>
      <c r="Y21" s="9">
        <v>1</v>
      </c>
      <c r="Z21" s="9">
        <v>0</v>
      </c>
      <c r="AB21" s="9">
        <f t="shared" si="0"/>
        <v>584</v>
      </c>
      <c r="AC21" s="9">
        <f t="shared" si="1"/>
        <v>4075</v>
      </c>
      <c r="AD21" s="10">
        <f t="shared" si="2"/>
        <v>6.977739726027397</v>
      </c>
    </row>
    <row r="22" spans="1:30" x14ac:dyDescent="0.3">
      <c r="A22" s="87"/>
      <c r="B22" s="41" t="s">
        <v>24</v>
      </c>
      <c r="C22" s="9">
        <v>59</v>
      </c>
      <c r="D22" s="9">
        <v>54</v>
      </c>
      <c r="E22" s="9">
        <v>52</v>
      </c>
      <c r="F22" s="9">
        <v>63</v>
      </c>
      <c r="G22" s="9">
        <v>87</v>
      </c>
      <c r="H22" s="9">
        <v>179</v>
      </c>
      <c r="I22" s="9">
        <v>42</v>
      </c>
      <c r="J22" s="9">
        <v>37</v>
      </c>
      <c r="K22" s="9">
        <v>50</v>
      </c>
      <c r="L22" s="9">
        <v>30</v>
      </c>
      <c r="M22" s="9">
        <v>36</v>
      </c>
      <c r="N22" s="9">
        <v>29</v>
      </c>
      <c r="O22" s="9">
        <v>167</v>
      </c>
      <c r="P22" s="9">
        <v>15</v>
      </c>
      <c r="Q22" s="9">
        <v>23</v>
      </c>
      <c r="R22" s="9">
        <v>64</v>
      </c>
      <c r="S22" s="9">
        <v>68</v>
      </c>
      <c r="T22" s="9">
        <v>81</v>
      </c>
      <c r="U22" s="9">
        <v>1</v>
      </c>
      <c r="V22" s="9">
        <v>7</v>
      </c>
      <c r="W22" s="9">
        <v>2</v>
      </c>
      <c r="X22" s="9">
        <v>0</v>
      </c>
      <c r="Y22" s="9">
        <v>0</v>
      </c>
      <c r="Z22" s="9">
        <v>0</v>
      </c>
      <c r="AB22" s="9">
        <f t="shared" si="0"/>
        <v>1146</v>
      </c>
      <c r="AC22" s="9">
        <f t="shared" si="1"/>
        <v>9587</v>
      </c>
      <c r="AD22" s="10">
        <f t="shared" si="2"/>
        <v>8.3656195462478191</v>
      </c>
    </row>
    <row r="23" spans="1:30" x14ac:dyDescent="0.3">
      <c r="A23" s="87"/>
      <c r="B23" s="41" t="s">
        <v>25</v>
      </c>
      <c r="C23" s="9">
        <v>244</v>
      </c>
      <c r="D23" s="9">
        <v>106</v>
      </c>
      <c r="E23" s="9">
        <v>132</v>
      </c>
      <c r="F23" s="9">
        <v>196</v>
      </c>
      <c r="G23" s="9">
        <v>171</v>
      </c>
      <c r="H23" s="9">
        <v>271</v>
      </c>
      <c r="I23" s="9">
        <v>148</v>
      </c>
      <c r="J23" s="9">
        <v>94</v>
      </c>
      <c r="K23" s="9">
        <v>127</v>
      </c>
      <c r="L23" s="9">
        <v>27</v>
      </c>
      <c r="M23" s="9">
        <v>40</v>
      </c>
      <c r="N23" s="9">
        <v>26</v>
      </c>
      <c r="O23" s="9">
        <v>111</v>
      </c>
      <c r="P23" s="9">
        <v>17</v>
      </c>
      <c r="Q23" s="9">
        <v>13</v>
      </c>
      <c r="R23" s="9">
        <v>62</v>
      </c>
      <c r="S23" s="9">
        <v>56</v>
      </c>
      <c r="T23" s="9">
        <v>44</v>
      </c>
      <c r="U23" s="9">
        <v>4</v>
      </c>
      <c r="V23" s="9">
        <v>2</v>
      </c>
      <c r="W23" s="9">
        <v>0</v>
      </c>
      <c r="X23" s="9">
        <v>0</v>
      </c>
      <c r="Y23" s="9">
        <v>0</v>
      </c>
      <c r="Z23" s="9">
        <v>0</v>
      </c>
      <c r="AB23" s="9">
        <f t="shared" si="0"/>
        <v>1891</v>
      </c>
      <c r="AC23" s="9">
        <f t="shared" si="1"/>
        <v>10907</v>
      </c>
      <c r="AD23" s="10">
        <f t="shared" si="2"/>
        <v>5.7678476996298258</v>
      </c>
    </row>
    <row r="24" spans="1:30" x14ac:dyDescent="0.3">
      <c r="A24" s="87"/>
      <c r="B24" s="41" t="s">
        <v>26</v>
      </c>
      <c r="C24" s="9">
        <v>103</v>
      </c>
      <c r="D24" s="9">
        <v>38</v>
      </c>
      <c r="E24" s="9">
        <v>48</v>
      </c>
      <c r="F24" s="9">
        <v>91</v>
      </c>
      <c r="G24" s="9">
        <v>78</v>
      </c>
      <c r="H24" s="9">
        <v>186</v>
      </c>
      <c r="I24" s="9">
        <v>46</v>
      </c>
      <c r="J24" s="9">
        <v>45</v>
      </c>
      <c r="K24" s="9">
        <v>45</v>
      </c>
      <c r="L24" s="9">
        <v>21</v>
      </c>
      <c r="M24" s="9">
        <v>18</v>
      </c>
      <c r="N24" s="9">
        <v>12</v>
      </c>
      <c r="O24" s="9">
        <v>73</v>
      </c>
      <c r="P24" s="9">
        <v>4</v>
      </c>
      <c r="Q24" s="9">
        <v>4</v>
      </c>
      <c r="R24" s="9">
        <v>28</v>
      </c>
      <c r="S24" s="9">
        <v>33</v>
      </c>
      <c r="T24" s="9">
        <v>30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B24" s="9">
        <f t="shared" si="0"/>
        <v>903</v>
      </c>
      <c r="AC24" s="9">
        <f t="shared" si="1"/>
        <v>5543</v>
      </c>
      <c r="AD24" s="10">
        <f t="shared" si="2"/>
        <v>6.138427464008859</v>
      </c>
    </row>
    <row r="25" spans="1:30" x14ac:dyDescent="0.3">
      <c r="A25" s="87"/>
      <c r="B25" s="41" t="s">
        <v>27</v>
      </c>
      <c r="C25" s="9">
        <v>93</v>
      </c>
      <c r="D25" s="9">
        <v>56</v>
      </c>
      <c r="E25" s="9">
        <v>83</v>
      </c>
      <c r="F25" s="9">
        <v>97</v>
      </c>
      <c r="G25" s="9">
        <v>117</v>
      </c>
      <c r="H25" s="9">
        <v>296</v>
      </c>
      <c r="I25" s="9">
        <v>85</v>
      </c>
      <c r="J25" s="9">
        <v>67</v>
      </c>
      <c r="K25" s="9">
        <v>64</v>
      </c>
      <c r="L25" s="9">
        <v>24</v>
      </c>
      <c r="M25" s="9">
        <v>23</v>
      </c>
      <c r="N25" s="9">
        <v>17</v>
      </c>
      <c r="O25" s="9">
        <v>45</v>
      </c>
      <c r="P25" s="9">
        <v>6</v>
      </c>
      <c r="Q25" s="9">
        <v>8</v>
      </c>
      <c r="R25" s="9">
        <v>26</v>
      </c>
      <c r="S25" s="9">
        <v>21</v>
      </c>
      <c r="T25" s="9">
        <v>14</v>
      </c>
      <c r="U25" s="9">
        <v>0</v>
      </c>
      <c r="V25" s="9">
        <v>0</v>
      </c>
      <c r="W25" s="9">
        <v>1</v>
      </c>
      <c r="X25" s="9">
        <v>0</v>
      </c>
      <c r="Y25" s="9">
        <v>0</v>
      </c>
      <c r="Z25" s="9">
        <v>0</v>
      </c>
      <c r="AB25" s="9">
        <f t="shared" si="0"/>
        <v>1143</v>
      </c>
      <c r="AC25" s="9">
        <f t="shared" si="1"/>
        <v>6299</v>
      </c>
      <c r="AD25" s="10">
        <f t="shared" si="2"/>
        <v>5.5109361329833773</v>
      </c>
    </row>
    <row r="26" spans="1:30" x14ac:dyDescent="0.3">
      <c r="A26" s="87"/>
      <c r="B26" s="41" t="s">
        <v>28</v>
      </c>
      <c r="C26" s="9">
        <v>85</v>
      </c>
      <c r="D26" s="9">
        <v>29</v>
      </c>
      <c r="E26" s="9">
        <v>61</v>
      </c>
      <c r="F26" s="9">
        <v>51</v>
      </c>
      <c r="G26" s="9">
        <v>59</v>
      </c>
      <c r="H26" s="9">
        <v>71</v>
      </c>
      <c r="I26" s="9">
        <v>33</v>
      </c>
      <c r="J26" s="9">
        <v>10</v>
      </c>
      <c r="K26" s="9">
        <v>23</v>
      </c>
      <c r="L26" s="9">
        <v>8</v>
      </c>
      <c r="M26" s="9">
        <v>14</v>
      </c>
      <c r="N26" s="9">
        <v>11</v>
      </c>
      <c r="O26" s="9">
        <v>43</v>
      </c>
      <c r="P26" s="9">
        <v>16</v>
      </c>
      <c r="Q26" s="9">
        <v>18</v>
      </c>
      <c r="R26" s="9">
        <v>45</v>
      </c>
      <c r="S26" s="9">
        <v>44</v>
      </c>
      <c r="T26" s="9">
        <v>27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B26" s="9">
        <f t="shared" si="0"/>
        <v>648</v>
      </c>
      <c r="AC26" s="9">
        <f t="shared" si="1"/>
        <v>4494</v>
      </c>
      <c r="AD26" s="10">
        <f t="shared" si="2"/>
        <v>6.9351851851851851</v>
      </c>
    </row>
    <row r="27" spans="1:30" x14ac:dyDescent="0.3">
      <c r="A27" s="87"/>
      <c r="B27" s="41" t="s">
        <v>29</v>
      </c>
      <c r="C27" s="9">
        <v>8</v>
      </c>
      <c r="D27" s="9">
        <v>10</v>
      </c>
      <c r="E27" s="9">
        <v>12</v>
      </c>
      <c r="F27" s="9">
        <v>21</v>
      </c>
      <c r="G27" s="9">
        <v>22</v>
      </c>
      <c r="H27" s="9">
        <v>63</v>
      </c>
      <c r="I27" s="9">
        <v>11</v>
      </c>
      <c r="J27" s="9">
        <v>13</v>
      </c>
      <c r="K27" s="9">
        <v>19</v>
      </c>
      <c r="L27" s="9">
        <v>4</v>
      </c>
      <c r="M27" s="9">
        <v>6</v>
      </c>
      <c r="N27" s="9">
        <v>10</v>
      </c>
      <c r="O27" s="9">
        <v>32</v>
      </c>
      <c r="P27" s="9">
        <v>1</v>
      </c>
      <c r="Q27" s="9">
        <v>5</v>
      </c>
      <c r="R27" s="9">
        <v>10</v>
      </c>
      <c r="S27" s="9">
        <v>11</v>
      </c>
      <c r="T27" s="9">
        <v>16</v>
      </c>
      <c r="U27" s="9">
        <v>1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B27" s="9">
        <f t="shared" si="0"/>
        <v>275</v>
      </c>
      <c r="AC27" s="9">
        <f t="shared" si="1"/>
        <v>2098</v>
      </c>
      <c r="AD27" s="10">
        <f t="shared" si="2"/>
        <v>7.6290909090909089</v>
      </c>
    </row>
    <row r="28" spans="1:30" x14ac:dyDescent="0.3">
      <c r="A28" s="87"/>
      <c r="B28" s="41" t="s">
        <v>30</v>
      </c>
      <c r="C28" s="9">
        <v>82</v>
      </c>
      <c r="D28" s="9">
        <v>54</v>
      </c>
      <c r="E28" s="9">
        <v>85</v>
      </c>
      <c r="F28" s="9">
        <v>104</v>
      </c>
      <c r="G28" s="9">
        <v>132</v>
      </c>
      <c r="H28" s="9">
        <v>282</v>
      </c>
      <c r="I28" s="9">
        <v>62</v>
      </c>
      <c r="J28" s="9">
        <v>31</v>
      </c>
      <c r="K28" s="9">
        <v>50</v>
      </c>
      <c r="L28" s="9">
        <v>20</v>
      </c>
      <c r="M28" s="9">
        <v>19</v>
      </c>
      <c r="N28" s="9">
        <v>15</v>
      </c>
      <c r="O28" s="9">
        <v>59</v>
      </c>
      <c r="P28" s="9">
        <v>16</v>
      </c>
      <c r="Q28" s="9">
        <v>11</v>
      </c>
      <c r="R28" s="9">
        <v>49</v>
      </c>
      <c r="S28" s="9">
        <v>35</v>
      </c>
      <c r="T28" s="9">
        <v>40</v>
      </c>
      <c r="U28" s="9">
        <v>1</v>
      </c>
      <c r="V28" s="9">
        <v>1</v>
      </c>
      <c r="W28" s="9">
        <v>0</v>
      </c>
      <c r="X28" s="9">
        <v>0</v>
      </c>
      <c r="Y28" s="9">
        <v>0</v>
      </c>
      <c r="Z28" s="9">
        <v>0</v>
      </c>
      <c r="AB28" s="9">
        <f t="shared" si="0"/>
        <v>1148</v>
      </c>
      <c r="AC28" s="9">
        <f t="shared" si="1"/>
        <v>7080</v>
      </c>
      <c r="AD28" s="10">
        <f t="shared" si="2"/>
        <v>6.1672473867595823</v>
      </c>
    </row>
    <row r="29" spans="1:30" x14ac:dyDescent="0.3">
      <c r="A29" s="87"/>
      <c r="B29" s="41" t="s">
        <v>31</v>
      </c>
      <c r="C29" s="9">
        <v>20</v>
      </c>
      <c r="D29" s="9">
        <v>13</v>
      </c>
      <c r="E29" s="9">
        <v>15</v>
      </c>
      <c r="F29" s="9">
        <v>20</v>
      </c>
      <c r="G29" s="9">
        <v>19</v>
      </c>
      <c r="H29" s="9">
        <v>45</v>
      </c>
      <c r="I29" s="9">
        <v>15</v>
      </c>
      <c r="J29" s="9">
        <v>13</v>
      </c>
      <c r="K29" s="9">
        <v>10</v>
      </c>
      <c r="L29" s="9">
        <v>7</v>
      </c>
      <c r="M29" s="9">
        <v>15</v>
      </c>
      <c r="N29" s="9">
        <v>9</v>
      </c>
      <c r="O29" s="9">
        <v>49</v>
      </c>
      <c r="P29" s="9">
        <v>5</v>
      </c>
      <c r="Q29" s="9">
        <v>4</v>
      </c>
      <c r="R29" s="9">
        <v>19</v>
      </c>
      <c r="S29" s="9">
        <v>20</v>
      </c>
      <c r="T29" s="9">
        <v>14</v>
      </c>
      <c r="U29" s="9">
        <v>0</v>
      </c>
      <c r="V29" s="9">
        <v>1</v>
      </c>
      <c r="W29" s="9">
        <v>0</v>
      </c>
      <c r="X29" s="9">
        <v>0</v>
      </c>
      <c r="Y29" s="9">
        <v>0</v>
      </c>
      <c r="Z29" s="9">
        <v>0</v>
      </c>
      <c r="AB29" s="9">
        <f t="shared" si="0"/>
        <v>313</v>
      </c>
      <c r="AC29" s="9">
        <f t="shared" si="1"/>
        <v>2548</v>
      </c>
      <c r="AD29" s="10">
        <f t="shared" si="2"/>
        <v>8.140575079872205</v>
      </c>
    </row>
    <row r="30" spans="1:30" x14ac:dyDescent="0.3">
      <c r="A30" s="87"/>
      <c r="B30" s="41" t="s">
        <v>32</v>
      </c>
      <c r="C30" s="9">
        <v>87</v>
      </c>
      <c r="D30" s="9">
        <v>17</v>
      </c>
      <c r="E30" s="9">
        <v>30</v>
      </c>
      <c r="F30" s="9">
        <v>37</v>
      </c>
      <c r="G30" s="9">
        <v>39</v>
      </c>
      <c r="H30" s="9">
        <v>59</v>
      </c>
      <c r="I30" s="9">
        <v>23</v>
      </c>
      <c r="J30" s="9">
        <v>28</v>
      </c>
      <c r="K30" s="9">
        <v>33</v>
      </c>
      <c r="L30" s="9">
        <v>20</v>
      </c>
      <c r="M30" s="9">
        <v>23</v>
      </c>
      <c r="N30" s="9">
        <v>23</v>
      </c>
      <c r="O30" s="9">
        <v>62</v>
      </c>
      <c r="P30" s="9">
        <v>11</v>
      </c>
      <c r="Q30" s="9">
        <v>20</v>
      </c>
      <c r="R30" s="9">
        <v>43</v>
      </c>
      <c r="S30" s="9">
        <v>35</v>
      </c>
      <c r="T30" s="9">
        <v>56</v>
      </c>
      <c r="U30" s="9">
        <v>0</v>
      </c>
      <c r="V30" s="9">
        <v>3</v>
      </c>
      <c r="W30" s="9">
        <v>2</v>
      </c>
      <c r="X30" s="9">
        <v>1</v>
      </c>
      <c r="Y30" s="9">
        <v>0</v>
      </c>
      <c r="Z30" s="9">
        <v>0</v>
      </c>
      <c r="AB30" s="9">
        <f t="shared" si="0"/>
        <v>652</v>
      </c>
      <c r="AC30" s="9">
        <f t="shared" si="1"/>
        <v>5342</v>
      </c>
      <c r="AD30" s="10">
        <f t="shared" si="2"/>
        <v>8.1932515337423322</v>
      </c>
    </row>
    <row r="31" spans="1:30" x14ac:dyDescent="0.3">
      <c r="A31" s="87"/>
      <c r="B31" s="41" t="s">
        <v>33</v>
      </c>
      <c r="C31" s="9">
        <v>11</v>
      </c>
      <c r="D31" s="9">
        <v>5</v>
      </c>
      <c r="E31" s="9">
        <v>7</v>
      </c>
      <c r="F31" s="9">
        <v>13</v>
      </c>
      <c r="G31" s="9">
        <v>7</v>
      </c>
      <c r="H31" s="9">
        <v>10</v>
      </c>
      <c r="I31" s="9">
        <v>4</v>
      </c>
      <c r="J31" s="9">
        <v>7</v>
      </c>
      <c r="K31" s="9">
        <v>7</v>
      </c>
      <c r="L31" s="9">
        <v>2</v>
      </c>
      <c r="M31" s="9">
        <v>13</v>
      </c>
      <c r="N31" s="9">
        <v>5</v>
      </c>
      <c r="O31" s="9">
        <v>16</v>
      </c>
      <c r="P31" s="9">
        <v>3</v>
      </c>
      <c r="Q31" s="9">
        <v>1</v>
      </c>
      <c r="R31" s="9">
        <v>10</v>
      </c>
      <c r="S31" s="9">
        <v>12</v>
      </c>
      <c r="T31" s="9">
        <v>9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B31" s="9">
        <f t="shared" si="0"/>
        <v>142</v>
      </c>
      <c r="AC31" s="9">
        <f t="shared" si="1"/>
        <v>1208</v>
      </c>
      <c r="AD31" s="10">
        <f t="shared" si="2"/>
        <v>8.5070422535211261</v>
      </c>
    </row>
    <row r="32" spans="1:30" x14ac:dyDescent="0.3">
      <c r="A32" s="87"/>
      <c r="B32" s="41" t="s">
        <v>34</v>
      </c>
      <c r="C32" s="9">
        <v>19</v>
      </c>
      <c r="D32" s="9">
        <v>15</v>
      </c>
      <c r="E32" s="9">
        <v>26</v>
      </c>
      <c r="F32" s="9">
        <v>27</v>
      </c>
      <c r="G32" s="9">
        <v>33</v>
      </c>
      <c r="H32" s="9">
        <v>44</v>
      </c>
      <c r="I32" s="9">
        <v>33</v>
      </c>
      <c r="J32" s="9">
        <v>26</v>
      </c>
      <c r="K32" s="9">
        <v>41</v>
      </c>
      <c r="L32" s="9">
        <v>29</v>
      </c>
      <c r="M32" s="9">
        <v>22</v>
      </c>
      <c r="N32" s="9">
        <v>16</v>
      </c>
      <c r="O32" s="9">
        <v>92</v>
      </c>
      <c r="P32" s="9">
        <v>10</v>
      </c>
      <c r="Q32" s="9">
        <v>7</v>
      </c>
      <c r="R32" s="9">
        <v>29</v>
      </c>
      <c r="S32" s="9">
        <v>22</v>
      </c>
      <c r="T32" s="9">
        <v>36</v>
      </c>
      <c r="U32" s="9">
        <v>2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B32" s="9">
        <f t="shared" si="0"/>
        <v>529</v>
      </c>
      <c r="AC32" s="9">
        <f t="shared" si="1"/>
        <v>4632</v>
      </c>
      <c r="AD32" s="10">
        <f t="shared" si="2"/>
        <v>8.7561436672967865</v>
      </c>
    </row>
    <row r="33" spans="1:30" x14ac:dyDescent="0.3">
      <c r="A33" s="87"/>
      <c r="B33" s="41" t="s">
        <v>35</v>
      </c>
      <c r="C33" s="9">
        <v>774</v>
      </c>
      <c r="D33" s="9">
        <v>481</v>
      </c>
      <c r="E33" s="9">
        <v>673</v>
      </c>
      <c r="F33" s="9">
        <v>953</v>
      </c>
      <c r="G33" s="9">
        <v>826</v>
      </c>
      <c r="H33" s="9">
        <v>1566</v>
      </c>
      <c r="I33" s="9">
        <v>1382</v>
      </c>
      <c r="J33" s="9">
        <v>1005</v>
      </c>
      <c r="K33" s="9">
        <v>1419</v>
      </c>
      <c r="L33" s="9">
        <v>2557</v>
      </c>
      <c r="M33" s="9">
        <v>2995</v>
      </c>
      <c r="N33" s="9">
        <v>2787</v>
      </c>
      <c r="O33" s="9">
        <v>15151</v>
      </c>
      <c r="P33" s="9">
        <v>1931</v>
      </c>
      <c r="Q33" s="9">
        <v>2934</v>
      </c>
      <c r="R33" s="9">
        <v>7013</v>
      </c>
      <c r="S33" s="9">
        <v>11042</v>
      </c>
      <c r="T33" s="9">
        <v>15548</v>
      </c>
      <c r="U33" s="9">
        <v>1039</v>
      </c>
      <c r="V33" s="9">
        <v>1623</v>
      </c>
      <c r="W33" s="9">
        <v>69</v>
      </c>
      <c r="X33" s="9">
        <v>74</v>
      </c>
      <c r="Y33" s="9">
        <v>38</v>
      </c>
      <c r="Z33" s="9">
        <v>28</v>
      </c>
      <c r="AB33" s="9">
        <f t="shared" si="0"/>
        <v>73908</v>
      </c>
      <c r="AC33" s="9">
        <f t="shared" si="1"/>
        <v>974246</v>
      </c>
      <c r="AD33" s="10">
        <f t="shared" si="2"/>
        <v>13.181874763219136</v>
      </c>
    </row>
    <row r="34" spans="1:30" x14ac:dyDescent="0.3">
      <c r="A34" s="87"/>
      <c r="B34" s="41" t="s">
        <v>36</v>
      </c>
      <c r="C34" s="9">
        <v>65</v>
      </c>
      <c r="D34" s="9">
        <v>62</v>
      </c>
      <c r="E34" s="9">
        <v>66</v>
      </c>
      <c r="F34" s="9">
        <v>97</v>
      </c>
      <c r="G34" s="9">
        <v>123</v>
      </c>
      <c r="H34" s="9">
        <v>182</v>
      </c>
      <c r="I34" s="9">
        <v>87</v>
      </c>
      <c r="J34" s="9">
        <v>68</v>
      </c>
      <c r="K34" s="9">
        <v>81</v>
      </c>
      <c r="L34" s="9">
        <v>47</v>
      </c>
      <c r="M34" s="9">
        <v>41</v>
      </c>
      <c r="N34" s="9">
        <v>41</v>
      </c>
      <c r="O34" s="9">
        <v>114</v>
      </c>
      <c r="P34" s="9">
        <v>3</v>
      </c>
      <c r="Q34" s="9">
        <v>5</v>
      </c>
      <c r="R34" s="9">
        <v>13</v>
      </c>
      <c r="S34" s="9">
        <v>26</v>
      </c>
      <c r="T34" s="9">
        <v>5</v>
      </c>
      <c r="U34" s="9">
        <v>0</v>
      </c>
      <c r="V34" s="9">
        <v>0</v>
      </c>
      <c r="W34" s="9">
        <v>1</v>
      </c>
      <c r="X34" s="9">
        <v>0</v>
      </c>
      <c r="Y34" s="9">
        <v>0</v>
      </c>
      <c r="Z34" s="9">
        <v>0</v>
      </c>
      <c r="AB34" s="9">
        <f t="shared" si="0"/>
        <v>1127</v>
      </c>
      <c r="AC34" s="9">
        <f t="shared" si="1"/>
        <v>7010</v>
      </c>
      <c r="AD34" s="10">
        <f t="shared" si="2"/>
        <v>6.2200532386867788</v>
      </c>
    </row>
    <row r="35" spans="1:30" x14ac:dyDescent="0.3">
      <c r="A35" s="87"/>
      <c r="B35" s="41" t="s">
        <v>37</v>
      </c>
      <c r="C35" s="9">
        <v>24</v>
      </c>
      <c r="D35" s="9">
        <v>41</v>
      </c>
      <c r="E35" s="9">
        <v>46</v>
      </c>
      <c r="F35" s="9">
        <v>62</v>
      </c>
      <c r="G35" s="9">
        <v>85</v>
      </c>
      <c r="H35" s="9">
        <v>112</v>
      </c>
      <c r="I35" s="9">
        <v>84</v>
      </c>
      <c r="J35" s="9">
        <v>55</v>
      </c>
      <c r="K35" s="9">
        <v>69</v>
      </c>
      <c r="L35" s="9">
        <v>64</v>
      </c>
      <c r="M35" s="9">
        <v>64</v>
      </c>
      <c r="N35" s="9">
        <v>70</v>
      </c>
      <c r="O35" s="9">
        <v>217</v>
      </c>
      <c r="P35" s="9">
        <v>4</v>
      </c>
      <c r="Q35" s="9">
        <v>10</v>
      </c>
      <c r="R35" s="9">
        <v>34</v>
      </c>
      <c r="S35" s="9">
        <v>58</v>
      </c>
      <c r="T35" s="9">
        <v>76</v>
      </c>
      <c r="U35" s="9">
        <v>8</v>
      </c>
      <c r="V35" s="9">
        <v>5</v>
      </c>
      <c r="W35" s="9">
        <v>1</v>
      </c>
      <c r="X35" s="9">
        <v>1</v>
      </c>
      <c r="Y35" s="9">
        <v>1</v>
      </c>
      <c r="Z35" s="9">
        <v>0</v>
      </c>
      <c r="AB35" s="9">
        <f t="shared" si="0"/>
        <v>1191</v>
      </c>
      <c r="AC35" s="9">
        <f t="shared" si="1"/>
        <v>10474</v>
      </c>
      <c r="AD35" s="10">
        <f t="shared" si="2"/>
        <v>8.7942905121746424</v>
      </c>
    </row>
    <row r="36" spans="1:30" x14ac:dyDescent="0.3">
      <c r="A36" s="87"/>
      <c r="B36" s="41" t="s">
        <v>38</v>
      </c>
      <c r="C36" s="9">
        <v>50</v>
      </c>
      <c r="D36" s="9">
        <v>40</v>
      </c>
      <c r="E36" s="9">
        <v>69</v>
      </c>
      <c r="F36" s="9">
        <v>108</v>
      </c>
      <c r="G36" s="9">
        <v>98</v>
      </c>
      <c r="H36" s="9">
        <v>172</v>
      </c>
      <c r="I36" s="9">
        <v>102</v>
      </c>
      <c r="J36" s="9">
        <v>84</v>
      </c>
      <c r="K36" s="9">
        <v>94</v>
      </c>
      <c r="L36" s="9">
        <v>82</v>
      </c>
      <c r="M36" s="9">
        <v>97</v>
      </c>
      <c r="N36" s="9">
        <v>81</v>
      </c>
      <c r="O36" s="9">
        <v>433</v>
      </c>
      <c r="P36" s="9">
        <v>17</v>
      </c>
      <c r="Q36" s="9">
        <v>9</v>
      </c>
      <c r="R36" s="9">
        <v>55</v>
      </c>
      <c r="S36" s="9">
        <v>83</v>
      </c>
      <c r="T36" s="9">
        <v>56</v>
      </c>
      <c r="U36" s="9">
        <v>2</v>
      </c>
      <c r="V36" s="9">
        <v>6</v>
      </c>
      <c r="W36" s="9">
        <v>0</v>
      </c>
      <c r="X36" s="9">
        <v>2</v>
      </c>
      <c r="Y36" s="9">
        <v>0</v>
      </c>
      <c r="Z36" s="9">
        <v>0</v>
      </c>
      <c r="AB36" s="9">
        <f t="shared" si="0"/>
        <v>1740</v>
      </c>
      <c r="AC36" s="9">
        <f t="shared" si="1"/>
        <v>15145</v>
      </c>
      <c r="AD36" s="10">
        <f t="shared" si="2"/>
        <v>8.7040229885057467</v>
      </c>
    </row>
    <row r="37" spans="1:30" x14ac:dyDescent="0.3">
      <c r="A37" s="87"/>
      <c r="B37" s="41" t="s">
        <v>39</v>
      </c>
      <c r="C37" s="9">
        <v>1715</v>
      </c>
      <c r="D37" s="9">
        <v>1598</v>
      </c>
      <c r="E37" s="9">
        <v>2057</v>
      </c>
      <c r="F37" s="9">
        <v>3055</v>
      </c>
      <c r="G37" s="9">
        <v>2762</v>
      </c>
      <c r="H37" s="9">
        <v>5026</v>
      </c>
      <c r="I37" s="9">
        <v>3142</v>
      </c>
      <c r="J37" s="9">
        <v>2460</v>
      </c>
      <c r="K37" s="9">
        <v>3345</v>
      </c>
      <c r="L37" s="9">
        <v>4183</v>
      </c>
      <c r="M37" s="9">
        <v>4688</v>
      </c>
      <c r="N37" s="9">
        <v>4330</v>
      </c>
      <c r="O37" s="9">
        <v>21513</v>
      </c>
      <c r="P37" s="9">
        <v>1640</v>
      </c>
      <c r="Q37" s="9">
        <v>2510</v>
      </c>
      <c r="R37" s="9">
        <v>5778</v>
      </c>
      <c r="S37" s="9">
        <v>6861</v>
      </c>
      <c r="T37" s="9">
        <v>7013</v>
      </c>
      <c r="U37" s="9">
        <v>177</v>
      </c>
      <c r="V37" s="9">
        <v>219</v>
      </c>
      <c r="W37" s="9">
        <v>50</v>
      </c>
      <c r="X37" s="9">
        <v>31</v>
      </c>
      <c r="Y37" s="9">
        <v>16</v>
      </c>
      <c r="Z37" s="9">
        <v>9</v>
      </c>
      <c r="AB37" s="9">
        <f t="shared" si="0"/>
        <v>84178</v>
      </c>
      <c r="AC37" s="9">
        <f t="shared" si="1"/>
        <v>885884</v>
      </c>
      <c r="AD37" s="10">
        <f t="shared" si="2"/>
        <v>10.523937370809476</v>
      </c>
    </row>
    <row r="38" spans="1:30" x14ac:dyDescent="0.3">
      <c r="A38" s="87"/>
      <c r="B38" s="41" t="s">
        <v>40</v>
      </c>
      <c r="C38" s="9">
        <v>161</v>
      </c>
      <c r="D38" s="9">
        <v>64</v>
      </c>
      <c r="E38" s="9">
        <v>110</v>
      </c>
      <c r="F38" s="9">
        <v>141</v>
      </c>
      <c r="G38" s="9">
        <v>142</v>
      </c>
      <c r="H38" s="9">
        <v>253</v>
      </c>
      <c r="I38" s="9">
        <v>154</v>
      </c>
      <c r="J38" s="9">
        <v>129</v>
      </c>
      <c r="K38" s="9">
        <v>217</v>
      </c>
      <c r="L38" s="9">
        <v>194</v>
      </c>
      <c r="M38" s="9">
        <v>180</v>
      </c>
      <c r="N38" s="9">
        <v>181</v>
      </c>
      <c r="O38" s="9">
        <v>697</v>
      </c>
      <c r="P38" s="9">
        <v>27</v>
      </c>
      <c r="Q38" s="9">
        <v>40</v>
      </c>
      <c r="R38" s="9">
        <v>127</v>
      </c>
      <c r="S38" s="9">
        <v>138</v>
      </c>
      <c r="T38" s="9">
        <v>91</v>
      </c>
      <c r="U38" s="9">
        <v>1</v>
      </c>
      <c r="V38" s="9">
        <v>3</v>
      </c>
      <c r="W38" s="9">
        <v>1</v>
      </c>
      <c r="X38" s="9">
        <v>2</v>
      </c>
      <c r="Y38" s="9">
        <v>0</v>
      </c>
      <c r="Z38" s="9">
        <v>0</v>
      </c>
      <c r="AB38" s="9">
        <f t="shared" si="0"/>
        <v>3053</v>
      </c>
      <c r="AC38" s="9">
        <f t="shared" si="1"/>
        <v>26712</v>
      </c>
      <c r="AD38" s="10">
        <f t="shared" si="2"/>
        <v>8.7494267933180474</v>
      </c>
    </row>
    <row r="39" spans="1:30" x14ac:dyDescent="0.3">
      <c r="A39" s="87"/>
      <c r="B39" s="41" t="s">
        <v>41</v>
      </c>
      <c r="C39" s="9">
        <v>84</v>
      </c>
      <c r="D39" s="9">
        <v>22</v>
      </c>
      <c r="E39" s="9">
        <v>41</v>
      </c>
      <c r="F39" s="9">
        <v>38</v>
      </c>
      <c r="G39" s="9">
        <v>40</v>
      </c>
      <c r="H39" s="9">
        <v>69</v>
      </c>
      <c r="I39" s="9">
        <v>36</v>
      </c>
      <c r="J39" s="9">
        <v>32</v>
      </c>
      <c r="K39" s="9">
        <v>56</v>
      </c>
      <c r="L39" s="9">
        <v>30</v>
      </c>
      <c r="M39" s="9">
        <v>43</v>
      </c>
      <c r="N39" s="9">
        <v>34</v>
      </c>
      <c r="O39" s="9">
        <v>120</v>
      </c>
      <c r="P39" s="9">
        <v>3</v>
      </c>
      <c r="Q39" s="9">
        <v>6</v>
      </c>
      <c r="R39" s="9">
        <v>9</v>
      </c>
      <c r="S39" s="9">
        <v>13</v>
      </c>
      <c r="T39" s="9">
        <v>14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B39" s="9">
        <f t="shared" si="0"/>
        <v>690</v>
      </c>
      <c r="AC39" s="9">
        <f t="shared" si="1"/>
        <v>4829</v>
      </c>
      <c r="AD39" s="10">
        <f t="shared" si="2"/>
        <v>6.9985507246376812</v>
      </c>
    </row>
    <row r="40" spans="1:30" x14ac:dyDescent="0.3">
      <c r="A40" s="87"/>
      <c r="B40" s="41" t="s">
        <v>42</v>
      </c>
      <c r="C40" s="9">
        <v>10</v>
      </c>
      <c r="D40" s="9">
        <v>6</v>
      </c>
      <c r="E40" s="9">
        <v>17</v>
      </c>
      <c r="F40" s="9">
        <v>7</v>
      </c>
      <c r="G40" s="9">
        <v>7</v>
      </c>
      <c r="H40" s="9">
        <v>20</v>
      </c>
      <c r="I40" s="9">
        <v>15</v>
      </c>
      <c r="J40" s="9">
        <v>11</v>
      </c>
      <c r="K40" s="9">
        <v>10</v>
      </c>
      <c r="L40" s="9">
        <v>19</v>
      </c>
      <c r="M40" s="9">
        <v>25</v>
      </c>
      <c r="N40" s="9">
        <v>24</v>
      </c>
      <c r="O40" s="9">
        <v>88</v>
      </c>
      <c r="P40" s="9">
        <v>2</v>
      </c>
      <c r="Q40" s="9">
        <v>7</v>
      </c>
      <c r="R40" s="9">
        <v>10</v>
      </c>
      <c r="S40" s="9">
        <v>13</v>
      </c>
      <c r="T40" s="9">
        <v>15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B40" s="9">
        <f t="shared" si="0"/>
        <v>306</v>
      </c>
      <c r="AC40" s="9">
        <f t="shared" si="1"/>
        <v>2914</v>
      </c>
      <c r="AD40" s="10">
        <f t="shared" si="2"/>
        <v>9.522875816993464</v>
      </c>
    </row>
    <row r="41" spans="1:30" x14ac:dyDescent="0.3">
      <c r="A41" s="87"/>
      <c r="B41" s="41" t="s">
        <v>43</v>
      </c>
      <c r="C41" s="9">
        <v>27</v>
      </c>
      <c r="D41" s="9">
        <v>16</v>
      </c>
      <c r="E41" s="9">
        <v>18</v>
      </c>
      <c r="F41" s="9">
        <v>21</v>
      </c>
      <c r="G41" s="9">
        <v>13</v>
      </c>
      <c r="H41" s="9">
        <v>43</v>
      </c>
      <c r="I41" s="9">
        <v>17</v>
      </c>
      <c r="J41" s="9">
        <v>20</v>
      </c>
      <c r="K41" s="9">
        <v>16</v>
      </c>
      <c r="L41" s="9">
        <v>29</v>
      </c>
      <c r="M41" s="9">
        <v>24</v>
      </c>
      <c r="N41" s="9">
        <v>33</v>
      </c>
      <c r="O41" s="9">
        <v>120</v>
      </c>
      <c r="P41" s="9">
        <v>6</v>
      </c>
      <c r="Q41" s="9">
        <v>5</v>
      </c>
      <c r="R41" s="9">
        <v>21</v>
      </c>
      <c r="S41" s="9">
        <v>28</v>
      </c>
      <c r="T41" s="9">
        <v>12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B41" s="9">
        <f t="shared" si="0"/>
        <v>469</v>
      </c>
      <c r="AC41" s="9">
        <f t="shared" si="1"/>
        <v>4171</v>
      </c>
      <c r="AD41" s="10">
        <f t="shared" si="2"/>
        <v>8.8933901918976552</v>
      </c>
    </row>
    <row r="42" spans="1:30" x14ac:dyDescent="0.3">
      <c r="A42" s="87"/>
      <c r="B42" s="41" t="s">
        <v>44</v>
      </c>
      <c r="C42" s="9">
        <v>15</v>
      </c>
      <c r="D42" s="9">
        <v>7</v>
      </c>
      <c r="E42" s="9">
        <v>16</v>
      </c>
      <c r="F42" s="9">
        <v>12</v>
      </c>
      <c r="G42" s="9">
        <v>14</v>
      </c>
      <c r="H42" s="9">
        <v>15</v>
      </c>
      <c r="I42" s="9">
        <v>20</v>
      </c>
      <c r="J42" s="9">
        <v>18</v>
      </c>
      <c r="K42" s="9">
        <v>15</v>
      </c>
      <c r="L42" s="9">
        <v>26</v>
      </c>
      <c r="M42" s="9">
        <v>24</v>
      </c>
      <c r="N42" s="9">
        <v>26</v>
      </c>
      <c r="O42" s="9">
        <v>106</v>
      </c>
      <c r="P42" s="9">
        <v>5</v>
      </c>
      <c r="Q42" s="9">
        <v>13</v>
      </c>
      <c r="R42" s="9">
        <v>32</v>
      </c>
      <c r="S42" s="9">
        <v>36</v>
      </c>
      <c r="T42" s="9">
        <v>12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B42" s="9">
        <f t="shared" si="0"/>
        <v>412</v>
      </c>
      <c r="AC42" s="9">
        <f t="shared" si="1"/>
        <v>4111</v>
      </c>
      <c r="AD42" s="10">
        <f t="shared" si="2"/>
        <v>9.9781553398058254</v>
      </c>
    </row>
    <row r="43" spans="1:30" x14ac:dyDescent="0.3">
      <c r="A43" s="87"/>
      <c r="B43" s="41" t="s">
        <v>45</v>
      </c>
      <c r="C43" s="9">
        <v>4</v>
      </c>
      <c r="D43" s="9">
        <v>1</v>
      </c>
      <c r="E43" s="9">
        <v>3</v>
      </c>
      <c r="F43" s="9">
        <v>2</v>
      </c>
      <c r="G43" s="9">
        <v>3</v>
      </c>
      <c r="H43" s="9">
        <v>5</v>
      </c>
      <c r="I43" s="9">
        <v>10</v>
      </c>
      <c r="J43" s="9">
        <v>2</v>
      </c>
      <c r="K43" s="9">
        <v>5</v>
      </c>
      <c r="L43" s="9">
        <v>9</v>
      </c>
      <c r="M43" s="9">
        <v>17</v>
      </c>
      <c r="N43" s="9">
        <v>14</v>
      </c>
      <c r="O43" s="9">
        <v>85</v>
      </c>
      <c r="P43" s="9">
        <v>11</v>
      </c>
      <c r="Q43" s="9">
        <v>12</v>
      </c>
      <c r="R43" s="9">
        <v>40</v>
      </c>
      <c r="S43" s="9">
        <v>28</v>
      </c>
      <c r="T43" s="9">
        <v>19</v>
      </c>
      <c r="U43" s="9">
        <v>0</v>
      </c>
      <c r="V43" s="9">
        <v>1</v>
      </c>
      <c r="W43" s="9">
        <v>0</v>
      </c>
      <c r="X43" s="9">
        <v>1</v>
      </c>
      <c r="Y43" s="9">
        <v>0</v>
      </c>
      <c r="Z43" s="9">
        <v>0</v>
      </c>
      <c r="AB43" s="9">
        <f t="shared" si="0"/>
        <v>272</v>
      </c>
      <c r="AC43" s="9">
        <f t="shared" si="1"/>
        <v>3311</v>
      </c>
      <c r="AD43" s="10">
        <f t="shared" si="2"/>
        <v>12.172794117647058</v>
      </c>
    </row>
    <row r="44" spans="1:30" x14ac:dyDescent="0.3">
      <c r="A44" s="87"/>
      <c r="B44" s="41" t="s">
        <v>46</v>
      </c>
      <c r="C44" s="9">
        <v>44</v>
      </c>
      <c r="D44" s="9">
        <v>17</v>
      </c>
      <c r="E44" s="9">
        <v>23</v>
      </c>
      <c r="F44" s="9">
        <v>28</v>
      </c>
      <c r="G44" s="9">
        <v>31</v>
      </c>
      <c r="H44" s="9">
        <v>48</v>
      </c>
      <c r="I44" s="9">
        <v>43</v>
      </c>
      <c r="J44" s="9">
        <v>21</v>
      </c>
      <c r="K44" s="9">
        <v>46</v>
      </c>
      <c r="L44" s="9">
        <v>31</v>
      </c>
      <c r="M44" s="9">
        <v>34</v>
      </c>
      <c r="N44" s="9">
        <v>31</v>
      </c>
      <c r="O44" s="9">
        <v>141</v>
      </c>
      <c r="P44" s="9">
        <v>7</v>
      </c>
      <c r="Q44" s="9">
        <v>4</v>
      </c>
      <c r="R44" s="9">
        <v>23</v>
      </c>
      <c r="S44" s="9">
        <v>41</v>
      </c>
      <c r="T44" s="9">
        <v>21</v>
      </c>
      <c r="U44" s="9">
        <v>0</v>
      </c>
      <c r="V44" s="9">
        <v>0</v>
      </c>
      <c r="W44" s="9">
        <v>1</v>
      </c>
      <c r="X44" s="9">
        <v>0</v>
      </c>
      <c r="Y44" s="9">
        <v>0</v>
      </c>
      <c r="Z44" s="9">
        <v>0</v>
      </c>
      <c r="AB44" s="9">
        <f t="shared" si="0"/>
        <v>635</v>
      </c>
      <c r="AC44" s="9">
        <f t="shared" si="1"/>
        <v>5461</v>
      </c>
      <c r="AD44" s="10">
        <f t="shared" si="2"/>
        <v>8.6</v>
      </c>
    </row>
    <row r="45" spans="1:30" x14ac:dyDescent="0.3">
      <c r="A45" s="87"/>
      <c r="B45" s="41" t="s">
        <v>47</v>
      </c>
      <c r="C45" s="9">
        <v>35</v>
      </c>
      <c r="D45" s="9">
        <v>25</v>
      </c>
      <c r="E45" s="9">
        <v>22</v>
      </c>
      <c r="F45" s="9">
        <v>39</v>
      </c>
      <c r="G45" s="9">
        <v>46</v>
      </c>
      <c r="H45" s="9">
        <v>65</v>
      </c>
      <c r="I45" s="9">
        <v>59</v>
      </c>
      <c r="J45" s="9">
        <v>34</v>
      </c>
      <c r="K45" s="9">
        <v>71</v>
      </c>
      <c r="L45" s="9">
        <v>53</v>
      </c>
      <c r="M45" s="9">
        <v>57</v>
      </c>
      <c r="N45" s="9">
        <v>49</v>
      </c>
      <c r="O45" s="9">
        <v>195</v>
      </c>
      <c r="P45" s="9">
        <v>2</v>
      </c>
      <c r="Q45" s="9">
        <v>5</v>
      </c>
      <c r="R45" s="9">
        <v>21</v>
      </c>
      <c r="S45" s="9">
        <v>27</v>
      </c>
      <c r="T45" s="9">
        <v>29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B45" s="9">
        <f t="shared" si="0"/>
        <v>834</v>
      </c>
      <c r="AC45" s="9">
        <f t="shared" si="1"/>
        <v>7117</v>
      </c>
      <c r="AD45" s="10">
        <f t="shared" si="2"/>
        <v>8.5335731414868103</v>
      </c>
    </row>
    <row r="46" spans="1:30" x14ac:dyDescent="0.3">
      <c r="A46" s="87"/>
      <c r="B46" s="41" t="s">
        <v>48</v>
      </c>
      <c r="C46" s="9">
        <v>22</v>
      </c>
      <c r="D46" s="9">
        <v>21</v>
      </c>
      <c r="E46" s="9">
        <v>17</v>
      </c>
      <c r="F46" s="9">
        <v>26</v>
      </c>
      <c r="G46" s="9">
        <v>35</v>
      </c>
      <c r="H46" s="9">
        <v>38</v>
      </c>
      <c r="I46" s="9">
        <v>26</v>
      </c>
      <c r="J46" s="9">
        <v>24</v>
      </c>
      <c r="K46" s="9">
        <v>44</v>
      </c>
      <c r="L46" s="9">
        <v>36</v>
      </c>
      <c r="M46" s="9">
        <v>40</v>
      </c>
      <c r="N46" s="9">
        <v>37</v>
      </c>
      <c r="O46" s="9">
        <v>146</v>
      </c>
      <c r="P46" s="9">
        <v>1</v>
      </c>
      <c r="Q46" s="9">
        <v>1</v>
      </c>
      <c r="R46" s="9">
        <v>8</v>
      </c>
      <c r="S46" s="9">
        <v>14</v>
      </c>
      <c r="T46" s="9">
        <v>5</v>
      </c>
      <c r="U46" s="9">
        <v>1</v>
      </c>
      <c r="V46" s="9">
        <v>1</v>
      </c>
      <c r="W46" s="9">
        <v>0</v>
      </c>
      <c r="X46" s="9">
        <v>0</v>
      </c>
      <c r="Y46" s="9">
        <v>0</v>
      </c>
      <c r="Z46" s="9">
        <v>0</v>
      </c>
      <c r="AB46" s="9">
        <f t="shared" si="0"/>
        <v>543</v>
      </c>
      <c r="AC46" s="9">
        <f t="shared" si="1"/>
        <v>4515</v>
      </c>
      <c r="AD46" s="10">
        <f t="shared" si="2"/>
        <v>8.3149171270718227</v>
      </c>
    </row>
    <row r="47" spans="1:30" x14ac:dyDescent="0.3">
      <c r="A47" s="87"/>
      <c r="B47" s="41" t="s">
        <v>49</v>
      </c>
      <c r="C47" s="9">
        <v>9</v>
      </c>
      <c r="D47" s="9">
        <v>4</v>
      </c>
      <c r="E47" s="9">
        <v>10</v>
      </c>
      <c r="F47" s="9">
        <v>11</v>
      </c>
      <c r="G47" s="9">
        <v>11</v>
      </c>
      <c r="H47" s="9">
        <v>21</v>
      </c>
      <c r="I47" s="9">
        <v>9</v>
      </c>
      <c r="J47" s="9">
        <v>10</v>
      </c>
      <c r="K47" s="9">
        <v>15</v>
      </c>
      <c r="L47" s="9">
        <v>10</v>
      </c>
      <c r="M47" s="9">
        <v>12</v>
      </c>
      <c r="N47" s="9">
        <v>10</v>
      </c>
      <c r="O47" s="9">
        <v>53</v>
      </c>
      <c r="P47" s="9">
        <v>0</v>
      </c>
      <c r="Q47" s="9">
        <v>3</v>
      </c>
      <c r="R47" s="9">
        <v>6</v>
      </c>
      <c r="S47" s="9">
        <v>8</v>
      </c>
      <c r="T47" s="9">
        <v>4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B47" s="9">
        <f t="shared" si="0"/>
        <v>206</v>
      </c>
      <c r="AC47" s="9">
        <f t="shared" si="1"/>
        <v>1734</v>
      </c>
      <c r="AD47" s="10">
        <f t="shared" si="2"/>
        <v>8.4174757281553401</v>
      </c>
    </row>
    <row r="48" spans="1:30" x14ac:dyDescent="0.3">
      <c r="A48" s="87"/>
      <c r="B48" s="41" t="s">
        <v>50</v>
      </c>
      <c r="C48" s="9">
        <v>6</v>
      </c>
      <c r="D48" s="9">
        <v>5</v>
      </c>
      <c r="E48" s="9">
        <v>5</v>
      </c>
      <c r="F48" s="9">
        <v>9</v>
      </c>
      <c r="G48" s="9">
        <v>10</v>
      </c>
      <c r="H48" s="9">
        <v>24</v>
      </c>
      <c r="I48" s="9">
        <v>13</v>
      </c>
      <c r="J48" s="9">
        <v>11</v>
      </c>
      <c r="K48" s="9">
        <v>16</v>
      </c>
      <c r="L48" s="9">
        <v>13</v>
      </c>
      <c r="M48" s="9">
        <v>16</v>
      </c>
      <c r="N48" s="9">
        <v>16</v>
      </c>
      <c r="O48" s="9">
        <v>63</v>
      </c>
      <c r="P48" s="9">
        <v>4</v>
      </c>
      <c r="Q48" s="9">
        <v>0</v>
      </c>
      <c r="R48" s="9">
        <v>6</v>
      </c>
      <c r="S48" s="9">
        <v>5</v>
      </c>
      <c r="T48" s="9">
        <v>6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B48" s="9">
        <f t="shared" si="0"/>
        <v>228</v>
      </c>
      <c r="AC48" s="9">
        <f t="shared" si="1"/>
        <v>2018</v>
      </c>
      <c r="AD48" s="10">
        <f t="shared" si="2"/>
        <v>8.8508771929824555</v>
      </c>
    </row>
    <row r="49" spans="1:30" x14ac:dyDescent="0.3">
      <c r="A49" s="87"/>
      <c r="B49" s="41" t="s">
        <v>51</v>
      </c>
      <c r="C49" s="9">
        <v>15</v>
      </c>
      <c r="D49" s="9">
        <v>8</v>
      </c>
      <c r="E49" s="9">
        <v>13</v>
      </c>
      <c r="F49" s="9">
        <v>14</v>
      </c>
      <c r="G49" s="9">
        <v>15</v>
      </c>
      <c r="H49" s="9">
        <v>20</v>
      </c>
      <c r="I49" s="9">
        <v>22</v>
      </c>
      <c r="J49" s="9">
        <v>26</v>
      </c>
      <c r="K49" s="9">
        <v>40</v>
      </c>
      <c r="L49" s="9">
        <v>25</v>
      </c>
      <c r="M49" s="9">
        <v>45</v>
      </c>
      <c r="N49" s="9">
        <v>35</v>
      </c>
      <c r="O49" s="9">
        <v>129</v>
      </c>
      <c r="P49" s="9">
        <v>2</v>
      </c>
      <c r="Q49" s="9">
        <v>1</v>
      </c>
      <c r="R49" s="9">
        <v>7</v>
      </c>
      <c r="S49" s="9">
        <v>6</v>
      </c>
      <c r="T49" s="9">
        <v>7</v>
      </c>
      <c r="U49" s="9">
        <v>0</v>
      </c>
      <c r="V49" s="9">
        <v>0</v>
      </c>
      <c r="W49" s="9">
        <v>2</v>
      </c>
      <c r="X49" s="9">
        <v>0</v>
      </c>
      <c r="Y49" s="9">
        <v>0</v>
      </c>
      <c r="Z49" s="9">
        <v>0</v>
      </c>
      <c r="AB49" s="9">
        <f t="shared" si="0"/>
        <v>432</v>
      </c>
      <c r="AC49" s="9">
        <f t="shared" si="1"/>
        <v>3878</v>
      </c>
      <c r="AD49" s="10">
        <f t="shared" si="2"/>
        <v>8.9768518518518512</v>
      </c>
    </row>
    <row r="50" spans="1:30" x14ac:dyDescent="0.3">
      <c r="A50" s="87"/>
      <c r="B50" s="41" t="s">
        <v>52</v>
      </c>
      <c r="C50" s="9">
        <v>1</v>
      </c>
      <c r="D50" s="9">
        <v>1</v>
      </c>
      <c r="E50" s="9">
        <v>1</v>
      </c>
      <c r="F50" s="9">
        <v>0</v>
      </c>
      <c r="G50" s="9">
        <v>2</v>
      </c>
      <c r="H50" s="9">
        <v>2</v>
      </c>
      <c r="I50" s="9">
        <v>9</v>
      </c>
      <c r="J50" s="9">
        <v>2</v>
      </c>
      <c r="K50" s="9">
        <v>5</v>
      </c>
      <c r="L50" s="9">
        <v>1</v>
      </c>
      <c r="M50" s="9">
        <v>1</v>
      </c>
      <c r="N50" s="9">
        <v>0</v>
      </c>
      <c r="O50" s="9">
        <v>17</v>
      </c>
      <c r="P50" s="9">
        <v>0</v>
      </c>
      <c r="Q50" s="9">
        <v>0</v>
      </c>
      <c r="R50" s="9">
        <v>0</v>
      </c>
      <c r="S50" s="9">
        <v>2</v>
      </c>
      <c r="T50" s="9">
        <v>0</v>
      </c>
      <c r="U50" s="9">
        <v>0</v>
      </c>
      <c r="V50" s="9">
        <v>2</v>
      </c>
      <c r="W50" s="9">
        <v>0</v>
      </c>
      <c r="X50" s="9">
        <v>0</v>
      </c>
      <c r="Y50" s="9">
        <v>0</v>
      </c>
      <c r="Z50" s="9">
        <v>0</v>
      </c>
      <c r="AB50" s="9">
        <f t="shared" si="0"/>
        <v>46</v>
      </c>
      <c r="AC50" s="9">
        <f t="shared" si="1"/>
        <v>422</v>
      </c>
      <c r="AD50" s="10">
        <f t="shared" si="2"/>
        <v>9.1739130434782616</v>
      </c>
    </row>
    <row r="51" spans="1:30" x14ac:dyDescent="0.3">
      <c r="A51" s="87"/>
      <c r="B51" s="41" t="s">
        <v>53</v>
      </c>
      <c r="C51" s="9">
        <v>16</v>
      </c>
      <c r="D51" s="9">
        <v>14</v>
      </c>
      <c r="E51" s="9">
        <v>21</v>
      </c>
      <c r="F51" s="9">
        <v>27</v>
      </c>
      <c r="G51" s="9">
        <v>36</v>
      </c>
      <c r="H51" s="9">
        <v>39</v>
      </c>
      <c r="I51" s="9">
        <v>22</v>
      </c>
      <c r="J51" s="9">
        <v>23</v>
      </c>
      <c r="K51" s="9">
        <v>33</v>
      </c>
      <c r="L51" s="9">
        <v>19</v>
      </c>
      <c r="M51" s="9">
        <v>25</v>
      </c>
      <c r="N51" s="9">
        <v>19</v>
      </c>
      <c r="O51" s="9">
        <v>66</v>
      </c>
      <c r="P51" s="9">
        <v>1</v>
      </c>
      <c r="Q51" s="9">
        <v>1</v>
      </c>
      <c r="R51" s="9">
        <v>11</v>
      </c>
      <c r="S51" s="9">
        <v>10</v>
      </c>
      <c r="T51" s="9">
        <v>9</v>
      </c>
      <c r="U51" s="9">
        <v>0</v>
      </c>
      <c r="V51" s="9">
        <v>1</v>
      </c>
      <c r="W51" s="9">
        <v>0</v>
      </c>
      <c r="X51" s="9">
        <v>0</v>
      </c>
      <c r="Y51" s="9">
        <v>0</v>
      </c>
      <c r="Z51" s="9">
        <v>0</v>
      </c>
      <c r="AB51" s="9">
        <f t="shared" si="0"/>
        <v>393</v>
      </c>
      <c r="AC51" s="9">
        <f t="shared" si="1"/>
        <v>2979</v>
      </c>
      <c r="AD51" s="10">
        <f t="shared" si="2"/>
        <v>7.5801526717557248</v>
      </c>
    </row>
    <row r="52" spans="1:30" x14ac:dyDescent="0.3">
      <c r="A52" s="87"/>
      <c r="B52" s="41" t="s">
        <v>54</v>
      </c>
      <c r="C52" s="9">
        <v>49</v>
      </c>
      <c r="D52" s="9">
        <v>23</v>
      </c>
      <c r="E52" s="9">
        <v>35</v>
      </c>
      <c r="F52" s="9">
        <v>55</v>
      </c>
      <c r="G52" s="9">
        <v>37</v>
      </c>
      <c r="H52" s="9">
        <v>52</v>
      </c>
      <c r="I52" s="9">
        <v>21</v>
      </c>
      <c r="J52" s="9">
        <v>20</v>
      </c>
      <c r="K52" s="9">
        <v>39</v>
      </c>
      <c r="L52" s="9">
        <v>21</v>
      </c>
      <c r="M52" s="9">
        <v>19</v>
      </c>
      <c r="N52" s="9">
        <v>22</v>
      </c>
      <c r="O52" s="9">
        <v>79</v>
      </c>
      <c r="P52" s="9">
        <v>3</v>
      </c>
      <c r="Q52" s="9">
        <v>5</v>
      </c>
      <c r="R52" s="9">
        <v>13</v>
      </c>
      <c r="S52" s="9">
        <v>16</v>
      </c>
      <c r="T52" s="9">
        <v>12</v>
      </c>
      <c r="U52" s="9">
        <v>0</v>
      </c>
      <c r="V52" s="9">
        <v>0</v>
      </c>
      <c r="W52" s="9">
        <v>1</v>
      </c>
      <c r="X52" s="9">
        <v>0</v>
      </c>
      <c r="Y52" s="9">
        <v>0</v>
      </c>
      <c r="Z52" s="9">
        <v>0</v>
      </c>
      <c r="AB52" s="9">
        <f t="shared" si="0"/>
        <v>522</v>
      </c>
      <c r="AC52" s="9">
        <f t="shared" si="1"/>
        <v>3597</v>
      </c>
      <c r="AD52" s="10">
        <f t="shared" si="2"/>
        <v>6.8908045977011492</v>
      </c>
    </row>
    <row r="53" spans="1:30" x14ac:dyDescent="0.3">
      <c r="A53" s="87"/>
      <c r="B53" s="41" t="s">
        <v>55</v>
      </c>
      <c r="C53" s="9">
        <v>105</v>
      </c>
      <c r="D53" s="9">
        <v>37</v>
      </c>
      <c r="E53" s="9">
        <v>72</v>
      </c>
      <c r="F53" s="9">
        <v>93</v>
      </c>
      <c r="G53" s="9">
        <v>83</v>
      </c>
      <c r="H53" s="9">
        <v>88</v>
      </c>
      <c r="I53" s="9">
        <v>52</v>
      </c>
      <c r="J53" s="9">
        <v>41</v>
      </c>
      <c r="K53" s="9">
        <v>39</v>
      </c>
      <c r="L53" s="9">
        <v>28</v>
      </c>
      <c r="M53" s="9">
        <v>17</v>
      </c>
      <c r="N53" s="9">
        <v>25</v>
      </c>
      <c r="O53" s="9">
        <v>80</v>
      </c>
      <c r="P53" s="9">
        <v>3</v>
      </c>
      <c r="Q53" s="9">
        <v>1</v>
      </c>
      <c r="R53" s="9">
        <v>8</v>
      </c>
      <c r="S53" s="9">
        <v>21</v>
      </c>
      <c r="T53" s="9">
        <v>7</v>
      </c>
      <c r="U53" s="9">
        <v>0</v>
      </c>
      <c r="V53" s="9">
        <v>1</v>
      </c>
      <c r="W53" s="9">
        <v>0</v>
      </c>
      <c r="X53" s="9">
        <v>0</v>
      </c>
      <c r="Y53" s="9">
        <v>0</v>
      </c>
      <c r="Z53" s="9">
        <v>0</v>
      </c>
      <c r="AB53" s="9">
        <f t="shared" si="0"/>
        <v>801</v>
      </c>
      <c r="AC53" s="9">
        <f t="shared" si="1"/>
        <v>4447</v>
      </c>
      <c r="AD53" s="10">
        <f t="shared" si="2"/>
        <v>5.5518102372034956</v>
      </c>
    </row>
    <row r="54" spans="1:30" x14ac:dyDescent="0.3">
      <c r="A54" s="87"/>
      <c r="B54" s="41" t="s">
        <v>56</v>
      </c>
      <c r="C54" s="9">
        <v>51</v>
      </c>
      <c r="D54" s="9">
        <v>18</v>
      </c>
      <c r="E54" s="9">
        <v>40</v>
      </c>
      <c r="F54" s="9">
        <v>83</v>
      </c>
      <c r="G54" s="9">
        <v>65</v>
      </c>
      <c r="H54" s="9">
        <v>71</v>
      </c>
      <c r="I54" s="9">
        <v>51</v>
      </c>
      <c r="J54" s="9">
        <v>34</v>
      </c>
      <c r="K54" s="9">
        <v>57</v>
      </c>
      <c r="L54" s="9">
        <v>33</v>
      </c>
      <c r="M54" s="9">
        <v>40</v>
      </c>
      <c r="N54" s="9">
        <v>22</v>
      </c>
      <c r="O54" s="9">
        <v>139</v>
      </c>
      <c r="P54" s="9">
        <v>3</v>
      </c>
      <c r="Q54" s="9">
        <v>3</v>
      </c>
      <c r="R54" s="9">
        <v>25</v>
      </c>
      <c r="S54" s="9">
        <v>28</v>
      </c>
      <c r="T54" s="9">
        <v>17</v>
      </c>
      <c r="U54" s="9">
        <v>0</v>
      </c>
      <c r="V54" s="9">
        <v>0</v>
      </c>
      <c r="W54" s="9">
        <v>1</v>
      </c>
      <c r="X54" s="9">
        <v>0</v>
      </c>
      <c r="Y54" s="9">
        <v>0</v>
      </c>
      <c r="Z54" s="9">
        <v>0</v>
      </c>
      <c r="AB54" s="9">
        <f t="shared" si="0"/>
        <v>781</v>
      </c>
      <c r="AC54" s="9">
        <f t="shared" si="1"/>
        <v>5782</v>
      </c>
      <c r="AD54" s="10">
        <f t="shared" si="2"/>
        <v>7.4033290653008965</v>
      </c>
    </row>
    <row r="55" spans="1:30" x14ac:dyDescent="0.3">
      <c r="A55" s="87"/>
      <c r="B55" s="41" t="s">
        <v>57</v>
      </c>
      <c r="C55" s="9">
        <v>34</v>
      </c>
      <c r="D55" s="9">
        <v>16</v>
      </c>
      <c r="E55" s="9">
        <v>19</v>
      </c>
      <c r="F55" s="9">
        <v>29</v>
      </c>
      <c r="G55" s="9">
        <v>21</v>
      </c>
      <c r="H55" s="9">
        <v>33</v>
      </c>
      <c r="I55" s="9">
        <v>33</v>
      </c>
      <c r="J55" s="9">
        <v>16</v>
      </c>
      <c r="K55" s="9">
        <v>12</v>
      </c>
      <c r="L55" s="9">
        <v>13</v>
      </c>
      <c r="M55" s="9">
        <v>10</v>
      </c>
      <c r="N55" s="9">
        <v>7</v>
      </c>
      <c r="O55" s="9">
        <v>23</v>
      </c>
      <c r="P55" s="9">
        <v>1</v>
      </c>
      <c r="Q55" s="9">
        <v>0</v>
      </c>
      <c r="R55" s="9">
        <v>2</v>
      </c>
      <c r="S55" s="9">
        <v>1</v>
      </c>
      <c r="T55" s="9">
        <v>1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B55" s="9">
        <f t="shared" si="0"/>
        <v>271</v>
      </c>
      <c r="AC55" s="9">
        <f t="shared" si="1"/>
        <v>1442</v>
      </c>
      <c r="AD55" s="10">
        <f t="shared" si="2"/>
        <v>5.3210332103321036</v>
      </c>
    </row>
    <row r="56" spans="1:30" x14ac:dyDescent="0.3">
      <c r="A56" s="87"/>
      <c r="B56" s="41" t="s">
        <v>58</v>
      </c>
      <c r="C56" s="9">
        <v>41</v>
      </c>
      <c r="D56" s="9">
        <v>8</v>
      </c>
      <c r="E56" s="9">
        <v>14</v>
      </c>
      <c r="F56" s="9">
        <v>29</v>
      </c>
      <c r="G56" s="9">
        <v>16</v>
      </c>
      <c r="H56" s="9">
        <v>20</v>
      </c>
      <c r="I56" s="9">
        <v>15</v>
      </c>
      <c r="J56" s="9">
        <v>16</v>
      </c>
      <c r="K56" s="9">
        <v>29</v>
      </c>
      <c r="L56" s="9">
        <v>22</v>
      </c>
      <c r="M56" s="9">
        <v>26</v>
      </c>
      <c r="N56" s="9">
        <v>27</v>
      </c>
      <c r="O56" s="9">
        <v>92</v>
      </c>
      <c r="P56" s="9">
        <v>0</v>
      </c>
      <c r="Q56" s="9">
        <v>6</v>
      </c>
      <c r="R56" s="9">
        <v>15</v>
      </c>
      <c r="S56" s="9">
        <v>22</v>
      </c>
      <c r="T56" s="9">
        <v>7</v>
      </c>
      <c r="U56" s="9">
        <v>0</v>
      </c>
      <c r="V56" s="9">
        <v>0</v>
      </c>
      <c r="W56" s="9">
        <v>0</v>
      </c>
      <c r="X56" s="9">
        <v>0</v>
      </c>
      <c r="Y56" s="9">
        <v>1</v>
      </c>
      <c r="Z56" s="9">
        <v>0</v>
      </c>
      <c r="AB56" s="9">
        <f t="shared" si="0"/>
        <v>406</v>
      </c>
      <c r="AC56" s="9">
        <f t="shared" si="1"/>
        <v>3382</v>
      </c>
      <c r="AD56" s="10">
        <f t="shared" si="2"/>
        <v>8.3300492610837438</v>
      </c>
    </row>
    <row r="57" spans="1:30" x14ac:dyDescent="0.3">
      <c r="A57" s="87"/>
      <c r="B57" s="41" t="s">
        <v>59</v>
      </c>
      <c r="C57" s="9">
        <v>52</v>
      </c>
      <c r="D57" s="9">
        <v>27</v>
      </c>
      <c r="E57" s="9">
        <v>33</v>
      </c>
      <c r="F57" s="9">
        <v>68</v>
      </c>
      <c r="G57" s="9">
        <v>47</v>
      </c>
      <c r="H57" s="9">
        <v>81</v>
      </c>
      <c r="I57" s="9">
        <v>49</v>
      </c>
      <c r="J57" s="9">
        <v>29</v>
      </c>
      <c r="K57" s="9">
        <v>33</v>
      </c>
      <c r="L57" s="9">
        <v>36</v>
      </c>
      <c r="M57" s="9">
        <v>31</v>
      </c>
      <c r="N57" s="9">
        <v>22</v>
      </c>
      <c r="O57" s="9">
        <v>96</v>
      </c>
      <c r="P57" s="9">
        <v>2</v>
      </c>
      <c r="Q57" s="9">
        <v>4</v>
      </c>
      <c r="R57" s="9">
        <v>11</v>
      </c>
      <c r="S57" s="9">
        <v>22</v>
      </c>
      <c r="T57" s="9">
        <v>6</v>
      </c>
      <c r="U57" s="9">
        <v>0</v>
      </c>
      <c r="V57" s="9">
        <v>0</v>
      </c>
      <c r="W57" s="9">
        <v>1</v>
      </c>
      <c r="X57" s="9">
        <v>0</v>
      </c>
      <c r="Y57" s="9">
        <v>0</v>
      </c>
      <c r="Z57" s="9">
        <v>0</v>
      </c>
      <c r="AB57" s="9">
        <f t="shared" si="0"/>
        <v>650</v>
      </c>
      <c r="AC57" s="9">
        <f t="shared" si="1"/>
        <v>4400</v>
      </c>
      <c r="AD57" s="10">
        <f t="shared" si="2"/>
        <v>6.7692307692307692</v>
      </c>
    </row>
    <row r="58" spans="1:30" x14ac:dyDescent="0.3">
      <c r="A58" s="87"/>
      <c r="B58" s="41" t="s">
        <v>60</v>
      </c>
      <c r="C58" s="9">
        <v>109</v>
      </c>
      <c r="D58" s="9">
        <v>18</v>
      </c>
      <c r="E58" s="9">
        <v>44</v>
      </c>
      <c r="F58" s="9">
        <v>51</v>
      </c>
      <c r="G58" s="9">
        <v>37</v>
      </c>
      <c r="H58" s="9">
        <v>40</v>
      </c>
      <c r="I58" s="9">
        <v>21</v>
      </c>
      <c r="J58" s="9">
        <v>28</v>
      </c>
      <c r="K58" s="9">
        <v>21</v>
      </c>
      <c r="L58" s="9">
        <v>15</v>
      </c>
      <c r="M58" s="9">
        <v>10</v>
      </c>
      <c r="N58" s="9">
        <v>10</v>
      </c>
      <c r="O58" s="9">
        <v>35</v>
      </c>
      <c r="P58" s="9">
        <v>1</v>
      </c>
      <c r="Q58" s="9">
        <v>1</v>
      </c>
      <c r="R58" s="9">
        <v>11</v>
      </c>
      <c r="S58" s="9">
        <v>11</v>
      </c>
      <c r="T58" s="9">
        <v>4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B58" s="9">
        <f t="shared" si="0"/>
        <v>467</v>
      </c>
      <c r="AC58" s="9">
        <f t="shared" si="1"/>
        <v>2298</v>
      </c>
      <c r="AD58" s="10">
        <f t="shared" si="2"/>
        <v>4.9207708779443253</v>
      </c>
    </row>
    <row r="59" spans="1:30" x14ac:dyDescent="0.3">
      <c r="A59" s="87"/>
      <c r="B59" s="41" t="s">
        <v>61</v>
      </c>
      <c r="C59" s="9">
        <v>53</v>
      </c>
      <c r="D59" s="9">
        <v>12</v>
      </c>
      <c r="E59" s="9">
        <v>31</v>
      </c>
      <c r="F59" s="9">
        <v>42</v>
      </c>
      <c r="G59" s="9">
        <v>21</v>
      </c>
      <c r="H59" s="9">
        <v>28</v>
      </c>
      <c r="I59" s="9">
        <v>14</v>
      </c>
      <c r="J59" s="9">
        <v>9</v>
      </c>
      <c r="K59" s="9">
        <v>14</v>
      </c>
      <c r="L59" s="9">
        <v>11</v>
      </c>
      <c r="M59" s="9">
        <v>14</v>
      </c>
      <c r="N59" s="9">
        <v>9</v>
      </c>
      <c r="O59" s="9">
        <v>31</v>
      </c>
      <c r="P59" s="9">
        <v>3</v>
      </c>
      <c r="Q59" s="9">
        <v>2</v>
      </c>
      <c r="R59" s="9">
        <v>4</v>
      </c>
      <c r="S59" s="9">
        <v>4</v>
      </c>
      <c r="T59" s="9">
        <v>6</v>
      </c>
      <c r="U59" s="9">
        <v>0</v>
      </c>
      <c r="V59" s="9">
        <v>2</v>
      </c>
      <c r="W59" s="9">
        <v>0</v>
      </c>
      <c r="X59" s="9">
        <v>0</v>
      </c>
      <c r="Y59" s="9">
        <v>0</v>
      </c>
      <c r="Z59" s="9">
        <v>0</v>
      </c>
      <c r="AB59" s="9">
        <f t="shared" si="0"/>
        <v>310</v>
      </c>
      <c r="AC59" s="9">
        <f t="shared" si="1"/>
        <v>1724</v>
      </c>
      <c r="AD59" s="10">
        <f t="shared" si="2"/>
        <v>5.5612903225806454</v>
      </c>
    </row>
    <row r="60" spans="1:30" x14ac:dyDescent="0.3">
      <c r="A60" s="87"/>
      <c r="B60" s="41" t="s">
        <v>62</v>
      </c>
      <c r="C60" s="9">
        <v>75</v>
      </c>
      <c r="D60" s="9">
        <v>78</v>
      </c>
      <c r="E60" s="9">
        <v>86</v>
      </c>
      <c r="F60" s="9">
        <v>158</v>
      </c>
      <c r="G60" s="9">
        <v>151</v>
      </c>
      <c r="H60" s="9">
        <v>178</v>
      </c>
      <c r="I60" s="9">
        <v>104</v>
      </c>
      <c r="J60" s="9">
        <v>90</v>
      </c>
      <c r="K60" s="9">
        <v>102</v>
      </c>
      <c r="L60" s="9">
        <v>103</v>
      </c>
      <c r="M60" s="9">
        <v>83</v>
      </c>
      <c r="N60" s="9">
        <v>61</v>
      </c>
      <c r="O60" s="9">
        <v>258</v>
      </c>
      <c r="P60" s="9">
        <v>7</v>
      </c>
      <c r="Q60" s="9">
        <v>13</v>
      </c>
      <c r="R60" s="9">
        <v>37</v>
      </c>
      <c r="S60" s="9">
        <v>48</v>
      </c>
      <c r="T60" s="9">
        <v>29</v>
      </c>
      <c r="U60" s="9">
        <v>0</v>
      </c>
      <c r="V60" s="9">
        <v>3</v>
      </c>
      <c r="W60" s="9">
        <v>0</v>
      </c>
      <c r="X60" s="9">
        <v>0</v>
      </c>
      <c r="Y60" s="9">
        <v>0</v>
      </c>
      <c r="Z60" s="9">
        <v>0</v>
      </c>
      <c r="AB60" s="9">
        <f t="shared" si="0"/>
        <v>1664</v>
      </c>
      <c r="AC60" s="9">
        <f t="shared" si="1"/>
        <v>11958</v>
      </c>
      <c r="AD60" s="10">
        <f t="shared" si="2"/>
        <v>7.1862980769230766</v>
      </c>
    </row>
    <row r="61" spans="1:30" x14ac:dyDescent="0.3">
      <c r="A61" s="87"/>
      <c r="B61" s="41" t="s">
        <v>63</v>
      </c>
      <c r="C61" s="9">
        <v>26</v>
      </c>
      <c r="D61" s="9">
        <v>32</v>
      </c>
      <c r="E61" s="9">
        <v>30</v>
      </c>
      <c r="F61" s="9">
        <v>66</v>
      </c>
      <c r="G61" s="9">
        <v>63</v>
      </c>
      <c r="H61" s="9">
        <v>85</v>
      </c>
      <c r="I61" s="9">
        <v>81</v>
      </c>
      <c r="J61" s="9">
        <v>68</v>
      </c>
      <c r="K61" s="9">
        <v>78</v>
      </c>
      <c r="L61" s="9">
        <v>74</v>
      </c>
      <c r="M61" s="9">
        <v>78</v>
      </c>
      <c r="N61" s="9">
        <v>67</v>
      </c>
      <c r="O61" s="9">
        <v>237</v>
      </c>
      <c r="P61" s="9">
        <v>10</v>
      </c>
      <c r="Q61" s="9">
        <v>12</v>
      </c>
      <c r="R61" s="9">
        <v>26</v>
      </c>
      <c r="S61" s="9">
        <v>40</v>
      </c>
      <c r="T61" s="9">
        <v>21</v>
      </c>
      <c r="U61" s="9">
        <v>2</v>
      </c>
      <c r="V61" s="9">
        <v>1</v>
      </c>
      <c r="W61" s="9">
        <v>0</v>
      </c>
      <c r="X61" s="9">
        <v>0</v>
      </c>
      <c r="Y61" s="9">
        <v>0</v>
      </c>
      <c r="Z61" s="9">
        <v>0</v>
      </c>
      <c r="AB61" s="9">
        <f t="shared" si="0"/>
        <v>1097</v>
      </c>
      <c r="AC61" s="9">
        <f t="shared" si="1"/>
        <v>9320</v>
      </c>
      <c r="AD61" s="10">
        <f t="shared" si="2"/>
        <v>8.4958979033728355</v>
      </c>
    </row>
    <row r="62" spans="1:30" x14ac:dyDescent="0.3">
      <c r="A62" s="87"/>
      <c r="B62" s="41" t="s">
        <v>64</v>
      </c>
      <c r="C62" s="9">
        <v>39</v>
      </c>
      <c r="D62" s="9">
        <v>28</v>
      </c>
      <c r="E62" s="9">
        <v>34</v>
      </c>
      <c r="F62" s="9">
        <v>39</v>
      </c>
      <c r="G62" s="9">
        <v>38</v>
      </c>
      <c r="H62" s="9">
        <v>65</v>
      </c>
      <c r="I62" s="9">
        <v>42</v>
      </c>
      <c r="J62" s="9">
        <v>32</v>
      </c>
      <c r="K62" s="9">
        <v>46</v>
      </c>
      <c r="L62" s="9">
        <v>26</v>
      </c>
      <c r="M62" s="9">
        <v>34</v>
      </c>
      <c r="N62" s="9">
        <v>39</v>
      </c>
      <c r="O62" s="9">
        <v>106</v>
      </c>
      <c r="P62" s="9">
        <v>2</v>
      </c>
      <c r="Q62" s="9">
        <v>3</v>
      </c>
      <c r="R62" s="9">
        <v>18</v>
      </c>
      <c r="S62" s="9">
        <v>29</v>
      </c>
      <c r="T62" s="9">
        <v>1</v>
      </c>
      <c r="U62" s="9">
        <v>0</v>
      </c>
      <c r="V62" s="9">
        <v>1</v>
      </c>
      <c r="W62" s="9">
        <v>0</v>
      </c>
      <c r="X62" s="9">
        <v>0</v>
      </c>
      <c r="Y62" s="9">
        <v>0</v>
      </c>
      <c r="Z62" s="9">
        <v>0</v>
      </c>
      <c r="AB62" s="9">
        <f t="shared" si="0"/>
        <v>622</v>
      </c>
      <c r="AC62" s="9">
        <f t="shared" si="1"/>
        <v>4647</v>
      </c>
      <c r="AD62" s="10">
        <f t="shared" si="2"/>
        <v>7.471061093247588</v>
      </c>
    </row>
    <row r="63" spans="1:30" x14ac:dyDescent="0.3">
      <c r="A63" s="87"/>
      <c r="B63" s="41" t="s">
        <v>65</v>
      </c>
      <c r="C63" s="9">
        <v>19</v>
      </c>
      <c r="D63" s="9">
        <v>4</v>
      </c>
      <c r="E63" s="9">
        <v>12</v>
      </c>
      <c r="F63" s="9">
        <v>17</v>
      </c>
      <c r="G63" s="9">
        <v>15</v>
      </c>
      <c r="H63" s="9">
        <v>15</v>
      </c>
      <c r="I63" s="9">
        <v>7</v>
      </c>
      <c r="J63" s="9">
        <v>2</v>
      </c>
      <c r="K63" s="9">
        <v>9</v>
      </c>
      <c r="L63" s="9">
        <v>10</v>
      </c>
      <c r="M63" s="9">
        <v>8</v>
      </c>
      <c r="N63" s="9">
        <v>6</v>
      </c>
      <c r="O63" s="9">
        <v>18</v>
      </c>
      <c r="P63" s="9">
        <v>1</v>
      </c>
      <c r="Q63" s="9">
        <v>1</v>
      </c>
      <c r="R63" s="9">
        <v>5</v>
      </c>
      <c r="S63" s="9">
        <v>9</v>
      </c>
      <c r="T63" s="9">
        <v>3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B63" s="9">
        <f t="shared" si="0"/>
        <v>161</v>
      </c>
      <c r="AC63" s="9">
        <f t="shared" si="1"/>
        <v>1091</v>
      </c>
      <c r="AD63" s="10">
        <f t="shared" si="2"/>
        <v>6.7763975155279503</v>
      </c>
    </row>
    <row r="64" spans="1:30" x14ac:dyDescent="0.3">
      <c r="A64" s="87"/>
      <c r="B64" s="41" t="s">
        <v>66</v>
      </c>
      <c r="C64" s="9">
        <v>19</v>
      </c>
      <c r="D64" s="9">
        <v>4</v>
      </c>
      <c r="E64" s="9">
        <v>9</v>
      </c>
      <c r="F64" s="9">
        <v>24</v>
      </c>
      <c r="G64" s="9">
        <v>25</v>
      </c>
      <c r="H64" s="9">
        <v>32</v>
      </c>
      <c r="I64" s="9">
        <v>16</v>
      </c>
      <c r="J64" s="9">
        <v>17</v>
      </c>
      <c r="K64" s="9">
        <v>12</v>
      </c>
      <c r="L64" s="9">
        <v>16</v>
      </c>
      <c r="M64" s="9">
        <v>18</v>
      </c>
      <c r="N64" s="9">
        <v>21</v>
      </c>
      <c r="O64" s="9">
        <v>49</v>
      </c>
      <c r="P64" s="9">
        <v>3</v>
      </c>
      <c r="Q64" s="9">
        <v>0</v>
      </c>
      <c r="R64" s="9">
        <v>7</v>
      </c>
      <c r="S64" s="9">
        <v>9</v>
      </c>
      <c r="T64" s="9">
        <v>9</v>
      </c>
      <c r="U64" s="9">
        <v>0</v>
      </c>
      <c r="V64" s="9">
        <v>1</v>
      </c>
      <c r="W64" s="9">
        <v>0</v>
      </c>
      <c r="X64" s="9">
        <v>0</v>
      </c>
      <c r="Y64" s="9">
        <v>0</v>
      </c>
      <c r="Z64" s="9">
        <v>0</v>
      </c>
      <c r="AB64" s="9">
        <f t="shared" si="0"/>
        <v>291</v>
      </c>
      <c r="AC64" s="9">
        <f t="shared" si="1"/>
        <v>2268</v>
      </c>
      <c r="AD64" s="10">
        <f t="shared" si="2"/>
        <v>7.7938144329896906</v>
      </c>
    </row>
    <row r="65" spans="1:30" x14ac:dyDescent="0.3">
      <c r="A65" s="87"/>
      <c r="B65" s="41" t="s">
        <v>67</v>
      </c>
      <c r="C65" s="9">
        <v>25</v>
      </c>
      <c r="D65" s="9">
        <v>19</v>
      </c>
      <c r="E65" s="9">
        <v>41</v>
      </c>
      <c r="F65" s="9">
        <v>34</v>
      </c>
      <c r="G65" s="9">
        <v>31</v>
      </c>
      <c r="H65" s="9">
        <v>48</v>
      </c>
      <c r="I65" s="9">
        <v>59</v>
      </c>
      <c r="J65" s="9">
        <v>32</v>
      </c>
      <c r="K65" s="9">
        <v>38</v>
      </c>
      <c r="L65" s="9">
        <v>47</v>
      </c>
      <c r="M65" s="9">
        <v>70</v>
      </c>
      <c r="N65" s="9">
        <v>63</v>
      </c>
      <c r="O65" s="9">
        <v>174</v>
      </c>
      <c r="P65" s="9">
        <v>1</v>
      </c>
      <c r="Q65" s="9">
        <v>7</v>
      </c>
      <c r="R65" s="9">
        <v>35</v>
      </c>
      <c r="S65" s="9">
        <v>42</v>
      </c>
      <c r="T65" s="9">
        <v>24</v>
      </c>
      <c r="U65" s="9">
        <v>0</v>
      </c>
      <c r="V65" s="9">
        <v>1</v>
      </c>
      <c r="W65" s="9">
        <v>0</v>
      </c>
      <c r="X65" s="9">
        <v>0</v>
      </c>
      <c r="Y65" s="9">
        <v>0</v>
      </c>
      <c r="Z65" s="9">
        <v>0</v>
      </c>
      <c r="AB65" s="9">
        <f t="shared" si="0"/>
        <v>791</v>
      </c>
      <c r="AC65" s="9">
        <f t="shared" si="1"/>
        <v>7088</v>
      </c>
      <c r="AD65" s="10">
        <f t="shared" si="2"/>
        <v>8.9608091024020222</v>
      </c>
    </row>
    <row r="66" spans="1:30" x14ac:dyDescent="0.3">
      <c r="A66" s="87"/>
      <c r="B66" s="41" t="s">
        <v>68</v>
      </c>
      <c r="C66" s="9">
        <v>30</v>
      </c>
      <c r="D66" s="9">
        <v>38</v>
      </c>
      <c r="E66" s="9">
        <v>37</v>
      </c>
      <c r="F66" s="9">
        <v>59</v>
      </c>
      <c r="G66" s="9">
        <v>44</v>
      </c>
      <c r="H66" s="9">
        <v>81</v>
      </c>
      <c r="I66" s="9">
        <v>68</v>
      </c>
      <c r="J66" s="9">
        <v>73</v>
      </c>
      <c r="K66" s="9">
        <v>80</v>
      </c>
      <c r="L66" s="9">
        <v>72</v>
      </c>
      <c r="M66" s="9">
        <v>79</v>
      </c>
      <c r="N66" s="9">
        <v>91</v>
      </c>
      <c r="O66" s="9">
        <v>202</v>
      </c>
      <c r="P66" s="9">
        <v>5</v>
      </c>
      <c r="Q66" s="9">
        <v>10</v>
      </c>
      <c r="R66" s="9">
        <v>33</v>
      </c>
      <c r="S66" s="9">
        <v>39</v>
      </c>
      <c r="T66" s="9">
        <v>17</v>
      </c>
      <c r="U66" s="9">
        <v>2</v>
      </c>
      <c r="V66" s="9">
        <v>1</v>
      </c>
      <c r="W66" s="9">
        <v>1</v>
      </c>
      <c r="X66" s="9">
        <v>0</v>
      </c>
      <c r="Y66" s="9">
        <v>0</v>
      </c>
      <c r="Z66" s="9">
        <v>0</v>
      </c>
      <c r="AB66" s="9">
        <f t="shared" si="0"/>
        <v>1062</v>
      </c>
      <c r="AC66" s="9">
        <f t="shared" si="1"/>
        <v>8980</v>
      </c>
      <c r="AD66" s="10">
        <f t="shared" si="2"/>
        <v>8.4557438794726938</v>
      </c>
    </row>
    <row r="67" spans="1:30" x14ac:dyDescent="0.3">
      <c r="A67" s="87"/>
      <c r="B67" s="41" t="s">
        <v>69</v>
      </c>
      <c r="C67" s="9">
        <v>31</v>
      </c>
      <c r="D67" s="9">
        <v>22</v>
      </c>
      <c r="E67" s="9">
        <v>20</v>
      </c>
      <c r="F67" s="9">
        <v>29</v>
      </c>
      <c r="G67" s="9">
        <v>20</v>
      </c>
      <c r="H67" s="9">
        <v>58</v>
      </c>
      <c r="I67" s="9">
        <v>56</v>
      </c>
      <c r="J67" s="9">
        <v>31</v>
      </c>
      <c r="K67" s="9">
        <v>52</v>
      </c>
      <c r="L67" s="9">
        <v>57</v>
      </c>
      <c r="M67" s="9">
        <v>35</v>
      </c>
      <c r="N67" s="9">
        <v>57</v>
      </c>
      <c r="O67" s="9">
        <v>131</v>
      </c>
      <c r="P67" s="9">
        <v>7</v>
      </c>
      <c r="Q67" s="9">
        <v>12</v>
      </c>
      <c r="R67" s="9">
        <v>16</v>
      </c>
      <c r="S67" s="9">
        <v>20</v>
      </c>
      <c r="T67" s="9">
        <v>15</v>
      </c>
      <c r="U67" s="9">
        <v>1</v>
      </c>
      <c r="V67" s="9">
        <v>2</v>
      </c>
      <c r="W67" s="9">
        <v>0</v>
      </c>
      <c r="X67" s="9">
        <v>1</v>
      </c>
      <c r="Y67" s="9">
        <v>0</v>
      </c>
      <c r="Z67" s="9">
        <v>0</v>
      </c>
      <c r="AB67" s="9">
        <f t="shared" si="0"/>
        <v>673</v>
      </c>
      <c r="AC67" s="9">
        <f t="shared" si="1"/>
        <v>5701</v>
      </c>
      <c r="AD67" s="10">
        <f t="shared" si="2"/>
        <v>8.4710252600297178</v>
      </c>
    </row>
    <row r="68" spans="1:30" x14ac:dyDescent="0.3">
      <c r="A68" s="87"/>
      <c r="B68" s="41" t="s">
        <v>70</v>
      </c>
      <c r="C68" s="9">
        <v>86</v>
      </c>
      <c r="D68" s="9">
        <v>37</v>
      </c>
      <c r="E68" s="9">
        <v>40</v>
      </c>
      <c r="F68" s="9">
        <v>75</v>
      </c>
      <c r="G68" s="9">
        <v>65</v>
      </c>
      <c r="H68" s="9">
        <v>104</v>
      </c>
      <c r="I68" s="9">
        <v>101</v>
      </c>
      <c r="J68" s="9">
        <v>79</v>
      </c>
      <c r="K68" s="9">
        <v>79</v>
      </c>
      <c r="L68" s="9">
        <v>102</v>
      </c>
      <c r="M68" s="9">
        <v>105</v>
      </c>
      <c r="N68" s="9">
        <v>85</v>
      </c>
      <c r="O68" s="9">
        <v>233</v>
      </c>
      <c r="P68" s="9">
        <v>7</v>
      </c>
      <c r="Q68" s="9">
        <v>7</v>
      </c>
      <c r="R68" s="9">
        <v>22</v>
      </c>
      <c r="S68" s="9">
        <v>34</v>
      </c>
      <c r="T68" s="9">
        <v>31</v>
      </c>
      <c r="U68" s="9">
        <v>4</v>
      </c>
      <c r="V68" s="9">
        <v>3</v>
      </c>
      <c r="W68" s="9">
        <v>4</v>
      </c>
      <c r="X68" s="9">
        <v>0</v>
      </c>
      <c r="Y68" s="9">
        <v>1</v>
      </c>
      <c r="Z68" s="9">
        <v>1</v>
      </c>
      <c r="AB68" s="9">
        <f t="shared" ref="AB68:AB131" si="4">SUM(C68:Z68)</f>
        <v>1305</v>
      </c>
      <c r="AC68" s="9">
        <f t="shared" ref="AC68:AC131" si="5">C$2*C68+D$2*D68+E$2*E68+F$2*F68+G$2*G68+H$2*H68+I$2*I68+J$2*J68+K$2*K68+L$2*L68+M$2*M68+N$2*N68+O$2*O68+P$2*P68+Q$2*Q68+R$2*R68+S$2*S68+T$2*T68+U$2*U68+V$2*V68+W$2*W68+X$2*X68+Y$2*Y68+Z$2*Z68</f>
        <v>10456</v>
      </c>
      <c r="AD68" s="10">
        <f t="shared" si="2"/>
        <v>8.0122605363984682</v>
      </c>
    </row>
    <row r="69" spans="1:30" x14ac:dyDescent="0.3">
      <c r="A69" s="87"/>
      <c r="B69" s="41" t="s">
        <v>71</v>
      </c>
      <c r="C69" s="9">
        <v>24</v>
      </c>
      <c r="D69" s="9">
        <v>17</v>
      </c>
      <c r="E69" s="9">
        <v>37</v>
      </c>
      <c r="F69" s="9">
        <v>53</v>
      </c>
      <c r="G69" s="9">
        <v>38</v>
      </c>
      <c r="H69" s="9">
        <v>69</v>
      </c>
      <c r="I69" s="9">
        <v>32</v>
      </c>
      <c r="J69" s="9">
        <v>21</v>
      </c>
      <c r="K69" s="9">
        <v>26</v>
      </c>
      <c r="L69" s="9">
        <v>25</v>
      </c>
      <c r="M69" s="9">
        <v>19</v>
      </c>
      <c r="N69" s="9">
        <v>24</v>
      </c>
      <c r="O69" s="9">
        <v>69</v>
      </c>
      <c r="P69" s="9">
        <v>2</v>
      </c>
      <c r="Q69" s="9">
        <v>1</v>
      </c>
      <c r="R69" s="9">
        <v>5</v>
      </c>
      <c r="S69" s="9">
        <v>15</v>
      </c>
      <c r="T69" s="9">
        <v>6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B69" s="9">
        <f t="shared" si="4"/>
        <v>483</v>
      </c>
      <c r="AC69" s="9">
        <f t="shared" si="5"/>
        <v>3258</v>
      </c>
      <c r="AD69" s="10">
        <f t="shared" ref="AD69:AD132" si="6">AC69/AB69</f>
        <v>6.7453416149068319</v>
      </c>
    </row>
    <row r="70" spans="1:30" x14ac:dyDescent="0.3">
      <c r="A70" s="87"/>
      <c r="B70" s="41" t="s">
        <v>72</v>
      </c>
      <c r="C70" s="9">
        <v>181</v>
      </c>
      <c r="D70" s="9">
        <v>142</v>
      </c>
      <c r="E70" s="9">
        <v>209</v>
      </c>
      <c r="F70" s="9">
        <v>292</v>
      </c>
      <c r="G70" s="9">
        <v>284</v>
      </c>
      <c r="H70" s="9">
        <v>506</v>
      </c>
      <c r="I70" s="9">
        <v>341</v>
      </c>
      <c r="J70" s="9">
        <v>283</v>
      </c>
      <c r="K70" s="9">
        <v>358</v>
      </c>
      <c r="L70" s="9">
        <v>398</v>
      </c>
      <c r="M70" s="9">
        <v>473</v>
      </c>
      <c r="N70" s="9">
        <v>367</v>
      </c>
      <c r="O70" s="9">
        <v>1741</v>
      </c>
      <c r="P70" s="9">
        <v>106</v>
      </c>
      <c r="Q70" s="9">
        <v>160</v>
      </c>
      <c r="R70" s="9">
        <v>388</v>
      </c>
      <c r="S70" s="9">
        <v>430</v>
      </c>
      <c r="T70" s="9">
        <v>409</v>
      </c>
      <c r="U70" s="9">
        <v>11</v>
      </c>
      <c r="V70" s="9">
        <v>12</v>
      </c>
      <c r="W70" s="9">
        <v>2</v>
      </c>
      <c r="X70" s="9">
        <v>2</v>
      </c>
      <c r="Y70" s="9">
        <v>0</v>
      </c>
      <c r="Z70" s="9">
        <v>2</v>
      </c>
      <c r="AB70" s="9">
        <f t="shared" si="4"/>
        <v>7097</v>
      </c>
      <c r="AC70" s="9">
        <f t="shared" si="5"/>
        <v>69059</v>
      </c>
      <c r="AD70" s="10">
        <f t="shared" si="6"/>
        <v>9.730731294913344</v>
      </c>
    </row>
    <row r="71" spans="1:30" x14ac:dyDescent="0.3">
      <c r="A71" s="87"/>
      <c r="B71" s="41" t="s">
        <v>73</v>
      </c>
      <c r="C71" s="9">
        <v>13</v>
      </c>
      <c r="D71" s="9">
        <v>14</v>
      </c>
      <c r="E71" s="9">
        <v>16</v>
      </c>
      <c r="F71" s="9">
        <v>24</v>
      </c>
      <c r="G71" s="9">
        <v>16</v>
      </c>
      <c r="H71" s="9">
        <v>35</v>
      </c>
      <c r="I71" s="9">
        <v>26</v>
      </c>
      <c r="J71" s="9">
        <v>25</v>
      </c>
      <c r="K71" s="9">
        <v>27</v>
      </c>
      <c r="L71" s="9">
        <v>18</v>
      </c>
      <c r="M71" s="9">
        <v>26</v>
      </c>
      <c r="N71" s="9">
        <v>27</v>
      </c>
      <c r="O71" s="9">
        <v>92</v>
      </c>
      <c r="P71" s="9">
        <v>2</v>
      </c>
      <c r="Q71" s="9">
        <v>4</v>
      </c>
      <c r="R71" s="9">
        <v>19</v>
      </c>
      <c r="S71" s="9">
        <v>18</v>
      </c>
      <c r="T71" s="9">
        <v>18</v>
      </c>
      <c r="U71" s="9">
        <v>1</v>
      </c>
      <c r="V71" s="9">
        <v>3</v>
      </c>
      <c r="W71" s="9">
        <v>1</v>
      </c>
      <c r="X71" s="9">
        <v>0</v>
      </c>
      <c r="Y71" s="9">
        <v>0</v>
      </c>
      <c r="Z71" s="9">
        <v>0</v>
      </c>
      <c r="AB71" s="9">
        <f t="shared" si="4"/>
        <v>425</v>
      </c>
      <c r="AC71" s="9">
        <f t="shared" si="5"/>
        <v>3783</v>
      </c>
      <c r="AD71" s="10">
        <f t="shared" si="6"/>
        <v>8.9011764705882346</v>
      </c>
    </row>
    <row r="72" spans="1:30" x14ac:dyDescent="0.3">
      <c r="A72" s="87"/>
      <c r="B72" s="41" t="s">
        <v>74</v>
      </c>
      <c r="C72" s="9">
        <v>53</v>
      </c>
      <c r="D72" s="9">
        <v>25</v>
      </c>
      <c r="E72" s="9">
        <v>27</v>
      </c>
      <c r="F72" s="9">
        <v>40</v>
      </c>
      <c r="G72" s="9">
        <v>37</v>
      </c>
      <c r="H72" s="9">
        <v>78</v>
      </c>
      <c r="I72" s="9">
        <v>55</v>
      </c>
      <c r="J72" s="9">
        <v>49</v>
      </c>
      <c r="K72" s="9">
        <v>54</v>
      </c>
      <c r="L72" s="9">
        <v>54</v>
      </c>
      <c r="M72" s="9">
        <v>65</v>
      </c>
      <c r="N72" s="9">
        <v>56</v>
      </c>
      <c r="O72" s="9">
        <v>193</v>
      </c>
      <c r="P72" s="9">
        <v>3</v>
      </c>
      <c r="Q72" s="9">
        <v>4</v>
      </c>
      <c r="R72" s="9">
        <v>17</v>
      </c>
      <c r="S72" s="9">
        <v>21</v>
      </c>
      <c r="T72" s="9">
        <v>11</v>
      </c>
      <c r="U72" s="9">
        <v>1</v>
      </c>
      <c r="V72" s="9">
        <v>0</v>
      </c>
      <c r="W72" s="9">
        <v>1</v>
      </c>
      <c r="X72" s="9">
        <v>0</v>
      </c>
      <c r="Y72" s="9">
        <v>0</v>
      </c>
      <c r="Z72" s="9">
        <v>0</v>
      </c>
      <c r="AB72" s="9">
        <f t="shared" si="4"/>
        <v>844</v>
      </c>
      <c r="AC72" s="9">
        <f t="shared" si="5"/>
        <v>6821</v>
      </c>
      <c r="AD72" s="10">
        <f t="shared" si="6"/>
        <v>8.0817535545023702</v>
      </c>
    </row>
    <row r="73" spans="1:30" x14ac:dyDescent="0.3">
      <c r="A73" s="87"/>
      <c r="B73" s="41" t="s">
        <v>75</v>
      </c>
      <c r="C73" s="9">
        <v>16</v>
      </c>
      <c r="D73" s="9">
        <v>15</v>
      </c>
      <c r="E73" s="9">
        <v>16</v>
      </c>
      <c r="F73" s="9">
        <v>33</v>
      </c>
      <c r="G73" s="9">
        <v>37</v>
      </c>
      <c r="H73" s="9">
        <v>51</v>
      </c>
      <c r="I73" s="9">
        <v>31</v>
      </c>
      <c r="J73" s="9">
        <v>23</v>
      </c>
      <c r="K73" s="9">
        <v>26</v>
      </c>
      <c r="L73" s="9">
        <v>26</v>
      </c>
      <c r="M73" s="9">
        <v>40</v>
      </c>
      <c r="N73" s="9">
        <v>36</v>
      </c>
      <c r="O73" s="9">
        <v>117</v>
      </c>
      <c r="P73" s="9">
        <v>7</v>
      </c>
      <c r="Q73" s="9">
        <v>7</v>
      </c>
      <c r="R73" s="9">
        <v>18</v>
      </c>
      <c r="S73" s="9">
        <v>27</v>
      </c>
      <c r="T73" s="9">
        <v>13</v>
      </c>
      <c r="U73" s="9">
        <v>2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B73" s="9">
        <f t="shared" si="4"/>
        <v>541</v>
      </c>
      <c r="AC73" s="9">
        <f t="shared" si="5"/>
        <v>4686</v>
      </c>
      <c r="AD73" s="10">
        <f t="shared" si="6"/>
        <v>8.6617375231053604</v>
      </c>
    </row>
    <row r="74" spans="1:30" x14ac:dyDescent="0.3">
      <c r="A74" s="87"/>
      <c r="B74" s="41" t="s">
        <v>76</v>
      </c>
      <c r="C74" s="9">
        <v>20</v>
      </c>
      <c r="D74" s="9">
        <v>6</v>
      </c>
      <c r="E74" s="9">
        <v>9</v>
      </c>
      <c r="F74" s="9">
        <v>16</v>
      </c>
      <c r="G74" s="9">
        <v>22</v>
      </c>
      <c r="H74" s="9">
        <v>42</v>
      </c>
      <c r="I74" s="9">
        <v>19</v>
      </c>
      <c r="J74" s="9">
        <v>11</v>
      </c>
      <c r="K74" s="9">
        <v>27</v>
      </c>
      <c r="L74" s="9">
        <v>11</v>
      </c>
      <c r="M74" s="9">
        <v>13</v>
      </c>
      <c r="N74" s="9">
        <v>23</v>
      </c>
      <c r="O74" s="9">
        <v>134</v>
      </c>
      <c r="P74" s="9">
        <v>2</v>
      </c>
      <c r="Q74" s="9">
        <v>3</v>
      </c>
      <c r="R74" s="9">
        <v>6</v>
      </c>
      <c r="S74" s="9">
        <v>11</v>
      </c>
      <c r="T74" s="9">
        <v>9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B74" s="9">
        <f t="shared" si="4"/>
        <v>384</v>
      </c>
      <c r="AC74" s="9">
        <f t="shared" si="5"/>
        <v>3354</v>
      </c>
      <c r="AD74" s="10">
        <f t="shared" si="6"/>
        <v>8.734375</v>
      </c>
    </row>
    <row r="75" spans="1:30" x14ac:dyDescent="0.3">
      <c r="A75" s="87"/>
      <c r="B75" s="41" t="s">
        <v>77</v>
      </c>
      <c r="C75" s="9">
        <v>26</v>
      </c>
      <c r="D75" s="9">
        <v>23</v>
      </c>
      <c r="E75" s="9">
        <v>23</v>
      </c>
      <c r="F75" s="9">
        <v>37</v>
      </c>
      <c r="G75" s="9">
        <v>38</v>
      </c>
      <c r="H75" s="9">
        <v>62</v>
      </c>
      <c r="I75" s="9">
        <v>52</v>
      </c>
      <c r="J75" s="9">
        <v>34</v>
      </c>
      <c r="K75" s="9">
        <v>57</v>
      </c>
      <c r="L75" s="9">
        <v>70</v>
      </c>
      <c r="M75" s="9">
        <v>75</v>
      </c>
      <c r="N75" s="9">
        <v>44</v>
      </c>
      <c r="O75" s="9">
        <v>292</v>
      </c>
      <c r="P75" s="9">
        <v>8</v>
      </c>
      <c r="Q75" s="9">
        <v>5</v>
      </c>
      <c r="R75" s="9">
        <v>15</v>
      </c>
      <c r="S75" s="9">
        <v>29</v>
      </c>
      <c r="T75" s="9">
        <v>13</v>
      </c>
      <c r="U75" s="9">
        <v>2</v>
      </c>
      <c r="V75" s="9">
        <v>1</v>
      </c>
      <c r="W75" s="9">
        <v>3</v>
      </c>
      <c r="X75" s="9">
        <v>0</v>
      </c>
      <c r="Y75" s="9">
        <v>0</v>
      </c>
      <c r="Z75" s="9">
        <v>0</v>
      </c>
      <c r="AB75" s="9">
        <f t="shared" si="4"/>
        <v>909</v>
      </c>
      <c r="AC75" s="9">
        <f t="shared" si="5"/>
        <v>8215</v>
      </c>
      <c r="AD75" s="10">
        <f t="shared" si="6"/>
        <v>9.037403740374037</v>
      </c>
    </row>
    <row r="76" spans="1:30" x14ac:dyDescent="0.3">
      <c r="A76" s="87"/>
      <c r="B76" s="41" t="s">
        <v>78</v>
      </c>
      <c r="C76" s="9">
        <v>14</v>
      </c>
      <c r="D76" s="9">
        <v>17</v>
      </c>
      <c r="E76" s="9">
        <v>9</v>
      </c>
      <c r="F76" s="9">
        <v>23</v>
      </c>
      <c r="G76" s="9">
        <v>13</v>
      </c>
      <c r="H76" s="9">
        <v>38</v>
      </c>
      <c r="I76" s="9">
        <v>21</v>
      </c>
      <c r="J76" s="9">
        <v>28</v>
      </c>
      <c r="K76" s="9">
        <v>25</v>
      </c>
      <c r="L76" s="9">
        <v>17</v>
      </c>
      <c r="M76" s="9">
        <v>24</v>
      </c>
      <c r="N76" s="9">
        <v>22</v>
      </c>
      <c r="O76" s="9">
        <v>103</v>
      </c>
      <c r="P76" s="9">
        <v>1</v>
      </c>
      <c r="Q76" s="9">
        <v>0</v>
      </c>
      <c r="R76" s="9">
        <v>7</v>
      </c>
      <c r="S76" s="9">
        <v>4</v>
      </c>
      <c r="T76" s="9">
        <v>4</v>
      </c>
      <c r="U76" s="9">
        <v>0</v>
      </c>
      <c r="V76" s="9">
        <v>1</v>
      </c>
      <c r="W76" s="9">
        <v>1</v>
      </c>
      <c r="X76" s="9">
        <v>0</v>
      </c>
      <c r="Y76" s="9">
        <v>0</v>
      </c>
      <c r="Z76" s="9">
        <v>0</v>
      </c>
      <c r="AB76" s="9">
        <f t="shared" si="4"/>
        <v>372</v>
      </c>
      <c r="AC76" s="9">
        <f t="shared" si="5"/>
        <v>3028</v>
      </c>
      <c r="AD76" s="10">
        <f t="shared" si="6"/>
        <v>8.1397849462365599</v>
      </c>
    </row>
    <row r="77" spans="1:30" x14ac:dyDescent="0.3">
      <c r="A77" s="87"/>
      <c r="B77" s="41" t="s">
        <v>79</v>
      </c>
      <c r="C77" s="9">
        <v>27</v>
      </c>
      <c r="D77" s="9">
        <v>15</v>
      </c>
      <c r="E77" s="9">
        <v>27</v>
      </c>
      <c r="F77" s="9">
        <v>57</v>
      </c>
      <c r="G77" s="9">
        <v>52</v>
      </c>
      <c r="H77" s="9">
        <v>83</v>
      </c>
      <c r="I77" s="9">
        <v>42</v>
      </c>
      <c r="J77" s="9">
        <v>49</v>
      </c>
      <c r="K77" s="9">
        <v>48</v>
      </c>
      <c r="L77" s="9">
        <v>45</v>
      </c>
      <c r="M77" s="9">
        <v>63</v>
      </c>
      <c r="N77" s="9">
        <v>45</v>
      </c>
      <c r="O77" s="9">
        <v>176</v>
      </c>
      <c r="P77" s="9">
        <v>4</v>
      </c>
      <c r="Q77" s="9">
        <v>6</v>
      </c>
      <c r="R77" s="9">
        <v>23</v>
      </c>
      <c r="S77" s="9">
        <v>37</v>
      </c>
      <c r="T77" s="9">
        <v>16</v>
      </c>
      <c r="U77" s="9">
        <v>1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B77" s="9">
        <f t="shared" si="4"/>
        <v>816</v>
      </c>
      <c r="AC77" s="9">
        <f t="shared" si="5"/>
        <v>6847</v>
      </c>
      <c r="AD77" s="10">
        <f t="shared" si="6"/>
        <v>8.3909313725490193</v>
      </c>
    </row>
    <row r="78" spans="1:30" x14ac:dyDescent="0.3">
      <c r="A78" s="87"/>
      <c r="B78" s="41" t="s">
        <v>80</v>
      </c>
      <c r="C78" s="9">
        <v>58</v>
      </c>
      <c r="D78" s="9">
        <v>28</v>
      </c>
      <c r="E78" s="9">
        <v>38</v>
      </c>
      <c r="F78" s="9">
        <v>65</v>
      </c>
      <c r="G78" s="9">
        <v>69</v>
      </c>
      <c r="H78" s="9">
        <v>115</v>
      </c>
      <c r="I78" s="9">
        <v>64</v>
      </c>
      <c r="J78" s="9">
        <v>65</v>
      </c>
      <c r="K78" s="9">
        <v>64</v>
      </c>
      <c r="L78" s="9">
        <v>42</v>
      </c>
      <c r="M78" s="9">
        <v>45</v>
      </c>
      <c r="N78" s="9">
        <v>39</v>
      </c>
      <c r="O78" s="9">
        <v>185</v>
      </c>
      <c r="P78" s="9">
        <v>1</v>
      </c>
      <c r="Q78" s="9">
        <v>2</v>
      </c>
      <c r="R78" s="9">
        <v>6</v>
      </c>
      <c r="S78" s="9">
        <v>9</v>
      </c>
      <c r="T78" s="9">
        <v>6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B78" s="9">
        <f t="shared" si="4"/>
        <v>901</v>
      </c>
      <c r="AC78" s="9">
        <f t="shared" si="5"/>
        <v>6355</v>
      </c>
      <c r="AD78" s="10">
        <f t="shared" si="6"/>
        <v>7.0532741398446168</v>
      </c>
    </row>
    <row r="79" spans="1:30" x14ac:dyDescent="0.3">
      <c r="A79" s="87"/>
      <c r="B79" s="41" t="s">
        <v>81</v>
      </c>
      <c r="C79" s="9">
        <v>21</v>
      </c>
      <c r="D79" s="9">
        <v>16</v>
      </c>
      <c r="E79" s="9">
        <v>19</v>
      </c>
      <c r="F79" s="9">
        <v>26</v>
      </c>
      <c r="G79" s="9">
        <v>17</v>
      </c>
      <c r="H79" s="9">
        <v>47</v>
      </c>
      <c r="I79" s="9">
        <v>21</v>
      </c>
      <c r="J79" s="9">
        <v>33</v>
      </c>
      <c r="K79" s="9">
        <v>38</v>
      </c>
      <c r="L79" s="9">
        <v>28</v>
      </c>
      <c r="M79" s="9">
        <v>31</v>
      </c>
      <c r="N79" s="9">
        <v>14</v>
      </c>
      <c r="O79" s="9">
        <v>74</v>
      </c>
      <c r="P79" s="9">
        <v>3</v>
      </c>
      <c r="Q79" s="9">
        <v>1</v>
      </c>
      <c r="R79" s="9">
        <v>4</v>
      </c>
      <c r="S79" s="9">
        <v>9</v>
      </c>
      <c r="T79" s="9">
        <v>4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B79" s="9">
        <f t="shared" si="4"/>
        <v>406</v>
      </c>
      <c r="AC79" s="9">
        <f t="shared" si="5"/>
        <v>3025</v>
      </c>
      <c r="AD79" s="10">
        <f t="shared" si="6"/>
        <v>7.4507389162561575</v>
      </c>
    </row>
    <row r="80" spans="1:30" x14ac:dyDescent="0.3">
      <c r="A80" s="87"/>
      <c r="B80" s="41" t="s">
        <v>82</v>
      </c>
      <c r="C80" s="9">
        <v>25</v>
      </c>
      <c r="D80" s="9">
        <v>8</v>
      </c>
      <c r="E80" s="9">
        <v>14</v>
      </c>
      <c r="F80" s="9">
        <v>24</v>
      </c>
      <c r="G80" s="9">
        <v>21</v>
      </c>
      <c r="H80" s="9">
        <v>27</v>
      </c>
      <c r="I80" s="9">
        <v>22</v>
      </c>
      <c r="J80" s="9">
        <v>20</v>
      </c>
      <c r="K80" s="9">
        <v>29</v>
      </c>
      <c r="L80" s="9">
        <v>14</v>
      </c>
      <c r="M80" s="9">
        <v>22</v>
      </c>
      <c r="N80" s="9">
        <v>19</v>
      </c>
      <c r="O80" s="9">
        <v>87</v>
      </c>
      <c r="P80" s="9">
        <v>2</v>
      </c>
      <c r="Q80" s="9">
        <v>3</v>
      </c>
      <c r="R80" s="9">
        <v>15</v>
      </c>
      <c r="S80" s="9">
        <v>6</v>
      </c>
      <c r="T80" s="9">
        <v>2</v>
      </c>
      <c r="U80" s="9">
        <v>0</v>
      </c>
      <c r="V80" s="9">
        <v>1</v>
      </c>
      <c r="W80" s="9">
        <v>0</v>
      </c>
      <c r="X80" s="9">
        <v>0</v>
      </c>
      <c r="Y80" s="9">
        <v>0</v>
      </c>
      <c r="Z80" s="9">
        <v>0</v>
      </c>
      <c r="AB80" s="9">
        <f t="shared" si="4"/>
        <v>361</v>
      </c>
      <c r="AC80" s="9">
        <f t="shared" si="5"/>
        <v>2872</v>
      </c>
      <c r="AD80" s="10">
        <f t="shared" si="6"/>
        <v>7.9556786703601112</v>
      </c>
    </row>
    <row r="81" spans="1:30" x14ac:dyDescent="0.3">
      <c r="A81" s="87"/>
      <c r="B81" s="41" t="s">
        <v>83</v>
      </c>
      <c r="C81" s="9">
        <v>38</v>
      </c>
      <c r="D81" s="9">
        <v>26</v>
      </c>
      <c r="E81" s="9">
        <v>25</v>
      </c>
      <c r="F81" s="9">
        <v>52</v>
      </c>
      <c r="G81" s="9">
        <v>47</v>
      </c>
      <c r="H81" s="9">
        <v>62</v>
      </c>
      <c r="I81" s="9">
        <v>52</v>
      </c>
      <c r="J81" s="9">
        <v>44</v>
      </c>
      <c r="K81" s="9">
        <v>60</v>
      </c>
      <c r="L81" s="9">
        <v>46</v>
      </c>
      <c r="M81" s="9">
        <v>52</v>
      </c>
      <c r="N81" s="9">
        <v>33</v>
      </c>
      <c r="O81" s="9">
        <v>157</v>
      </c>
      <c r="P81" s="9">
        <v>5</v>
      </c>
      <c r="Q81" s="9">
        <v>3</v>
      </c>
      <c r="R81" s="9">
        <v>19</v>
      </c>
      <c r="S81" s="9">
        <v>29</v>
      </c>
      <c r="T81" s="9">
        <v>14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1</v>
      </c>
      <c r="AB81" s="9">
        <f t="shared" si="4"/>
        <v>765</v>
      </c>
      <c r="AC81" s="9">
        <f t="shared" si="5"/>
        <v>6128</v>
      </c>
      <c r="AD81" s="10">
        <f t="shared" si="6"/>
        <v>8.0104575163398692</v>
      </c>
    </row>
    <row r="82" spans="1:30" x14ac:dyDescent="0.3">
      <c r="A82" s="87"/>
      <c r="B82" s="41" t="s">
        <v>84</v>
      </c>
      <c r="C82" s="9">
        <v>22</v>
      </c>
      <c r="D82" s="9">
        <v>34</v>
      </c>
      <c r="E82" s="9">
        <v>52</v>
      </c>
      <c r="F82" s="9">
        <v>80</v>
      </c>
      <c r="G82" s="9">
        <v>85</v>
      </c>
      <c r="H82" s="9">
        <v>108</v>
      </c>
      <c r="I82" s="9">
        <v>71</v>
      </c>
      <c r="J82" s="9">
        <v>51</v>
      </c>
      <c r="K82" s="9">
        <v>48</v>
      </c>
      <c r="L82" s="9">
        <v>26</v>
      </c>
      <c r="M82" s="9">
        <v>24</v>
      </c>
      <c r="N82" s="9">
        <v>29</v>
      </c>
      <c r="O82" s="9">
        <v>71</v>
      </c>
      <c r="P82" s="9">
        <v>5</v>
      </c>
      <c r="Q82" s="9">
        <v>15</v>
      </c>
      <c r="R82" s="9">
        <v>20</v>
      </c>
      <c r="S82" s="9">
        <v>26</v>
      </c>
      <c r="T82" s="9">
        <v>8</v>
      </c>
      <c r="U82" s="9">
        <v>0</v>
      </c>
      <c r="V82" s="9">
        <v>0</v>
      </c>
      <c r="W82" s="9">
        <v>1</v>
      </c>
      <c r="X82" s="9">
        <v>0</v>
      </c>
      <c r="Y82" s="9">
        <v>0</v>
      </c>
      <c r="Z82" s="9">
        <v>0</v>
      </c>
      <c r="AB82" s="9">
        <f t="shared" si="4"/>
        <v>776</v>
      </c>
      <c r="AC82" s="9">
        <f t="shared" si="5"/>
        <v>5217</v>
      </c>
      <c r="AD82" s="10">
        <f t="shared" si="6"/>
        <v>6.7229381443298966</v>
      </c>
    </row>
    <row r="83" spans="1:30" x14ac:dyDescent="0.3">
      <c r="A83" s="87"/>
      <c r="B83" s="41" t="s">
        <v>85</v>
      </c>
      <c r="C83" s="9">
        <v>30</v>
      </c>
      <c r="D83" s="9">
        <v>21</v>
      </c>
      <c r="E83" s="9">
        <v>30</v>
      </c>
      <c r="F83" s="9">
        <v>27</v>
      </c>
      <c r="G83" s="9">
        <v>50</v>
      </c>
      <c r="H83" s="9">
        <v>41</v>
      </c>
      <c r="I83" s="9">
        <v>35</v>
      </c>
      <c r="J83" s="9">
        <v>26</v>
      </c>
      <c r="K83" s="9">
        <v>31</v>
      </c>
      <c r="L83" s="9">
        <v>43</v>
      </c>
      <c r="M83" s="9">
        <v>34</v>
      </c>
      <c r="N83" s="9">
        <v>32</v>
      </c>
      <c r="O83" s="9">
        <v>80</v>
      </c>
      <c r="P83" s="9">
        <v>3</v>
      </c>
      <c r="Q83" s="9">
        <v>4</v>
      </c>
      <c r="R83" s="9">
        <v>12</v>
      </c>
      <c r="S83" s="9">
        <v>27</v>
      </c>
      <c r="T83" s="9">
        <v>18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B83" s="9">
        <f t="shared" si="4"/>
        <v>544</v>
      </c>
      <c r="AC83" s="9">
        <f t="shared" si="5"/>
        <v>4259</v>
      </c>
      <c r="AD83" s="10">
        <f t="shared" si="6"/>
        <v>7.8290441176470589</v>
      </c>
    </row>
    <row r="84" spans="1:30" x14ac:dyDescent="0.3">
      <c r="A84" s="87"/>
      <c r="B84" s="41" t="s">
        <v>86</v>
      </c>
      <c r="C84" s="9">
        <v>29</v>
      </c>
      <c r="D84" s="9">
        <v>20</v>
      </c>
      <c r="E84" s="9">
        <v>31</v>
      </c>
      <c r="F84" s="9">
        <v>40</v>
      </c>
      <c r="G84" s="9">
        <v>45</v>
      </c>
      <c r="H84" s="9">
        <v>112</v>
      </c>
      <c r="I84" s="9">
        <v>60</v>
      </c>
      <c r="J84" s="9">
        <v>51</v>
      </c>
      <c r="K84" s="9">
        <v>80</v>
      </c>
      <c r="L84" s="9">
        <v>37</v>
      </c>
      <c r="M84" s="9">
        <v>55</v>
      </c>
      <c r="N84" s="9">
        <v>55</v>
      </c>
      <c r="O84" s="9">
        <v>119</v>
      </c>
      <c r="P84" s="9">
        <v>4</v>
      </c>
      <c r="Q84" s="9">
        <v>4</v>
      </c>
      <c r="R84" s="9">
        <v>21</v>
      </c>
      <c r="S84" s="9">
        <v>35</v>
      </c>
      <c r="T84" s="9">
        <v>12</v>
      </c>
      <c r="U84" s="9">
        <v>0</v>
      </c>
      <c r="V84" s="9">
        <v>1</v>
      </c>
      <c r="W84" s="9">
        <v>0</v>
      </c>
      <c r="X84" s="9">
        <v>0</v>
      </c>
      <c r="Y84" s="9">
        <v>0</v>
      </c>
      <c r="Z84" s="9">
        <v>1</v>
      </c>
      <c r="AB84" s="9">
        <f t="shared" si="4"/>
        <v>812</v>
      </c>
      <c r="AC84" s="9">
        <f t="shared" si="5"/>
        <v>6444</v>
      </c>
      <c r="AD84" s="10">
        <f t="shared" si="6"/>
        <v>7.9359605911330053</v>
      </c>
    </row>
    <row r="85" spans="1:30" x14ac:dyDescent="0.3">
      <c r="A85" s="87"/>
      <c r="B85" s="41" t="s">
        <v>87</v>
      </c>
      <c r="C85" s="9">
        <v>39</v>
      </c>
      <c r="D85" s="9">
        <v>50</v>
      </c>
      <c r="E85" s="9">
        <v>72</v>
      </c>
      <c r="F85" s="9">
        <v>95</v>
      </c>
      <c r="G85" s="9">
        <v>115</v>
      </c>
      <c r="H85" s="9">
        <v>141</v>
      </c>
      <c r="I85" s="9">
        <v>70</v>
      </c>
      <c r="J85" s="9">
        <v>50</v>
      </c>
      <c r="K85" s="9">
        <v>61</v>
      </c>
      <c r="L85" s="9">
        <v>51</v>
      </c>
      <c r="M85" s="9">
        <v>69</v>
      </c>
      <c r="N85" s="9">
        <v>51</v>
      </c>
      <c r="O85" s="9">
        <v>195</v>
      </c>
      <c r="P85" s="9">
        <v>10</v>
      </c>
      <c r="Q85" s="9">
        <v>16</v>
      </c>
      <c r="R85" s="9">
        <v>49</v>
      </c>
      <c r="S85" s="9">
        <v>49</v>
      </c>
      <c r="T85" s="9">
        <v>26</v>
      </c>
      <c r="U85" s="9">
        <v>0</v>
      </c>
      <c r="V85" s="9">
        <v>2</v>
      </c>
      <c r="W85" s="9">
        <v>0</v>
      </c>
      <c r="X85" s="9">
        <v>0</v>
      </c>
      <c r="Y85" s="9">
        <v>0</v>
      </c>
      <c r="Z85" s="9">
        <v>0</v>
      </c>
      <c r="AB85" s="9">
        <f t="shared" si="4"/>
        <v>1211</v>
      </c>
      <c r="AC85" s="9">
        <f t="shared" si="5"/>
        <v>9305</v>
      </c>
      <c r="AD85" s="10">
        <f t="shared" si="6"/>
        <v>7.6837324525185799</v>
      </c>
    </row>
    <row r="86" spans="1:30" x14ac:dyDescent="0.3">
      <c r="A86" s="87"/>
      <c r="B86" s="41" t="s">
        <v>88</v>
      </c>
      <c r="C86" s="9">
        <v>17</v>
      </c>
      <c r="D86" s="9">
        <v>12</v>
      </c>
      <c r="E86" s="9">
        <v>16</v>
      </c>
      <c r="F86" s="9">
        <v>34</v>
      </c>
      <c r="G86" s="9">
        <v>26</v>
      </c>
      <c r="H86" s="9">
        <v>61</v>
      </c>
      <c r="I86" s="9">
        <v>43</v>
      </c>
      <c r="J86" s="9">
        <v>36</v>
      </c>
      <c r="K86" s="9">
        <v>61</v>
      </c>
      <c r="L86" s="9">
        <v>32</v>
      </c>
      <c r="M86" s="9">
        <v>35</v>
      </c>
      <c r="N86" s="9">
        <v>33</v>
      </c>
      <c r="O86" s="9">
        <v>66</v>
      </c>
      <c r="P86" s="9">
        <v>3</v>
      </c>
      <c r="Q86" s="9">
        <v>4</v>
      </c>
      <c r="R86" s="9">
        <v>13</v>
      </c>
      <c r="S86" s="9">
        <v>13</v>
      </c>
      <c r="T86" s="9">
        <v>8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B86" s="9">
        <f t="shared" si="4"/>
        <v>513</v>
      </c>
      <c r="AC86" s="9">
        <f t="shared" si="5"/>
        <v>3980</v>
      </c>
      <c r="AD86" s="10">
        <f t="shared" si="6"/>
        <v>7.7582846003898638</v>
      </c>
    </row>
    <row r="87" spans="1:30" x14ac:dyDescent="0.3">
      <c r="A87" s="87"/>
      <c r="B87" s="41" t="s">
        <v>89</v>
      </c>
      <c r="C87" s="9">
        <v>12</v>
      </c>
      <c r="D87" s="9">
        <v>8</v>
      </c>
      <c r="E87" s="9">
        <v>14</v>
      </c>
      <c r="F87" s="9">
        <v>31</v>
      </c>
      <c r="G87" s="9">
        <v>30</v>
      </c>
      <c r="H87" s="9">
        <v>32</v>
      </c>
      <c r="I87" s="9">
        <v>31</v>
      </c>
      <c r="J87" s="9">
        <v>39</v>
      </c>
      <c r="K87" s="9">
        <v>41</v>
      </c>
      <c r="L87" s="9">
        <v>23</v>
      </c>
      <c r="M87" s="9">
        <v>25</v>
      </c>
      <c r="N87" s="9">
        <v>28</v>
      </c>
      <c r="O87" s="9">
        <v>120</v>
      </c>
      <c r="P87" s="9">
        <v>0</v>
      </c>
      <c r="Q87" s="9">
        <v>2</v>
      </c>
      <c r="R87" s="9">
        <v>7</v>
      </c>
      <c r="S87" s="9">
        <v>6</v>
      </c>
      <c r="T87" s="9">
        <v>14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B87" s="9">
        <f t="shared" si="4"/>
        <v>463</v>
      </c>
      <c r="AC87" s="9">
        <f t="shared" si="5"/>
        <v>3868</v>
      </c>
      <c r="AD87" s="10">
        <f t="shared" si="6"/>
        <v>8.3542116630669554</v>
      </c>
    </row>
    <row r="88" spans="1:30" x14ac:dyDescent="0.3">
      <c r="A88" s="87"/>
      <c r="B88" s="41" t="s">
        <v>90</v>
      </c>
      <c r="C88" s="9">
        <v>39</v>
      </c>
      <c r="D88" s="9">
        <v>35</v>
      </c>
      <c r="E88" s="9">
        <v>50</v>
      </c>
      <c r="F88" s="9">
        <v>60</v>
      </c>
      <c r="G88" s="9">
        <v>79</v>
      </c>
      <c r="H88" s="9">
        <v>120</v>
      </c>
      <c r="I88" s="9">
        <v>112</v>
      </c>
      <c r="J88" s="9">
        <v>61</v>
      </c>
      <c r="K88" s="9">
        <v>107</v>
      </c>
      <c r="L88" s="9">
        <v>89</v>
      </c>
      <c r="M88" s="9">
        <v>97</v>
      </c>
      <c r="N88" s="9">
        <v>108</v>
      </c>
      <c r="O88" s="9">
        <v>375</v>
      </c>
      <c r="P88" s="9">
        <v>14</v>
      </c>
      <c r="Q88" s="9">
        <v>27</v>
      </c>
      <c r="R88" s="9">
        <v>50</v>
      </c>
      <c r="S88" s="9">
        <v>68</v>
      </c>
      <c r="T88" s="9">
        <v>45</v>
      </c>
      <c r="U88" s="9">
        <v>1</v>
      </c>
      <c r="V88" s="9">
        <v>1</v>
      </c>
      <c r="W88" s="9">
        <v>0</v>
      </c>
      <c r="X88" s="9">
        <v>1</v>
      </c>
      <c r="Y88" s="9">
        <v>0</v>
      </c>
      <c r="Z88" s="9">
        <v>0</v>
      </c>
      <c r="AB88" s="9">
        <f t="shared" si="4"/>
        <v>1539</v>
      </c>
      <c r="AC88" s="9">
        <f t="shared" si="5"/>
        <v>13866</v>
      </c>
      <c r="AD88" s="10">
        <f t="shared" si="6"/>
        <v>9.0097465886939574</v>
      </c>
    </row>
    <row r="89" spans="1:30" x14ac:dyDescent="0.3">
      <c r="A89" s="87"/>
      <c r="B89" s="41" t="s">
        <v>91</v>
      </c>
      <c r="C89" s="9">
        <v>46</v>
      </c>
      <c r="D89" s="9">
        <v>34</v>
      </c>
      <c r="E89" s="9">
        <v>60</v>
      </c>
      <c r="F89" s="9">
        <v>92</v>
      </c>
      <c r="G89" s="9">
        <v>106</v>
      </c>
      <c r="H89" s="9">
        <v>153</v>
      </c>
      <c r="I89" s="9">
        <v>82</v>
      </c>
      <c r="J89" s="9">
        <v>64</v>
      </c>
      <c r="K89" s="9">
        <v>78</v>
      </c>
      <c r="L89" s="9">
        <v>72</v>
      </c>
      <c r="M89" s="9">
        <v>74</v>
      </c>
      <c r="N89" s="9">
        <v>62</v>
      </c>
      <c r="O89" s="9">
        <v>238</v>
      </c>
      <c r="P89" s="9">
        <v>3</v>
      </c>
      <c r="Q89" s="9">
        <v>21</v>
      </c>
      <c r="R89" s="9">
        <v>40</v>
      </c>
      <c r="S89" s="9">
        <v>56</v>
      </c>
      <c r="T89" s="9">
        <v>41</v>
      </c>
      <c r="U89" s="9">
        <v>0</v>
      </c>
      <c r="V89" s="9">
        <v>2</v>
      </c>
      <c r="W89" s="9">
        <v>0</v>
      </c>
      <c r="X89" s="9">
        <v>0</v>
      </c>
      <c r="Y89" s="9">
        <v>0</v>
      </c>
      <c r="Z89" s="9">
        <v>0</v>
      </c>
      <c r="AB89" s="9">
        <f t="shared" si="4"/>
        <v>1324</v>
      </c>
      <c r="AC89" s="9">
        <f t="shared" si="5"/>
        <v>10673</v>
      </c>
      <c r="AD89" s="10">
        <f t="shared" si="6"/>
        <v>8.0611782477341389</v>
      </c>
    </row>
    <row r="90" spans="1:30" x14ac:dyDescent="0.3">
      <c r="A90" s="87"/>
      <c r="B90" s="41" t="s">
        <v>92</v>
      </c>
      <c r="C90" s="9">
        <v>13</v>
      </c>
      <c r="D90" s="9">
        <v>8</v>
      </c>
      <c r="E90" s="9">
        <v>18</v>
      </c>
      <c r="F90" s="9">
        <v>24</v>
      </c>
      <c r="G90" s="9">
        <v>20</v>
      </c>
      <c r="H90" s="9">
        <v>49</v>
      </c>
      <c r="I90" s="9">
        <v>33</v>
      </c>
      <c r="J90" s="9">
        <v>17</v>
      </c>
      <c r="K90" s="9">
        <v>45</v>
      </c>
      <c r="L90" s="9">
        <v>30</v>
      </c>
      <c r="M90" s="9">
        <v>35</v>
      </c>
      <c r="N90" s="9">
        <v>32</v>
      </c>
      <c r="O90" s="9">
        <v>168</v>
      </c>
      <c r="P90" s="9">
        <v>6</v>
      </c>
      <c r="Q90" s="9">
        <v>15</v>
      </c>
      <c r="R90" s="9">
        <v>25</v>
      </c>
      <c r="S90" s="9">
        <v>31</v>
      </c>
      <c r="T90" s="9">
        <v>16</v>
      </c>
      <c r="U90" s="9">
        <v>1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B90" s="9">
        <f t="shared" si="4"/>
        <v>586</v>
      </c>
      <c r="AC90" s="9">
        <f t="shared" si="5"/>
        <v>5555</v>
      </c>
      <c r="AD90" s="10">
        <f t="shared" si="6"/>
        <v>9.4795221843003414</v>
      </c>
    </row>
    <row r="91" spans="1:30" x14ac:dyDescent="0.3">
      <c r="A91" s="87"/>
      <c r="B91" s="41" t="s">
        <v>93</v>
      </c>
      <c r="C91" s="9">
        <v>74</v>
      </c>
      <c r="D91" s="9">
        <v>59</v>
      </c>
      <c r="E91" s="9">
        <v>51</v>
      </c>
      <c r="F91" s="9">
        <v>96</v>
      </c>
      <c r="G91" s="9">
        <v>93</v>
      </c>
      <c r="H91" s="9">
        <v>135</v>
      </c>
      <c r="I91" s="9">
        <v>110</v>
      </c>
      <c r="J91" s="9">
        <v>86</v>
      </c>
      <c r="K91" s="9">
        <v>110</v>
      </c>
      <c r="L91" s="9">
        <v>118</v>
      </c>
      <c r="M91" s="9">
        <v>128</v>
      </c>
      <c r="N91" s="9">
        <v>111</v>
      </c>
      <c r="O91" s="9">
        <v>423</v>
      </c>
      <c r="P91" s="9">
        <v>19</v>
      </c>
      <c r="Q91" s="9">
        <v>15</v>
      </c>
      <c r="R91" s="9">
        <v>86</v>
      </c>
      <c r="S91" s="9">
        <v>70</v>
      </c>
      <c r="T91" s="9">
        <v>61</v>
      </c>
      <c r="U91" s="9">
        <v>3</v>
      </c>
      <c r="V91" s="9">
        <v>1</v>
      </c>
      <c r="W91" s="9">
        <v>0</v>
      </c>
      <c r="X91" s="9">
        <v>1</v>
      </c>
      <c r="Y91" s="9">
        <v>0</v>
      </c>
      <c r="Z91" s="9">
        <v>0</v>
      </c>
      <c r="AB91" s="9">
        <f t="shared" si="4"/>
        <v>1850</v>
      </c>
      <c r="AC91" s="9">
        <f t="shared" si="5"/>
        <v>16275</v>
      </c>
      <c r="AD91" s="10">
        <f t="shared" si="6"/>
        <v>8.7972972972972965</v>
      </c>
    </row>
    <row r="92" spans="1:30" x14ac:dyDescent="0.3">
      <c r="A92" s="87"/>
      <c r="B92" s="41" t="s">
        <v>94</v>
      </c>
      <c r="C92" s="9">
        <v>149</v>
      </c>
      <c r="D92" s="9">
        <v>121</v>
      </c>
      <c r="E92" s="9">
        <v>215</v>
      </c>
      <c r="F92" s="9">
        <v>293</v>
      </c>
      <c r="G92" s="9">
        <v>283</v>
      </c>
      <c r="H92" s="9">
        <v>440</v>
      </c>
      <c r="I92" s="9">
        <v>280</v>
      </c>
      <c r="J92" s="9">
        <v>185</v>
      </c>
      <c r="K92" s="9">
        <v>283</v>
      </c>
      <c r="L92" s="9">
        <v>185</v>
      </c>
      <c r="M92" s="9">
        <v>202</v>
      </c>
      <c r="N92" s="9">
        <v>158</v>
      </c>
      <c r="O92" s="9">
        <v>533</v>
      </c>
      <c r="P92" s="9">
        <v>14</v>
      </c>
      <c r="Q92" s="9">
        <v>11</v>
      </c>
      <c r="R92" s="9">
        <v>47</v>
      </c>
      <c r="S92" s="9">
        <v>78</v>
      </c>
      <c r="T92" s="9">
        <v>26</v>
      </c>
      <c r="U92" s="9">
        <v>1</v>
      </c>
      <c r="V92" s="9">
        <v>2</v>
      </c>
      <c r="W92" s="9">
        <v>0</v>
      </c>
      <c r="X92" s="9">
        <v>3</v>
      </c>
      <c r="Y92" s="9">
        <v>0</v>
      </c>
      <c r="Z92" s="9">
        <v>1</v>
      </c>
      <c r="AB92" s="9">
        <f t="shared" si="4"/>
        <v>3510</v>
      </c>
      <c r="AC92" s="9">
        <f t="shared" si="5"/>
        <v>24693</v>
      </c>
      <c r="AD92" s="10">
        <f t="shared" si="6"/>
        <v>7.0350427350427349</v>
      </c>
    </row>
    <row r="93" spans="1:30" x14ac:dyDescent="0.3">
      <c r="A93" s="87"/>
      <c r="B93" s="41" t="s">
        <v>95</v>
      </c>
      <c r="C93" s="9">
        <v>119</v>
      </c>
      <c r="D93" s="9">
        <v>73</v>
      </c>
      <c r="E93" s="9">
        <v>109</v>
      </c>
      <c r="F93" s="9">
        <v>130</v>
      </c>
      <c r="G93" s="9">
        <v>122</v>
      </c>
      <c r="H93" s="9">
        <v>205</v>
      </c>
      <c r="I93" s="9">
        <v>118</v>
      </c>
      <c r="J93" s="9">
        <v>83</v>
      </c>
      <c r="K93" s="9">
        <v>88</v>
      </c>
      <c r="L93" s="9">
        <v>108</v>
      </c>
      <c r="M93" s="9">
        <v>138</v>
      </c>
      <c r="N93" s="9">
        <v>109</v>
      </c>
      <c r="O93" s="9">
        <v>396</v>
      </c>
      <c r="P93" s="9">
        <v>7</v>
      </c>
      <c r="Q93" s="9">
        <v>11</v>
      </c>
      <c r="R93" s="9">
        <v>35</v>
      </c>
      <c r="S93" s="9">
        <v>50</v>
      </c>
      <c r="T93" s="9">
        <v>30</v>
      </c>
      <c r="U93" s="9">
        <v>0</v>
      </c>
      <c r="V93" s="9">
        <v>3</v>
      </c>
      <c r="W93" s="9">
        <v>0</v>
      </c>
      <c r="X93" s="9">
        <v>0</v>
      </c>
      <c r="Y93" s="9">
        <v>0</v>
      </c>
      <c r="Z93" s="9">
        <v>0</v>
      </c>
      <c r="AB93" s="9">
        <f t="shared" si="4"/>
        <v>1934</v>
      </c>
      <c r="AC93" s="9">
        <f t="shared" si="5"/>
        <v>14627</v>
      </c>
      <c r="AD93" s="10">
        <f t="shared" si="6"/>
        <v>7.5630816959669076</v>
      </c>
    </row>
    <row r="94" spans="1:30" x14ac:dyDescent="0.3">
      <c r="A94" s="87"/>
      <c r="B94" s="41" t="s">
        <v>96</v>
      </c>
      <c r="C94" s="9">
        <v>84</v>
      </c>
      <c r="D94" s="9">
        <v>50</v>
      </c>
      <c r="E94" s="9">
        <v>73</v>
      </c>
      <c r="F94" s="9">
        <v>88</v>
      </c>
      <c r="G94" s="9">
        <v>100</v>
      </c>
      <c r="H94" s="9">
        <v>204</v>
      </c>
      <c r="I94" s="9">
        <v>145</v>
      </c>
      <c r="J94" s="9">
        <v>102</v>
      </c>
      <c r="K94" s="9">
        <v>132</v>
      </c>
      <c r="L94" s="9">
        <v>94</v>
      </c>
      <c r="M94" s="9">
        <v>103</v>
      </c>
      <c r="N94" s="9">
        <v>103</v>
      </c>
      <c r="O94" s="9">
        <v>406</v>
      </c>
      <c r="P94" s="9">
        <v>9</v>
      </c>
      <c r="Q94" s="9">
        <v>9</v>
      </c>
      <c r="R94" s="9">
        <v>23</v>
      </c>
      <c r="S94" s="9">
        <v>36</v>
      </c>
      <c r="T94" s="9">
        <v>27</v>
      </c>
      <c r="U94" s="9">
        <v>2</v>
      </c>
      <c r="V94" s="9">
        <v>1</v>
      </c>
      <c r="W94" s="9">
        <v>0</v>
      </c>
      <c r="X94" s="9">
        <v>1</v>
      </c>
      <c r="Y94" s="9">
        <v>0</v>
      </c>
      <c r="Z94" s="9">
        <v>0</v>
      </c>
      <c r="AB94" s="9">
        <f t="shared" si="4"/>
        <v>1792</v>
      </c>
      <c r="AC94" s="9">
        <f t="shared" si="5"/>
        <v>14100</v>
      </c>
      <c r="AD94" s="10">
        <f t="shared" si="6"/>
        <v>7.8683035714285712</v>
      </c>
    </row>
    <row r="95" spans="1:30" x14ac:dyDescent="0.3">
      <c r="A95" s="87"/>
      <c r="B95" s="41" t="s">
        <v>97</v>
      </c>
      <c r="C95" s="9">
        <v>53</v>
      </c>
      <c r="D95" s="9">
        <v>24</v>
      </c>
      <c r="E95" s="9">
        <v>20</v>
      </c>
      <c r="F95" s="9">
        <v>50</v>
      </c>
      <c r="G95" s="9">
        <v>45</v>
      </c>
      <c r="H95" s="9">
        <v>94</v>
      </c>
      <c r="I95" s="9">
        <v>45</v>
      </c>
      <c r="J95" s="9">
        <v>40</v>
      </c>
      <c r="K95" s="9">
        <v>64</v>
      </c>
      <c r="L95" s="9">
        <v>77</v>
      </c>
      <c r="M95" s="9">
        <v>65</v>
      </c>
      <c r="N95" s="9">
        <v>61</v>
      </c>
      <c r="O95" s="9">
        <v>262</v>
      </c>
      <c r="P95" s="9">
        <v>10</v>
      </c>
      <c r="Q95" s="9">
        <v>11</v>
      </c>
      <c r="R95" s="9">
        <v>27</v>
      </c>
      <c r="S95" s="9">
        <v>37</v>
      </c>
      <c r="T95" s="9">
        <v>24</v>
      </c>
      <c r="U95" s="9">
        <v>0</v>
      </c>
      <c r="V95" s="9">
        <v>0</v>
      </c>
      <c r="W95" s="9">
        <v>1</v>
      </c>
      <c r="X95" s="9">
        <v>0</v>
      </c>
      <c r="Y95" s="9">
        <v>0</v>
      </c>
      <c r="Z95" s="9">
        <v>0</v>
      </c>
      <c r="AB95" s="9">
        <f t="shared" si="4"/>
        <v>1010</v>
      </c>
      <c r="AC95" s="9">
        <f t="shared" si="5"/>
        <v>8793</v>
      </c>
      <c r="AD95" s="10">
        <f t="shared" si="6"/>
        <v>8.7059405940594061</v>
      </c>
    </row>
    <row r="96" spans="1:30" x14ac:dyDescent="0.3">
      <c r="A96" s="87"/>
      <c r="B96" s="41" t="s">
        <v>98</v>
      </c>
      <c r="C96" s="9">
        <v>36</v>
      </c>
      <c r="D96" s="9">
        <v>20</v>
      </c>
      <c r="E96" s="9">
        <v>24</v>
      </c>
      <c r="F96" s="9">
        <v>31</v>
      </c>
      <c r="G96" s="9">
        <v>36</v>
      </c>
      <c r="H96" s="9">
        <v>59</v>
      </c>
      <c r="I96" s="9">
        <v>35</v>
      </c>
      <c r="J96" s="9">
        <v>22</v>
      </c>
      <c r="K96" s="9">
        <v>38</v>
      </c>
      <c r="L96" s="9">
        <v>21</v>
      </c>
      <c r="M96" s="9">
        <v>35</v>
      </c>
      <c r="N96" s="9">
        <v>19</v>
      </c>
      <c r="O96" s="9">
        <v>84</v>
      </c>
      <c r="P96" s="9">
        <v>0</v>
      </c>
      <c r="Q96" s="9">
        <v>3</v>
      </c>
      <c r="R96" s="9">
        <v>10</v>
      </c>
      <c r="S96" s="9">
        <v>17</v>
      </c>
      <c r="T96" s="9">
        <v>9</v>
      </c>
      <c r="U96" s="9">
        <v>1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B96" s="9">
        <f t="shared" si="4"/>
        <v>500</v>
      </c>
      <c r="AC96" s="9">
        <f t="shared" si="5"/>
        <v>3659</v>
      </c>
      <c r="AD96" s="10">
        <f t="shared" si="6"/>
        <v>7.3179999999999996</v>
      </c>
    </row>
    <row r="97" spans="1:30" x14ac:dyDescent="0.3">
      <c r="A97" s="87"/>
      <c r="B97" s="41" t="s">
        <v>99</v>
      </c>
      <c r="C97" s="9">
        <v>76</v>
      </c>
      <c r="D97" s="9">
        <v>65</v>
      </c>
      <c r="E97" s="9">
        <v>87</v>
      </c>
      <c r="F97" s="9">
        <v>115</v>
      </c>
      <c r="G97" s="9">
        <v>120</v>
      </c>
      <c r="H97" s="9">
        <v>217</v>
      </c>
      <c r="I97" s="9">
        <v>143</v>
      </c>
      <c r="J97" s="9">
        <v>99</v>
      </c>
      <c r="K97" s="9">
        <v>144</v>
      </c>
      <c r="L97" s="9">
        <v>125</v>
      </c>
      <c r="M97" s="9">
        <v>118</v>
      </c>
      <c r="N97" s="9">
        <v>128</v>
      </c>
      <c r="O97" s="9">
        <v>412</v>
      </c>
      <c r="P97" s="9">
        <v>6</v>
      </c>
      <c r="Q97" s="9">
        <v>20</v>
      </c>
      <c r="R97" s="9">
        <v>76</v>
      </c>
      <c r="S97" s="9">
        <v>79</v>
      </c>
      <c r="T97" s="9">
        <v>46</v>
      </c>
      <c r="U97" s="9">
        <v>0</v>
      </c>
      <c r="V97" s="9">
        <v>2</v>
      </c>
      <c r="W97" s="9">
        <v>1</v>
      </c>
      <c r="X97" s="9">
        <v>1</v>
      </c>
      <c r="Y97" s="9">
        <v>0</v>
      </c>
      <c r="Z97" s="9">
        <v>0</v>
      </c>
      <c r="AB97" s="9">
        <f t="shared" si="4"/>
        <v>2080</v>
      </c>
      <c r="AC97" s="9">
        <f t="shared" si="5"/>
        <v>17132</v>
      </c>
      <c r="AD97" s="10">
        <f t="shared" si="6"/>
        <v>8.236538461538462</v>
      </c>
    </row>
    <row r="98" spans="1:30" x14ac:dyDescent="0.3">
      <c r="A98" s="87"/>
      <c r="B98" s="41" t="s">
        <v>100</v>
      </c>
      <c r="C98" s="9">
        <v>37</v>
      </c>
      <c r="D98" s="9">
        <v>12</v>
      </c>
      <c r="E98" s="9">
        <v>14</v>
      </c>
      <c r="F98" s="9">
        <v>10</v>
      </c>
      <c r="G98" s="9">
        <v>29</v>
      </c>
      <c r="H98" s="9">
        <v>37</v>
      </c>
      <c r="I98" s="9">
        <v>32</v>
      </c>
      <c r="J98" s="9">
        <v>25</v>
      </c>
      <c r="K98" s="9">
        <v>35</v>
      </c>
      <c r="L98" s="9">
        <v>21</v>
      </c>
      <c r="M98" s="9">
        <v>28</v>
      </c>
      <c r="N98" s="9">
        <v>27</v>
      </c>
      <c r="O98" s="9">
        <v>86</v>
      </c>
      <c r="P98" s="9">
        <v>3</v>
      </c>
      <c r="Q98" s="9">
        <v>6</v>
      </c>
      <c r="R98" s="9">
        <v>11</v>
      </c>
      <c r="S98" s="9">
        <v>14</v>
      </c>
      <c r="T98" s="9">
        <v>22</v>
      </c>
      <c r="U98" s="9">
        <v>2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B98" s="9">
        <f t="shared" si="4"/>
        <v>451</v>
      </c>
      <c r="AC98" s="9">
        <f t="shared" si="5"/>
        <v>3738</v>
      </c>
      <c r="AD98" s="10">
        <f t="shared" si="6"/>
        <v>8.2882483370288256</v>
      </c>
    </row>
    <row r="99" spans="1:30" x14ac:dyDescent="0.3">
      <c r="A99" s="87"/>
      <c r="B99" s="41" t="s">
        <v>101</v>
      </c>
      <c r="C99" s="9">
        <v>45</v>
      </c>
      <c r="D99" s="9">
        <v>21</v>
      </c>
      <c r="E99" s="9">
        <v>26</v>
      </c>
      <c r="F99" s="9">
        <v>30</v>
      </c>
      <c r="G99" s="9">
        <v>31</v>
      </c>
      <c r="H99" s="9">
        <v>42</v>
      </c>
      <c r="I99" s="9">
        <v>38</v>
      </c>
      <c r="J99" s="9">
        <v>28</v>
      </c>
      <c r="K99" s="9">
        <v>32</v>
      </c>
      <c r="L99" s="9">
        <v>27</v>
      </c>
      <c r="M99" s="9">
        <v>34</v>
      </c>
      <c r="N99" s="9">
        <v>29</v>
      </c>
      <c r="O99" s="9">
        <v>80</v>
      </c>
      <c r="P99" s="9">
        <v>1</v>
      </c>
      <c r="Q99" s="9">
        <v>0</v>
      </c>
      <c r="R99" s="9">
        <v>8</v>
      </c>
      <c r="S99" s="9">
        <v>5</v>
      </c>
      <c r="T99" s="9">
        <v>7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B99" s="9">
        <f t="shared" si="4"/>
        <v>484</v>
      </c>
      <c r="AC99" s="9">
        <f t="shared" si="5"/>
        <v>3371</v>
      </c>
      <c r="AD99" s="10">
        <f t="shared" si="6"/>
        <v>6.964876033057851</v>
      </c>
    </row>
    <row r="100" spans="1:30" x14ac:dyDescent="0.3">
      <c r="A100" s="87"/>
      <c r="B100" s="41" t="s">
        <v>102</v>
      </c>
      <c r="C100" s="9">
        <v>47</v>
      </c>
      <c r="D100" s="9">
        <v>18</v>
      </c>
      <c r="E100" s="9">
        <v>35</v>
      </c>
      <c r="F100" s="9">
        <v>41</v>
      </c>
      <c r="G100" s="9">
        <v>42</v>
      </c>
      <c r="H100" s="9">
        <v>76</v>
      </c>
      <c r="I100" s="9">
        <v>58</v>
      </c>
      <c r="J100" s="9">
        <v>45</v>
      </c>
      <c r="K100" s="9">
        <v>60</v>
      </c>
      <c r="L100" s="9">
        <v>45</v>
      </c>
      <c r="M100" s="9">
        <v>46</v>
      </c>
      <c r="N100" s="9">
        <v>46</v>
      </c>
      <c r="O100" s="9">
        <v>178</v>
      </c>
      <c r="P100" s="9">
        <v>1</v>
      </c>
      <c r="Q100" s="9">
        <v>1</v>
      </c>
      <c r="R100" s="9">
        <v>9</v>
      </c>
      <c r="S100" s="9">
        <v>13</v>
      </c>
      <c r="T100" s="9">
        <v>11</v>
      </c>
      <c r="U100" s="9">
        <v>1</v>
      </c>
      <c r="V100" s="9">
        <v>0</v>
      </c>
      <c r="W100" s="9">
        <v>2</v>
      </c>
      <c r="X100" s="9">
        <v>0</v>
      </c>
      <c r="Y100" s="9">
        <v>0</v>
      </c>
      <c r="Z100" s="9">
        <v>0</v>
      </c>
      <c r="AB100" s="9">
        <f t="shared" si="4"/>
        <v>775</v>
      </c>
      <c r="AC100" s="9">
        <f t="shared" si="5"/>
        <v>6024</v>
      </c>
      <c r="AD100" s="10">
        <f t="shared" si="6"/>
        <v>7.7729032258064512</v>
      </c>
    </row>
    <row r="101" spans="1:30" x14ac:dyDescent="0.3">
      <c r="A101" s="87"/>
      <c r="B101" s="41" t="s">
        <v>103</v>
      </c>
      <c r="C101" s="9">
        <v>70</v>
      </c>
      <c r="D101" s="9">
        <v>53</v>
      </c>
      <c r="E101" s="9">
        <v>64</v>
      </c>
      <c r="F101" s="9">
        <v>94</v>
      </c>
      <c r="G101" s="9">
        <v>99</v>
      </c>
      <c r="H101" s="9">
        <v>162</v>
      </c>
      <c r="I101" s="9">
        <v>112</v>
      </c>
      <c r="J101" s="9">
        <v>81</v>
      </c>
      <c r="K101" s="9">
        <v>106</v>
      </c>
      <c r="L101" s="9">
        <v>79</v>
      </c>
      <c r="M101" s="9">
        <v>102</v>
      </c>
      <c r="N101" s="9">
        <v>95</v>
      </c>
      <c r="O101" s="9">
        <v>353</v>
      </c>
      <c r="P101" s="9">
        <v>11</v>
      </c>
      <c r="Q101" s="9">
        <v>19</v>
      </c>
      <c r="R101" s="9">
        <v>61</v>
      </c>
      <c r="S101" s="9">
        <v>67</v>
      </c>
      <c r="T101" s="9">
        <v>39</v>
      </c>
      <c r="U101" s="9">
        <v>6</v>
      </c>
      <c r="V101" s="9">
        <v>1</v>
      </c>
      <c r="W101" s="9">
        <v>2</v>
      </c>
      <c r="X101" s="9">
        <v>1</v>
      </c>
      <c r="Y101" s="9">
        <v>1</v>
      </c>
      <c r="Z101" s="9">
        <v>0</v>
      </c>
      <c r="AB101" s="9">
        <f t="shared" si="4"/>
        <v>1678</v>
      </c>
      <c r="AC101" s="9">
        <f t="shared" si="5"/>
        <v>14037</v>
      </c>
      <c r="AD101" s="10">
        <f t="shared" si="6"/>
        <v>8.365315852205006</v>
      </c>
    </row>
    <row r="102" spans="1:30" x14ac:dyDescent="0.3">
      <c r="A102" s="87"/>
      <c r="B102" s="41" t="s">
        <v>104</v>
      </c>
      <c r="C102" s="9">
        <v>23</v>
      </c>
      <c r="D102" s="9">
        <v>22</v>
      </c>
      <c r="E102" s="9">
        <v>32</v>
      </c>
      <c r="F102" s="9">
        <v>26</v>
      </c>
      <c r="G102" s="9">
        <v>32</v>
      </c>
      <c r="H102" s="9">
        <v>66</v>
      </c>
      <c r="I102" s="9">
        <v>55</v>
      </c>
      <c r="J102" s="9">
        <v>31</v>
      </c>
      <c r="K102" s="9">
        <v>53</v>
      </c>
      <c r="L102" s="9">
        <v>56</v>
      </c>
      <c r="M102" s="9">
        <v>51</v>
      </c>
      <c r="N102" s="9">
        <v>56</v>
      </c>
      <c r="O102" s="9">
        <v>152</v>
      </c>
      <c r="P102" s="9">
        <v>1</v>
      </c>
      <c r="Q102" s="9">
        <v>2</v>
      </c>
      <c r="R102" s="9">
        <v>8</v>
      </c>
      <c r="S102" s="9">
        <v>13</v>
      </c>
      <c r="T102" s="9">
        <v>11</v>
      </c>
      <c r="U102" s="9">
        <v>1</v>
      </c>
      <c r="V102" s="9">
        <v>1</v>
      </c>
      <c r="W102" s="9">
        <v>0</v>
      </c>
      <c r="X102" s="9">
        <v>0</v>
      </c>
      <c r="Y102" s="9">
        <v>0</v>
      </c>
      <c r="Z102" s="9">
        <v>0</v>
      </c>
      <c r="AB102" s="9">
        <f t="shared" si="4"/>
        <v>692</v>
      </c>
      <c r="AC102" s="9">
        <f t="shared" si="5"/>
        <v>5640</v>
      </c>
      <c r="AD102" s="10">
        <f t="shared" si="6"/>
        <v>8.1502890173410396</v>
      </c>
    </row>
    <row r="103" spans="1:30" x14ac:dyDescent="0.3">
      <c r="A103" s="87"/>
      <c r="B103" s="41" t="s">
        <v>105</v>
      </c>
      <c r="C103" s="9">
        <v>9</v>
      </c>
      <c r="D103" s="9">
        <v>4</v>
      </c>
      <c r="E103" s="9">
        <v>7</v>
      </c>
      <c r="F103" s="9">
        <v>10</v>
      </c>
      <c r="G103" s="9">
        <v>22</v>
      </c>
      <c r="H103" s="9">
        <v>22</v>
      </c>
      <c r="I103" s="9">
        <v>17</v>
      </c>
      <c r="J103" s="9">
        <v>30</v>
      </c>
      <c r="K103" s="9">
        <v>30</v>
      </c>
      <c r="L103" s="9">
        <v>30</v>
      </c>
      <c r="M103" s="9">
        <v>42</v>
      </c>
      <c r="N103" s="9">
        <v>41</v>
      </c>
      <c r="O103" s="9">
        <v>98</v>
      </c>
      <c r="P103" s="9">
        <v>2</v>
      </c>
      <c r="Q103" s="9">
        <v>1</v>
      </c>
      <c r="R103" s="9">
        <v>11</v>
      </c>
      <c r="S103" s="9">
        <v>16</v>
      </c>
      <c r="T103" s="9">
        <v>20</v>
      </c>
      <c r="U103" s="9">
        <v>1</v>
      </c>
      <c r="V103" s="9">
        <v>1</v>
      </c>
      <c r="W103" s="9">
        <v>0</v>
      </c>
      <c r="X103" s="9">
        <v>0</v>
      </c>
      <c r="Y103" s="9">
        <v>0</v>
      </c>
      <c r="Z103" s="9">
        <v>0</v>
      </c>
      <c r="AB103" s="9">
        <f t="shared" si="4"/>
        <v>414</v>
      </c>
      <c r="AC103" s="9">
        <f t="shared" si="5"/>
        <v>3953</v>
      </c>
      <c r="AD103" s="10">
        <f t="shared" si="6"/>
        <v>9.5483091787439616</v>
      </c>
    </row>
    <row r="104" spans="1:30" x14ac:dyDescent="0.3">
      <c r="A104" s="87"/>
      <c r="B104" s="41" t="s">
        <v>106</v>
      </c>
      <c r="C104" s="9">
        <v>44</v>
      </c>
      <c r="D104" s="9">
        <v>42</v>
      </c>
      <c r="E104" s="9">
        <v>57</v>
      </c>
      <c r="F104" s="9">
        <v>96</v>
      </c>
      <c r="G104" s="9">
        <v>90</v>
      </c>
      <c r="H104" s="9">
        <v>148</v>
      </c>
      <c r="I104" s="9">
        <v>95</v>
      </c>
      <c r="J104" s="9">
        <v>80</v>
      </c>
      <c r="K104" s="9">
        <v>93</v>
      </c>
      <c r="L104" s="9">
        <v>72</v>
      </c>
      <c r="M104" s="9">
        <v>94</v>
      </c>
      <c r="N104" s="9">
        <v>72</v>
      </c>
      <c r="O104" s="9">
        <v>293</v>
      </c>
      <c r="P104" s="9">
        <v>18</v>
      </c>
      <c r="Q104" s="9">
        <v>20</v>
      </c>
      <c r="R104" s="9">
        <v>65</v>
      </c>
      <c r="S104" s="9">
        <v>99</v>
      </c>
      <c r="T104" s="9">
        <v>91</v>
      </c>
      <c r="U104" s="9">
        <v>2</v>
      </c>
      <c r="V104" s="9">
        <v>6</v>
      </c>
      <c r="W104" s="9">
        <v>1</v>
      </c>
      <c r="X104" s="9">
        <v>0</v>
      </c>
      <c r="Y104" s="9">
        <v>0</v>
      </c>
      <c r="Z104" s="9">
        <v>0</v>
      </c>
      <c r="AB104" s="9">
        <f t="shared" si="4"/>
        <v>1578</v>
      </c>
      <c r="AC104" s="9">
        <f t="shared" si="5"/>
        <v>14104</v>
      </c>
      <c r="AD104" s="10">
        <f t="shared" si="6"/>
        <v>8.9378960709759188</v>
      </c>
    </row>
    <row r="105" spans="1:30" x14ac:dyDescent="0.3">
      <c r="A105" s="87"/>
      <c r="B105" s="41" t="s">
        <v>107</v>
      </c>
      <c r="C105" s="9">
        <v>35</v>
      </c>
      <c r="D105" s="9">
        <v>47</v>
      </c>
      <c r="E105" s="9">
        <v>54</v>
      </c>
      <c r="F105" s="9">
        <v>78</v>
      </c>
      <c r="G105" s="9">
        <v>92</v>
      </c>
      <c r="H105" s="9">
        <v>146</v>
      </c>
      <c r="I105" s="9">
        <v>90</v>
      </c>
      <c r="J105" s="9">
        <v>75</v>
      </c>
      <c r="K105" s="9">
        <v>67</v>
      </c>
      <c r="L105" s="9">
        <v>91</v>
      </c>
      <c r="M105" s="9">
        <v>116</v>
      </c>
      <c r="N105" s="9">
        <v>95</v>
      </c>
      <c r="O105" s="9">
        <v>398</v>
      </c>
      <c r="P105" s="9">
        <v>5</v>
      </c>
      <c r="Q105" s="9">
        <v>9</v>
      </c>
      <c r="R105" s="9">
        <v>38</v>
      </c>
      <c r="S105" s="9">
        <v>37</v>
      </c>
      <c r="T105" s="9">
        <v>26</v>
      </c>
      <c r="U105" s="9">
        <v>0</v>
      </c>
      <c r="V105" s="9">
        <v>0</v>
      </c>
      <c r="W105" s="9">
        <v>1</v>
      </c>
      <c r="X105" s="9">
        <v>0</v>
      </c>
      <c r="Y105" s="9">
        <v>0</v>
      </c>
      <c r="Z105" s="9">
        <v>1</v>
      </c>
      <c r="AB105" s="9">
        <f t="shared" si="4"/>
        <v>1501</v>
      </c>
      <c r="AC105" s="9">
        <f t="shared" si="5"/>
        <v>12726</v>
      </c>
      <c r="AD105" s="10">
        <f t="shared" si="6"/>
        <v>8.4783477681545634</v>
      </c>
    </row>
    <row r="106" spans="1:30" x14ac:dyDescent="0.3">
      <c r="A106" s="87"/>
      <c r="B106" s="41" t="s">
        <v>108</v>
      </c>
      <c r="C106" s="9">
        <v>27</v>
      </c>
      <c r="D106" s="9">
        <v>16</v>
      </c>
      <c r="E106" s="9">
        <v>26</v>
      </c>
      <c r="F106" s="9">
        <v>24</v>
      </c>
      <c r="G106" s="9">
        <v>23</v>
      </c>
      <c r="H106" s="9">
        <v>56</v>
      </c>
      <c r="I106" s="9">
        <v>58</v>
      </c>
      <c r="J106" s="9">
        <v>38</v>
      </c>
      <c r="K106" s="9">
        <v>54</v>
      </c>
      <c r="L106" s="9">
        <v>61</v>
      </c>
      <c r="M106" s="9">
        <v>59</v>
      </c>
      <c r="N106" s="9">
        <v>40</v>
      </c>
      <c r="O106" s="9">
        <v>139</v>
      </c>
      <c r="P106" s="9">
        <v>5</v>
      </c>
      <c r="Q106" s="9">
        <v>6</v>
      </c>
      <c r="R106" s="9">
        <v>23</v>
      </c>
      <c r="S106" s="9">
        <v>28</v>
      </c>
      <c r="T106" s="9">
        <v>12</v>
      </c>
      <c r="U106" s="9">
        <v>0</v>
      </c>
      <c r="V106" s="9">
        <v>0</v>
      </c>
      <c r="W106" s="9">
        <v>2</v>
      </c>
      <c r="X106" s="9">
        <v>0</v>
      </c>
      <c r="Y106" s="9">
        <v>0</v>
      </c>
      <c r="Z106" s="9">
        <v>0</v>
      </c>
      <c r="AB106" s="9">
        <f t="shared" si="4"/>
        <v>697</v>
      </c>
      <c r="AC106" s="9">
        <f t="shared" si="5"/>
        <v>5991</v>
      </c>
      <c r="AD106" s="10">
        <f t="shared" si="6"/>
        <v>8.5954088952654235</v>
      </c>
    </row>
    <row r="107" spans="1:30" x14ac:dyDescent="0.3">
      <c r="A107" s="87"/>
      <c r="B107" s="41" t="s">
        <v>109</v>
      </c>
      <c r="C107" s="9">
        <v>27</v>
      </c>
      <c r="D107" s="9">
        <v>10</v>
      </c>
      <c r="E107" s="9">
        <v>28</v>
      </c>
      <c r="F107" s="9">
        <v>27</v>
      </c>
      <c r="G107" s="9">
        <v>30</v>
      </c>
      <c r="H107" s="9">
        <v>31</v>
      </c>
      <c r="I107" s="9">
        <v>27</v>
      </c>
      <c r="J107" s="9">
        <v>33</v>
      </c>
      <c r="K107" s="9">
        <v>48</v>
      </c>
      <c r="L107" s="9">
        <v>53</v>
      </c>
      <c r="M107" s="9">
        <v>49</v>
      </c>
      <c r="N107" s="9">
        <v>48</v>
      </c>
      <c r="O107" s="9">
        <v>133</v>
      </c>
      <c r="P107" s="9">
        <v>11</v>
      </c>
      <c r="Q107" s="9">
        <v>12</v>
      </c>
      <c r="R107" s="9">
        <v>29</v>
      </c>
      <c r="S107" s="9">
        <v>46</v>
      </c>
      <c r="T107" s="9">
        <v>29</v>
      </c>
      <c r="U107" s="9">
        <v>1</v>
      </c>
      <c r="V107" s="9">
        <v>2</v>
      </c>
      <c r="W107" s="9">
        <v>1</v>
      </c>
      <c r="X107" s="9">
        <v>0</v>
      </c>
      <c r="Y107" s="9">
        <v>0</v>
      </c>
      <c r="Z107" s="9">
        <v>0</v>
      </c>
      <c r="AB107" s="9">
        <f t="shared" si="4"/>
        <v>675</v>
      </c>
      <c r="AC107" s="9">
        <f t="shared" si="5"/>
        <v>6341</v>
      </c>
      <c r="AD107" s="10">
        <f t="shared" si="6"/>
        <v>9.3940740740740747</v>
      </c>
    </row>
    <row r="108" spans="1:30" x14ac:dyDescent="0.3">
      <c r="A108" s="87"/>
      <c r="B108" s="41" t="s">
        <v>110</v>
      </c>
      <c r="C108" s="9">
        <v>130</v>
      </c>
      <c r="D108" s="9">
        <v>29</v>
      </c>
      <c r="E108" s="9">
        <v>61</v>
      </c>
      <c r="F108" s="9">
        <v>78</v>
      </c>
      <c r="G108" s="9">
        <v>77</v>
      </c>
      <c r="H108" s="9">
        <v>102</v>
      </c>
      <c r="I108" s="9">
        <v>40</v>
      </c>
      <c r="J108" s="9">
        <v>26</v>
      </c>
      <c r="K108" s="9">
        <v>52</v>
      </c>
      <c r="L108" s="9">
        <v>34</v>
      </c>
      <c r="M108" s="9">
        <v>24</v>
      </c>
      <c r="N108" s="9">
        <v>21</v>
      </c>
      <c r="O108" s="9">
        <v>95</v>
      </c>
      <c r="P108" s="9">
        <v>2</v>
      </c>
      <c r="Q108" s="9">
        <v>3</v>
      </c>
      <c r="R108" s="9">
        <v>15</v>
      </c>
      <c r="S108" s="9">
        <v>22</v>
      </c>
      <c r="T108" s="9">
        <v>22</v>
      </c>
      <c r="U108" s="9">
        <v>2</v>
      </c>
      <c r="V108" s="9">
        <v>1</v>
      </c>
      <c r="W108" s="9">
        <v>2</v>
      </c>
      <c r="X108" s="9">
        <v>1</v>
      </c>
      <c r="Y108" s="9">
        <v>0</v>
      </c>
      <c r="Z108" s="9">
        <v>0</v>
      </c>
      <c r="AB108" s="9">
        <f t="shared" si="4"/>
        <v>839</v>
      </c>
      <c r="AC108" s="9">
        <f t="shared" si="5"/>
        <v>5093</v>
      </c>
      <c r="AD108" s="10">
        <f t="shared" si="6"/>
        <v>6.0703218116805724</v>
      </c>
    </row>
    <row r="109" spans="1:30" x14ac:dyDescent="0.3">
      <c r="A109" s="87"/>
      <c r="B109" s="41" t="s">
        <v>111</v>
      </c>
      <c r="C109" s="9">
        <v>42</v>
      </c>
      <c r="D109" s="9">
        <v>13</v>
      </c>
      <c r="E109" s="9">
        <v>21</v>
      </c>
      <c r="F109" s="9">
        <v>17</v>
      </c>
      <c r="G109" s="9">
        <v>34</v>
      </c>
      <c r="H109" s="9">
        <v>23</v>
      </c>
      <c r="I109" s="9">
        <v>19</v>
      </c>
      <c r="J109" s="9">
        <v>11</v>
      </c>
      <c r="K109" s="9">
        <v>19</v>
      </c>
      <c r="L109" s="9">
        <v>8</v>
      </c>
      <c r="M109" s="9">
        <v>14</v>
      </c>
      <c r="N109" s="9">
        <v>7</v>
      </c>
      <c r="O109" s="9">
        <v>19</v>
      </c>
      <c r="P109" s="9">
        <v>0</v>
      </c>
      <c r="Q109" s="9">
        <v>0</v>
      </c>
      <c r="R109" s="9">
        <v>1</v>
      </c>
      <c r="S109" s="9">
        <v>6</v>
      </c>
      <c r="T109" s="9">
        <v>4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B109" s="9">
        <f t="shared" si="4"/>
        <v>258</v>
      </c>
      <c r="AC109" s="9">
        <f t="shared" si="5"/>
        <v>1396</v>
      </c>
      <c r="AD109" s="10">
        <f t="shared" si="6"/>
        <v>5.4108527131782944</v>
      </c>
    </row>
    <row r="110" spans="1:30" x14ac:dyDescent="0.3">
      <c r="A110" s="87"/>
      <c r="B110" s="41" t="s">
        <v>112</v>
      </c>
      <c r="C110" s="9">
        <v>47</v>
      </c>
      <c r="D110" s="9">
        <v>29</v>
      </c>
      <c r="E110" s="9">
        <v>44</v>
      </c>
      <c r="F110" s="9">
        <v>66</v>
      </c>
      <c r="G110" s="9">
        <v>82</v>
      </c>
      <c r="H110" s="9">
        <v>101</v>
      </c>
      <c r="I110" s="9">
        <v>61</v>
      </c>
      <c r="J110" s="9">
        <v>46</v>
      </c>
      <c r="K110" s="9">
        <v>66</v>
      </c>
      <c r="L110" s="9">
        <v>56</v>
      </c>
      <c r="M110" s="9">
        <v>44</v>
      </c>
      <c r="N110" s="9">
        <v>51</v>
      </c>
      <c r="O110" s="9">
        <v>231</v>
      </c>
      <c r="P110" s="9">
        <v>9</v>
      </c>
      <c r="Q110" s="9">
        <v>8</v>
      </c>
      <c r="R110" s="9">
        <v>36</v>
      </c>
      <c r="S110" s="9">
        <v>37</v>
      </c>
      <c r="T110" s="9">
        <v>36</v>
      </c>
      <c r="U110" s="9">
        <v>0</v>
      </c>
      <c r="V110" s="9">
        <v>1</v>
      </c>
      <c r="W110" s="9">
        <v>1</v>
      </c>
      <c r="X110" s="9">
        <v>0</v>
      </c>
      <c r="Y110" s="9">
        <v>0</v>
      </c>
      <c r="Z110" s="9">
        <v>0</v>
      </c>
      <c r="AB110" s="9">
        <f t="shared" si="4"/>
        <v>1052</v>
      </c>
      <c r="AC110" s="9">
        <f t="shared" si="5"/>
        <v>8653</v>
      </c>
      <c r="AD110" s="10">
        <f t="shared" si="6"/>
        <v>8.2252851711026622</v>
      </c>
    </row>
    <row r="111" spans="1:30" x14ac:dyDescent="0.3">
      <c r="A111" s="87"/>
      <c r="B111" s="41" t="s">
        <v>113</v>
      </c>
      <c r="C111" s="9">
        <v>22</v>
      </c>
      <c r="D111" s="9">
        <v>10</v>
      </c>
      <c r="E111" s="9">
        <v>10</v>
      </c>
      <c r="F111" s="9">
        <v>12</v>
      </c>
      <c r="G111" s="9">
        <v>17</v>
      </c>
      <c r="H111" s="9">
        <v>21</v>
      </c>
      <c r="I111" s="9">
        <v>18</v>
      </c>
      <c r="J111" s="9">
        <v>11</v>
      </c>
      <c r="K111" s="9">
        <v>20</v>
      </c>
      <c r="L111" s="9">
        <v>27</v>
      </c>
      <c r="M111" s="9">
        <v>18</v>
      </c>
      <c r="N111" s="9">
        <v>12</v>
      </c>
      <c r="O111" s="9">
        <v>82</v>
      </c>
      <c r="P111" s="9">
        <v>3</v>
      </c>
      <c r="Q111" s="9">
        <v>6</v>
      </c>
      <c r="R111" s="9">
        <v>17</v>
      </c>
      <c r="S111" s="9">
        <v>11</v>
      </c>
      <c r="T111" s="9">
        <v>11</v>
      </c>
      <c r="U111" s="9">
        <v>0</v>
      </c>
      <c r="V111" s="9">
        <v>0</v>
      </c>
      <c r="W111" s="9">
        <v>1</v>
      </c>
      <c r="X111" s="9">
        <v>0</v>
      </c>
      <c r="Y111" s="9">
        <v>0</v>
      </c>
      <c r="Z111" s="9">
        <v>0</v>
      </c>
      <c r="AB111" s="9">
        <f t="shared" si="4"/>
        <v>329</v>
      </c>
      <c r="AC111" s="9">
        <f t="shared" si="5"/>
        <v>2884</v>
      </c>
      <c r="AD111" s="10">
        <f t="shared" si="6"/>
        <v>8.7659574468085104</v>
      </c>
    </row>
    <row r="112" spans="1:30" x14ac:dyDescent="0.3">
      <c r="A112" s="87"/>
      <c r="B112" s="41" t="s">
        <v>114</v>
      </c>
      <c r="C112" s="9">
        <v>37</v>
      </c>
      <c r="D112" s="9">
        <v>10</v>
      </c>
      <c r="E112" s="9">
        <v>20</v>
      </c>
      <c r="F112" s="9">
        <v>19</v>
      </c>
      <c r="G112" s="9">
        <v>20</v>
      </c>
      <c r="H112" s="9">
        <v>33</v>
      </c>
      <c r="I112" s="9">
        <v>31</v>
      </c>
      <c r="J112" s="9">
        <v>20</v>
      </c>
      <c r="K112" s="9">
        <v>42</v>
      </c>
      <c r="L112" s="9">
        <v>35</v>
      </c>
      <c r="M112" s="9">
        <v>55</v>
      </c>
      <c r="N112" s="9">
        <v>36</v>
      </c>
      <c r="O112" s="9">
        <v>184</v>
      </c>
      <c r="P112" s="9">
        <v>0</v>
      </c>
      <c r="Q112" s="9">
        <v>3</v>
      </c>
      <c r="R112" s="9">
        <v>10</v>
      </c>
      <c r="S112" s="9">
        <v>15</v>
      </c>
      <c r="T112" s="9">
        <v>7</v>
      </c>
      <c r="U112" s="9">
        <v>1</v>
      </c>
      <c r="V112" s="9">
        <v>0</v>
      </c>
      <c r="W112" s="9">
        <v>2</v>
      </c>
      <c r="X112" s="9">
        <v>0</v>
      </c>
      <c r="Y112" s="9">
        <v>0</v>
      </c>
      <c r="Z112" s="9">
        <v>0</v>
      </c>
      <c r="AB112" s="9">
        <f t="shared" si="4"/>
        <v>580</v>
      </c>
      <c r="AC112" s="9">
        <f t="shared" si="5"/>
        <v>5092</v>
      </c>
      <c r="AD112" s="10">
        <f t="shared" si="6"/>
        <v>8.7793103448275858</v>
      </c>
    </row>
    <row r="113" spans="1:30" x14ac:dyDescent="0.3">
      <c r="A113" s="87"/>
      <c r="B113" s="41" t="s">
        <v>115</v>
      </c>
      <c r="C113" s="9">
        <v>11</v>
      </c>
      <c r="D113" s="9">
        <v>4</v>
      </c>
      <c r="E113" s="9">
        <v>7</v>
      </c>
      <c r="F113" s="9">
        <v>18</v>
      </c>
      <c r="G113" s="9">
        <v>20</v>
      </c>
      <c r="H113" s="9">
        <v>23</v>
      </c>
      <c r="I113" s="9">
        <v>31</v>
      </c>
      <c r="J113" s="9">
        <v>28</v>
      </c>
      <c r="K113" s="9">
        <v>34</v>
      </c>
      <c r="L113" s="9">
        <v>47</v>
      </c>
      <c r="M113" s="9">
        <v>56</v>
      </c>
      <c r="N113" s="9">
        <v>52</v>
      </c>
      <c r="O113" s="9">
        <v>214</v>
      </c>
      <c r="P113" s="9">
        <v>0</v>
      </c>
      <c r="Q113" s="9">
        <v>3</v>
      </c>
      <c r="R113" s="9">
        <v>12</v>
      </c>
      <c r="S113" s="9">
        <v>10</v>
      </c>
      <c r="T113" s="9">
        <v>5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1</v>
      </c>
      <c r="AB113" s="9">
        <f t="shared" si="4"/>
        <v>576</v>
      </c>
      <c r="AC113" s="9">
        <f t="shared" si="5"/>
        <v>5534</v>
      </c>
      <c r="AD113" s="10">
        <f t="shared" si="6"/>
        <v>9.6076388888888893</v>
      </c>
    </row>
    <row r="114" spans="1:30" x14ac:dyDescent="0.3">
      <c r="A114" s="87"/>
      <c r="B114" s="41" t="s">
        <v>116</v>
      </c>
      <c r="C114" s="9">
        <v>23</v>
      </c>
      <c r="D114" s="9">
        <v>11</v>
      </c>
      <c r="E114" s="9">
        <v>15</v>
      </c>
      <c r="F114" s="9">
        <v>19</v>
      </c>
      <c r="G114" s="9">
        <v>21</v>
      </c>
      <c r="H114" s="9">
        <v>25</v>
      </c>
      <c r="I114" s="9">
        <v>29</v>
      </c>
      <c r="J114" s="9">
        <v>24</v>
      </c>
      <c r="K114" s="9">
        <v>23</v>
      </c>
      <c r="L114" s="9">
        <v>43</v>
      </c>
      <c r="M114" s="9">
        <v>51</v>
      </c>
      <c r="N114" s="9">
        <v>33</v>
      </c>
      <c r="O114" s="9">
        <v>72</v>
      </c>
      <c r="P114" s="9">
        <v>1</v>
      </c>
      <c r="Q114" s="9">
        <v>8</v>
      </c>
      <c r="R114" s="9">
        <v>14</v>
      </c>
      <c r="S114" s="9">
        <v>20</v>
      </c>
      <c r="T114" s="9">
        <v>20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B114" s="9">
        <f t="shared" si="4"/>
        <v>452</v>
      </c>
      <c r="AC114" s="9">
        <f t="shared" si="5"/>
        <v>3952</v>
      </c>
      <c r="AD114" s="10">
        <f t="shared" si="6"/>
        <v>8.7433628318584073</v>
      </c>
    </row>
    <row r="115" spans="1:30" x14ac:dyDescent="0.3">
      <c r="A115" s="87"/>
      <c r="B115" s="41" t="s">
        <v>117</v>
      </c>
      <c r="C115" s="9">
        <v>8</v>
      </c>
      <c r="D115" s="9">
        <v>4</v>
      </c>
      <c r="E115" s="9">
        <v>4</v>
      </c>
      <c r="F115" s="9">
        <v>13</v>
      </c>
      <c r="G115" s="9">
        <v>5</v>
      </c>
      <c r="H115" s="9">
        <v>21</v>
      </c>
      <c r="I115" s="9">
        <v>11</v>
      </c>
      <c r="J115" s="9">
        <v>4</v>
      </c>
      <c r="K115" s="9">
        <v>14</v>
      </c>
      <c r="L115" s="9">
        <v>3</v>
      </c>
      <c r="M115" s="9">
        <v>5</v>
      </c>
      <c r="N115" s="9">
        <v>7</v>
      </c>
      <c r="O115" s="9">
        <v>28</v>
      </c>
      <c r="P115" s="9">
        <v>1</v>
      </c>
      <c r="Q115" s="9">
        <v>4</v>
      </c>
      <c r="R115" s="9">
        <v>2</v>
      </c>
      <c r="S115" s="9">
        <v>3</v>
      </c>
      <c r="T115" s="9">
        <v>3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B115" s="9">
        <f t="shared" si="4"/>
        <v>140</v>
      </c>
      <c r="AC115" s="9">
        <f t="shared" si="5"/>
        <v>1070</v>
      </c>
      <c r="AD115" s="10">
        <f t="shared" si="6"/>
        <v>7.6428571428571432</v>
      </c>
    </row>
    <row r="116" spans="1:30" x14ac:dyDescent="0.3">
      <c r="A116" s="87"/>
      <c r="B116" s="41" t="s">
        <v>118</v>
      </c>
      <c r="C116" s="9">
        <v>16</v>
      </c>
      <c r="D116" s="9">
        <v>8</v>
      </c>
      <c r="E116" s="9">
        <v>9</v>
      </c>
      <c r="F116" s="9">
        <v>9</v>
      </c>
      <c r="G116" s="9">
        <v>15</v>
      </c>
      <c r="H116" s="9">
        <v>25</v>
      </c>
      <c r="I116" s="9">
        <v>15</v>
      </c>
      <c r="J116" s="9">
        <v>11</v>
      </c>
      <c r="K116" s="9">
        <v>15</v>
      </c>
      <c r="L116" s="9">
        <v>14</v>
      </c>
      <c r="M116" s="9">
        <v>13</v>
      </c>
      <c r="N116" s="9">
        <v>17</v>
      </c>
      <c r="O116" s="9">
        <v>62</v>
      </c>
      <c r="P116" s="9">
        <v>0</v>
      </c>
      <c r="Q116" s="9">
        <v>2</v>
      </c>
      <c r="R116" s="9">
        <v>17</v>
      </c>
      <c r="S116" s="9">
        <v>13</v>
      </c>
      <c r="T116" s="9">
        <v>3</v>
      </c>
      <c r="U116" s="9">
        <v>1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B116" s="9">
        <f t="shared" si="4"/>
        <v>265</v>
      </c>
      <c r="AC116" s="9">
        <f t="shared" si="5"/>
        <v>2272</v>
      </c>
      <c r="AD116" s="10">
        <f t="shared" si="6"/>
        <v>8.5735849056603772</v>
      </c>
    </row>
    <row r="117" spans="1:30" x14ac:dyDescent="0.3">
      <c r="A117" s="87"/>
      <c r="B117" s="41" t="s">
        <v>119</v>
      </c>
      <c r="C117" s="9">
        <v>14</v>
      </c>
      <c r="D117" s="9">
        <v>4</v>
      </c>
      <c r="E117" s="9">
        <v>6</v>
      </c>
      <c r="F117" s="9">
        <v>5</v>
      </c>
      <c r="G117" s="9">
        <v>10</v>
      </c>
      <c r="H117" s="9">
        <v>23</v>
      </c>
      <c r="I117" s="9">
        <v>9</v>
      </c>
      <c r="J117" s="9">
        <v>9</v>
      </c>
      <c r="K117" s="9">
        <v>29</v>
      </c>
      <c r="L117" s="9">
        <v>13</v>
      </c>
      <c r="M117" s="9">
        <v>20</v>
      </c>
      <c r="N117" s="9">
        <v>9</v>
      </c>
      <c r="O117" s="9">
        <v>66</v>
      </c>
      <c r="P117" s="9">
        <v>1</v>
      </c>
      <c r="Q117" s="9">
        <v>2</v>
      </c>
      <c r="R117" s="9">
        <v>2</v>
      </c>
      <c r="S117" s="9">
        <v>11</v>
      </c>
      <c r="T117" s="9">
        <v>3</v>
      </c>
      <c r="U117" s="9">
        <v>0</v>
      </c>
      <c r="V117" s="9">
        <v>0</v>
      </c>
      <c r="W117" s="9">
        <v>1</v>
      </c>
      <c r="X117" s="9">
        <v>0</v>
      </c>
      <c r="Y117" s="9">
        <v>0</v>
      </c>
      <c r="Z117" s="9">
        <v>0</v>
      </c>
      <c r="AB117" s="9">
        <f t="shared" si="4"/>
        <v>237</v>
      </c>
      <c r="AC117" s="9">
        <f t="shared" si="5"/>
        <v>2061</v>
      </c>
      <c r="AD117" s="10">
        <f t="shared" si="6"/>
        <v>8.6962025316455698</v>
      </c>
    </row>
    <row r="118" spans="1:30" x14ac:dyDescent="0.3">
      <c r="A118" s="87"/>
      <c r="B118" s="41" t="s">
        <v>120</v>
      </c>
      <c r="C118" s="9">
        <v>130</v>
      </c>
      <c r="D118" s="9">
        <v>104</v>
      </c>
      <c r="E118" s="9">
        <v>137</v>
      </c>
      <c r="F118" s="9">
        <v>203</v>
      </c>
      <c r="G118" s="9">
        <v>208</v>
      </c>
      <c r="H118" s="9">
        <v>370</v>
      </c>
      <c r="I118" s="9">
        <v>246</v>
      </c>
      <c r="J118" s="9">
        <v>220</v>
      </c>
      <c r="K118" s="9">
        <v>288</v>
      </c>
      <c r="L118" s="9">
        <v>230</v>
      </c>
      <c r="M118" s="9">
        <v>267</v>
      </c>
      <c r="N118" s="9">
        <v>213</v>
      </c>
      <c r="O118" s="9">
        <v>752</v>
      </c>
      <c r="P118" s="9">
        <v>38</v>
      </c>
      <c r="Q118" s="9">
        <v>44</v>
      </c>
      <c r="R118" s="9">
        <v>107</v>
      </c>
      <c r="S118" s="9">
        <v>176</v>
      </c>
      <c r="T118" s="9">
        <v>129</v>
      </c>
      <c r="U118" s="9">
        <v>5</v>
      </c>
      <c r="V118" s="9">
        <v>4</v>
      </c>
      <c r="W118" s="9">
        <v>1</v>
      </c>
      <c r="X118" s="9">
        <v>0</v>
      </c>
      <c r="Y118" s="9">
        <v>0</v>
      </c>
      <c r="Z118" s="9">
        <v>1</v>
      </c>
      <c r="AB118" s="9">
        <f t="shared" si="4"/>
        <v>3873</v>
      </c>
      <c r="AC118" s="9">
        <f t="shared" si="5"/>
        <v>33029</v>
      </c>
      <c r="AD118" s="10">
        <f t="shared" si="6"/>
        <v>8.5280144590756528</v>
      </c>
    </row>
    <row r="119" spans="1:30" x14ac:dyDescent="0.3">
      <c r="A119" s="87"/>
      <c r="B119" s="41" t="s">
        <v>121</v>
      </c>
      <c r="C119" s="9">
        <v>36</v>
      </c>
      <c r="D119" s="9">
        <v>20</v>
      </c>
      <c r="E119" s="9">
        <v>29</v>
      </c>
      <c r="F119" s="9">
        <v>32</v>
      </c>
      <c r="G119" s="9">
        <v>45</v>
      </c>
      <c r="H119" s="9">
        <v>82</v>
      </c>
      <c r="I119" s="9">
        <v>45</v>
      </c>
      <c r="J119" s="9">
        <v>39</v>
      </c>
      <c r="K119" s="9">
        <v>71</v>
      </c>
      <c r="L119" s="9">
        <v>42</v>
      </c>
      <c r="M119" s="9">
        <v>58</v>
      </c>
      <c r="N119" s="9">
        <v>50</v>
      </c>
      <c r="O119" s="9">
        <v>209</v>
      </c>
      <c r="P119" s="9">
        <v>8</v>
      </c>
      <c r="Q119" s="9">
        <v>4</v>
      </c>
      <c r="R119" s="9">
        <v>24</v>
      </c>
      <c r="S119" s="9">
        <v>28</v>
      </c>
      <c r="T119" s="9">
        <v>24</v>
      </c>
      <c r="U119" s="9">
        <v>1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B119" s="9">
        <f t="shared" si="4"/>
        <v>847</v>
      </c>
      <c r="AC119" s="9">
        <f t="shared" si="5"/>
        <v>7285</v>
      </c>
      <c r="AD119" s="10">
        <f t="shared" si="6"/>
        <v>8.6009445100354185</v>
      </c>
    </row>
    <row r="120" spans="1:30" x14ac:dyDescent="0.3">
      <c r="A120" s="87"/>
      <c r="B120" s="41" t="s">
        <v>122</v>
      </c>
      <c r="C120" s="9">
        <v>1607</v>
      </c>
      <c r="D120" s="9">
        <v>1049</v>
      </c>
      <c r="E120" s="9">
        <v>1442</v>
      </c>
      <c r="F120" s="9">
        <v>1880</v>
      </c>
      <c r="G120" s="9">
        <v>1679</v>
      </c>
      <c r="H120" s="9">
        <v>2808</v>
      </c>
      <c r="I120" s="9">
        <v>1744</v>
      </c>
      <c r="J120" s="9">
        <v>1384</v>
      </c>
      <c r="K120" s="9">
        <v>1936</v>
      </c>
      <c r="L120" s="9">
        <v>2190</v>
      </c>
      <c r="M120" s="9">
        <v>2475</v>
      </c>
      <c r="N120" s="9">
        <v>2357</v>
      </c>
      <c r="O120" s="9">
        <v>10421</v>
      </c>
      <c r="P120" s="9">
        <v>1090</v>
      </c>
      <c r="Q120" s="9">
        <v>1884</v>
      </c>
      <c r="R120" s="9">
        <v>4432</v>
      </c>
      <c r="S120" s="9">
        <v>7686</v>
      </c>
      <c r="T120" s="9">
        <v>9939</v>
      </c>
      <c r="U120" s="9">
        <v>564</v>
      </c>
      <c r="V120" s="9">
        <v>820</v>
      </c>
      <c r="W120" s="9">
        <v>108</v>
      </c>
      <c r="X120" s="9">
        <v>60</v>
      </c>
      <c r="Y120" s="9">
        <v>26</v>
      </c>
      <c r="Z120" s="9">
        <v>22</v>
      </c>
      <c r="AB120" s="9">
        <f t="shared" si="4"/>
        <v>59603</v>
      </c>
      <c r="AC120" s="9">
        <f t="shared" si="5"/>
        <v>690603</v>
      </c>
      <c r="AD120" s="10">
        <f t="shared" si="6"/>
        <v>11.586715433786891</v>
      </c>
    </row>
    <row r="121" spans="1:30" x14ac:dyDescent="0.3">
      <c r="A121" s="87"/>
      <c r="B121" s="41" t="s">
        <v>123</v>
      </c>
      <c r="C121" s="9">
        <v>101</v>
      </c>
      <c r="D121" s="9">
        <v>55</v>
      </c>
      <c r="E121" s="9">
        <v>83</v>
      </c>
      <c r="F121" s="9">
        <v>138</v>
      </c>
      <c r="G121" s="9">
        <v>137</v>
      </c>
      <c r="H121" s="9">
        <v>144</v>
      </c>
      <c r="I121" s="9">
        <v>74</v>
      </c>
      <c r="J121" s="9">
        <v>63</v>
      </c>
      <c r="K121" s="9">
        <v>69</v>
      </c>
      <c r="L121" s="9">
        <v>38</v>
      </c>
      <c r="M121" s="9">
        <v>30</v>
      </c>
      <c r="N121" s="9">
        <v>26</v>
      </c>
      <c r="O121" s="9">
        <v>128</v>
      </c>
      <c r="P121" s="9">
        <v>10</v>
      </c>
      <c r="Q121" s="9">
        <v>19</v>
      </c>
      <c r="R121" s="9">
        <v>67</v>
      </c>
      <c r="S121" s="9">
        <v>50</v>
      </c>
      <c r="T121" s="9">
        <v>60</v>
      </c>
      <c r="U121" s="9">
        <v>2</v>
      </c>
      <c r="V121" s="9">
        <v>4</v>
      </c>
      <c r="W121" s="9">
        <v>0</v>
      </c>
      <c r="X121" s="9">
        <v>0</v>
      </c>
      <c r="Y121" s="9">
        <v>0</v>
      </c>
      <c r="Z121" s="9">
        <v>0</v>
      </c>
      <c r="AB121" s="9">
        <f t="shared" si="4"/>
        <v>1298</v>
      </c>
      <c r="AC121" s="9">
        <f t="shared" si="5"/>
        <v>9137</v>
      </c>
      <c r="AD121" s="10">
        <f t="shared" si="6"/>
        <v>7.0392912172573192</v>
      </c>
    </row>
    <row r="122" spans="1:30" x14ac:dyDescent="0.3">
      <c r="A122" s="87"/>
      <c r="B122" s="41" t="s">
        <v>124</v>
      </c>
      <c r="C122" s="9">
        <v>22</v>
      </c>
      <c r="D122" s="9">
        <v>16</v>
      </c>
      <c r="E122" s="9">
        <v>7</v>
      </c>
      <c r="F122" s="9">
        <v>24</v>
      </c>
      <c r="G122" s="9">
        <v>16</v>
      </c>
      <c r="H122" s="9">
        <v>42</v>
      </c>
      <c r="I122" s="9">
        <v>24</v>
      </c>
      <c r="J122" s="9">
        <v>34</v>
      </c>
      <c r="K122" s="9">
        <v>43</v>
      </c>
      <c r="L122" s="9">
        <v>27</v>
      </c>
      <c r="M122" s="9">
        <v>24</v>
      </c>
      <c r="N122" s="9">
        <v>23</v>
      </c>
      <c r="O122" s="9">
        <v>119</v>
      </c>
      <c r="P122" s="9">
        <v>3</v>
      </c>
      <c r="Q122" s="9">
        <v>10</v>
      </c>
      <c r="R122" s="9">
        <v>31</v>
      </c>
      <c r="S122" s="9">
        <v>52</v>
      </c>
      <c r="T122" s="9">
        <v>46</v>
      </c>
      <c r="U122" s="9">
        <v>1</v>
      </c>
      <c r="V122" s="9">
        <v>1</v>
      </c>
      <c r="W122" s="9">
        <v>1</v>
      </c>
      <c r="X122" s="9">
        <v>0</v>
      </c>
      <c r="Y122" s="9">
        <v>0</v>
      </c>
      <c r="Z122" s="9">
        <v>0</v>
      </c>
      <c r="AB122" s="9">
        <f t="shared" si="4"/>
        <v>566</v>
      </c>
      <c r="AC122" s="9">
        <f t="shared" si="5"/>
        <v>5581</v>
      </c>
      <c r="AD122" s="10">
        <f t="shared" si="6"/>
        <v>9.860424028268552</v>
      </c>
    </row>
    <row r="123" spans="1:30" x14ac:dyDescent="0.3">
      <c r="A123" s="87"/>
      <c r="B123" s="41" t="s">
        <v>125</v>
      </c>
      <c r="C123" s="9">
        <v>34</v>
      </c>
      <c r="D123" s="9">
        <v>17</v>
      </c>
      <c r="E123" s="9">
        <v>34</v>
      </c>
      <c r="F123" s="9">
        <v>31</v>
      </c>
      <c r="G123" s="9">
        <v>29</v>
      </c>
      <c r="H123" s="9">
        <v>43</v>
      </c>
      <c r="I123" s="9">
        <v>18</v>
      </c>
      <c r="J123" s="9">
        <v>21</v>
      </c>
      <c r="K123" s="9">
        <v>24</v>
      </c>
      <c r="L123" s="9">
        <v>9</v>
      </c>
      <c r="M123" s="9">
        <v>18</v>
      </c>
      <c r="N123" s="9">
        <v>14</v>
      </c>
      <c r="O123" s="9">
        <v>38</v>
      </c>
      <c r="P123" s="9">
        <v>0</v>
      </c>
      <c r="Q123" s="9">
        <v>2</v>
      </c>
      <c r="R123" s="9">
        <v>13</v>
      </c>
      <c r="S123" s="9">
        <v>25</v>
      </c>
      <c r="T123" s="9">
        <v>10</v>
      </c>
      <c r="U123" s="9">
        <v>0</v>
      </c>
      <c r="V123" s="9">
        <v>0</v>
      </c>
      <c r="W123" s="9">
        <v>1</v>
      </c>
      <c r="X123" s="9">
        <v>0</v>
      </c>
      <c r="Y123" s="9">
        <v>0</v>
      </c>
      <c r="Z123" s="9">
        <v>0</v>
      </c>
      <c r="AB123" s="9">
        <f t="shared" si="4"/>
        <v>381</v>
      </c>
      <c r="AC123" s="9">
        <f t="shared" si="5"/>
        <v>2640</v>
      </c>
      <c r="AD123" s="10">
        <f t="shared" si="6"/>
        <v>6.9291338582677167</v>
      </c>
    </row>
    <row r="124" spans="1:30" x14ac:dyDescent="0.3">
      <c r="A124" s="87"/>
      <c r="B124" s="41" t="s">
        <v>126</v>
      </c>
      <c r="C124" s="9">
        <v>219</v>
      </c>
      <c r="D124" s="9">
        <v>71</v>
      </c>
      <c r="E124" s="9">
        <v>126</v>
      </c>
      <c r="F124" s="9">
        <v>149</v>
      </c>
      <c r="G124" s="9">
        <v>167</v>
      </c>
      <c r="H124" s="9">
        <v>136</v>
      </c>
      <c r="I124" s="9">
        <v>63</v>
      </c>
      <c r="J124" s="9">
        <v>39</v>
      </c>
      <c r="K124" s="9">
        <v>49</v>
      </c>
      <c r="L124" s="9">
        <v>33</v>
      </c>
      <c r="M124" s="9">
        <v>31</v>
      </c>
      <c r="N124" s="9">
        <v>16</v>
      </c>
      <c r="O124" s="9">
        <v>112</v>
      </c>
      <c r="P124" s="9">
        <v>14</v>
      </c>
      <c r="Q124" s="9">
        <v>21</v>
      </c>
      <c r="R124" s="9">
        <v>57</v>
      </c>
      <c r="S124" s="9">
        <v>63</v>
      </c>
      <c r="T124" s="9">
        <v>18</v>
      </c>
      <c r="U124" s="9">
        <v>1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B124" s="9">
        <f t="shared" si="4"/>
        <v>1385</v>
      </c>
      <c r="AC124" s="9">
        <f t="shared" si="5"/>
        <v>7951</v>
      </c>
      <c r="AD124" s="10">
        <f t="shared" si="6"/>
        <v>5.7407942238267147</v>
      </c>
    </row>
    <row r="125" spans="1:30" x14ac:dyDescent="0.3">
      <c r="A125" s="87"/>
      <c r="B125" s="41" t="s">
        <v>127</v>
      </c>
      <c r="C125" s="9">
        <v>105</v>
      </c>
      <c r="D125" s="9">
        <v>63</v>
      </c>
      <c r="E125" s="9">
        <v>101</v>
      </c>
      <c r="F125" s="9">
        <v>95</v>
      </c>
      <c r="G125" s="9">
        <v>114</v>
      </c>
      <c r="H125" s="9">
        <v>88</v>
      </c>
      <c r="I125" s="9">
        <v>50</v>
      </c>
      <c r="J125" s="9">
        <v>25</v>
      </c>
      <c r="K125" s="9">
        <v>26</v>
      </c>
      <c r="L125" s="9">
        <v>13</v>
      </c>
      <c r="M125" s="9">
        <v>12</v>
      </c>
      <c r="N125" s="9">
        <v>5</v>
      </c>
      <c r="O125" s="9">
        <v>13</v>
      </c>
      <c r="P125" s="9">
        <v>0</v>
      </c>
      <c r="Q125" s="9">
        <v>0</v>
      </c>
      <c r="R125" s="9">
        <v>6</v>
      </c>
      <c r="S125" s="9">
        <v>13</v>
      </c>
      <c r="T125" s="9">
        <v>5</v>
      </c>
      <c r="U125" s="9">
        <v>0</v>
      </c>
      <c r="V125" s="9">
        <v>0</v>
      </c>
      <c r="W125" s="9">
        <v>1</v>
      </c>
      <c r="X125" s="9">
        <v>0</v>
      </c>
      <c r="Y125" s="9">
        <v>0</v>
      </c>
      <c r="Z125" s="9">
        <v>0</v>
      </c>
      <c r="AB125" s="9">
        <f t="shared" si="4"/>
        <v>735</v>
      </c>
      <c r="AC125" s="9">
        <f t="shared" si="5"/>
        <v>2980</v>
      </c>
      <c r="AD125" s="10">
        <f t="shared" si="6"/>
        <v>4.0544217687074831</v>
      </c>
    </row>
    <row r="126" spans="1:30" x14ac:dyDescent="0.3">
      <c r="A126" s="87"/>
      <c r="B126" s="41" t="s">
        <v>128</v>
      </c>
      <c r="C126" s="9">
        <v>107</v>
      </c>
      <c r="D126" s="9">
        <v>69</v>
      </c>
      <c r="E126" s="9">
        <v>154</v>
      </c>
      <c r="F126" s="9">
        <v>211</v>
      </c>
      <c r="G126" s="9">
        <v>183</v>
      </c>
      <c r="H126" s="9">
        <v>186</v>
      </c>
      <c r="I126" s="9">
        <v>57</v>
      </c>
      <c r="J126" s="9">
        <v>25</v>
      </c>
      <c r="K126" s="9">
        <v>37</v>
      </c>
      <c r="L126" s="9">
        <v>13</v>
      </c>
      <c r="M126" s="9">
        <v>11</v>
      </c>
      <c r="N126" s="9">
        <v>13</v>
      </c>
      <c r="O126" s="9">
        <v>36</v>
      </c>
      <c r="P126" s="9">
        <v>5</v>
      </c>
      <c r="Q126" s="9">
        <v>2</v>
      </c>
      <c r="R126" s="9">
        <v>26</v>
      </c>
      <c r="S126" s="9">
        <v>25</v>
      </c>
      <c r="T126" s="9">
        <v>6</v>
      </c>
      <c r="U126" s="9">
        <v>0</v>
      </c>
      <c r="V126" s="9">
        <v>0</v>
      </c>
      <c r="W126" s="9">
        <v>1</v>
      </c>
      <c r="X126" s="9">
        <v>0</v>
      </c>
      <c r="Y126" s="9">
        <v>0</v>
      </c>
      <c r="Z126" s="9">
        <v>0</v>
      </c>
      <c r="AB126" s="9">
        <f t="shared" si="4"/>
        <v>1167</v>
      </c>
      <c r="AC126" s="9">
        <f t="shared" si="5"/>
        <v>5292</v>
      </c>
      <c r="AD126" s="10">
        <f t="shared" si="6"/>
        <v>4.5347043701799485</v>
      </c>
    </row>
    <row r="127" spans="1:30" x14ac:dyDescent="0.3">
      <c r="A127" s="87"/>
      <c r="B127" s="41" t="s">
        <v>129</v>
      </c>
      <c r="C127" s="9">
        <v>34</v>
      </c>
      <c r="D127" s="9">
        <v>29</v>
      </c>
      <c r="E127" s="9">
        <v>28</v>
      </c>
      <c r="F127" s="9">
        <v>47</v>
      </c>
      <c r="G127" s="9">
        <v>36</v>
      </c>
      <c r="H127" s="9">
        <v>54</v>
      </c>
      <c r="I127" s="9">
        <v>31</v>
      </c>
      <c r="J127" s="9">
        <v>21</v>
      </c>
      <c r="K127" s="9">
        <v>17</v>
      </c>
      <c r="L127" s="9">
        <v>16</v>
      </c>
      <c r="M127" s="9">
        <v>11</v>
      </c>
      <c r="N127" s="9">
        <v>12</v>
      </c>
      <c r="O127" s="9">
        <v>54</v>
      </c>
      <c r="P127" s="9">
        <v>7</v>
      </c>
      <c r="Q127" s="9">
        <v>8</v>
      </c>
      <c r="R127" s="9">
        <v>39</v>
      </c>
      <c r="S127" s="9">
        <v>35</v>
      </c>
      <c r="T127" s="9">
        <v>32</v>
      </c>
      <c r="U127" s="9">
        <v>1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B127" s="9">
        <f t="shared" si="4"/>
        <v>512</v>
      </c>
      <c r="AC127" s="9">
        <f t="shared" si="5"/>
        <v>4053</v>
      </c>
      <c r="AD127" s="10">
        <f t="shared" si="6"/>
        <v>7.916015625</v>
      </c>
    </row>
    <row r="128" spans="1:30" x14ac:dyDescent="0.3">
      <c r="A128" s="87"/>
      <c r="B128" s="41" t="s">
        <v>130</v>
      </c>
      <c r="C128" s="9">
        <v>34</v>
      </c>
      <c r="D128" s="9">
        <v>15</v>
      </c>
      <c r="E128" s="9">
        <v>29</v>
      </c>
      <c r="F128" s="9">
        <v>45</v>
      </c>
      <c r="G128" s="9">
        <v>42</v>
      </c>
      <c r="H128" s="9">
        <v>43</v>
      </c>
      <c r="I128" s="9">
        <v>20</v>
      </c>
      <c r="J128" s="9">
        <v>13</v>
      </c>
      <c r="K128" s="9">
        <v>15</v>
      </c>
      <c r="L128" s="9">
        <v>6</v>
      </c>
      <c r="M128" s="9">
        <v>5</v>
      </c>
      <c r="N128" s="9">
        <v>5</v>
      </c>
      <c r="O128" s="9">
        <v>20</v>
      </c>
      <c r="P128" s="9">
        <v>4</v>
      </c>
      <c r="Q128" s="9">
        <v>2</v>
      </c>
      <c r="R128" s="9">
        <v>5</v>
      </c>
      <c r="S128" s="9">
        <v>6</v>
      </c>
      <c r="T128" s="9">
        <v>9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B128" s="9">
        <f t="shared" si="4"/>
        <v>318</v>
      </c>
      <c r="AC128" s="9">
        <f t="shared" si="5"/>
        <v>1725</v>
      </c>
      <c r="AD128" s="10">
        <f t="shared" si="6"/>
        <v>5.4245283018867925</v>
      </c>
    </row>
    <row r="129" spans="1:30" x14ac:dyDescent="0.3">
      <c r="A129" s="87"/>
      <c r="B129" s="41" t="s">
        <v>131</v>
      </c>
      <c r="C129" s="9">
        <v>90</v>
      </c>
      <c r="D129" s="9">
        <v>64</v>
      </c>
      <c r="E129" s="9">
        <v>94</v>
      </c>
      <c r="F129" s="9">
        <v>119</v>
      </c>
      <c r="G129" s="9">
        <v>126</v>
      </c>
      <c r="H129" s="9">
        <v>163</v>
      </c>
      <c r="I129" s="9">
        <v>93</v>
      </c>
      <c r="J129" s="9">
        <v>61</v>
      </c>
      <c r="K129" s="9">
        <v>77</v>
      </c>
      <c r="L129" s="9">
        <v>41</v>
      </c>
      <c r="M129" s="9">
        <v>57</v>
      </c>
      <c r="N129" s="9">
        <v>52</v>
      </c>
      <c r="O129" s="9">
        <v>183</v>
      </c>
      <c r="P129" s="9">
        <v>13</v>
      </c>
      <c r="Q129" s="9">
        <v>17</v>
      </c>
      <c r="R129" s="9">
        <v>34</v>
      </c>
      <c r="S129" s="9">
        <v>77</v>
      </c>
      <c r="T129" s="9">
        <v>74</v>
      </c>
      <c r="U129" s="9">
        <v>4</v>
      </c>
      <c r="V129" s="9">
        <v>7</v>
      </c>
      <c r="W129" s="9">
        <v>2</v>
      </c>
      <c r="X129" s="9">
        <v>5</v>
      </c>
      <c r="Y129" s="9">
        <v>0</v>
      </c>
      <c r="Z129" s="9">
        <v>2</v>
      </c>
      <c r="AB129" s="9">
        <f t="shared" si="4"/>
        <v>1455</v>
      </c>
      <c r="AC129" s="9">
        <f t="shared" si="5"/>
        <v>11039</v>
      </c>
      <c r="AD129" s="10">
        <f t="shared" si="6"/>
        <v>7.5869415807560134</v>
      </c>
    </row>
    <row r="130" spans="1:30" x14ac:dyDescent="0.3">
      <c r="A130" s="87"/>
      <c r="B130" s="41" t="s">
        <v>132</v>
      </c>
      <c r="C130" s="9">
        <v>34</v>
      </c>
      <c r="D130" s="9">
        <v>15</v>
      </c>
      <c r="E130" s="9">
        <v>21</v>
      </c>
      <c r="F130" s="9">
        <v>19</v>
      </c>
      <c r="G130" s="9">
        <v>22</v>
      </c>
      <c r="H130" s="9">
        <v>23</v>
      </c>
      <c r="I130" s="9">
        <v>28</v>
      </c>
      <c r="J130" s="9">
        <v>13</v>
      </c>
      <c r="K130" s="9">
        <v>18</v>
      </c>
      <c r="L130" s="9">
        <v>9</v>
      </c>
      <c r="M130" s="9">
        <v>4</v>
      </c>
      <c r="N130" s="9">
        <v>8</v>
      </c>
      <c r="O130" s="9">
        <v>24</v>
      </c>
      <c r="P130" s="9">
        <v>2</v>
      </c>
      <c r="Q130" s="9">
        <v>0</v>
      </c>
      <c r="R130" s="9">
        <v>5</v>
      </c>
      <c r="S130" s="9">
        <v>10</v>
      </c>
      <c r="T130" s="9">
        <v>8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B130" s="9">
        <f t="shared" si="4"/>
        <v>263</v>
      </c>
      <c r="AC130" s="9">
        <f t="shared" si="5"/>
        <v>1614</v>
      </c>
      <c r="AD130" s="10">
        <f t="shared" si="6"/>
        <v>6.1368821292775664</v>
      </c>
    </row>
    <row r="131" spans="1:30" x14ac:dyDescent="0.3">
      <c r="A131" s="87"/>
      <c r="B131" s="41" t="s">
        <v>133</v>
      </c>
      <c r="C131" s="9">
        <v>37</v>
      </c>
      <c r="D131" s="9">
        <v>18</v>
      </c>
      <c r="E131" s="9">
        <v>32</v>
      </c>
      <c r="F131" s="9">
        <v>39</v>
      </c>
      <c r="G131" s="9">
        <v>42</v>
      </c>
      <c r="H131" s="9">
        <v>48</v>
      </c>
      <c r="I131" s="9">
        <v>16</v>
      </c>
      <c r="J131" s="9">
        <v>10</v>
      </c>
      <c r="K131" s="9">
        <v>14</v>
      </c>
      <c r="L131" s="9">
        <v>15</v>
      </c>
      <c r="M131" s="9">
        <v>13</v>
      </c>
      <c r="N131" s="9">
        <v>10</v>
      </c>
      <c r="O131" s="9">
        <v>73</v>
      </c>
      <c r="P131" s="9">
        <v>13</v>
      </c>
      <c r="Q131" s="9">
        <v>16</v>
      </c>
      <c r="R131" s="9">
        <v>68</v>
      </c>
      <c r="S131" s="9">
        <v>63</v>
      </c>
      <c r="T131" s="9">
        <v>31</v>
      </c>
      <c r="U131" s="9">
        <v>0</v>
      </c>
      <c r="V131" s="9">
        <v>4</v>
      </c>
      <c r="W131" s="9">
        <v>0</v>
      </c>
      <c r="X131" s="9">
        <v>0</v>
      </c>
      <c r="Y131" s="9">
        <v>0</v>
      </c>
      <c r="Z131" s="9">
        <v>1</v>
      </c>
      <c r="AB131" s="9">
        <f t="shared" si="4"/>
        <v>563</v>
      </c>
      <c r="AC131" s="9">
        <f t="shared" si="5"/>
        <v>5183</v>
      </c>
      <c r="AD131" s="10">
        <f t="shared" si="6"/>
        <v>9.2060390763765536</v>
      </c>
    </row>
    <row r="132" spans="1:30" x14ac:dyDescent="0.3">
      <c r="A132" s="87"/>
      <c r="B132" s="41" t="s">
        <v>134</v>
      </c>
      <c r="C132" s="9">
        <v>76</v>
      </c>
      <c r="D132" s="9">
        <v>31</v>
      </c>
      <c r="E132" s="9">
        <v>55</v>
      </c>
      <c r="F132" s="9">
        <v>54</v>
      </c>
      <c r="G132" s="9">
        <v>47</v>
      </c>
      <c r="H132" s="9">
        <v>61</v>
      </c>
      <c r="I132" s="9">
        <v>30</v>
      </c>
      <c r="J132" s="9">
        <v>10</v>
      </c>
      <c r="K132" s="9">
        <v>13</v>
      </c>
      <c r="L132" s="9">
        <v>8</v>
      </c>
      <c r="M132" s="9">
        <v>10</v>
      </c>
      <c r="N132" s="9">
        <v>10</v>
      </c>
      <c r="O132" s="9">
        <v>41</v>
      </c>
      <c r="P132" s="9">
        <v>4</v>
      </c>
      <c r="Q132" s="9">
        <v>2</v>
      </c>
      <c r="R132" s="9">
        <v>15</v>
      </c>
      <c r="S132" s="9">
        <v>11</v>
      </c>
      <c r="T132" s="9">
        <v>6</v>
      </c>
      <c r="U132" s="9">
        <v>2</v>
      </c>
      <c r="V132" s="9">
        <v>2</v>
      </c>
      <c r="W132" s="9">
        <v>0</v>
      </c>
      <c r="X132" s="9">
        <v>0</v>
      </c>
      <c r="Y132" s="9">
        <v>0</v>
      </c>
      <c r="Z132" s="9">
        <v>0</v>
      </c>
      <c r="AB132" s="9">
        <f t="shared" ref="AB132:AB195" si="7">SUM(C132:Z132)</f>
        <v>488</v>
      </c>
      <c r="AC132" s="9">
        <f t="shared" ref="AC132:AC195" si="8">C$2*C132+D$2*D132+E$2*E132+F$2*F132+G$2*G132+H$2*H132+I$2*I132+J$2*J132+K$2*K132+L$2*L132+M$2*M132+N$2*N132+O$2*O132+P$2*P132+Q$2*Q132+R$2*R132+S$2*S132+T$2*T132+U$2*U132+V$2*V132+W$2*W132+X$2*X132+Y$2*Y132+Z$2*Z132</f>
        <v>2581</v>
      </c>
      <c r="AD132" s="10">
        <f t="shared" si="6"/>
        <v>5.2889344262295079</v>
      </c>
    </row>
    <row r="133" spans="1:30" x14ac:dyDescent="0.3">
      <c r="A133" s="87"/>
      <c r="B133" s="41" t="s">
        <v>135</v>
      </c>
      <c r="C133" s="9">
        <v>225</v>
      </c>
      <c r="D133" s="9">
        <v>56</v>
      </c>
      <c r="E133" s="9">
        <v>85</v>
      </c>
      <c r="F133" s="9">
        <v>83</v>
      </c>
      <c r="G133" s="9">
        <v>47</v>
      </c>
      <c r="H133" s="9">
        <v>37</v>
      </c>
      <c r="I133" s="9">
        <v>22</v>
      </c>
      <c r="J133" s="9">
        <v>8</v>
      </c>
      <c r="K133" s="9">
        <v>13</v>
      </c>
      <c r="L133" s="9">
        <v>2</v>
      </c>
      <c r="M133" s="9">
        <v>4</v>
      </c>
      <c r="N133" s="9">
        <v>3</v>
      </c>
      <c r="O133" s="9">
        <v>12</v>
      </c>
      <c r="P133" s="9">
        <v>2</v>
      </c>
      <c r="Q133" s="9">
        <v>5</v>
      </c>
      <c r="R133" s="9">
        <v>6</v>
      </c>
      <c r="S133" s="9">
        <v>16</v>
      </c>
      <c r="T133" s="9">
        <v>4</v>
      </c>
      <c r="U133" s="9">
        <v>0</v>
      </c>
      <c r="V133" s="9">
        <v>1</v>
      </c>
      <c r="W133" s="9">
        <v>0</v>
      </c>
      <c r="X133" s="9">
        <v>0</v>
      </c>
      <c r="Y133" s="9">
        <v>0</v>
      </c>
      <c r="Z133" s="9">
        <v>0</v>
      </c>
      <c r="AB133" s="9">
        <f t="shared" si="7"/>
        <v>631</v>
      </c>
      <c r="AC133" s="9">
        <f t="shared" si="8"/>
        <v>1904</v>
      </c>
      <c r="AD133" s="10">
        <f t="shared" ref="AD133:AD196" si="9">AC133/AB133</f>
        <v>3.0174326465927099</v>
      </c>
    </row>
    <row r="134" spans="1:30" x14ac:dyDescent="0.3">
      <c r="A134" s="87"/>
      <c r="B134" s="41" t="s">
        <v>136</v>
      </c>
      <c r="C134" s="9">
        <v>84</v>
      </c>
      <c r="D134" s="9">
        <v>42</v>
      </c>
      <c r="E134" s="9">
        <v>91</v>
      </c>
      <c r="F134" s="9">
        <v>67</v>
      </c>
      <c r="G134" s="9">
        <v>68</v>
      </c>
      <c r="H134" s="9">
        <v>56</v>
      </c>
      <c r="I134" s="9">
        <v>16</v>
      </c>
      <c r="J134" s="9">
        <v>13</v>
      </c>
      <c r="K134" s="9">
        <v>15</v>
      </c>
      <c r="L134" s="9">
        <v>8</v>
      </c>
      <c r="M134" s="9">
        <v>6</v>
      </c>
      <c r="N134" s="9">
        <v>3</v>
      </c>
      <c r="O134" s="9">
        <v>16</v>
      </c>
      <c r="P134" s="9">
        <v>0</v>
      </c>
      <c r="Q134" s="9">
        <v>2</v>
      </c>
      <c r="R134" s="9">
        <v>8</v>
      </c>
      <c r="S134" s="9">
        <v>7</v>
      </c>
      <c r="T134" s="9">
        <v>5</v>
      </c>
      <c r="U134" s="9">
        <v>0</v>
      </c>
      <c r="V134" s="9">
        <v>1</v>
      </c>
      <c r="W134" s="9">
        <v>0</v>
      </c>
      <c r="X134" s="9">
        <v>0</v>
      </c>
      <c r="Y134" s="9">
        <v>0</v>
      </c>
      <c r="Z134" s="9">
        <v>0</v>
      </c>
      <c r="AB134" s="9">
        <f t="shared" si="7"/>
        <v>508</v>
      </c>
      <c r="AC134" s="9">
        <f t="shared" si="8"/>
        <v>2005</v>
      </c>
      <c r="AD134" s="10">
        <f t="shared" si="9"/>
        <v>3.9468503937007875</v>
      </c>
    </row>
    <row r="135" spans="1:30" x14ac:dyDescent="0.3">
      <c r="A135" s="87"/>
      <c r="B135" s="41" t="s">
        <v>137</v>
      </c>
      <c r="C135" s="9">
        <v>86</v>
      </c>
      <c r="D135" s="9">
        <v>65</v>
      </c>
      <c r="E135" s="9">
        <v>94</v>
      </c>
      <c r="F135" s="9">
        <v>117</v>
      </c>
      <c r="G135" s="9">
        <v>89</v>
      </c>
      <c r="H135" s="9">
        <v>134</v>
      </c>
      <c r="I135" s="9">
        <v>44</v>
      </c>
      <c r="J135" s="9">
        <v>37</v>
      </c>
      <c r="K135" s="9">
        <v>55</v>
      </c>
      <c r="L135" s="9">
        <v>56</v>
      </c>
      <c r="M135" s="9">
        <v>50</v>
      </c>
      <c r="N135" s="9">
        <v>50</v>
      </c>
      <c r="O135" s="9">
        <v>219</v>
      </c>
      <c r="P135" s="9">
        <v>10</v>
      </c>
      <c r="Q135" s="9">
        <v>19</v>
      </c>
      <c r="R135" s="9">
        <v>66</v>
      </c>
      <c r="S135" s="9">
        <v>75</v>
      </c>
      <c r="T135" s="9">
        <v>54</v>
      </c>
      <c r="U135" s="9">
        <v>2</v>
      </c>
      <c r="V135" s="9">
        <v>4</v>
      </c>
      <c r="W135" s="9">
        <v>0</v>
      </c>
      <c r="X135" s="9">
        <v>0</v>
      </c>
      <c r="Y135" s="9">
        <v>0</v>
      </c>
      <c r="Z135" s="9">
        <v>0</v>
      </c>
      <c r="AB135" s="9">
        <f t="shared" si="7"/>
        <v>1326</v>
      </c>
      <c r="AC135" s="9">
        <f t="shared" si="8"/>
        <v>10391</v>
      </c>
      <c r="AD135" s="10">
        <f t="shared" si="9"/>
        <v>7.8363499245852184</v>
      </c>
    </row>
    <row r="136" spans="1:30" x14ac:dyDescent="0.3">
      <c r="A136" s="87"/>
      <c r="B136" s="41" t="s">
        <v>138</v>
      </c>
      <c r="C136" s="9">
        <v>30</v>
      </c>
      <c r="D136" s="9">
        <v>14</v>
      </c>
      <c r="E136" s="9">
        <v>23</v>
      </c>
      <c r="F136" s="9">
        <v>30</v>
      </c>
      <c r="G136" s="9">
        <v>23</v>
      </c>
      <c r="H136" s="9">
        <v>41</v>
      </c>
      <c r="I136" s="9">
        <v>20</v>
      </c>
      <c r="J136" s="9">
        <v>18</v>
      </c>
      <c r="K136" s="9">
        <v>27</v>
      </c>
      <c r="L136" s="9">
        <v>15</v>
      </c>
      <c r="M136" s="9">
        <v>13</v>
      </c>
      <c r="N136" s="9">
        <v>21</v>
      </c>
      <c r="O136" s="9">
        <v>72</v>
      </c>
      <c r="P136" s="9">
        <v>3</v>
      </c>
      <c r="Q136" s="9">
        <v>3</v>
      </c>
      <c r="R136" s="9">
        <v>12</v>
      </c>
      <c r="S136" s="9">
        <v>11</v>
      </c>
      <c r="T136" s="9">
        <v>12</v>
      </c>
      <c r="U136" s="9">
        <v>0</v>
      </c>
      <c r="V136" s="9">
        <v>2</v>
      </c>
      <c r="W136" s="9">
        <v>0</v>
      </c>
      <c r="X136" s="9">
        <v>0</v>
      </c>
      <c r="Y136" s="9">
        <v>0</v>
      </c>
      <c r="Z136" s="9">
        <v>0</v>
      </c>
      <c r="AB136" s="9">
        <f t="shared" si="7"/>
        <v>390</v>
      </c>
      <c r="AC136" s="9">
        <f t="shared" si="8"/>
        <v>2948</v>
      </c>
      <c r="AD136" s="10">
        <f t="shared" si="9"/>
        <v>7.5589743589743588</v>
      </c>
    </row>
    <row r="137" spans="1:30" x14ac:dyDescent="0.3">
      <c r="A137" s="87"/>
      <c r="B137" s="41" t="s">
        <v>139</v>
      </c>
      <c r="C137" s="9">
        <v>30</v>
      </c>
      <c r="D137" s="9">
        <v>15</v>
      </c>
      <c r="E137" s="9">
        <v>20</v>
      </c>
      <c r="F137" s="9">
        <v>21</v>
      </c>
      <c r="G137" s="9">
        <v>21</v>
      </c>
      <c r="H137" s="9">
        <v>29</v>
      </c>
      <c r="I137" s="9">
        <v>14</v>
      </c>
      <c r="J137" s="9">
        <v>7</v>
      </c>
      <c r="K137" s="9">
        <v>18</v>
      </c>
      <c r="L137" s="9">
        <v>7</v>
      </c>
      <c r="M137" s="9">
        <v>6</v>
      </c>
      <c r="N137" s="9">
        <v>11</v>
      </c>
      <c r="O137" s="9">
        <v>19</v>
      </c>
      <c r="P137" s="9">
        <v>0</v>
      </c>
      <c r="Q137" s="9">
        <v>1</v>
      </c>
      <c r="R137" s="9">
        <v>5</v>
      </c>
      <c r="S137" s="9">
        <v>8</v>
      </c>
      <c r="T137" s="9">
        <v>4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B137" s="9">
        <f t="shared" si="7"/>
        <v>236</v>
      </c>
      <c r="AC137" s="9">
        <f t="shared" si="8"/>
        <v>1381</v>
      </c>
      <c r="AD137" s="10">
        <f t="shared" si="9"/>
        <v>5.851694915254237</v>
      </c>
    </row>
    <row r="138" spans="1:30" x14ac:dyDescent="0.3">
      <c r="A138" s="87"/>
      <c r="B138" s="41" t="s">
        <v>140</v>
      </c>
      <c r="C138" s="9">
        <v>76</v>
      </c>
      <c r="D138" s="9">
        <v>26</v>
      </c>
      <c r="E138" s="9">
        <v>51</v>
      </c>
      <c r="F138" s="9">
        <v>62</v>
      </c>
      <c r="G138" s="9">
        <v>62</v>
      </c>
      <c r="H138" s="9">
        <v>125</v>
      </c>
      <c r="I138" s="9">
        <v>68</v>
      </c>
      <c r="J138" s="9">
        <v>61</v>
      </c>
      <c r="K138" s="9">
        <v>61</v>
      </c>
      <c r="L138" s="9">
        <v>41</v>
      </c>
      <c r="M138" s="9">
        <v>64</v>
      </c>
      <c r="N138" s="9">
        <v>53</v>
      </c>
      <c r="O138" s="9">
        <v>272</v>
      </c>
      <c r="P138" s="9">
        <v>34</v>
      </c>
      <c r="Q138" s="9">
        <v>53</v>
      </c>
      <c r="R138" s="9">
        <v>137</v>
      </c>
      <c r="S138" s="9">
        <v>187</v>
      </c>
      <c r="T138" s="9">
        <v>154</v>
      </c>
      <c r="U138" s="9">
        <v>3</v>
      </c>
      <c r="V138" s="9">
        <v>9</v>
      </c>
      <c r="W138" s="9">
        <v>4</v>
      </c>
      <c r="X138" s="9">
        <v>0</v>
      </c>
      <c r="Y138" s="9">
        <v>1</v>
      </c>
      <c r="Z138" s="9">
        <v>0</v>
      </c>
      <c r="AB138" s="9">
        <f t="shared" si="7"/>
        <v>1604</v>
      </c>
      <c r="AC138" s="9">
        <f t="shared" si="8"/>
        <v>16542</v>
      </c>
      <c r="AD138" s="10">
        <f t="shared" si="9"/>
        <v>10.312967581047381</v>
      </c>
    </row>
    <row r="139" spans="1:30" x14ac:dyDescent="0.3">
      <c r="A139" s="87"/>
      <c r="B139" s="41" t="s">
        <v>141</v>
      </c>
      <c r="C139" s="9">
        <v>66</v>
      </c>
      <c r="D139" s="9">
        <v>18</v>
      </c>
      <c r="E139" s="9">
        <v>23</v>
      </c>
      <c r="F139" s="9">
        <v>38</v>
      </c>
      <c r="G139" s="9">
        <v>42</v>
      </c>
      <c r="H139" s="9">
        <v>58</v>
      </c>
      <c r="I139" s="9">
        <v>28</v>
      </c>
      <c r="J139" s="9">
        <v>24</v>
      </c>
      <c r="K139" s="9">
        <v>32</v>
      </c>
      <c r="L139" s="9">
        <v>22</v>
      </c>
      <c r="M139" s="9">
        <v>20</v>
      </c>
      <c r="N139" s="9">
        <v>25</v>
      </c>
      <c r="O139" s="9">
        <v>92</v>
      </c>
      <c r="P139" s="9">
        <v>3</v>
      </c>
      <c r="Q139" s="9">
        <v>7</v>
      </c>
      <c r="R139" s="9">
        <v>16</v>
      </c>
      <c r="S139" s="9">
        <v>30</v>
      </c>
      <c r="T139" s="9">
        <v>21</v>
      </c>
      <c r="U139" s="9">
        <v>1</v>
      </c>
      <c r="V139" s="9">
        <v>3</v>
      </c>
      <c r="W139" s="9">
        <v>2</v>
      </c>
      <c r="X139" s="9">
        <v>1</v>
      </c>
      <c r="Y139" s="9">
        <v>1</v>
      </c>
      <c r="Z139" s="9">
        <v>0</v>
      </c>
      <c r="AB139" s="9">
        <f t="shared" si="7"/>
        <v>573</v>
      </c>
      <c r="AC139" s="9">
        <f t="shared" si="8"/>
        <v>4377</v>
      </c>
      <c r="AD139" s="10">
        <f t="shared" si="9"/>
        <v>7.6387434554973819</v>
      </c>
    </row>
    <row r="140" spans="1:30" x14ac:dyDescent="0.3">
      <c r="A140" s="87"/>
      <c r="B140" s="41" t="s">
        <v>142</v>
      </c>
      <c r="C140" s="9">
        <v>21</v>
      </c>
      <c r="D140" s="9">
        <v>8</v>
      </c>
      <c r="E140" s="9">
        <v>22</v>
      </c>
      <c r="F140" s="9">
        <v>22</v>
      </c>
      <c r="G140" s="9">
        <v>19</v>
      </c>
      <c r="H140" s="9">
        <v>47</v>
      </c>
      <c r="I140" s="9">
        <v>23</v>
      </c>
      <c r="J140" s="9">
        <v>13</v>
      </c>
      <c r="K140" s="9">
        <v>16</v>
      </c>
      <c r="L140" s="9">
        <v>14</v>
      </c>
      <c r="M140" s="9">
        <v>9</v>
      </c>
      <c r="N140" s="9">
        <v>14</v>
      </c>
      <c r="O140" s="9">
        <v>62</v>
      </c>
      <c r="P140" s="9">
        <v>2</v>
      </c>
      <c r="Q140" s="9">
        <v>6</v>
      </c>
      <c r="R140" s="9">
        <v>25</v>
      </c>
      <c r="S140" s="9">
        <v>32</v>
      </c>
      <c r="T140" s="9">
        <v>20</v>
      </c>
      <c r="U140" s="9">
        <v>0</v>
      </c>
      <c r="V140" s="9">
        <v>2</v>
      </c>
      <c r="W140" s="9">
        <v>0</v>
      </c>
      <c r="X140" s="9">
        <v>0</v>
      </c>
      <c r="Y140" s="9">
        <v>0</v>
      </c>
      <c r="Z140" s="9">
        <v>0</v>
      </c>
      <c r="AB140" s="9">
        <f t="shared" si="7"/>
        <v>377</v>
      </c>
      <c r="AC140" s="9">
        <f t="shared" si="8"/>
        <v>3275</v>
      </c>
      <c r="AD140" s="10">
        <f t="shared" si="9"/>
        <v>8.6870026525198938</v>
      </c>
    </row>
    <row r="141" spans="1:30" x14ac:dyDescent="0.3">
      <c r="A141" s="87"/>
      <c r="B141" s="41" t="s">
        <v>143</v>
      </c>
      <c r="C141" s="9">
        <v>271</v>
      </c>
      <c r="D141" s="9">
        <v>241</v>
      </c>
      <c r="E141" s="9">
        <v>403</v>
      </c>
      <c r="F141" s="9">
        <v>595</v>
      </c>
      <c r="G141" s="9">
        <v>482</v>
      </c>
      <c r="H141" s="9">
        <v>692</v>
      </c>
      <c r="I141" s="9">
        <v>440</v>
      </c>
      <c r="J141" s="9">
        <v>325</v>
      </c>
      <c r="K141" s="9">
        <v>434</v>
      </c>
      <c r="L141" s="9">
        <v>485</v>
      </c>
      <c r="M141" s="9">
        <v>547</v>
      </c>
      <c r="N141" s="9">
        <v>531</v>
      </c>
      <c r="O141" s="9">
        <v>2163</v>
      </c>
      <c r="P141" s="9">
        <v>256</v>
      </c>
      <c r="Q141" s="9">
        <v>439</v>
      </c>
      <c r="R141" s="9">
        <v>1026</v>
      </c>
      <c r="S141" s="9">
        <v>1399</v>
      </c>
      <c r="T141" s="9">
        <v>1424</v>
      </c>
      <c r="U141" s="9">
        <v>52</v>
      </c>
      <c r="V141" s="9">
        <v>57</v>
      </c>
      <c r="W141" s="9">
        <v>12</v>
      </c>
      <c r="X141" s="9">
        <v>6</v>
      </c>
      <c r="Y141" s="9">
        <v>2</v>
      </c>
      <c r="Z141" s="9">
        <v>6</v>
      </c>
      <c r="AB141" s="9">
        <f t="shared" si="7"/>
        <v>12288</v>
      </c>
      <c r="AC141" s="9">
        <f t="shared" si="8"/>
        <v>132262</v>
      </c>
      <c r="AD141" s="10">
        <f t="shared" si="9"/>
        <v>10.763509114583334</v>
      </c>
    </row>
    <row r="142" spans="1:30" x14ac:dyDescent="0.3">
      <c r="A142" s="87"/>
      <c r="B142" s="41" t="s">
        <v>144</v>
      </c>
      <c r="C142" s="9">
        <v>277</v>
      </c>
      <c r="D142" s="9">
        <v>120</v>
      </c>
      <c r="E142" s="9">
        <v>264</v>
      </c>
      <c r="F142" s="9">
        <v>262</v>
      </c>
      <c r="G142" s="9">
        <v>234</v>
      </c>
      <c r="H142" s="9">
        <v>300</v>
      </c>
      <c r="I142" s="9">
        <v>163</v>
      </c>
      <c r="J142" s="9">
        <v>126</v>
      </c>
      <c r="K142" s="9">
        <v>167</v>
      </c>
      <c r="L142" s="9">
        <v>121</v>
      </c>
      <c r="M142" s="9">
        <v>128</v>
      </c>
      <c r="N142" s="9">
        <v>141</v>
      </c>
      <c r="O142" s="9">
        <v>426</v>
      </c>
      <c r="P142" s="9">
        <v>32</v>
      </c>
      <c r="Q142" s="9">
        <v>48</v>
      </c>
      <c r="R142" s="9">
        <v>142</v>
      </c>
      <c r="S142" s="9">
        <v>156</v>
      </c>
      <c r="T142" s="9">
        <v>144</v>
      </c>
      <c r="U142" s="9">
        <v>8</v>
      </c>
      <c r="V142" s="9">
        <v>12</v>
      </c>
      <c r="W142" s="9">
        <v>2</v>
      </c>
      <c r="X142" s="9">
        <v>2</v>
      </c>
      <c r="Y142" s="9">
        <v>0</v>
      </c>
      <c r="Z142" s="9">
        <v>1</v>
      </c>
      <c r="AB142" s="9">
        <f t="shared" si="7"/>
        <v>3276</v>
      </c>
      <c r="AC142" s="9">
        <f t="shared" si="8"/>
        <v>24737</v>
      </c>
      <c r="AD142" s="10">
        <f t="shared" si="9"/>
        <v>7.5509768009768008</v>
      </c>
    </row>
    <row r="143" spans="1:30" x14ac:dyDescent="0.3">
      <c r="A143" s="87"/>
      <c r="B143" s="41" t="s">
        <v>145</v>
      </c>
      <c r="C143" s="9">
        <v>141</v>
      </c>
      <c r="D143" s="9">
        <v>120</v>
      </c>
      <c r="E143" s="9">
        <v>158</v>
      </c>
      <c r="F143" s="9">
        <v>218</v>
      </c>
      <c r="G143" s="9">
        <v>177</v>
      </c>
      <c r="H143" s="9">
        <v>238</v>
      </c>
      <c r="I143" s="9">
        <v>162</v>
      </c>
      <c r="J143" s="9">
        <v>107</v>
      </c>
      <c r="K143" s="9">
        <v>175</v>
      </c>
      <c r="L143" s="9">
        <v>203</v>
      </c>
      <c r="M143" s="9">
        <v>210</v>
      </c>
      <c r="N143" s="9">
        <v>217</v>
      </c>
      <c r="O143" s="9">
        <v>846</v>
      </c>
      <c r="P143" s="9">
        <v>92</v>
      </c>
      <c r="Q143" s="9">
        <v>159</v>
      </c>
      <c r="R143" s="9">
        <v>342</v>
      </c>
      <c r="S143" s="9">
        <v>509</v>
      </c>
      <c r="T143" s="9">
        <v>607</v>
      </c>
      <c r="U143" s="9">
        <v>27</v>
      </c>
      <c r="V143" s="9">
        <v>28</v>
      </c>
      <c r="W143" s="9">
        <v>9</v>
      </c>
      <c r="X143" s="9">
        <v>3</v>
      </c>
      <c r="Y143" s="9">
        <v>1</v>
      </c>
      <c r="Z143" s="9">
        <v>1</v>
      </c>
      <c r="AB143" s="9">
        <f t="shared" si="7"/>
        <v>4750</v>
      </c>
      <c r="AC143" s="9">
        <f t="shared" si="8"/>
        <v>50896</v>
      </c>
      <c r="AD143" s="10">
        <f t="shared" si="9"/>
        <v>10.714947368421052</v>
      </c>
    </row>
    <row r="144" spans="1:30" x14ac:dyDescent="0.3">
      <c r="A144" s="87"/>
      <c r="B144" s="41" t="s">
        <v>146</v>
      </c>
      <c r="C144" s="9">
        <v>186</v>
      </c>
      <c r="D144" s="9">
        <v>136</v>
      </c>
      <c r="E144" s="9">
        <v>195</v>
      </c>
      <c r="F144" s="9">
        <v>289</v>
      </c>
      <c r="G144" s="9">
        <v>243</v>
      </c>
      <c r="H144" s="9">
        <v>395</v>
      </c>
      <c r="I144" s="9">
        <v>201</v>
      </c>
      <c r="J144" s="9">
        <v>151</v>
      </c>
      <c r="K144" s="9">
        <v>157</v>
      </c>
      <c r="L144" s="9">
        <v>170</v>
      </c>
      <c r="M144" s="9">
        <v>183</v>
      </c>
      <c r="N144" s="9">
        <v>164</v>
      </c>
      <c r="O144" s="9">
        <v>696</v>
      </c>
      <c r="P144" s="9">
        <v>74</v>
      </c>
      <c r="Q144" s="9">
        <v>113</v>
      </c>
      <c r="R144" s="9">
        <v>307</v>
      </c>
      <c r="S144" s="9">
        <v>391</v>
      </c>
      <c r="T144" s="9">
        <v>370</v>
      </c>
      <c r="U144" s="9">
        <v>9</v>
      </c>
      <c r="V144" s="9">
        <v>14</v>
      </c>
      <c r="W144" s="9">
        <v>4</v>
      </c>
      <c r="X144" s="9">
        <v>3</v>
      </c>
      <c r="Y144" s="9">
        <v>1</v>
      </c>
      <c r="Z144" s="9">
        <v>3</v>
      </c>
      <c r="AB144" s="9">
        <f t="shared" si="7"/>
        <v>4455</v>
      </c>
      <c r="AC144" s="9">
        <f t="shared" si="8"/>
        <v>41732</v>
      </c>
      <c r="AD144" s="10">
        <f t="shared" si="9"/>
        <v>9.3674523007856347</v>
      </c>
    </row>
    <row r="145" spans="1:30" x14ac:dyDescent="0.3">
      <c r="A145" s="87"/>
      <c r="B145" s="41" t="s">
        <v>147</v>
      </c>
      <c r="C145" s="9">
        <v>84</v>
      </c>
      <c r="D145" s="9">
        <v>57</v>
      </c>
      <c r="E145" s="9">
        <v>73</v>
      </c>
      <c r="F145" s="9">
        <v>131</v>
      </c>
      <c r="G145" s="9">
        <v>110</v>
      </c>
      <c r="H145" s="9">
        <v>204</v>
      </c>
      <c r="I145" s="9">
        <v>146</v>
      </c>
      <c r="J145" s="9">
        <v>127</v>
      </c>
      <c r="K145" s="9">
        <v>139</v>
      </c>
      <c r="L145" s="9">
        <v>193</v>
      </c>
      <c r="M145" s="9">
        <v>231</v>
      </c>
      <c r="N145" s="9">
        <v>205</v>
      </c>
      <c r="O145" s="9">
        <v>898</v>
      </c>
      <c r="P145" s="9">
        <v>108</v>
      </c>
      <c r="Q145" s="9">
        <v>167</v>
      </c>
      <c r="R145" s="9">
        <v>407</v>
      </c>
      <c r="S145" s="9">
        <v>687</v>
      </c>
      <c r="T145" s="9">
        <v>833</v>
      </c>
      <c r="U145" s="9">
        <v>30</v>
      </c>
      <c r="V145" s="9">
        <v>50</v>
      </c>
      <c r="W145" s="9">
        <v>7</v>
      </c>
      <c r="X145" s="9">
        <v>3</v>
      </c>
      <c r="Y145" s="9">
        <v>4</v>
      </c>
      <c r="Z145" s="9">
        <v>2</v>
      </c>
      <c r="AB145" s="9">
        <f t="shared" si="7"/>
        <v>4896</v>
      </c>
      <c r="AC145" s="9">
        <f t="shared" si="8"/>
        <v>58838</v>
      </c>
      <c r="AD145" s="10">
        <f t="shared" si="9"/>
        <v>12.017565359477125</v>
      </c>
    </row>
    <row r="146" spans="1:30" x14ac:dyDescent="0.3">
      <c r="A146" s="87"/>
      <c r="B146" s="41" t="s">
        <v>148</v>
      </c>
      <c r="C146" s="9">
        <v>514</v>
      </c>
      <c r="D146" s="9">
        <v>364</v>
      </c>
      <c r="E146" s="9">
        <v>557</v>
      </c>
      <c r="F146" s="9">
        <v>755</v>
      </c>
      <c r="G146" s="9">
        <v>671</v>
      </c>
      <c r="H146" s="9">
        <v>1024</v>
      </c>
      <c r="I146" s="9">
        <v>563</v>
      </c>
      <c r="J146" s="9">
        <v>407</v>
      </c>
      <c r="K146" s="9">
        <v>578</v>
      </c>
      <c r="L146" s="9">
        <v>538</v>
      </c>
      <c r="M146" s="9">
        <v>662</v>
      </c>
      <c r="N146" s="9">
        <v>625</v>
      </c>
      <c r="O146" s="9">
        <v>2517</v>
      </c>
      <c r="P146" s="9">
        <v>274</v>
      </c>
      <c r="Q146" s="9">
        <v>395</v>
      </c>
      <c r="R146" s="9">
        <v>1020</v>
      </c>
      <c r="S146" s="9">
        <v>1540</v>
      </c>
      <c r="T146" s="9">
        <v>1895</v>
      </c>
      <c r="U146" s="9">
        <v>86</v>
      </c>
      <c r="V146" s="9">
        <v>137</v>
      </c>
      <c r="W146" s="9">
        <v>32</v>
      </c>
      <c r="X146" s="9">
        <v>11</v>
      </c>
      <c r="Y146" s="9">
        <v>4</v>
      </c>
      <c r="Z146" s="9">
        <v>11</v>
      </c>
      <c r="AB146" s="9">
        <f t="shared" si="7"/>
        <v>15180</v>
      </c>
      <c r="AC146" s="9">
        <f t="shared" si="8"/>
        <v>157549</v>
      </c>
      <c r="AD146" s="10">
        <f t="shared" si="9"/>
        <v>10.378722002635046</v>
      </c>
    </row>
    <row r="147" spans="1:30" x14ac:dyDescent="0.3">
      <c r="A147" s="87"/>
      <c r="B147" s="41" t="s">
        <v>149</v>
      </c>
      <c r="C147" s="9">
        <v>113</v>
      </c>
      <c r="D147" s="9">
        <v>74</v>
      </c>
      <c r="E147" s="9">
        <v>131</v>
      </c>
      <c r="F147" s="9">
        <v>175</v>
      </c>
      <c r="G147" s="9">
        <v>163</v>
      </c>
      <c r="H147" s="9">
        <v>233</v>
      </c>
      <c r="I147" s="9">
        <v>77</v>
      </c>
      <c r="J147" s="9">
        <v>49</v>
      </c>
      <c r="K147" s="9">
        <v>66</v>
      </c>
      <c r="L147" s="9">
        <v>27</v>
      </c>
      <c r="M147" s="9">
        <v>40</v>
      </c>
      <c r="N147" s="9">
        <v>26</v>
      </c>
      <c r="O147" s="9">
        <v>121</v>
      </c>
      <c r="P147" s="9">
        <v>9</v>
      </c>
      <c r="Q147" s="9">
        <v>5</v>
      </c>
      <c r="R147" s="9">
        <v>22</v>
      </c>
      <c r="S147" s="9">
        <v>34</v>
      </c>
      <c r="T147" s="9">
        <v>22</v>
      </c>
      <c r="U147" s="9">
        <v>0</v>
      </c>
      <c r="V147" s="9">
        <v>2</v>
      </c>
      <c r="W147" s="9">
        <v>2</v>
      </c>
      <c r="X147" s="9">
        <v>1</v>
      </c>
      <c r="Y147" s="9">
        <v>0</v>
      </c>
      <c r="Z147" s="9">
        <v>0</v>
      </c>
      <c r="AB147" s="9">
        <f t="shared" si="7"/>
        <v>1392</v>
      </c>
      <c r="AC147" s="9">
        <f t="shared" si="8"/>
        <v>7926</v>
      </c>
      <c r="AD147" s="10">
        <f t="shared" si="9"/>
        <v>5.693965517241379</v>
      </c>
    </row>
    <row r="148" spans="1:30" x14ac:dyDescent="0.3">
      <c r="A148" s="87"/>
      <c r="B148" s="41" t="s">
        <v>150</v>
      </c>
      <c r="C148" s="9">
        <v>514</v>
      </c>
      <c r="D148" s="9">
        <v>318</v>
      </c>
      <c r="E148" s="9">
        <v>486</v>
      </c>
      <c r="F148" s="9">
        <v>561</v>
      </c>
      <c r="G148" s="9">
        <v>531</v>
      </c>
      <c r="H148" s="9">
        <v>696</v>
      </c>
      <c r="I148" s="9">
        <v>342</v>
      </c>
      <c r="J148" s="9">
        <v>215</v>
      </c>
      <c r="K148" s="9">
        <v>246</v>
      </c>
      <c r="L148" s="9">
        <v>169</v>
      </c>
      <c r="M148" s="9">
        <v>157</v>
      </c>
      <c r="N148" s="9">
        <v>163</v>
      </c>
      <c r="O148" s="9">
        <v>453</v>
      </c>
      <c r="P148" s="9">
        <v>33</v>
      </c>
      <c r="Q148" s="9">
        <v>31</v>
      </c>
      <c r="R148" s="9">
        <v>153</v>
      </c>
      <c r="S148" s="9">
        <v>158</v>
      </c>
      <c r="T148" s="9">
        <v>83</v>
      </c>
      <c r="U148" s="9">
        <v>4</v>
      </c>
      <c r="V148" s="9">
        <v>2</v>
      </c>
      <c r="W148" s="9">
        <v>3</v>
      </c>
      <c r="X148" s="9">
        <v>2</v>
      </c>
      <c r="Y148" s="9">
        <v>0</v>
      </c>
      <c r="Z148" s="9">
        <v>2</v>
      </c>
      <c r="AB148" s="9">
        <f t="shared" si="7"/>
        <v>5322</v>
      </c>
      <c r="AC148" s="9">
        <f t="shared" si="8"/>
        <v>31777</v>
      </c>
      <c r="AD148" s="10">
        <f t="shared" si="9"/>
        <v>5.970875610672679</v>
      </c>
    </row>
    <row r="149" spans="1:30" x14ac:dyDescent="0.3">
      <c r="A149" s="87"/>
      <c r="B149" s="41" t="s">
        <v>151</v>
      </c>
      <c r="C149" s="9">
        <v>366</v>
      </c>
      <c r="D149" s="9">
        <v>100</v>
      </c>
      <c r="E149" s="9">
        <v>178</v>
      </c>
      <c r="F149" s="9">
        <v>165</v>
      </c>
      <c r="G149" s="9">
        <v>143</v>
      </c>
      <c r="H149" s="9">
        <v>187</v>
      </c>
      <c r="I149" s="9">
        <v>80</v>
      </c>
      <c r="J149" s="9">
        <v>43</v>
      </c>
      <c r="K149" s="9">
        <v>37</v>
      </c>
      <c r="L149" s="9">
        <v>20</v>
      </c>
      <c r="M149" s="9">
        <v>23</v>
      </c>
      <c r="N149" s="9">
        <v>25</v>
      </c>
      <c r="O149" s="9">
        <v>69</v>
      </c>
      <c r="P149" s="9">
        <v>0</v>
      </c>
      <c r="Q149" s="9">
        <v>6</v>
      </c>
      <c r="R149" s="9">
        <v>18</v>
      </c>
      <c r="S149" s="9">
        <v>30</v>
      </c>
      <c r="T149" s="9">
        <v>9</v>
      </c>
      <c r="U149" s="9">
        <v>0</v>
      </c>
      <c r="V149" s="9">
        <v>1</v>
      </c>
      <c r="W149" s="9">
        <v>0</v>
      </c>
      <c r="X149" s="9">
        <v>0</v>
      </c>
      <c r="Y149" s="9">
        <v>0</v>
      </c>
      <c r="Z149" s="9">
        <v>0</v>
      </c>
      <c r="AB149" s="9">
        <f t="shared" si="7"/>
        <v>1500</v>
      </c>
      <c r="AC149" s="9">
        <f t="shared" si="8"/>
        <v>6054</v>
      </c>
      <c r="AD149" s="10">
        <f t="shared" si="9"/>
        <v>4.0359999999999996</v>
      </c>
    </row>
    <row r="150" spans="1:30" x14ac:dyDescent="0.3">
      <c r="A150" s="87"/>
      <c r="B150" s="41" t="s">
        <v>152</v>
      </c>
      <c r="C150" s="9">
        <v>106</v>
      </c>
      <c r="D150" s="9">
        <v>70</v>
      </c>
      <c r="E150" s="9">
        <v>112</v>
      </c>
      <c r="F150" s="9">
        <v>142</v>
      </c>
      <c r="G150" s="9">
        <v>117</v>
      </c>
      <c r="H150" s="9">
        <v>99</v>
      </c>
      <c r="I150" s="9">
        <v>41</v>
      </c>
      <c r="J150" s="9">
        <v>27</v>
      </c>
      <c r="K150" s="9">
        <v>19</v>
      </c>
      <c r="L150" s="9">
        <v>17</v>
      </c>
      <c r="M150" s="9">
        <v>22</v>
      </c>
      <c r="N150" s="9">
        <v>14</v>
      </c>
      <c r="O150" s="9">
        <v>39</v>
      </c>
      <c r="P150" s="9">
        <v>2</v>
      </c>
      <c r="Q150" s="9">
        <v>4</v>
      </c>
      <c r="R150" s="9">
        <v>25</v>
      </c>
      <c r="S150" s="9">
        <v>28</v>
      </c>
      <c r="T150" s="9">
        <v>12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B150" s="9">
        <f t="shared" si="7"/>
        <v>896</v>
      </c>
      <c r="AC150" s="9">
        <f t="shared" si="8"/>
        <v>4374</v>
      </c>
      <c r="AD150" s="10">
        <f t="shared" si="9"/>
        <v>4.8816964285714288</v>
      </c>
    </row>
    <row r="151" spans="1:30" x14ac:dyDescent="0.3">
      <c r="A151" s="87"/>
      <c r="B151" s="41" t="s">
        <v>153</v>
      </c>
      <c r="C151" s="9">
        <v>42</v>
      </c>
      <c r="D151" s="9">
        <v>30</v>
      </c>
      <c r="E151" s="9">
        <v>82</v>
      </c>
      <c r="F151" s="9">
        <v>96</v>
      </c>
      <c r="G151" s="9">
        <v>79</v>
      </c>
      <c r="H151" s="9">
        <v>100</v>
      </c>
      <c r="I151" s="9">
        <v>36</v>
      </c>
      <c r="J151" s="9">
        <v>32</v>
      </c>
      <c r="K151" s="9">
        <v>37</v>
      </c>
      <c r="L151" s="9">
        <v>4</v>
      </c>
      <c r="M151" s="9">
        <v>3</v>
      </c>
      <c r="N151" s="9">
        <v>10</v>
      </c>
      <c r="O151" s="9">
        <v>21</v>
      </c>
      <c r="P151" s="9">
        <v>3</v>
      </c>
      <c r="Q151" s="9">
        <v>1</v>
      </c>
      <c r="R151" s="9">
        <v>14</v>
      </c>
      <c r="S151" s="9">
        <v>14</v>
      </c>
      <c r="T151" s="9">
        <v>3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B151" s="9">
        <f t="shared" si="7"/>
        <v>607</v>
      </c>
      <c r="AC151" s="9">
        <f t="shared" si="8"/>
        <v>3000</v>
      </c>
      <c r="AD151" s="10">
        <f t="shared" si="9"/>
        <v>4.9423393739703458</v>
      </c>
    </row>
    <row r="152" spans="1:30" x14ac:dyDescent="0.3">
      <c r="A152" s="87"/>
      <c r="B152" s="41" t="s">
        <v>154</v>
      </c>
      <c r="C152" s="9">
        <v>50</v>
      </c>
      <c r="D152" s="9">
        <v>31</v>
      </c>
      <c r="E152" s="9">
        <v>59</v>
      </c>
      <c r="F152" s="9">
        <v>85</v>
      </c>
      <c r="G152" s="9">
        <v>68</v>
      </c>
      <c r="H152" s="9">
        <v>108</v>
      </c>
      <c r="I152" s="9">
        <v>43</v>
      </c>
      <c r="J152" s="9">
        <v>32</v>
      </c>
      <c r="K152" s="9">
        <v>36</v>
      </c>
      <c r="L152" s="9">
        <v>14</v>
      </c>
      <c r="M152" s="9">
        <v>7</v>
      </c>
      <c r="N152" s="9">
        <v>11</v>
      </c>
      <c r="O152" s="9">
        <v>31</v>
      </c>
      <c r="P152" s="9">
        <v>1</v>
      </c>
      <c r="Q152" s="9">
        <v>5</v>
      </c>
      <c r="R152" s="9">
        <v>16</v>
      </c>
      <c r="S152" s="9">
        <v>17</v>
      </c>
      <c r="T152" s="9">
        <v>13</v>
      </c>
      <c r="U152" s="9">
        <v>1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B152" s="9">
        <f t="shared" si="7"/>
        <v>628</v>
      </c>
      <c r="AC152" s="9">
        <f t="shared" si="8"/>
        <v>3509</v>
      </c>
      <c r="AD152" s="10">
        <f t="shared" si="9"/>
        <v>5.5875796178343951</v>
      </c>
    </row>
    <row r="153" spans="1:30" x14ac:dyDescent="0.3">
      <c r="A153" s="87"/>
      <c r="B153" s="41" t="s">
        <v>155</v>
      </c>
      <c r="C153" s="9">
        <v>86</v>
      </c>
      <c r="D153" s="9">
        <v>61</v>
      </c>
      <c r="E153" s="9">
        <v>119</v>
      </c>
      <c r="F153" s="9">
        <v>128</v>
      </c>
      <c r="G153" s="9">
        <v>124</v>
      </c>
      <c r="H153" s="9">
        <v>170</v>
      </c>
      <c r="I153" s="9">
        <v>115</v>
      </c>
      <c r="J153" s="9">
        <v>64</v>
      </c>
      <c r="K153" s="9">
        <v>84</v>
      </c>
      <c r="L153" s="9">
        <v>76</v>
      </c>
      <c r="M153" s="9">
        <v>78</v>
      </c>
      <c r="N153" s="9">
        <v>46</v>
      </c>
      <c r="O153" s="9">
        <v>221</v>
      </c>
      <c r="P153" s="9">
        <v>20</v>
      </c>
      <c r="Q153" s="9">
        <v>24</v>
      </c>
      <c r="R153" s="9">
        <v>70</v>
      </c>
      <c r="S153" s="9">
        <v>85</v>
      </c>
      <c r="T153" s="9">
        <v>58</v>
      </c>
      <c r="U153" s="9">
        <v>6</v>
      </c>
      <c r="V153" s="9">
        <v>2</v>
      </c>
      <c r="W153" s="9">
        <v>4</v>
      </c>
      <c r="X153" s="9">
        <v>1</v>
      </c>
      <c r="Y153" s="9">
        <v>0</v>
      </c>
      <c r="Z153" s="9">
        <v>0</v>
      </c>
      <c r="AB153" s="9">
        <f t="shared" si="7"/>
        <v>1642</v>
      </c>
      <c r="AC153" s="9">
        <f t="shared" si="8"/>
        <v>12700</v>
      </c>
      <c r="AD153" s="10">
        <f t="shared" si="9"/>
        <v>7.7344701583434832</v>
      </c>
    </row>
    <row r="154" spans="1:30" x14ac:dyDescent="0.3">
      <c r="A154" s="87"/>
      <c r="B154" s="41" t="s">
        <v>156</v>
      </c>
      <c r="C154" s="9">
        <v>331</v>
      </c>
      <c r="D154" s="9">
        <v>193</v>
      </c>
      <c r="E154" s="9">
        <v>273</v>
      </c>
      <c r="F154" s="9">
        <v>361</v>
      </c>
      <c r="G154" s="9">
        <v>333</v>
      </c>
      <c r="H154" s="9">
        <v>403</v>
      </c>
      <c r="I154" s="9">
        <v>209</v>
      </c>
      <c r="J154" s="9">
        <v>160</v>
      </c>
      <c r="K154" s="9">
        <v>168</v>
      </c>
      <c r="L154" s="9">
        <v>123</v>
      </c>
      <c r="M154" s="9">
        <v>154</v>
      </c>
      <c r="N154" s="9">
        <v>128</v>
      </c>
      <c r="O154" s="9">
        <v>379</v>
      </c>
      <c r="P154" s="9">
        <v>23</v>
      </c>
      <c r="Q154" s="9">
        <v>33</v>
      </c>
      <c r="R154" s="9">
        <v>126</v>
      </c>
      <c r="S154" s="9">
        <v>152</v>
      </c>
      <c r="T154" s="9">
        <v>100</v>
      </c>
      <c r="U154" s="9">
        <v>1</v>
      </c>
      <c r="V154" s="9">
        <v>2</v>
      </c>
      <c r="W154" s="9">
        <v>2</v>
      </c>
      <c r="X154" s="9">
        <v>2</v>
      </c>
      <c r="Y154" s="9">
        <v>1</v>
      </c>
      <c r="Z154" s="9">
        <v>0</v>
      </c>
      <c r="AB154" s="9">
        <f t="shared" si="7"/>
        <v>3657</v>
      </c>
      <c r="AC154" s="9">
        <f t="shared" si="8"/>
        <v>24433</v>
      </c>
      <c r="AD154" s="10">
        <f t="shared" si="9"/>
        <v>6.6811594202898554</v>
      </c>
    </row>
    <row r="155" spans="1:30" x14ac:dyDescent="0.3">
      <c r="A155" s="87"/>
      <c r="B155" s="41" t="s">
        <v>157</v>
      </c>
      <c r="C155" s="9">
        <v>226</v>
      </c>
      <c r="D155" s="9">
        <v>123</v>
      </c>
      <c r="E155" s="9">
        <v>195</v>
      </c>
      <c r="F155" s="9">
        <v>244</v>
      </c>
      <c r="G155" s="9">
        <v>232</v>
      </c>
      <c r="H155" s="9">
        <v>322</v>
      </c>
      <c r="I155" s="9">
        <v>169</v>
      </c>
      <c r="J155" s="9">
        <v>126</v>
      </c>
      <c r="K155" s="9">
        <v>136</v>
      </c>
      <c r="L155" s="9">
        <v>73</v>
      </c>
      <c r="M155" s="9">
        <v>106</v>
      </c>
      <c r="N155" s="9">
        <v>91</v>
      </c>
      <c r="O155" s="9">
        <v>259</v>
      </c>
      <c r="P155" s="9">
        <v>10</v>
      </c>
      <c r="Q155" s="9">
        <v>18</v>
      </c>
      <c r="R155" s="9">
        <v>64</v>
      </c>
      <c r="S155" s="9">
        <v>101</v>
      </c>
      <c r="T155" s="9">
        <v>49</v>
      </c>
      <c r="U155" s="9">
        <v>4</v>
      </c>
      <c r="V155" s="9">
        <v>1</v>
      </c>
      <c r="W155" s="9">
        <v>1</v>
      </c>
      <c r="X155" s="9">
        <v>2</v>
      </c>
      <c r="Y155" s="9">
        <v>0</v>
      </c>
      <c r="Z155" s="9">
        <v>0</v>
      </c>
      <c r="AB155" s="9">
        <f t="shared" si="7"/>
        <v>2552</v>
      </c>
      <c r="AC155" s="9">
        <f t="shared" si="8"/>
        <v>16537</v>
      </c>
      <c r="AD155" s="10">
        <f t="shared" si="9"/>
        <v>6.4800156739811916</v>
      </c>
    </row>
    <row r="156" spans="1:30" x14ac:dyDescent="0.3">
      <c r="A156" s="87"/>
      <c r="B156" s="41" t="s">
        <v>158</v>
      </c>
      <c r="C156" s="9">
        <v>344</v>
      </c>
      <c r="D156" s="9">
        <v>99</v>
      </c>
      <c r="E156" s="9">
        <v>138</v>
      </c>
      <c r="F156" s="9">
        <v>184</v>
      </c>
      <c r="G156" s="9">
        <v>160</v>
      </c>
      <c r="H156" s="9">
        <v>173</v>
      </c>
      <c r="I156" s="9">
        <v>85</v>
      </c>
      <c r="J156" s="9">
        <v>64</v>
      </c>
      <c r="K156" s="9">
        <v>62</v>
      </c>
      <c r="L156" s="9">
        <v>33</v>
      </c>
      <c r="M156" s="9">
        <v>44</v>
      </c>
      <c r="N156" s="9">
        <v>23</v>
      </c>
      <c r="O156" s="9">
        <v>112</v>
      </c>
      <c r="P156" s="9">
        <v>10</v>
      </c>
      <c r="Q156" s="9">
        <v>15</v>
      </c>
      <c r="R156" s="9">
        <v>58</v>
      </c>
      <c r="S156" s="9">
        <v>60</v>
      </c>
      <c r="T156" s="9">
        <v>34</v>
      </c>
      <c r="U156" s="9">
        <v>0</v>
      </c>
      <c r="V156" s="9">
        <v>1</v>
      </c>
      <c r="W156" s="9">
        <v>0</v>
      </c>
      <c r="X156" s="9">
        <v>0</v>
      </c>
      <c r="Y156" s="9">
        <v>0</v>
      </c>
      <c r="Z156" s="9">
        <v>0</v>
      </c>
      <c r="AB156" s="9">
        <f t="shared" si="7"/>
        <v>1699</v>
      </c>
      <c r="AC156" s="9">
        <f t="shared" si="8"/>
        <v>8987</v>
      </c>
      <c r="AD156" s="10">
        <f t="shared" si="9"/>
        <v>5.2895821071218361</v>
      </c>
    </row>
    <row r="157" spans="1:30" x14ac:dyDescent="0.3">
      <c r="A157" s="87"/>
      <c r="B157" s="41" t="s">
        <v>159</v>
      </c>
      <c r="C157" s="9">
        <v>62</v>
      </c>
      <c r="D157" s="9">
        <v>23</v>
      </c>
      <c r="E157" s="9">
        <v>37</v>
      </c>
      <c r="F157" s="9">
        <v>42</v>
      </c>
      <c r="G157" s="9">
        <v>33</v>
      </c>
      <c r="H157" s="9">
        <v>31</v>
      </c>
      <c r="I157" s="9">
        <v>19</v>
      </c>
      <c r="J157" s="9">
        <v>5</v>
      </c>
      <c r="K157" s="9">
        <v>11</v>
      </c>
      <c r="L157" s="9">
        <v>1</v>
      </c>
      <c r="M157" s="9">
        <v>4</v>
      </c>
      <c r="N157" s="9">
        <v>5</v>
      </c>
      <c r="O157" s="9">
        <v>15</v>
      </c>
      <c r="P157" s="9">
        <v>2</v>
      </c>
      <c r="Q157" s="9">
        <v>1</v>
      </c>
      <c r="R157" s="9">
        <v>7</v>
      </c>
      <c r="S157" s="9">
        <v>13</v>
      </c>
      <c r="T157" s="9">
        <v>4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B157" s="9">
        <f t="shared" si="7"/>
        <v>315</v>
      </c>
      <c r="AC157" s="9">
        <f t="shared" si="8"/>
        <v>1452</v>
      </c>
      <c r="AD157" s="10">
        <f t="shared" si="9"/>
        <v>4.6095238095238091</v>
      </c>
    </row>
    <row r="158" spans="1:30" x14ac:dyDescent="0.3">
      <c r="A158" s="87"/>
      <c r="B158" s="41" t="s">
        <v>160</v>
      </c>
      <c r="C158" s="9">
        <v>36</v>
      </c>
      <c r="D158" s="9">
        <v>12</v>
      </c>
      <c r="E158" s="9">
        <v>30</v>
      </c>
      <c r="F158" s="9">
        <v>29</v>
      </c>
      <c r="G158" s="9">
        <v>28</v>
      </c>
      <c r="H158" s="9">
        <v>15</v>
      </c>
      <c r="I158" s="9">
        <v>14</v>
      </c>
      <c r="J158" s="9">
        <v>7</v>
      </c>
      <c r="K158" s="9">
        <v>7</v>
      </c>
      <c r="L158" s="9">
        <v>5</v>
      </c>
      <c r="M158" s="9">
        <v>1</v>
      </c>
      <c r="N158" s="9">
        <v>0</v>
      </c>
      <c r="O158" s="9">
        <v>5</v>
      </c>
      <c r="P158" s="9">
        <v>3</v>
      </c>
      <c r="Q158" s="9">
        <v>1</v>
      </c>
      <c r="R158" s="9">
        <v>6</v>
      </c>
      <c r="S158" s="9">
        <v>2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B158" s="9">
        <f t="shared" si="7"/>
        <v>201</v>
      </c>
      <c r="AC158" s="9">
        <f t="shared" si="8"/>
        <v>825</v>
      </c>
      <c r="AD158" s="10">
        <f t="shared" si="9"/>
        <v>4.1044776119402986</v>
      </c>
    </row>
    <row r="159" spans="1:30" x14ac:dyDescent="0.3">
      <c r="A159" s="87"/>
      <c r="B159" s="41" t="s">
        <v>162</v>
      </c>
      <c r="C159" s="9">
        <v>73</v>
      </c>
      <c r="D159" s="9">
        <v>56</v>
      </c>
      <c r="E159" s="9">
        <v>85</v>
      </c>
      <c r="F159" s="9">
        <v>119</v>
      </c>
      <c r="G159" s="9">
        <v>100</v>
      </c>
      <c r="H159" s="9">
        <v>187</v>
      </c>
      <c r="I159" s="9">
        <v>61</v>
      </c>
      <c r="J159" s="9">
        <v>69</v>
      </c>
      <c r="K159" s="9">
        <v>78</v>
      </c>
      <c r="L159" s="9">
        <v>67</v>
      </c>
      <c r="M159" s="9">
        <v>76</v>
      </c>
      <c r="N159" s="9">
        <v>80</v>
      </c>
      <c r="O159" s="9">
        <v>328</v>
      </c>
      <c r="P159" s="9">
        <v>52</v>
      </c>
      <c r="Q159" s="9">
        <v>85</v>
      </c>
      <c r="R159" s="9">
        <v>191</v>
      </c>
      <c r="S159" s="9">
        <v>235</v>
      </c>
      <c r="T159" s="9">
        <v>217</v>
      </c>
      <c r="U159" s="9">
        <v>1</v>
      </c>
      <c r="V159" s="9">
        <v>3</v>
      </c>
      <c r="W159" s="9">
        <v>2</v>
      </c>
      <c r="X159" s="9">
        <v>0</v>
      </c>
      <c r="Y159" s="9">
        <v>1</v>
      </c>
      <c r="Z159" s="9">
        <v>0</v>
      </c>
      <c r="AB159" s="9">
        <f t="shared" si="7"/>
        <v>2166</v>
      </c>
      <c r="AC159" s="9">
        <f t="shared" si="8"/>
        <v>21887</v>
      </c>
      <c r="AD159" s="10">
        <f t="shared" si="9"/>
        <v>10.104801477377654</v>
      </c>
    </row>
    <row r="160" spans="1:30" x14ac:dyDescent="0.3">
      <c r="A160" s="87"/>
      <c r="B160" s="41" t="s">
        <v>163</v>
      </c>
      <c r="C160" s="9">
        <v>53</v>
      </c>
      <c r="D160" s="9">
        <v>25</v>
      </c>
      <c r="E160" s="9">
        <v>33</v>
      </c>
      <c r="F160" s="9">
        <v>60</v>
      </c>
      <c r="G160" s="9">
        <v>49</v>
      </c>
      <c r="H160" s="9">
        <v>63</v>
      </c>
      <c r="I160" s="9">
        <v>30</v>
      </c>
      <c r="J160" s="9">
        <v>24</v>
      </c>
      <c r="K160" s="9">
        <v>26</v>
      </c>
      <c r="L160" s="9">
        <v>18</v>
      </c>
      <c r="M160" s="9">
        <v>22</v>
      </c>
      <c r="N160" s="9">
        <v>16</v>
      </c>
      <c r="O160" s="9">
        <v>70</v>
      </c>
      <c r="P160" s="9">
        <v>8</v>
      </c>
      <c r="Q160" s="9">
        <v>8</v>
      </c>
      <c r="R160" s="9">
        <v>48</v>
      </c>
      <c r="S160" s="9">
        <v>34</v>
      </c>
      <c r="T160" s="9">
        <v>26</v>
      </c>
      <c r="U160" s="9">
        <v>2</v>
      </c>
      <c r="V160" s="9">
        <v>3</v>
      </c>
      <c r="W160" s="9">
        <v>0</v>
      </c>
      <c r="X160" s="9">
        <v>0</v>
      </c>
      <c r="Y160" s="9">
        <v>0</v>
      </c>
      <c r="Z160" s="9">
        <v>0</v>
      </c>
      <c r="AB160" s="9">
        <f t="shared" si="7"/>
        <v>618</v>
      </c>
      <c r="AC160" s="9">
        <f t="shared" si="8"/>
        <v>4751</v>
      </c>
      <c r="AD160" s="10">
        <f t="shared" si="9"/>
        <v>7.6877022653721685</v>
      </c>
    </row>
    <row r="161" spans="1:30" x14ac:dyDescent="0.3">
      <c r="A161" s="87"/>
      <c r="B161" s="41" t="s">
        <v>164</v>
      </c>
      <c r="C161" s="9">
        <v>55</v>
      </c>
      <c r="D161" s="9">
        <v>30</v>
      </c>
      <c r="E161" s="9">
        <v>41</v>
      </c>
      <c r="F161" s="9">
        <v>64</v>
      </c>
      <c r="G161" s="9">
        <v>51</v>
      </c>
      <c r="H161" s="9">
        <v>89</v>
      </c>
      <c r="I161" s="9">
        <v>57</v>
      </c>
      <c r="J161" s="9">
        <v>27</v>
      </c>
      <c r="K161" s="9">
        <v>44</v>
      </c>
      <c r="L161" s="9">
        <v>31</v>
      </c>
      <c r="M161" s="9">
        <v>39</v>
      </c>
      <c r="N161" s="9">
        <v>31</v>
      </c>
      <c r="O161" s="9">
        <v>126</v>
      </c>
      <c r="P161" s="9">
        <v>28</v>
      </c>
      <c r="Q161" s="9">
        <v>27</v>
      </c>
      <c r="R161" s="9">
        <v>88</v>
      </c>
      <c r="S161" s="9">
        <v>110</v>
      </c>
      <c r="T161" s="9">
        <v>59</v>
      </c>
      <c r="U161" s="9">
        <v>6</v>
      </c>
      <c r="V161" s="9">
        <v>3</v>
      </c>
      <c r="W161" s="9">
        <v>3</v>
      </c>
      <c r="X161" s="9">
        <v>0</v>
      </c>
      <c r="Y161" s="9">
        <v>1</v>
      </c>
      <c r="Z161" s="9">
        <v>1</v>
      </c>
      <c r="AB161" s="9">
        <f t="shared" si="7"/>
        <v>1011</v>
      </c>
      <c r="AC161" s="9">
        <f t="shared" si="8"/>
        <v>9453</v>
      </c>
      <c r="AD161" s="10">
        <f t="shared" si="9"/>
        <v>9.3501483679525226</v>
      </c>
    </row>
    <row r="162" spans="1:30" x14ac:dyDescent="0.3">
      <c r="A162" s="87"/>
      <c r="B162" s="41" t="s">
        <v>165</v>
      </c>
      <c r="C162" s="9">
        <v>2</v>
      </c>
      <c r="D162" s="9">
        <v>3</v>
      </c>
      <c r="E162" s="9">
        <v>2</v>
      </c>
      <c r="F162" s="9">
        <v>2</v>
      </c>
      <c r="G162" s="9">
        <v>5</v>
      </c>
      <c r="H162" s="9">
        <v>4</v>
      </c>
      <c r="I162" s="9">
        <v>3</v>
      </c>
      <c r="J162" s="9">
        <v>2</v>
      </c>
      <c r="K162" s="9">
        <v>7</v>
      </c>
      <c r="L162" s="9">
        <v>8</v>
      </c>
      <c r="M162" s="9">
        <v>2</v>
      </c>
      <c r="N162" s="9">
        <v>2</v>
      </c>
      <c r="O162" s="9">
        <v>19</v>
      </c>
      <c r="P162" s="9">
        <v>4</v>
      </c>
      <c r="Q162" s="9">
        <v>1</v>
      </c>
      <c r="R162" s="9">
        <v>6</v>
      </c>
      <c r="S162" s="9">
        <v>12</v>
      </c>
      <c r="T162" s="9">
        <v>11</v>
      </c>
      <c r="U162" s="9">
        <v>0</v>
      </c>
      <c r="V162" s="9">
        <v>1</v>
      </c>
      <c r="W162" s="9">
        <v>1</v>
      </c>
      <c r="X162" s="9">
        <v>0</v>
      </c>
      <c r="Y162" s="9">
        <v>0</v>
      </c>
      <c r="Z162" s="9">
        <v>0</v>
      </c>
      <c r="AB162" s="9">
        <f t="shared" si="7"/>
        <v>97</v>
      </c>
      <c r="AC162" s="9">
        <f t="shared" si="8"/>
        <v>1057</v>
      </c>
      <c r="AD162" s="10">
        <f t="shared" si="9"/>
        <v>10.896907216494846</v>
      </c>
    </row>
    <row r="163" spans="1:30" x14ac:dyDescent="0.3">
      <c r="A163" s="87"/>
      <c r="B163" s="41" t="s">
        <v>166</v>
      </c>
      <c r="C163" s="9">
        <v>18</v>
      </c>
      <c r="D163" s="9">
        <v>4</v>
      </c>
      <c r="E163" s="9">
        <v>8</v>
      </c>
      <c r="F163" s="9">
        <v>15</v>
      </c>
      <c r="G163" s="9">
        <v>9</v>
      </c>
      <c r="H163" s="9">
        <v>13</v>
      </c>
      <c r="I163" s="9">
        <v>13</v>
      </c>
      <c r="J163" s="9">
        <v>14</v>
      </c>
      <c r="K163" s="9">
        <v>15</v>
      </c>
      <c r="L163" s="9">
        <v>3</v>
      </c>
      <c r="M163" s="9">
        <v>15</v>
      </c>
      <c r="N163" s="9">
        <v>10</v>
      </c>
      <c r="O163" s="9">
        <v>48</v>
      </c>
      <c r="P163" s="9">
        <v>4</v>
      </c>
      <c r="Q163" s="9">
        <v>12</v>
      </c>
      <c r="R163" s="9">
        <v>20</v>
      </c>
      <c r="S163" s="9">
        <v>17</v>
      </c>
      <c r="T163" s="9">
        <v>7</v>
      </c>
      <c r="U163" s="9">
        <v>0</v>
      </c>
      <c r="V163" s="9">
        <v>1</v>
      </c>
      <c r="W163" s="9">
        <v>0</v>
      </c>
      <c r="X163" s="9">
        <v>0</v>
      </c>
      <c r="Y163" s="9">
        <v>0</v>
      </c>
      <c r="Z163" s="9">
        <v>0</v>
      </c>
      <c r="AB163" s="9">
        <f t="shared" si="7"/>
        <v>246</v>
      </c>
      <c r="AC163" s="9">
        <f t="shared" si="8"/>
        <v>2255</v>
      </c>
      <c r="AD163" s="10">
        <f t="shared" si="9"/>
        <v>9.1666666666666661</v>
      </c>
    </row>
    <row r="164" spans="1:30" x14ac:dyDescent="0.3">
      <c r="A164" s="87"/>
      <c r="B164" s="41" t="s">
        <v>167</v>
      </c>
      <c r="C164" s="9">
        <v>67</v>
      </c>
      <c r="D164" s="9">
        <v>25</v>
      </c>
      <c r="E164" s="9">
        <v>42</v>
      </c>
      <c r="F164" s="9">
        <v>61</v>
      </c>
      <c r="G164" s="9">
        <v>45</v>
      </c>
      <c r="H164" s="9">
        <v>38</v>
      </c>
      <c r="I164" s="9">
        <v>20</v>
      </c>
      <c r="J164" s="9">
        <v>4</v>
      </c>
      <c r="K164" s="9">
        <v>13</v>
      </c>
      <c r="L164" s="9">
        <v>4</v>
      </c>
      <c r="M164" s="9">
        <v>5</v>
      </c>
      <c r="N164" s="9">
        <v>3</v>
      </c>
      <c r="O164" s="9">
        <v>16</v>
      </c>
      <c r="P164" s="9">
        <v>0</v>
      </c>
      <c r="Q164" s="9">
        <v>1</v>
      </c>
      <c r="R164" s="9">
        <v>2</v>
      </c>
      <c r="S164" s="9">
        <v>16</v>
      </c>
      <c r="T164" s="9">
        <v>9</v>
      </c>
      <c r="U164" s="9">
        <v>0</v>
      </c>
      <c r="V164" s="9">
        <v>0</v>
      </c>
      <c r="W164" s="9">
        <v>0</v>
      </c>
      <c r="X164" s="9">
        <v>0</v>
      </c>
      <c r="Y164" s="9">
        <v>1</v>
      </c>
      <c r="Z164" s="9">
        <v>0</v>
      </c>
      <c r="AB164" s="9">
        <f t="shared" si="7"/>
        <v>372</v>
      </c>
      <c r="AC164" s="9">
        <f t="shared" si="8"/>
        <v>1700</v>
      </c>
      <c r="AD164" s="10">
        <f t="shared" si="9"/>
        <v>4.56989247311828</v>
      </c>
    </row>
    <row r="165" spans="1:30" x14ac:dyDescent="0.3">
      <c r="A165" s="87"/>
      <c r="B165" s="41" t="s">
        <v>168</v>
      </c>
      <c r="C165" s="9">
        <v>115</v>
      </c>
      <c r="D165" s="9">
        <v>90</v>
      </c>
      <c r="E165" s="9">
        <v>132</v>
      </c>
      <c r="F165" s="9">
        <v>166</v>
      </c>
      <c r="G165" s="9">
        <v>222</v>
      </c>
      <c r="H165" s="9">
        <v>243</v>
      </c>
      <c r="I165" s="9">
        <v>73</v>
      </c>
      <c r="J165" s="9">
        <v>40</v>
      </c>
      <c r="K165" s="9">
        <v>50</v>
      </c>
      <c r="L165" s="9">
        <v>28</v>
      </c>
      <c r="M165" s="9">
        <v>23</v>
      </c>
      <c r="N165" s="9">
        <v>24</v>
      </c>
      <c r="O165" s="9">
        <v>93</v>
      </c>
      <c r="P165" s="9">
        <v>3</v>
      </c>
      <c r="Q165" s="9">
        <v>7</v>
      </c>
      <c r="R165" s="9">
        <v>15</v>
      </c>
      <c r="S165" s="9">
        <v>33</v>
      </c>
      <c r="T165" s="9">
        <v>20</v>
      </c>
      <c r="U165" s="9">
        <v>0</v>
      </c>
      <c r="V165" s="9">
        <v>1</v>
      </c>
      <c r="W165" s="9">
        <v>0</v>
      </c>
      <c r="X165" s="9">
        <v>2</v>
      </c>
      <c r="Y165" s="9">
        <v>0</v>
      </c>
      <c r="Z165" s="9">
        <v>0</v>
      </c>
      <c r="AB165" s="9">
        <f t="shared" si="7"/>
        <v>1380</v>
      </c>
      <c r="AC165" s="9">
        <f t="shared" si="8"/>
        <v>7226</v>
      </c>
      <c r="AD165" s="10">
        <f t="shared" si="9"/>
        <v>5.2362318840579709</v>
      </c>
    </row>
    <row r="166" spans="1:30" x14ac:dyDescent="0.3">
      <c r="A166" s="87"/>
      <c r="B166" s="41" t="s">
        <v>169</v>
      </c>
      <c r="C166" s="9">
        <v>127</v>
      </c>
      <c r="D166" s="9">
        <v>76</v>
      </c>
      <c r="E166" s="9">
        <v>140</v>
      </c>
      <c r="F166" s="9">
        <v>163</v>
      </c>
      <c r="G166" s="9">
        <v>161</v>
      </c>
      <c r="H166" s="9">
        <v>189</v>
      </c>
      <c r="I166" s="9">
        <v>90</v>
      </c>
      <c r="J166" s="9">
        <v>68</v>
      </c>
      <c r="K166" s="9">
        <v>102</v>
      </c>
      <c r="L166" s="9">
        <v>48</v>
      </c>
      <c r="M166" s="9">
        <v>68</v>
      </c>
      <c r="N166" s="9">
        <v>39</v>
      </c>
      <c r="O166" s="9">
        <v>186</v>
      </c>
      <c r="P166" s="9">
        <v>7</v>
      </c>
      <c r="Q166" s="9">
        <v>24</v>
      </c>
      <c r="R166" s="9">
        <v>46</v>
      </c>
      <c r="S166" s="9">
        <v>49</v>
      </c>
      <c r="T166" s="9">
        <v>48</v>
      </c>
      <c r="U166" s="9">
        <v>2</v>
      </c>
      <c r="V166" s="9">
        <v>0</v>
      </c>
      <c r="W166" s="9">
        <v>4</v>
      </c>
      <c r="X166" s="9">
        <v>1</v>
      </c>
      <c r="Y166" s="9">
        <v>0</v>
      </c>
      <c r="Z166" s="9">
        <v>0</v>
      </c>
      <c r="AB166" s="9">
        <f t="shared" si="7"/>
        <v>1638</v>
      </c>
      <c r="AC166" s="9">
        <f t="shared" si="8"/>
        <v>10893</v>
      </c>
      <c r="AD166" s="10">
        <f t="shared" si="9"/>
        <v>6.6501831501831505</v>
      </c>
    </row>
    <row r="167" spans="1:30" x14ac:dyDescent="0.3">
      <c r="A167" s="87"/>
      <c r="B167" s="41" t="s">
        <v>170</v>
      </c>
      <c r="C167" s="9">
        <v>510</v>
      </c>
      <c r="D167" s="9">
        <v>340</v>
      </c>
      <c r="E167" s="9">
        <v>500</v>
      </c>
      <c r="F167" s="9">
        <v>674</v>
      </c>
      <c r="G167" s="9">
        <v>553</v>
      </c>
      <c r="H167" s="9">
        <v>942</v>
      </c>
      <c r="I167" s="9">
        <v>638</v>
      </c>
      <c r="J167" s="9">
        <v>472</v>
      </c>
      <c r="K167" s="9">
        <v>691</v>
      </c>
      <c r="L167" s="9">
        <v>940</v>
      </c>
      <c r="M167" s="9">
        <v>1150</v>
      </c>
      <c r="N167" s="9">
        <v>1058</v>
      </c>
      <c r="O167" s="9">
        <v>5111</v>
      </c>
      <c r="P167" s="9">
        <v>620</v>
      </c>
      <c r="Q167" s="9">
        <v>1004</v>
      </c>
      <c r="R167" s="9">
        <v>2472</v>
      </c>
      <c r="S167" s="9">
        <v>3356</v>
      </c>
      <c r="T167" s="9">
        <v>4359</v>
      </c>
      <c r="U167" s="9">
        <v>159</v>
      </c>
      <c r="V167" s="9">
        <v>181</v>
      </c>
      <c r="W167" s="9">
        <v>47</v>
      </c>
      <c r="X167" s="9">
        <v>32</v>
      </c>
      <c r="Y167" s="9">
        <v>17</v>
      </c>
      <c r="Z167" s="9">
        <v>19</v>
      </c>
      <c r="AB167" s="9">
        <f t="shared" si="7"/>
        <v>25845</v>
      </c>
      <c r="AC167" s="9">
        <f t="shared" si="8"/>
        <v>311593</v>
      </c>
      <c r="AD167" s="10">
        <f t="shared" si="9"/>
        <v>12.056219771716</v>
      </c>
    </row>
    <row r="168" spans="1:30" x14ac:dyDescent="0.3">
      <c r="A168" s="87"/>
      <c r="B168" s="41" t="s">
        <v>171</v>
      </c>
      <c r="C168" s="9">
        <v>40</v>
      </c>
      <c r="D168" s="9">
        <v>35</v>
      </c>
      <c r="E168" s="9">
        <v>56</v>
      </c>
      <c r="F168" s="9">
        <v>90</v>
      </c>
      <c r="G168" s="9">
        <v>96</v>
      </c>
      <c r="H168" s="9">
        <v>172</v>
      </c>
      <c r="I168" s="9">
        <v>79</v>
      </c>
      <c r="J168" s="9">
        <v>55</v>
      </c>
      <c r="K168" s="9">
        <v>93</v>
      </c>
      <c r="L168" s="9">
        <v>92</v>
      </c>
      <c r="M168" s="9">
        <v>99</v>
      </c>
      <c r="N168" s="9">
        <v>84</v>
      </c>
      <c r="O168" s="9">
        <v>370</v>
      </c>
      <c r="P168" s="9">
        <v>22</v>
      </c>
      <c r="Q168" s="9">
        <v>24</v>
      </c>
      <c r="R168" s="9">
        <v>124</v>
      </c>
      <c r="S168" s="9">
        <v>130</v>
      </c>
      <c r="T168" s="9">
        <v>57</v>
      </c>
      <c r="U168" s="9">
        <v>2</v>
      </c>
      <c r="V168" s="9">
        <v>1</v>
      </c>
      <c r="W168" s="9">
        <v>2</v>
      </c>
      <c r="X168" s="9">
        <v>0</v>
      </c>
      <c r="Y168" s="9">
        <v>0</v>
      </c>
      <c r="Z168" s="9">
        <v>0</v>
      </c>
      <c r="AB168" s="9">
        <f t="shared" si="7"/>
        <v>1723</v>
      </c>
      <c r="AC168" s="9">
        <f t="shared" si="8"/>
        <v>16072</v>
      </c>
      <c r="AD168" s="10">
        <f t="shared" si="9"/>
        <v>9.3279164248403941</v>
      </c>
    </row>
    <row r="169" spans="1:30" x14ac:dyDescent="0.3">
      <c r="A169" s="87"/>
      <c r="B169" s="41" t="s">
        <v>172</v>
      </c>
      <c r="C169" s="9">
        <v>20</v>
      </c>
      <c r="D169" s="9">
        <v>32</v>
      </c>
      <c r="E169" s="9">
        <v>34</v>
      </c>
      <c r="F169" s="9">
        <v>30</v>
      </c>
      <c r="G169" s="9">
        <v>50</v>
      </c>
      <c r="H169" s="9">
        <v>71</v>
      </c>
      <c r="I169" s="9">
        <v>50</v>
      </c>
      <c r="J169" s="9">
        <v>46</v>
      </c>
      <c r="K169" s="9">
        <v>56</v>
      </c>
      <c r="L169" s="9">
        <v>34</v>
      </c>
      <c r="M169" s="9">
        <v>38</v>
      </c>
      <c r="N169" s="9">
        <v>43</v>
      </c>
      <c r="O169" s="9">
        <v>145</v>
      </c>
      <c r="P169" s="9">
        <v>3</v>
      </c>
      <c r="Q169" s="9">
        <v>5</v>
      </c>
      <c r="R169" s="9">
        <v>21</v>
      </c>
      <c r="S169" s="9">
        <v>31</v>
      </c>
      <c r="T169" s="9">
        <v>17</v>
      </c>
      <c r="U169" s="9">
        <v>0</v>
      </c>
      <c r="V169" s="9">
        <v>0</v>
      </c>
      <c r="W169" s="9">
        <v>1</v>
      </c>
      <c r="X169" s="9">
        <v>1</v>
      </c>
      <c r="Y169" s="9">
        <v>0</v>
      </c>
      <c r="Z169" s="9">
        <v>0</v>
      </c>
      <c r="AB169" s="9">
        <f t="shared" si="7"/>
        <v>728</v>
      </c>
      <c r="AC169" s="9">
        <f t="shared" si="8"/>
        <v>5964</v>
      </c>
      <c r="AD169" s="10">
        <f t="shared" si="9"/>
        <v>8.1923076923076916</v>
      </c>
    </row>
    <row r="170" spans="1:30" x14ac:dyDescent="0.3">
      <c r="A170" s="87"/>
      <c r="B170" s="41" t="s">
        <v>173</v>
      </c>
      <c r="C170" s="9">
        <v>43</v>
      </c>
      <c r="D170" s="9">
        <v>46</v>
      </c>
      <c r="E170" s="9">
        <v>46</v>
      </c>
      <c r="F170" s="9">
        <v>94</v>
      </c>
      <c r="G170" s="9">
        <v>107</v>
      </c>
      <c r="H170" s="9">
        <v>169</v>
      </c>
      <c r="I170" s="9">
        <v>54</v>
      </c>
      <c r="J170" s="9">
        <v>36</v>
      </c>
      <c r="K170" s="9">
        <v>39</v>
      </c>
      <c r="L170" s="9">
        <v>40</v>
      </c>
      <c r="M170" s="9">
        <v>29</v>
      </c>
      <c r="N170" s="9">
        <v>36</v>
      </c>
      <c r="O170" s="9">
        <v>100</v>
      </c>
      <c r="P170" s="9">
        <v>3</v>
      </c>
      <c r="Q170" s="9">
        <v>7</v>
      </c>
      <c r="R170" s="9">
        <v>19</v>
      </c>
      <c r="S170" s="9">
        <v>26</v>
      </c>
      <c r="T170" s="9">
        <v>15</v>
      </c>
      <c r="U170" s="9">
        <v>0</v>
      </c>
      <c r="V170" s="9">
        <v>1</v>
      </c>
      <c r="W170" s="9">
        <v>0</v>
      </c>
      <c r="X170" s="9">
        <v>0</v>
      </c>
      <c r="Y170" s="9">
        <v>0</v>
      </c>
      <c r="Z170" s="9">
        <v>0</v>
      </c>
      <c r="AB170" s="9">
        <f t="shared" si="7"/>
        <v>910</v>
      </c>
      <c r="AC170" s="9">
        <f t="shared" si="8"/>
        <v>5939</v>
      </c>
      <c r="AD170" s="10">
        <f t="shared" si="9"/>
        <v>6.5263736263736263</v>
      </c>
    </row>
    <row r="171" spans="1:30" x14ac:dyDescent="0.3">
      <c r="A171" s="87"/>
      <c r="B171" s="41" t="s">
        <v>174</v>
      </c>
      <c r="C171" s="9">
        <v>163</v>
      </c>
      <c r="D171" s="9">
        <v>101</v>
      </c>
      <c r="E171" s="9">
        <v>140</v>
      </c>
      <c r="F171" s="9">
        <v>161</v>
      </c>
      <c r="G171" s="9">
        <v>166</v>
      </c>
      <c r="H171" s="9">
        <v>235</v>
      </c>
      <c r="I171" s="9">
        <v>106</v>
      </c>
      <c r="J171" s="9">
        <v>52</v>
      </c>
      <c r="K171" s="9">
        <v>61</v>
      </c>
      <c r="L171" s="9">
        <v>65</v>
      </c>
      <c r="M171" s="9">
        <v>87</v>
      </c>
      <c r="N171" s="9">
        <v>79</v>
      </c>
      <c r="O171" s="9">
        <v>325</v>
      </c>
      <c r="P171" s="9">
        <v>16</v>
      </c>
      <c r="Q171" s="9">
        <v>26</v>
      </c>
      <c r="R171" s="9">
        <v>71</v>
      </c>
      <c r="S171" s="9">
        <v>113</v>
      </c>
      <c r="T171" s="9">
        <v>83</v>
      </c>
      <c r="U171" s="9">
        <v>7</v>
      </c>
      <c r="V171" s="9">
        <v>9</v>
      </c>
      <c r="W171" s="9">
        <v>3</v>
      </c>
      <c r="X171" s="9">
        <v>0</v>
      </c>
      <c r="Y171" s="9">
        <v>1</v>
      </c>
      <c r="Z171" s="9">
        <v>1</v>
      </c>
      <c r="AB171" s="9">
        <f t="shared" si="7"/>
        <v>2071</v>
      </c>
      <c r="AC171" s="9">
        <f t="shared" si="8"/>
        <v>15673</v>
      </c>
      <c r="AD171" s="10">
        <f t="shared" si="9"/>
        <v>7.5678416224046359</v>
      </c>
    </row>
    <row r="172" spans="1:30" x14ac:dyDescent="0.3">
      <c r="A172" s="87"/>
      <c r="B172" s="41" t="s">
        <v>175</v>
      </c>
      <c r="C172" s="9">
        <v>6</v>
      </c>
      <c r="D172" s="9">
        <v>7</v>
      </c>
      <c r="E172" s="9">
        <v>6</v>
      </c>
      <c r="F172" s="9">
        <v>12</v>
      </c>
      <c r="G172" s="9">
        <v>14</v>
      </c>
      <c r="H172" s="9">
        <v>25</v>
      </c>
      <c r="I172" s="9">
        <v>13</v>
      </c>
      <c r="J172" s="9">
        <v>10</v>
      </c>
      <c r="K172" s="9">
        <v>15</v>
      </c>
      <c r="L172" s="9">
        <v>20</v>
      </c>
      <c r="M172" s="9">
        <v>19</v>
      </c>
      <c r="N172" s="9">
        <v>10</v>
      </c>
      <c r="O172" s="9">
        <v>62</v>
      </c>
      <c r="P172" s="9">
        <v>1</v>
      </c>
      <c r="Q172" s="9">
        <v>5</v>
      </c>
      <c r="R172" s="9">
        <v>16</v>
      </c>
      <c r="S172" s="9">
        <v>17</v>
      </c>
      <c r="T172" s="9">
        <v>15</v>
      </c>
      <c r="U172" s="9">
        <v>1</v>
      </c>
      <c r="V172" s="9">
        <v>1</v>
      </c>
      <c r="W172" s="9">
        <v>0</v>
      </c>
      <c r="X172" s="9">
        <v>1</v>
      </c>
      <c r="Y172" s="9">
        <v>0</v>
      </c>
      <c r="Z172" s="9">
        <v>0</v>
      </c>
      <c r="AB172" s="9">
        <f t="shared" si="7"/>
        <v>276</v>
      </c>
      <c r="AC172" s="9">
        <f t="shared" si="8"/>
        <v>2636</v>
      </c>
      <c r="AD172" s="10">
        <f t="shared" si="9"/>
        <v>9.5507246376811601</v>
      </c>
    </row>
    <row r="173" spans="1:30" x14ac:dyDescent="0.3">
      <c r="A173" s="87"/>
      <c r="B173" s="41" t="s">
        <v>176</v>
      </c>
      <c r="C173" s="9">
        <v>13</v>
      </c>
      <c r="D173" s="9">
        <v>7</v>
      </c>
      <c r="E173" s="9">
        <v>11</v>
      </c>
      <c r="F173" s="9">
        <v>19</v>
      </c>
      <c r="G173" s="9">
        <v>23</v>
      </c>
      <c r="H173" s="9">
        <v>39</v>
      </c>
      <c r="I173" s="9">
        <v>28</v>
      </c>
      <c r="J173" s="9">
        <v>14</v>
      </c>
      <c r="K173" s="9">
        <v>59</v>
      </c>
      <c r="L173" s="9">
        <v>30</v>
      </c>
      <c r="M173" s="9">
        <v>36</v>
      </c>
      <c r="N173" s="9">
        <v>20</v>
      </c>
      <c r="O173" s="9">
        <v>164</v>
      </c>
      <c r="P173" s="9">
        <v>9</v>
      </c>
      <c r="Q173" s="9">
        <v>15</v>
      </c>
      <c r="R173" s="9">
        <v>27</v>
      </c>
      <c r="S173" s="9">
        <v>29</v>
      </c>
      <c r="T173" s="9">
        <v>20</v>
      </c>
      <c r="U173" s="9">
        <v>0</v>
      </c>
      <c r="V173" s="9">
        <v>2</v>
      </c>
      <c r="W173" s="9">
        <v>2</v>
      </c>
      <c r="X173" s="9">
        <v>0</v>
      </c>
      <c r="Y173" s="9">
        <v>0</v>
      </c>
      <c r="Z173" s="9">
        <v>0</v>
      </c>
      <c r="AB173" s="9">
        <f t="shared" si="7"/>
        <v>567</v>
      </c>
      <c r="AC173" s="9">
        <f t="shared" si="8"/>
        <v>5543</v>
      </c>
      <c r="AD173" s="10">
        <f t="shared" si="9"/>
        <v>9.7760141093474431</v>
      </c>
    </row>
    <row r="174" spans="1:30" x14ac:dyDescent="0.3">
      <c r="A174" s="87"/>
      <c r="B174" s="41" t="s">
        <v>177</v>
      </c>
      <c r="C174" s="9">
        <v>2</v>
      </c>
      <c r="D174" s="9">
        <v>2</v>
      </c>
      <c r="E174" s="9">
        <v>3</v>
      </c>
      <c r="F174" s="9">
        <v>4</v>
      </c>
      <c r="G174" s="9">
        <v>3</v>
      </c>
      <c r="H174" s="9">
        <v>9</v>
      </c>
      <c r="I174" s="9">
        <v>9</v>
      </c>
      <c r="J174" s="9">
        <v>3</v>
      </c>
      <c r="K174" s="9">
        <v>6</v>
      </c>
      <c r="L174" s="9">
        <v>7</v>
      </c>
      <c r="M174" s="9">
        <v>6</v>
      </c>
      <c r="N174" s="9">
        <v>7</v>
      </c>
      <c r="O174" s="9">
        <v>44</v>
      </c>
      <c r="P174" s="9">
        <v>0</v>
      </c>
      <c r="Q174" s="9">
        <v>2</v>
      </c>
      <c r="R174" s="9">
        <v>13</v>
      </c>
      <c r="S174" s="9">
        <v>10</v>
      </c>
      <c r="T174" s="9">
        <v>9</v>
      </c>
      <c r="U174" s="9">
        <v>1</v>
      </c>
      <c r="V174" s="9">
        <v>0</v>
      </c>
      <c r="W174" s="9">
        <v>1</v>
      </c>
      <c r="X174" s="9">
        <v>0</v>
      </c>
      <c r="Y174" s="9">
        <v>0</v>
      </c>
      <c r="Z174" s="9">
        <v>0</v>
      </c>
      <c r="AB174" s="9">
        <f t="shared" si="7"/>
        <v>141</v>
      </c>
      <c r="AC174" s="9">
        <f t="shared" si="8"/>
        <v>1502</v>
      </c>
      <c r="AD174" s="10">
        <f t="shared" si="9"/>
        <v>10.652482269503546</v>
      </c>
    </row>
    <row r="175" spans="1:30" x14ac:dyDescent="0.3">
      <c r="A175" s="87"/>
      <c r="B175" s="41" t="s">
        <v>178</v>
      </c>
      <c r="C175" s="9">
        <v>22</v>
      </c>
      <c r="D175" s="9">
        <v>11</v>
      </c>
      <c r="E175" s="9">
        <v>7</v>
      </c>
      <c r="F175" s="9">
        <v>16</v>
      </c>
      <c r="G175" s="9">
        <v>20</v>
      </c>
      <c r="H175" s="9">
        <v>29</v>
      </c>
      <c r="I175" s="9">
        <v>14</v>
      </c>
      <c r="J175" s="9">
        <v>4</v>
      </c>
      <c r="K175" s="9">
        <v>10</v>
      </c>
      <c r="L175" s="9">
        <v>12</v>
      </c>
      <c r="M175" s="9">
        <v>19</v>
      </c>
      <c r="N175" s="9">
        <v>15</v>
      </c>
      <c r="O175" s="9">
        <v>73</v>
      </c>
      <c r="P175" s="9">
        <v>2</v>
      </c>
      <c r="Q175" s="9">
        <v>2</v>
      </c>
      <c r="R175" s="9">
        <v>12</v>
      </c>
      <c r="S175" s="9">
        <v>16</v>
      </c>
      <c r="T175" s="9">
        <v>12</v>
      </c>
      <c r="U175" s="9">
        <v>0</v>
      </c>
      <c r="V175" s="9">
        <v>1</v>
      </c>
      <c r="W175" s="9">
        <v>0</v>
      </c>
      <c r="X175" s="9">
        <v>0</v>
      </c>
      <c r="Y175" s="9">
        <v>0</v>
      </c>
      <c r="Z175" s="9">
        <v>0</v>
      </c>
      <c r="AB175" s="9">
        <f t="shared" si="7"/>
        <v>297</v>
      </c>
      <c r="AC175" s="9">
        <f t="shared" si="8"/>
        <v>2542</v>
      </c>
      <c r="AD175" s="10">
        <f t="shared" si="9"/>
        <v>8.5589225589225588</v>
      </c>
    </row>
    <row r="176" spans="1:30" x14ac:dyDescent="0.3">
      <c r="A176" s="87"/>
      <c r="B176" s="41" t="s">
        <v>179</v>
      </c>
      <c r="C176" s="9">
        <v>9</v>
      </c>
      <c r="D176" s="9">
        <v>6</v>
      </c>
      <c r="E176" s="9">
        <v>5</v>
      </c>
      <c r="F176" s="9">
        <v>9</v>
      </c>
      <c r="G176" s="9">
        <v>21</v>
      </c>
      <c r="H176" s="9">
        <v>34</v>
      </c>
      <c r="I176" s="9">
        <v>20</v>
      </c>
      <c r="J176" s="9">
        <v>24</v>
      </c>
      <c r="K176" s="9">
        <v>28</v>
      </c>
      <c r="L176" s="9">
        <v>16</v>
      </c>
      <c r="M176" s="9">
        <v>23</v>
      </c>
      <c r="N176" s="9">
        <v>17</v>
      </c>
      <c r="O176" s="9">
        <v>92</v>
      </c>
      <c r="P176" s="9">
        <v>2</v>
      </c>
      <c r="Q176" s="9">
        <v>5</v>
      </c>
      <c r="R176" s="9">
        <v>21</v>
      </c>
      <c r="S176" s="9">
        <v>26</v>
      </c>
      <c r="T176" s="9">
        <v>12</v>
      </c>
      <c r="U176" s="9">
        <v>0</v>
      </c>
      <c r="V176" s="9">
        <v>2</v>
      </c>
      <c r="W176" s="9">
        <v>0</v>
      </c>
      <c r="X176" s="9">
        <v>1</v>
      </c>
      <c r="Y176" s="9">
        <v>0</v>
      </c>
      <c r="Z176" s="9">
        <v>0</v>
      </c>
      <c r="AB176" s="9">
        <f t="shared" si="7"/>
        <v>373</v>
      </c>
      <c r="AC176" s="9">
        <f t="shared" si="8"/>
        <v>3564</v>
      </c>
      <c r="AD176" s="10">
        <f t="shared" si="9"/>
        <v>9.5549597855227884</v>
      </c>
    </row>
    <row r="177" spans="1:30" x14ac:dyDescent="0.3">
      <c r="A177" s="87"/>
      <c r="B177" s="41" t="s">
        <v>180</v>
      </c>
      <c r="C177" s="9">
        <v>0</v>
      </c>
      <c r="D177" s="9">
        <v>0</v>
      </c>
      <c r="E177" s="9">
        <v>1</v>
      </c>
      <c r="F177" s="9">
        <v>0</v>
      </c>
      <c r="G177" s="9">
        <v>1</v>
      </c>
      <c r="H177" s="9">
        <v>1</v>
      </c>
      <c r="I177" s="9">
        <v>1</v>
      </c>
      <c r="J177" s="9">
        <v>1</v>
      </c>
      <c r="K177" s="9">
        <v>4</v>
      </c>
      <c r="L177" s="9">
        <v>4</v>
      </c>
      <c r="M177" s="9">
        <v>3</v>
      </c>
      <c r="N177" s="9">
        <v>3</v>
      </c>
      <c r="O177" s="9">
        <v>15</v>
      </c>
      <c r="P177" s="9">
        <v>2</v>
      </c>
      <c r="Q177" s="9">
        <v>3</v>
      </c>
      <c r="R177" s="9">
        <v>13</v>
      </c>
      <c r="S177" s="9">
        <v>9</v>
      </c>
      <c r="T177" s="9">
        <v>9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1</v>
      </c>
      <c r="AB177" s="9">
        <f t="shared" si="7"/>
        <v>71</v>
      </c>
      <c r="AC177" s="9">
        <f t="shared" si="8"/>
        <v>918</v>
      </c>
      <c r="AD177" s="10">
        <f t="shared" si="9"/>
        <v>12.929577464788732</v>
      </c>
    </row>
    <row r="178" spans="1:30" x14ac:dyDescent="0.3">
      <c r="A178" s="87"/>
      <c r="B178" s="41" t="s">
        <v>181</v>
      </c>
      <c r="C178" s="9">
        <v>3</v>
      </c>
      <c r="D178" s="9">
        <v>3</v>
      </c>
      <c r="E178" s="9">
        <v>6</v>
      </c>
      <c r="F178" s="9">
        <v>8</v>
      </c>
      <c r="G178" s="9">
        <v>3</v>
      </c>
      <c r="H178" s="9">
        <v>18</v>
      </c>
      <c r="I178" s="9">
        <v>9</v>
      </c>
      <c r="J178" s="9">
        <v>17</v>
      </c>
      <c r="K178" s="9">
        <v>14</v>
      </c>
      <c r="L178" s="9">
        <v>29</v>
      </c>
      <c r="M178" s="9">
        <v>30</v>
      </c>
      <c r="N178" s="9">
        <v>28</v>
      </c>
      <c r="O178" s="9">
        <v>165</v>
      </c>
      <c r="P178" s="9">
        <v>1</v>
      </c>
      <c r="Q178" s="9">
        <v>1</v>
      </c>
      <c r="R178" s="9">
        <v>23</v>
      </c>
      <c r="S178" s="9">
        <v>27</v>
      </c>
      <c r="T178" s="9">
        <v>38</v>
      </c>
      <c r="U178" s="9">
        <v>1</v>
      </c>
      <c r="V178" s="9">
        <v>2</v>
      </c>
      <c r="W178" s="9">
        <v>1</v>
      </c>
      <c r="X178" s="9">
        <v>1</v>
      </c>
      <c r="Y178" s="9">
        <v>0</v>
      </c>
      <c r="Z178" s="9">
        <v>0</v>
      </c>
      <c r="AB178" s="9">
        <f t="shared" si="7"/>
        <v>428</v>
      </c>
      <c r="AC178" s="9">
        <f t="shared" si="8"/>
        <v>4822</v>
      </c>
      <c r="AD178" s="10">
        <f t="shared" si="9"/>
        <v>11.266355140186915</v>
      </c>
    </row>
    <row r="179" spans="1:30" x14ac:dyDescent="0.3">
      <c r="A179" s="87"/>
      <c r="B179" s="41" t="s">
        <v>182</v>
      </c>
      <c r="C179" s="9">
        <v>1</v>
      </c>
      <c r="D179" s="9">
        <v>1</v>
      </c>
      <c r="E179" s="9">
        <v>2</v>
      </c>
      <c r="F179" s="9">
        <v>3</v>
      </c>
      <c r="G179" s="9">
        <v>1</v>
      </c>
      <c r="H179" s="9">
        <v>16</v>
      </c>
      <c r="I179" s="9">
        <v>11</v>
      </c>
      <c r="J179" s="9">
        <v>8</v>
      </c>
      <c r="K179" s="9">
        <v>10</v>
      </c>
      <c r="L179" s="9">
        <v>13</v>
      </c>
      <c r="M179" s="9">
        <v>14</v>
      </c>
      <c r="N179" s="9">
        <v>15</v>
      </c>
      <c r="O179" s="9">
        <v>63</v>
      </c>
      <c r="P179" s="9">
        <v>4</v>
      </c>
      <c r="Q179" s="9">
        <v>1</v>
      </c>
      <c r="R179" s="9">
        <v>6</v>
      </c>
      <c r="S179" s="9">
        <v>8</v>
      </c>
      <c r="T179" s="9">
        <v>17</v>
      </c>
      <c r="U179" s="9">
        <v>1</v>
      </c>
      <c r="V179" s="9">
        <v>0</v>
      </c>
      <c r="W179" s="9">
        <v>0</v>
      </c>
      <c r="X179" s="9">
        <v>0</v>
      </c>
      <c r="Y179" s="9">
        <v>0</v>
      </c>
      <c r="Z179" s="9">
        <v>1</v>
      </c>
      <c r="AB179" s="9">
        <f t="shared" si="7"/>
        <v>196</v>
      </c>
      <c r="AC179" s="9">
        <f t="shared" si="8"/>
        <v>2092</v>
      </c>
      <c r="AD179" s="10">
        <f t="shared" si="9"/>
        <v>10.673469387755102</v>
      </c>
    </row>
    <row r="180" spans="1:30" x14ac:dyDescent="0.3">
      <c r="A180" s="87"/>
      <c r="B180" s="41" t="s">
        <v>183</v>
      </c>
      <c r="C180" s="9">
        <v>1</v>
      </c>
      <c r="D180" s="9">
        <v>0</v>
      </c>
      <c r="E180" s="9">
        <v>1</v>
      </c>
      <c r="F180" s="9">
        <v>2</v>
      </c>
      <c r="G180" s="9">
        <v>3</v>
      </c>
      <c r="H180" s="9">
        <v>10</v>
      </c>
      <c r="I180" s="9">
        <v>3</v>
      </c>
      <c r="J180" s="9">
        <v>1</v>
      </c>
      <c r="K180" s="9">
        <v>5</v>
      </c>
      <c r="L180" s="9">
        <v>3</v>
      </c>
      <c r="M180" s="9">
        <v>3</v>
      </c>
      <c r="N180" s="9">
        <v>7</v>
      </c>
      <c r="O180" s="9">
        <v>17</v>
      </c>
      <c r="P180" s="9">
        <v>0</v>
      </c>
      <c r="Q180" s="9">
        <v>0</v>
      </c>
      <c r="R180" s="9">
        <v>1</v>
      </c>
      <c r="S180" s="9">
        <v>0</v>
      </c>
      <c r="T180" s="9">
        <v>2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B180" s="9">
        <f t="shared" si="7"/>
        <v>59</v>
      </c>
      <c r="AC180" s="9">
        <f t="shared" si="8"/>
        <v>522</v>
      </c>
      <c r="AD180" s="10">
        <f t="shared" si="9"/>
        <v>8.8474576271186436</v>
      </c>
    </row>
    <row r="181" spans="1:30" x14ac:dyDescent="0.3">
      <c r="A181" s="87"/>
      <c r="B181" s="41" t="s">
        <v>184</v>
      </c>
      <c r="C181" s="9">
        <v>2</v>
      </c>
      <c r="D181" s="9">
        <v>5</v>
      </c>
      <c r="E181" s="9">
        <v>4</v>
      </c>
      <c r="F181" s="9">
        <v>4</v>
      </c>
      <c r="G181" s="9">
        <v>4</v>
      </c>
      <c r="H181" s="9">
        <v>14</v>
      </c>
      <c r="I181" s="9">
        <v>5</v>
      </c>
      <c r="J181" s="9">
        <v>12</v>
      </c>
      <c r="K181" s="9">
        <v>11</v>
      </c>
      <c r="L181" s="9">
        <v>16</v>
      </c>
      <c r="M181" s="9">
        <v>22</v>
      </c>
      <c r="N181" s="9">
        <v>21</v>
      </c>
      <c r="O181" s="9">
        <v>98</v>
      </c>
      <c r="P181" s="9">
        <v>2</v>
      </c>
      <c r="Q181" s="9">
        <v>0</v>
      </c>
      <c r="R181" s="9">
        <v>8</v>
      </c>
      <c r="S181" s="9">
        <v>13</v>
      </c>
      <c r="T181" s="9">
        <v>14</v>
      </c>
      <c r="U181" s="9">
        <v>0</v>
      </c>
      <c r="V181" s="9">
        <v>1</v>
      </c>
      <c r="W181" s="9">
        <v>0</v>
      </c>
      <c r="X181" s="9">
        <v>1</v>
      </c>
      <c r="Y181" s="9">
        <v>0</v>
      </c>
      <c r="Z181" s="9">
        <v>1</v>
      </c>
      <c r="AB181" s="9">
        <f t="shared" si="7"/>
        <v>258</v>
      </c>
      <c r="AC181" s="9">
        <f t="shared" si="8"/>
        <v>2739</v>
      </c>
      <c r="AD181" s="10">
        <f t="shared" si="9"/>
        <v>10.616279069767442</v>
      </c>
    </row>
    <row r="182" spans="1:30" x14ac:dyDescent="0.3">
      <c r="A182" s="87"/>
      <c r="B182" s="41" t="s">
        <v>185</v>
      </c>
      <c r="C182" s="9">
        <v>32</v>
      </c>
      <c r="D182" s="9">
        <v>14</v>
      </c>
      <c r="E182" s="9">
        <v>13</v>
      </c>
      <c r="F182" s="9">
        <v>25</v>
      </c>
      <c r="G182" s="9">
        <v>15</v>
      </c>
      <c r="H182" s="9">
        <v>26</v>
      </c>
      <c r="I182" s="9">
        <v>27</v>
      </c>
      <c r="J182" s="9">
        <v>18</v>
      </c>
      <c r="K182" s="9">
        <v>21</v>
      </c>
      <c r="L182" s="9">
        <v>27</v>
      </c>
      <c r="M182" s="9">
        <v>28</v>
      </c>
      <c r="N182" s="9">
        <v>31</v>
      </c>
      <c r="O182" s="9">
        <v>150</v>
      </c>
      <c r="P182" s="9">
        <v>14</v>
      </c>
      <c r="Q182" s="9">
        <v>12</v>
      </c>
      <c r="R182" s="9">
        <v>38</v>
      </c>
      <c r="S182" s="9">
        <v>42</v>
      </c>
      <c r="T182" s="9">
        <v>29</v>
      </c>
      <c r="U182" s="9">
        <v>3</v>
      </c>
      <c r="V182" s="9">
        <v>1</v>
      </c>
      <c r="W182" s="9">
        <v>2</v>
      </c>
      <c r="X182" s="9">
        <v>1</v>
      </c>
      <c r="Y182" s="9">
        <v>1</v>
      </c>
      <c r="Z182" s="9">
        <v>2</v>
      </c>
      <c r="AB182" s="9">
        <f t="shared" si="7"/>
        <v>572</v>
      </c>
      <c r="AC182" s="9">
        <f t="shared" si="8"/>
        <v>5712</v>
      </c>
      <c r="AD182" s="10">
        <f t="shared" si="9"/>
        <v>9.9860139860139867</v>
      </c>
    </row>
    <row r="183" spans="1:30" x14ac:dyDescent="0.3">
      <c r="A183" s="87"/>
      <c r="B183" s="41" t="s">
        <v>186</v>
      </c>
      <c r="C183" s="9">
        <v>20</v>
      </c>
      <c r="D183" s="9">
        <v>9</v>
      </c>
      <c r="E183" s="9">
        <v>14</v>
      </c>
      <c r="F183" s="9">
        <v>14</v>
      </c>
      <c r="G183" s="9">
        <v>12</v>
      </c>
      <c r="H183" s="9">
        <v>21</v>
      </c>
      <c r="I183" s="9">
        <v>13</v>
      </c>
      <c r="J183" s="9">
        <v>12</v>
      </c>
      <c r="K183" s="9">
        <v>22</v>
      </c>
      <c r="L183" s="9">
        <v>15</v>
      </c>
      <c r="M183" s="9">
        <v>31</v>
      </c>
      <c r="N183" s="9">
        <v>26</v>
      </c>
      <c r="O183" s="9">
        <v>104</v>
      </c>
      <c r="P183" s="9">
        <v>6</v>
      </c>
      <c r="Q183" s="9">
        <v>15</v>
      </c>
      <c r="R183" s="9">
        <v>28</v>
      </c>
      <c r="S183" s="9">
        <v>41</v>
      </c>
      <c r="T183" s="9">
        <v>35</v>
      </c>
      <c r="U183" s="9">
        <v>0</v>
      </c>
      <c r="V183" s="9">
        <v>3</v>
      </c>
      <c r="W183" s="9">
        <v>1</v>
      </c>
      <c r="X183" s="9">
        <v>0</v>
      </c>
      <c r="Y183" s="9">
        <v>0</v>
      </c>
      <c r="Z183" s="9">
        <v>0</v>
      </c>
      <c r="AB183" s="9">
        <f t="shared" si="7"/>
        <v>442</v>
      </c>
      <c r="AC183" s="9">
        <f t="shared" si="8"/>
        <v>4585</v>
      </c>
      <c r="AD183" s="10">
        <f t="shared" si="9"/>
        <v>10.373303167420815</v>
      </c>
    </row>
    <row r="184" spans="1:30" x14ac:dyDescent="0.3">
      <c r="A184" s="87"/>
      <c r="B184" s="41" t="s">
        <v>187</v>
      </c>
      <c r="C184" s="9">
        <v>8</v>
      </c>
      <c r="D184" s="9">
        <v>5</v>
      </c>
      <c r="E184" s="9">
        <v>3</v>
      </c>
      <c r="F184" s="9">
        <v>12</v>
      </c>
      <c r="G184" s="9">
        <v>11</v>
      </c>
      <c r="H184" s="9">
        <v>14</v>
      </c>
      <c r="I184" s="9">
        <v>3</v>
      </c>
      <c r="J184" s="9">
        <v>5</v>
      </c>
      <c r="K184" s="9">
        <v>7</v>
      </c>
      <c r="L184" s="9">
        <v>11</v>
      </c>
      <c r="M184" s="9">
        <v>15</v>
      </c>
      <c r="N184" s="9">
        <v>10</v>
      </c>
      <c r="O184" s="9">
        <v>58</v>
      </c>
      <c r="P184" s="9">
        <v>3</v>
      </c>
      <c r="Q184" s="9">
        <v>13</v>
      </c>
      <c r="R184" s="9">
        <v>21</v>
      </c>
      <c r="S184" s="9">
        <v>25</v>
      </c>
      <c r="T184" s="9">
        <v>24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B184" s="9">
        <f t="shared" si="7"/>
        <v>248</v>
      </c>
      <c r="AC184" s="9">
        <f t="shared" si="8"/>
        <v>2669</v>
      </c>
      <c r="AD184" s="10">
        <f t="shared" si="9"/>
        <v>10.762096774193548</v>
      </c>
    </row>
    <row r="185" spans="1:30" x14ac:dyDescent="0.3">
      <c r="A185" s="87"/>
      <c r="B185" s="41" t="s">
        <v>188</v>
      </c>
      <c r="C185" s="9">
        <v>54</v>
      </c>
      <c r="D185" s="9">
        <v>42</v>
      </c>
      <c r="E185" s="9">
        <v>54</v>
      </c>
      <c r="F185" s="9">
        <v>95</v>
      </c>
      <c r="G185" s="9">
        <v>75</v>
      </c>
      <c r="H185" s="9">
        <v>104</v>
      </c>
      <c r="I185" s="9">
        <v>71</v>
      </c>
      <c r="J185" s="9">
        <v>44</v>
      </c>
      <c r="K185" s="9">
        <v>61</v>
      </c>
      <c r="L185" s="9">
        <v>115</v>
      </c>
      <c r="M185" s="9">
        <v>159</v>
      </c>
      <c r="N185" s="9">
        <v>125</v>
      </c>
      <c r="O185" s="9">
        <v>511</v>
      </c>
      <c r="P185" s="9">
        <v>35</v>
      </c>
      <c r="Q185" s="9">
        <v>75</v>
      </c>
      <c r="R185" s="9">
        <v>129</v>
      </c>
      <c r="S185" s="9">
        <v>146</v>
      </c>
      <c r="T185" s="9">
        <v>164</v>
      </c>
      <c r="U185" s="9">
        <v>4</v>
      </c>
      <c r="V185" s="9">
        <v>9</v>
      </c>
      <c r="W185" s="9">
        <v>1</v>
      </c>
      <c r="X185" s="9">
        <v>1</v>
      </c>
      <c r="Y185" s="9">
        <v>0</v>
      </c>
      <c r="Z185" s="9">
        <v>1</v>
      </c>
      <c r="AB185" s="9">
        <f t="shared" si="7"/>
        <v>2075</v>
      </c>
      <c r="AC185" s="9">
        <f t="shared" si="8"/>
        <v>21480</v>
      </c>
      <c r="AD185" s="10">
        <f t="shared" si="9"/>
        <v>10.351807228915662</v>
      </c>
    </row>
    <row r="186" spans="1:30" x14ac:dyDescent="0.3">
      <c r="A186" s="87"/>
      <c r="B186" s="41" t="s">
        <v>189</v>
      </c>
      <c r="C186" s="9">
        <v>11</v>
      </c>
      <c r="D186" s="9">
        <v>6</v>
      </c>
      <c r="E186" s="9">
        <v>8</v>
      </c>
      <c r="F186" s="9">
        <v>11</v>
      </c>
      <c r="G186" s="9">
        <v>12</v>
      </c>
      <c r="H186" s="9">
        <v>19</v>
      </c>
      <c r="I186" s="9">
        <v>7</v>
      </c>
      <c r="J186" s="9">
        <v>8</v>
      </c>
      <c r="K186" s="9">
        <v>9</v>
      </c>
      <c r="L186" s="9">
        <v>15</v>
      </c>
      <c r="M186" s="9">
        <v>17</v>
      </c>
      <c r="N186" s="9">
        <v>20</v>
      </c>
      <c r="O186" s="9">
        <v>91</v>
      </c>
      <c r="P186" s="9">
        <v>7</v>
      </c>
      <c r="Q186" s="9">
        <v>10</v>
      </c>
      <c r="R186" s="9">
        <v>32</v>
      </c>
      <c r="S186" s="9">
        <v>41</v>
      </c>
      <c r="T186" s="9">
        <v>34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1</v>
      </c>
      <c r="AB186" s="9">
        <f t="shared" si="7"/>
        <v>359</v>
      </c>
      <c r="AC186" s="9">
        <f t="shared" si="8"/>
        <v>3953</v>
      </c>
      <c r="AD186" s="10">
        <f t="shared" si="9"/>
        <v>11.011142061281337</v>
      </c>
    </row>
    <row r="187" spans="1:30" x14ac:dyDescent="0.3">
      <c r="A187" s="87"/>
      <c r="B187" s="41" t="s">
        <v>190</v>
      </c>
      <c r="C187" s="9">
        <v>20</v>
      </c>
      <c r="D187" s="9">
        <v>21</v>
      </c>
      <c r="E187" s="9">
        <v>22</v>
      </c>
      <c r="F187" s="9">
        <v>38</v>
      </c>
      <c r="G187" s="9">
        <v>31</v>
      </c>
      <c r="H187" s="9">
        <v>69</v>
      </c>
      <c r="I187" s="9">
        <v>42</v>
      </c>
      <c r="J187" s="9">
        <v>29</v>
      </c>
      <c r="K187" s="9">
        <v>45</v>
      </c>
      <c r="L187" s="9">
        <v>52</v>
      </c>
      <c r="M187" s="9">
        <v>45</v>
      </c>
      <c r="N187" s="9">
        <v>43</v>
      </c>
      <c r="O187" s="9">
        <v>185</v>
      </c>
      <c r="P187" s="9">
        <v>4</v>
      </c>
      <c r="Q187" s="9">
        <v>14</v>
      </c>
      <c r="R187" s="9">
        <v>63</v>
      </c>
      <c r="S187" s="9">
        <v>59</v>
      </c>
      <c r="T187" s="9">
        <v>39</v>
      </c>
      <c r="U187" s="9">
        <v>1</v>
      </c>
      <c r="V187" s="9">
        <v>2</v>
      </c>
      <c r="W187" s="9">
        <v>0</v>
      </c>
      <c r="X187" s="9">
        <v>0</v>
      </c>
      <c r="Y187" s="9">
        <v>0</v>
      </c>
      <c r="Z187" s="9">
        <v>0</v>
      </c>
      <c r="AB187" s="9">
        <f t="shared" si="7"/>
        <v>824</v>
      </c>
      <c r="AC187" s="9">
        <f t="shared" si="8"/>
        <v>7930</v>
      </c>
      <c r="AD187" s="10">
        <f t="shared" si="9"/>
        <v>9.6237864077669908</v>
      </c>
    </row>
    <row r="188" spans="1:30" x14ac:dyDescent="0.3">
      <c r="A188" s="87"/>
      <c r="B188" s="41" t="s">
        <v>191</v>
      </c>
      <c r="C188" s="9">
        <v>14</v>
      </c>
      <c r="D188" s="9">
        <v>4</v>
      </c>
      <c r="E188" s="9">
        <v>8</v>
      </c>
      <c r="F188" s="9">
        <v>10</v>
      </c>
      <c r="G188" s="9">
        <v>19</v>
      </c>
      <c r="H188" s="9">
        <v>19</v>
      </c>
      <c r="I188" s="9">
        <v>12</v>
      </c>
      <c r="J188" s="9">
        <v>6</v>
      </c>
      <c r="K188" s="9">
        <v>10</v>
      </c>
      <c r="L188" s="9">
        <v>9</v>
      </c>
      <c r="M188" s="9">
        <v>10</v>
      </c>
      <c r="N188" s="9">
        <v>8</v>
      </c>
      <c r="O188" s="9">
        <v>36</v>
      </c>
      <c r="P188" s="9">
        <v>3</v>
      </c>
      <c r="Q188" s="9">
        <v>5</v>
      </c>
      <c r="R188" s="9">
        <v>15</v>
      </c>
      <c r="S188" s="9">
        <v>8</v>
      </c>
      <c r="T188" s="9">
        <v>5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B188" s="9">
        <f t="shared" si="7"/>
        <v>201</v>
      </c>
      <c r="AC188" s="9">
        <f t="shared" si="8"/>
        <v>1663</v>
      </c>
      <c r="AD188" s="10">
        <f t="shared" si="9"/>
        <v>8.2736318407960194</v>
      </c>
    </row>
    <row r="189" spans="1:30" x14ac:dyDescent="0.3">
      <c r="A189" s="87"/>
      <c r="B189" s="41" t="s">
        <v>192</v>
      </c>
      <c r="C189" s="9">
        <v>18</v>
      </c>
      <c r="D189" s="9">
        <v>14</v>
      </c>
      <c r="E189" s="9">
        <v>10</v>
      </c>
      <c r="F189" s="9">
        <v>14</v>
      </c>
      <c r="G189" s="9">
        <v>12</v>
      </c>
      <c r="H189" s="9">
        <v>34</v>
      </c>
      <c r="I189" s="9">
        <v>30</v>
      </c>
      <c r="J189" s="9">
        <v>28</v>
      </c>
      <c r="K189" s="9">
        <v>30</v>
      </c>
      <c r="L189" s="9">
        <v>41</v>
      </c>
      <c r="M189" s="9">
        <v>54</v>
      </c>
      <c r="N189" s="9">
        <v>61</v>
      </c>
      <c r="O189" s="9">
        <v>226</v>
      </c>
      <c r="P189" s="9">
        <v>4</v>
      </c>
      <c r="Q189" s="9">
        <v>8</v>
      </c>
      <c r="R189" s="9">
        <v>22</v>
      </c>
      <c r="S189" s="9">
        <v>51</v>
      </c>
      <c r="T189" s="9">
        <v>46</v>
      </c>
      <c r="U189" s="9">
        <v>0</v>
      </c>
      <c r="V189" s="9">
        <v>3</v>
      </c>
      <c r="W189" s="9">
        <v>3</v>
      </c>
      <c r="X189" s="9">
        <v>4</v>
      </c>
      <c r="Y189" s="9">
        <v>0</v>
      </c>
      <c r="Z189" s="9">
        <v>0</v>
      </c>
      <c r="AB189" s="9">
        <f t="shared" si="7"/>
        <v>713</v>
      </c>
      <c r="AC189" s="9">
        <f t="shared" si="8"/>
        <v>7495</v>
      </c>
      <c r="AD189" s="10">
        <f t="shared" si="9"/>
        <v>10.511921458625526</v>
      </c>
    </row>
    <row r="190" spans="1:30" x14ac:dyDescent="0.3">
      <c r="A190" s="87"/>
      <c r="B190" s="41" t="s">
        <v>193</v>
      </c>
      <c r="C190" s="9">
        <v>0</v>
      </c>
      <c r="D190" s="9">
        <v>0</v>
      </c>
      <c r="E190" s="9">
        <v>0</v>
      </c>
      <c r="F190" s="9">
        <v>1</v>
      </c>
      <c r="G190" s="9">
        <v>1</v>
      </c>
      <c r="H190" s="9">
        <v>5</v>
      </c>
      <c r="I190" s="9">
        <v>4</v>
      </c>
      <c r="J190" s="9">
        <v>3</v>
      </c>
      <c r="K190" s="9">
        <v>7</v>
      </c>
      <c r="L190" s="9">
        <v>3</v>
      </c>
      <c r="M190" s="9">
        <v>3</v>
      </c>
      <c r="N190" s="9">
        <v>0</v>
      </c>
      <c r="O190" s="9">
        <v>25</v>
      </c>
      <c r="P190" s="9">
        <v>2</v>
      </c>
      <c r="Q190" s="9">
        <v>1</v>
      </c>
      <c r="R190" s="9">
        <v>3</v>
      </c>
      <c r="S190" s="9">
        <v>8</v>
      </c>
      <c r="T190" s="9">
        <v>2</v>
      </c>
      <c r="U190" s="9">
        <v>0</v>
      </c>
      <c r="V190" s="9">
        <v>0</v>
      </c>
      <c r="W190" s="9">
        <v>1</v>
      </c>
      <c r="X190" s="9">
        <v>0</v>
      </c>
      <c r="Y190" s="9">
        <v>0</v>
      </c>
      <c r="Z190" s="9">
        <v>0</v>
      </c>
      <c r="AB190" s="9">
        <f t="shared" si="7"/>
        <v>69</v>
      </c>
      <c r="AC190" s="9">
        <f t="shared" si="8"/>
        <v>757</v>
      </c>
      <c r="AD190" s="10">
        <f t="shared" si="9"/>
        <v>10.971014492753623</v>
      </c>
    </row>
    <row r="191" spans="1:30" x14ac:dyDescent="0.3">
      <c r="A191" s="87"/>
      <c r="B191" s="41" t="s">
        <v>194</v>
      </c>
      <c r="C191" s="9">
        <v>5</v>
      </c>
      <c r="D191" s="9">
        <v>3</v>
      </c>
      <c r="E191" s="9">
        <v>9</v>
      </c>
      <c r="F191" s="9">
        <v>10</v>
      </c>
      <c r="G191" s="9">
        <v>9</v>
      </c>
      <c r="H191" s="9">
        <v>22</v>
      </c>
      <c r="I191" s="9">
        <v>9</v>
      </c>
      <c r="J191" s="9">
        <v>15</v>
      </c>
      <c r="K191" s="9">
        <v>17</v>
      </c>
      <c r="L191" s="9">
        <v>5</v>
      </c>
      <c r="M191" s="9">
        <v>7</v>
      </c>
      <c r="N191" s="9">
        <v>3</v>
      </c>
      <c r="O191" s="9">
        <v>21</v>
      </c>
      <c r="P191" s="9">
        <v>3</v>
      </c>
      <c r="Q191" s="9">
        <v>0</v>
      </c>
      <c r="R191" s="9">
        <v>3</v>
      </c>
      <c r="S191" s="9">
        <v>3</v>
      </c>
      <c r="T191" s="9">
        <v>2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B191" s="9">
        <f t="shared" si="7"/>
        <v>146</v>
      </c>
      <c r="AC191" s="9">
        <f t="shared" si="8"/>
        <v>1058</v>
      </c>
      <c r="AD191" s="10">
        <f t="shared" si="9"/>
        <v>7.2465753424657535</v>
      </c>
    </row>
    <row r="192" spans="1:30" x14ac:dyDescent="0.3">
      <c r="A192" s="87"/>
      <c r="B192" s="41" t="s">
        <v>195</v>
      </c>
      <c r="C192" s="9">
        <v>30</v>
      </c>
      <c r="D192" s="9">
        <v>11</v>
      </c>
      <c r="E192" s="9">
        <v>36</v>
      </c>
      <c r="F192" s="9">
        <v>33</v>
      </c>
      <c r="G192" s="9">
        <v>37</v>
      </c>
      <c r="H192" s="9">
        <v>56</v>
      </c>
      <c r="I192" s="9">
        <v>32</v>
      </c>
      <c r="J192" s="9">
        <v>39</v>
      </c>
      <c r="K192" s="9">
        <v>46</v>
      </c>
      <c r="L192" s="9">
        <v>35</v>
      </c>
      <c r="M192" s="9">
        <v>43</v>
      </c>
      <c r="N192" s="9">
        <v>40</v>
      </c>
      <c r="O192" s="9">
        <v>166</v>
      </c>
      <c r="P192" s="9">
        <v>8</v>
      </c>
      <c r="Q192" s="9">
        <v>15</v>
      </c>
      <c r="R192" s="9">
        <v>24</v>
      </c>
      <c r="S192" s="9">
        <v>51</v>
      </c>
      <c r="T192" s="9">
        <v>33</v>
      </c>
      <c r="U192" s="9">
        <v>2</v>
      </c>
      <c r="V192" s="9">
        <v>6</v>
      </c>
      <c r="W192" s="9">
        <v>1</v>
      </c>
      <c r="X192" s="9">
        <v>0</v>
      </c>
      <c r="Y192" s="9">
        <v>0</v>
      </c>
      <c r="Z192" s="9">
        <v>0</v>
      </c>
      <c r="AB192" s="9">
        <f t="shared" si="7"/>
        <v>744</v>
      </c>
      <c r="AC192" s="9">
        <f t="shared" si="8"/>
        <v>6841</v>
      </c>
      <c r="AD192" s="10">
        <f t="shared" si="9"/>
        <v>9.19489247311828</v>
      </c>
    </row>
    <row r="193" spans="1:30" x14ac:dyDescent="0.3">
      <c r="A193" s="87"/>
      <c r="B193" s="41" t="s">
        <v>196</v>
      </c>
      <c r="C193" s="9">
        <v>14</v>
      </c>
      <c r="D193" s="9">
        <v>10</v>
      </c>
      <c r="E193" s="9">
        <v>9</v>
      </c>
      <c r="F193" s="9">
        <v>15</v>
      </c>
      <c r="G193" s="9">
        <v>21</v>
      </c>
      <c r="H193" s="9">
        <v>24</v>
      </c>
      <c r="I193" s="9">
        <v>23</v>
      </c>
      <c r="J193" s="9">
        <v>12</v>
      </c>
      <c r="K193" s="9">
        <v>16</v>
      </c>
      <c r="L193" s="9">
        <v>20</v>
      </c>
      <c r="M193" s="9">
        <v>24</v>
      </c>
      <c r="N193" s="9">
        <v>19</v>
      </c>
      <c r="O193" s="9">
        <v>78</v>
      </c>
      <c r="P193" s="9">
        <v>9</v>
      </c>
      <c r="Q193" s="9">
        <v>6</v>
      </c>
      <c r="R193" s="9">
        <v>22</v>
      </c>
      <c r="S193" s="9">
        <v>26</v>
      </c>
      <c r="T193" s="9">
        <v>19</v>
      </c>
      <c r="U193" s="9">
        <v>0</v>
      </c>
      <c r="V193" s="9">
        <v>1</v>
      </c>
      <c r="W193" s="9">
        <v>1</v>
      </c>
      <c r="X193" s="9">
        <v>0</v>
      </c>
      <c r="Y193" s="9">
        <v>0</v>
      </c>
      <c r="Z193" s="9">
        <v>0</v>
      </c>
      <c r="AB193" s="9">
        <f t="shared" si="7"/>
        <v>369</v>
      </c>
      <c r="AC193" s="9">
        <f t="shared" si="8"/>
        <v>3501</v>
      </c>
      <c r="AD193" s="10">
        <f t="shared" si="9"/>
        <v>9.4878048780487809</v>
      </c>
    </row>
    <row r="194" spans="1:30" x14ac:dyDescent="0.3">
      <c r="A194" s="87"/>
      <c r="B194" s="41" t="s">
        <v>197</v>
      </c>
      <c r="C194" s="9">
        <v>16</v>
      </c>
      <c r="D194" s="9">
        <v>7</v>
      </c>
      <c r="E194" s="9">
        <v>11</v>
      </c>
      <c r="F194" s="9">
        <v>12</v>
      </c>
      <c r="G194" s="9">
        <v>17</v>
      </c>
      <c r="H194" s="9">
        <v>23</v>
      </c>
      <c r="I194" s="9">
        <v>14</v>
      </c>
      <c r="J194" s="9">
        <v>15</v>
      </c>
      <c r="K194" s="9">
        <v>22</v>
      </c>
      <c r="L194" s="9">
        <v>23</v>
      </c>
      <c r="M194" s="9">
        <v>17</v>
      </c>
      <c r="N194" s="9">
        <v>18</v>
      </c>
      <c r="O194" s="9">
        <v>98</v>
      </c>
      <c r="P194" s="9">
        <v>8</v>
      </c>
      <c r="Q194" s="9">
        <v>3</v>
      </c>
      <c r="R194" s="9">
        <v>20</v>
      </c>
      <c r="S194" s="9">
        <v>45</v>
      </c>
      <c r="T194" s="9">
        <v>24</v>
      </c>
      <c r="U194" s="9">
        <v>1</v>
      </c>
      <c r="V194" s="9">
        <v>1</v>
      </c>
      <c r="W194" s="9">
        <v>1</v>
      </c>
      <c r="X194" s="9">
        <v>1</v>
      </c>
      <c r="Y194" s="9">
        <v>0</v>
      </c>
      <c r="Z194" s="9">
        <v>0</v>
      </c>
      <c r="AB194" s="9">
        <f t="shared" si="7"/>
        <v>397</v>
      </c>
      <c r="AC194" s="9">
        <f t="shared" si="8"/>
        <v>4016</v>
      </c>
      <c r="AD194" s="10">
        <f t="shared" si="9"/>
        <v>10.115869017632242</v>
      </c>
    </row>
    <row r="195" spans="1:30" x14ac:dyDescent="0.3">
      <c r="A195" s="87"/>
      <c r="B195" s="41" t="s">
        <v>198</v>
      </c>
      <c r="C195" s="9">
        <v>6</v>
      </c>
      <c r="D195" s="9">
        <v>2</v>
      </c>
      <c r="E195" s="9">
        <v>0</v>
      </c>
      <c r="F195" s="9">
        <v>5</v>
      </c>
      <c r="G195" s="9">
        <v>4</v>
      </c>
      <c r="H195" s="9">
        <v>6</v>
      </c>
      <c r="I195" s="9">
        <v>5</v>
      </c>
      <c r="J195" s="9">
        <v>8</v>
      </c>
      <c r="K195" s="9">
        <v>11</v>
      </c>
      <c r="L195" s="9">
        <v>10</v>
      </c>
      <c r="M195" s="9">
        <v>6</v>
      </c>
      <c r="N195" s="9">
        <v>4</v>
      </c>
      <c r="O195" s="9">
        <v>37</v>
      </c>
      <c r="P195" s="9">
        <v>1</v>
      </c>
      <c r="Q195" s="9">
        <v>2</v>
      </c>
      <c r="R195" s="9">
        <v>9</v>
      </c>
      <c r="S195" s="9">
        <v>0</v>
      </c>
      <c r="T195" s="9">
        <v>6</v>
      </c>
      <c r="U195" s="9">
        <v>0</v>
      </c>
      <c r="V195" s="9">
        <v>4</v>
      </c>
      <c r="W195" s="9">
        <v>0</v>
      </c>
      <c r="X195" s="9">
        <v>0</v>
      </c>
      <c r="Y195" s="9">
        <v>0</v>
      </c>
      <c r="Z195" s="9">
        <v>0</v>
      </c>
      <c r="AB195" s="9">
        <f t="shared" si="7"/>
        <v>126</v>
      </c>
      <c r="AC195" s="9">
        <f t="shared" si="8"/>
        <v>1229</v>
      </c>
      <c r="AD195" s="10">
        <f t="shared" si="9"/>
        <v>9.7539682539682548</v>
      </c>
    </row>
    <row r="196" spans="1:30" x14ac:dyDescent="0.3">
      <c r="A196" s="87"/>
      <c r="B196" s="41" t="s">
        <v>199</v>
      </c>
      <c r="C196" s="9">
        <v>9</v>
      </c>
      <c r="D196" s="9">
        <v>7</v>
      </c>
      <c r="E196" s="9">
        <v>9</v>
      </c>
      <c r="F196" s="9">
        <v>9</v>
      </c>
      <c r="G196" s="9">
        <v>9</v>
      </c>
      <c r="H196" s="9">
        <v>29</v>
      </c>
      <c r="I196" s="9">
        <v>14</v>
      </c>
      <c r="J196" s="9">
        <v>9</v>
      </c>
      <c r="K196" s="9">
        <v>23</v>
      </c>
      <c r="L196" s="9">
        <v>23</v>
      </c>
      <c r="M196" s="9">
        <v>19</v>
      </c>
      <c r="N196" s="9">
        <v>18</v>
      </c>
      <c r="O196" s="9">
        <v>90</v>
      </c>
      <c r="P196" s="9">
        <v>3</v>
      </c>
      <c r="Q196" s="9">
        <v>4</v>
      </c>
      <c r="R196" s="9">
        <v>15</v>
      </c>
      <c r="S196" s="9">
        <v>18</v>
      </c>
      <c r="T196" s="9">
        <v>14</v>
      </c>
      <c r="U196" s="9">
        <v>0</v>
      </c>
      <c r="V196" s="9">
        <v>3</v>
      </c>
      <c r="W196" s="9">
        <v>0</v>
      </c>
      <c r="X196" s="9">
        <v>0</v>
      </c>
      <c r="Y196" s="9">
        <v>0</v>
      </c>
      <c r="Z196" s="9">
        <v>0</v>
      </c>
      <c r="AB196" s="9">
        <f t="shared" ref="AB196:AB259" si="10">SUM(C196:Z196)</f>
        <v>325</v>
      </c>
      <c r="AC196" s="9">
        <f t="shared" ref="AC196:AC259" si="11">C$2*C196+D$2*D196+E$2*E196+F$2*F196+G$2*G196+H$2*H196+I$2*I196+J$2*J196+K$2*K196+L$2*L196+M$2*M196+N$2*N196+O$2*O196+P$2*P196+Q$2*Q196+R$2*R196+S$2*S196+T$2*T196+U$2*U196+V$2*V196+W$2*W196+X$2*X196+Y$2*Y196+Z$2*Z196</f>
        <v>3142</v>
      </c>
      <c r="AD196" s="10">
        <f t="shared" si="9"/>
        <v>9.6676923076923078</v>
      </c>
    </row>
    <row r="197" spans="1:30" x14ac:dyDescent="0.3">
      <c r="A197" s="87"/>
      <c r="B197" s="41" t="s">
        <v>200</v>
      </c>
      <c r="C197" s="9">
        <v>44</v>
      </c>
      <c r="D197" s="9">
        <v>24</v>
      </c>
      <c r="E197" s="9">
        <v>43</v>
      </c>
      <c r="F197" s="9">
        <v>57</v>
      </c>
      <c r="G197" s="9">
        <v>55</v>
      </c>
      <c r="H197" s="9">
        <v>63</v>
      </c>
      <c r="I197" s="9">
        <v>38</v>
      </c>
      <c r="J197" s="9">
        <v>30</v>
      </c>
      <c r="K197" s="9">
        <v>39</v>
      </c>
      <c r="L197" s="9">
        <v>30</v>
      </c>
      <c r="M197" s="9">
        <v>42</v>
      </c>
      <c r="N197" s="9">
        <v>42</v>
      </c>
      <c r="O197" s="9">
        <v>236</v>
      </c>
      <c r="P197" s="9">
        <v>10</v>
      </c>
      <c r="Q197" s="9">
        <v>19</v>
      </c>
      <c r="R197" s="9">
        <v>53</v>
      </c>
      <c r="S197" s="9">
        <v>92</v>
      </c>
      <c r="T197" s="9">
        <v>73</v>
      </c>
      <c r="U197" s="9">
        <v>3</v>
      </c>
      <c r="V197" s="9">
        <v>2</v>
      </c>
      <c r="W197" s="9">
        <v>4</v>
      </c>
      <c r="X197" s="9">
        <v>2</v>
      </c>
      <c r="Y197" s="9">
        <v>0</v>
      </c>
      <c r="Z197" s="9">
        <v>2</v>
      </c>
      <c r="AB197" s="9">
        <f t="shared" si="10"/>
        <v>1003</v>
      </c>
      <c r="AC197" s="9">
        <f t="shared" si="11"/>
        <v>9714</v>
      </c>
      <c r="AD197" s="10">
        <f t="shared" ref="AD197:AD260" si="12">AC197/AB197</f>
        <v>9.6849451645064804</v>
      </c>
    </row>
    <row r="198" spans="1:30" x14ac:dyDescent="0.3">
      <c r="A198" s="87"/>
      <c r="B198" s="41" t="s">
        <v>201</v>
      </c>
      <c r="C198" s="9">
        <v>1</v>
      </c>
      <c r="D198" s="9">
        <v>0</v>
      </c>
      <c r="E198" s="9">
        <v>0</v>
      </c>
      <c r="F198" s="9">
        <v>2</v>
      </c>
      <c r="G198" s="9">
        <v>0</v>
      </c>
      <c r="H198" s="9">
        <v>1</v>
      </c>
      <c r="I198" s="9">
        <v>1</v>
      </c>
      <c r="J198" s="9">
        <v>3</v>
      </c>
      <c r="K198" s="9">
        <v>7</v>
      </c>
      <c r="L198" s="9">
        <v>2</v>
      </c>
      <c r="M198" s="9">
        <v>4</v>
      </c>
      <c r="N198" s="9">
        <v>4</v>
      </c>
      <c r="O198" s="9">
        <v>22</v>
      </c>
      <c r="P198" s="9">
        <v>0</v>
      </c>
      <c r="Q198" s="9">
        <v>0</v>
      </c>
      <c r="R198" s="9">
        <v>2</v>
      </c>
      <c r="S198" s="9">
        <v>4</v>
      </c>
      <c r="T198" s="9">
        <v>0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B198" s="9">
        <f t="shared" si="10"/>
        <v>53</v>
      </c>
      <c r="AC198" s="9">
        <f t="shared" si="11"/>
        <v>554</v>
      </c>
      <c r="AD198" s="10">
        <f t="shared" si="12"/>
        <v>10.452830188679245</v>
      </c>
    </row>
    <row r="199" spans="1:30" x14ac:dyDescent="0.3">
      <c r="A199" s="87"/>
      <c r="B199" s="41" t="s">
        <v>202</v>
      </c>
      <c r="C199" s="9">
        <v>0</v>
      </c>
      <c r="D199" s="9">
        <v>1</v>
      </c>
      <c r="E199" s="9">
        <v>1</v>
      </c>
      <c r="F199" s="9">
        <v>3</v>
      </c>
      <c r="G199" s="9">
        <v>0</v>
      </c>
      <c r="H199" s="9">
        <v>5</v>
      </c>
      <c r="I199" s="9">
        <v>2</v>
      </c>
      <c r="J199" s="9">
        <v>0</v>
      </c>
      <c r="K199" s="9">
        <v>5</v>
      </c>
      <c r="L199" s="9">
        <v>5</v>
      </c>
      <c r="M199" s="9">
        <v>2</v>
      </c>
      <c r="N199" s="9">
        <v>2</v>
      </c>
      <c r="O199" s="9">
        <v>30</v>
      </c>
      <c r="P199" s="9">
        <v>1</v>
      </c>
      <c r="Q199" s="9">
        <v>0</v>
      </c>
      <c r="R199" s="9">
        <v>6</v>
      </c>
      <c r="S199" s="9">
        <v>6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B199" s="9">
        <f t="shared" si="10"/>
        <v>69</v>
      </c>
      <c r="AC199" s="9">
        <f t="shared" si="11"/>
        <v>735</v>
      </c>
      <c r="AD199" s="10">
        <f t="shared" si="12"/>
        <v>10.652173913043478</v>
      </c>
    </row>
    <row r="200" spans="1:30" x14ac:dyDescent="0.3">
      <c r="A200" s="87"/>
      <c r="B200" s="41" t="s">
        <v>203</v>
      </c>
      <c r="C200" s="9">
        <v>1</v>
      </c>
      <c r="D200" s="9">
        <v>0</v>
      </c>
      <c r="E200" s="9">
        <v>3</v>
      </c>
      <c r="F200" s="9">
        <v>2</v>
      </c>
      <c r="G200" s="9">
        <v>5</v>
      </c>
      <c r="H200" s="9">
        <v>1</v>
      </c>
      <c r="I200" s="9">
        <v>4</v>
      </c>
      <c r="J200" s="9">
        <v>3</v>
      </c>
      <c r="K200" s="9">
        <v>8</v>
      </c>
      <c r="L200" s="9">
        <v>4</v>
      </c>
      <c r="M200" s="9">
        <v>5</v>
      </c>
      <c r="N200" s="9">
        <v>2</v>
      </c>
      <c r="O200" s="9">
        <v>25</v>
      </c>
      <c r="P200" s="9">
        <v>1</v>
      </c>
      <c r="Q200" s="9">
        <v>2</v>
      </c>
      <c r="R200" s="9">
        <v>5</v>
      </c>
      <c r="S200" s="9">
        <v>2</v>
      </c>
      <c r="T200" s="9">
        <v>3</v>
      </c>
      <c r="U200" s="9">
        <v>0</v>
      </c>
      <c r="V200" s="9">
        <v>0</v>
      </c>
      <c r="W200" s="9">
        <v>1</v>
      </c>
      <c r="X200" s="9">
        <v>0</v>
      </c>
      <c r="Y200" s="9">
        <v>0</v>
      </c>
      <c r="Z200" s="9">
        <v>0</v>
      </c>
      <c r="AB200" s="9">
        <f t="shared" si="10"/>
        <v>77</v>
      </c>
      <c r="AC200" s="9">
        <f t="shared" si="11"/>
        <v>773</v>
      </c>
      <c r="AD200" s="10">
        <f t="shared" si="12"/>
        <v>10.038961038961039</v>
      </c>
    </row>
    <row r="201" spans="1:30" x14ac:dyDescent="0.3">
      <c r="A201" s="87"/>
      <c r="B201" s="41" t="s">
        <v>204</v>
      </c>
      <c r="C201" s="9">
        <v>10</v>
      </c>
      <c r="D201" s="9">
        <v>4</v>
      </c>
      <c r="E201" s="9">
        <v>8</v>
      </c>
      <c r="F201" s="9">
        <v>12</v>
      </c>
      <c r="G201" s="9">
        <v>5</v>
      </c>
      <c r="H201" s="9">
        <v>15</v>
      </c>
      <c r="I201" s="9">
        <v>21</v>
      </c>
      <c r="J201" s="9">
        <v>6</v>
      </c>
      <c r="K201" s="9">
        <v>18</v>
      </c>
      <c r="L201" s="9">
        <v>15</v>
      </c>
      <c r="M201" s="9">
        <v>26</v>
      </c>
      <c r="N201" s="9">
        <v>21</v>
      </c>
      <c r="O201" s="9">
        <v>98</v>
      </c>
      <c r="P201" s="9">
        <v>1</v>
      </c>
      <c r="Q201" s="9">
        <v>3</v>
      </c>
      <c r="R201" s="9">
        <v>13</v>
      </c>
      <c r="S201" s="9">
        <v>17</v>
      </c>
      <c r="T201" s="9">
        <v>15</v>
      </c>
      <c r="U201" s="9">
        <v>1</v>
      </c>
      <c r="V201" s="9">
        <v>0</v>
      </c>
      <c r="W201" s="9">
        <v>1</v>
      </c>
      <c r="X201" s="9">
        <v>0</v>
      </c>
      <c r="Y201" s="9">
        <v>0</v>
      </c>
      <c r="Z201" s="9">
        <v>1</v>
      </c>
      <c r="AB201" s="9">
        <f t="shared" si="10"/>
        <v>311</v>
      </c>
      <c r="AC201" s="9">
        <f t="shared" si="11"/>
        <v>3103</v>
      </c>
      <c r="AD201" s="10">
        <f t="shared" si="12"/>
        <v>9.9774919614147901</v>
      </c>
    </row>
    <row r="202" spans="1:30" x14ac:dyDescent="0.3">
      <c r="A202" s="87"/>
      <c r="B202" s="41" t="s">
        <v>205</v>
      </c>
      <c r="C202" s="9">
        <v>642</v>
      </c>
      <c r="D202" s="9">
        <v>296</v>
      </c>
      <c r="E202" s="9">
        <v>441</v>
      </c>
      <c r="F202" s="9">
        <v>678</v>
      </c>
      <c r="G202" s="9">
        <v>595</v>
      </c>
      <c r="H202" s="9">
        <v>811</v>
      </c>
      <c r="I202" s="9">
        <v>473</v>
      </c>
      <c r="J202" s="9">
        <v>434</v>
      </c>
      <c r="K202" s="9">
        <v>672</v>
      </c>
      <c r="L202" s="9">
        <v>534</v>
      </c>
      <c r="M202" s="9">
        <v>650</v>
      </c>
      <c r="N202" s="9">
        <v>592</v>
      </c>
      <c r="O202" s="9">
        <v>3062</v>
      </c>
      <c r="P202" s="9">
        <v>449</v>
      </c>
      <c r="Q202" s="9">
        <v>760</v>
      </c>
      <c r="R202" s="9">
        <v>1609</v>
      </c>
      <c r="S202" s="9">
        <v>2173</v>
      </c>
      <c r="T202" s="9">
        <v>2605</v>
      </c>
      <c r="U202" s="9">
        <v>95</v>
      </c>
      <c r="V202" s="9">
        <v>182</v>
      </c>
      <c r="W202" s="9">
        <v>13</v>
      </c>
      <c r="X202" s="9">
        <v>19</v>
      </c>
      <c r="Y202" s="9">
        <v>5</v>
      </c>
      <c r="Z202" s="9">
        <v>9</v>
      </c>
      <c r="AB202" s="9">
        <f t="shared" si="10"/>
        <v>17799</v>
      </c>
      <c r="AC202" s="9">
        <f t="shared" si="11"/>
        <v>201270</v>
      </c>
      <c r="AD202" s="10">
        <f t="shared" si="12"/>
        <v>11.307938648238665</v>
      </c>
    </row>
    <row r="203" spans="1:30" x14ac:dyDescent="0.3">
      <c r="A203" s="87"/>
      <c r="B203" s="41" t="s">
        <v>206</v>
      </c>
      <c r="C203" s="9">
        <v>486</v>
      </c>
      <c r="D203" s="9">
        <v>103</v>
      </c>
      <c r="E203" s="9">
        <v>125</v>
      </c>
      <c r="F203" s="9">
        <v>236</v>
      </c>
      <c r="G203" s="9">
        <v>96</v>
      </c>
      <c r="H203" s="9">
        <v>106</v>
      </c>
      <c r="I203" s="9">
        <v>67</v>
      </c>
      <c r="J203" s="9">
        <v>35</v>
      </c>
      <c r="K203" s="9">
        <v>49</v>
      </c>
      <c r="L203" s="9">
        <v>20</v>
      </c>
      <c r="M203" s="9">
        <v>24</v>
      </c>
      <c r="N203" s="9">
        <v>23</v>
      </c>
      <c r="O203" s="9">
        <v>59</v>
      </c>
      <c r="P203" s="9">
        <v>2</v>
      </c>
      <c r="Q203" s="9">
        <v>3</v>
      </c>
      <c r="R203" s="9">
        <v>16</v>
      </c>
      <c r="S203" s="9">
        <v>25</v>
      </c>
      <c r="T203" s="9">
        <v>28</v>
      </c>
      <c r="U203" s="9">
        <v>0</v>
      </c>
      <c r="V203" s="9">
        <v>1</v>
      </c>
      <c r="W203" s="9">
        <v>0</v>
      </c>
      <c r="X203" s="9">
        <v>0</v>
      </c>
      <c r="Y203" s="9">
        <v>0</v>
      </c>
      <c r="Z203" s="9">
        <v>0</v>
      </c>
      <c r="AB203" s="9">
        <f t="shared" si="10"/>
        <v>1504</v>
      </c>
      <c r="AC203" s="9">
        <f t="shared" si="11"/>
        <v>5598</v>
      </c>
      <c r="AD203" s="10">
        <f t="shared" si="12"/>
        <v>3.7220744680851063</v>
      </c>
    </row>
    <row r="204" spans="1:30" x14ac:dyDescent="0.3">
      <c r="A204" s="87"/>
      <c r="B204" s="41" t="s">
        <v>207</v>
      </c>
      <c r="C204" s="9">
        <v>32</v>
      </c>
      <c r="D204" s="9">
        <v>13</v>
      </c>
      <c r="E204" s="9">
        <v>15</v>
      </c>
      <c r="F204" s="9">
        <v>23</v>
      </c>
      <c r="G204" s="9">
        <v>28</v>
      </c>
      <c r="H204" s="9">
        <v>47</v>
      </c>
      <c r="I204" s="9">
        <v>35</v>
      </c>
      <c r="J204" s="9">
        <v>24</v>
      </c>
      <c r="K204" s="9">
        <v>41</v>
      </c>
      <c r="L204" s="9">
        <v>23</v>
      </c>
      <c r="M204" s="9">
        <v>23</v>
      </c>
      <c r="N204" s="9">
        <v>25</v>
      </c>
      <c r="O204" s="9">
        <v>130</v>
      </c>
      <c r="P204" s="9">
        <v>9</v>
      </c>
      <c r="Q204" s="9">
        <v>9</v>
      </c>
      <c r="R204" s="9">
        <v>18</v>
      </c>
      <c r="S204" s="9">
        <v>29</v>
      </c>
      <c r="T204" s="9">
        <v>20</v>
      </c>
      <c r="U204" s="9">
        <v>1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B204" s="9">
        <f t="shared" si="10"/>
        <v>545</v>
      </c>
      <c r="AC204" s="9">
        <f t="shared" si="11"/>
        <v>4772</v>
      </c>
      <c r="AD204" s="10">
        <f t="shared" si="12"/>
        <v>8.7559633027522938</v>
      </c>
    </row>
    <row r="205" spans="1:30" x14ac:dyDescent="0.3">
      <c r="A205" s="87"/>
      <c r="B205" s="41" t="s">
        <v>208</v>
      </c>
      <c r="C205" s="9">
        <v>9</v>
      </c>
      <c r="D205" s="9">
        <v>4</v>
      </c>
      <c r="E205" s="9">
        <v>6</v>
      </c>
      <c r="F205" s="9">
        <v>9</v>
      </c>
      <c r="G205" s="9">
        <v>7</v>
      </c>
      <c r="H205" s="9">
        <v>24</v>
      </c>
      <c r="I205" s="9">
        <v>13</v>
      </c>
      <c r="J205" s="9">
        <v>21</v>
      </c>
      <c r="K205" s="9">
        <v>29</v>
      </c>
      <c r="L205" s="9">
        <v>2</v>
      </c>
      <c r="M205" s="9">
        <v>12</v>
      </c>
      <c r="N205" s="9">
        <v>0</v>
      </c>
      <c r="O205" s="9">
        <v>26</v>
      </c>
      <c r="P205" s="9">
        <v>1</v>
      </c>
      <c r="Q205" s="9">
        <v>2</v>
      </c>
      <c r="R205" s="9">
        <v>3</v>
      </c>
      <c r="S205" s="9">
        <v>5</v>
      </c>
      <c r="T205" s="9">
        <v>2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B205" s="9">
        <f t="shared" si="10"/>
        <v>175</v>
      </c>
      <c r="AC205" s="9">
        <f t="shared" si="11"/>
        <v>1298</v>
      </c>
      <c r="AD205" s="10">
        <f t="shared" si="12"/>
        <v>7.4171428571428573</v>
      </c>
    </row>
    <row r="206" spans="1:30" x14ac:dyDescent="0.3">
      <c r="A206" s="87"/>
      <c r="B206" s="41" t="s">
        <v>209</v>
      </c>
      <c r="C206" s="9">
        <v>114</v>
      </c>
      <c r="D206" s="9">
        <v>67</v>
      </c>
      <c r="E206" s="9">
        <v>94</v>
      </c>
      <c r="F206" s="9">
        <v>121</v>
      </c>
      <c r="G206" s="9">
        <v>102</v>
      </c>
      <c r="H206" s="9">
        <v>155</v>
      </c>
      <c r="I206" s="9">
        <v>52</v>
      </c>
      <c r="J206" s="9">
        <v>53</v>
      </c>
      <c r="K206" s="9">
        <v>56</v>
      </c>
      <c r="L206" s="9">
        <v>35</v>
      </c>
      <c r="M206" s="9">
        <v>35</v>
      </c>
      <c r="N206" s="9">
        <v>40</v>
      </c>
      <c r="O206" s="9">
        <v>185</v>
      </c>
      <c r="P206" s="9">
        <v>29</v>
      </c>
      <c r="Q206" s="9">
        <v>25</v>
      </c>
      <c r="R206" s="9">
        <v>122</v>
      </c>
      <c r="S206" s="9">
        <v>96</v>
      </c>
      <c r="T206" s="9">
        <v>95</v>
      </c>
      <c r="U206" s="9">
        <v>2</v>
      </c>
      <c r="V206" s="9">
        <v>5</v>
      </c>
      <c r="W206" s="9">
        <v>2</v>
      </c>
      <c r="X206" s="9">
        <v>1</v>
      </c>
      <c r="Y206" s="9">
        <v>0</v>
      </c>
      <c r="Z206" s="9">
        <v>0</v>
      </c>
      <c r="AB206" s="9">
        <f t="shared" si="10"/>
        <v>1486</v>
      </c>
      <c r="AC206" s="9">
        <f t="shared" si="11"/>
        <v>12157</v>
      </c>
      <c r="AD206" s="10">
        <f t="shared" si="12"/>
        <v>8.1810228802153429</v>
      </c>
    </row>
    <row r="207" spans="1:30" x14ac:dyDescent="0.3">
      <c r="A207" s="87"/>
      <c r="B207" s="41" t="s">
        <v>210</v>
      </c>
      <c r="C207" s="9">
        <v>76</v>
      </c>
      <c r="D207" s="9">
        <v>46</v>
      </c>
      <c r="E207" s="9">
        <v>88</v>
      </c>
      <c r="F207" s="9">
        <v>90</v>
      </c>
      <c r="G207" s="9">
        <v>103</v>
      </c>
      <c r="H207" s="9">
        <v>110</v>
      </c>
      <c r="I207" s="9">
        <v>41</v>
      </c>
      <c r="J207" s="9">
        <v>19</v>
      </c>
      <c r="K207" s="9">
        <v>38</v>
      </c>
      <c r="L207" s="9">
        <v>18</v>
      </c>
      <c r="M207" s="9">
        <v>12</v>
      </c>
      <c r="N207" s="9">
        <v>13</v>
      </c>
      <c r="O207" s="9">
        <v>73</v>
      </c>
      <c r="P207" s="9">
        <v>9</v>
      </c>
      <c r="Q207" s="9">
        <v>11</v>
      </c>
      <c r="R207" s="9">
        <v>72</v>
      </c>
      <c r="S207" s="9">
        <v>59</v>
      </c>
      <c r="T207" s="9">
        <v>24</v>
      </c>
      <c r="U207" s="9">
        <v>1</v>
      </c>
      <c r="V207" s="9">
        <v>3</v>
      </c>
      <c r="W207" s="9">
        <v>1</v>
      </c>
      <c r="X207" s="9">
        <v>0</v>
      </c>
      <c r="Y207" s="9">
        <v>0</v>
      </c>
      <c r="Z207" s="9">
        <v>0</v>
      </c>
      <c r="AB207" s="9">
        <f t="shared" si="10"/>
        <v>907</v>
      </c>
      <c r="AC207" s="9">
        <f t="shared" si="11"/>
        <v>6236</v>
      </c>
      <c r="AD207" s="10">
        <f t="shared" si="12"/>
        <v>6.8754134509371552</v>
      </c>
    </row>
    <row r="208" spans="1:30" x14ac:dyDescent="0.3">
      <c r="A208" s="87"/>
      <c r="B208" s="41" t="s">
        <v>211</v>
      </c>
      <c r="C208" s="9">
        <v>152</v>
      </c>
      <c r="D208" s="9">
        <v>89</v>
      </c>
      <c r="E208" s="9">
        <v>137</v>
      </c>
      <c r="F208" s="9">
        <v>150</v>
      </c>
      <c r="G208" s="9">
        <v>119</v>
      </c>
      <c r="H208" s="9">
        <v>181</v>
      </c>
      <c r="I208" s="9">
        <v>101</v>
      </c>
      <c r="J208" s="9">
        <v>81</v>
      </c>
      <c r="K208" s="9">
        <v>101</v>
      </c>
      <c r="L208" s="9">
        <v>80</v>
      </c>
      <c r="M208" s="9">
        <v>112</v>
      </c>
      <c r="N208" s="9">
        <v>94</v>
      </c>
      <c r="O208" s="9">
        <v>422</v>
      </c>
      <c r="P208" s="9">
        <v>83</v>
      </c>
      <c r="Q208" s="9">
        <v>140</v>
      </c>
      <c r="R208" s="9">
        <v>295</v>
      </c>
      <c r="S208" s="9">
        <v>332</v>
      </c>
      <c r="T208" s="9">
        <v>506</v>
      </c>
      <c r="U208" s="9">
        <v>21</v>
      </c>
      <c r="V208" s="9">
        <v>26</v>
      </c>
      <c r="W208" s="9">
        <v>1</v>
      </c>
      <c r="X208" s="9">
        <v>2</v>
      </c>
      <c r="Y208" s="9">
        <v>1</v>
      </c>
      <c r="Z208" s="9">
        <v>2</v>
      </c>
      <c r="AB208" s="9">
        <f t="shared" si="10"/>
        <v>3228</v>
      </c>
      <c r="AC208" s="9">
        <f t="shared" si="11"/>
        <v>34493</v>
      </c>
      <c r="AD208" s="10">
        <f t="shared" si="12"/>
        <v>10.685563816604709</v>
      </c>
    </row>
    <row r="209" spans="1:30" x14ac:dyDescent="0.3">
      <c r="A209" s="87"/>
      <c r="B209" s="41" t="s">
        <v>212</v>
      </c>
      <c r="C209" s="9">
        <v>82</v>
      </c>
      <c r="D209" s="9">
        <v>35</v>
      </c>
      <c r="E209" s="9">
        <v>62</v>
      </c>
      <c r="F209" s="9">
        <v>56</v>
      </c>
      <c r="G209" s="9">
        <v>35</v>
      </c>
      <c r="H209" s="9">
        <v>73</v>
      </c>
      <c r="I209" s="9">
        <v>20</v>
      </c>
      <c r="J209" s="9">
        <v>14</v>
      </c>
      <c r="K209" s="9">
        <v>27</v>
      </c>
      <c r="L209" s="9">
        <v>7</v>
      </c>
      <c r="M209" s="9">
        <v>7</v>
      </c>
      <c r="N209" s="9">
        <v>9</v>
      </c>
      <c r="O209" s="9">
        <v>45</v>
      </c>
      <c r="P209" s="9">
        <v>3</v>
      </c>
      <c r="Q209" s="9">
        <v>7</v>
      </c>
      <c r="R209" s="9">
        <v>16</v>
      </c>
      <c r="S209" s="9">
        <v>8</v>
      </c>
      <c r="T209" s="9">
        <v>14</v>
      </c>
      <c r="U209" s="9">
        <v>0</v>
      </c>
      <c r="V209" s="9">
        <v>2</v>
      </c>
      <c r="W209" s="9">
        <v>1</v>
      </c>
      <c r="X209" s="9">
        <v>0</v>
      </c>
      <c r="Y209" s="9">
        <v>0</v>
      </c>
      <c r="Z209" s="9">
        <v>0</v>
      </c>
      <c r="AB209" s="9">
        <f t="shared" si="10"/>
        <v>523</v>
      </c>
      <c r="AC209" s="9">
        <f t="shared" si="11"/>
        <v>2839</v>
      </c>
      <c r="AD209" s="10">
        <f t="shared" si="12"/>
        <v>5.4282982791586996</v>
      </c>
    </row>
    <row r="210" spans="1:30" x14ac:dyDescent="0.3">
      <c r="A210" s="87"/>
      <c r="B210" s="41" t="s">
        <v>213</v>
      </c>
      <c r="C210" s="9">
        <v>204</v>
      </c>
      <c r="D210" s="9">
        <v>90</v>
      </c>
      <c r="E210" s="9">
        <v>124</v>
      </c>
      <c r="F210" s="9">
        <v>240</v>
      </c>
      <c r="G210" s="9">
        <v>187</v>
      </c>
      <c r="H210" s="9">
        <v>307</v>
      </c>
      <c r="I210" s="9">
        <v>142</v>
      </c>
      <c r="J210" s="9">
        <v>90</v>
      </c>
      <c r="K210" s="9">
        <v>124</v>
      </c>
      <c r="L210" s="9">
        <v>49</v>
      </c>
      <c r="M210" s="9">
        <v>49</v>
      </c>
      <c r="N210" s="9">
        <v>38</v>
      </c>
      <c r="O210" s="9">
        <v>162</v>
      </c>
      <c r="P210" s="9">
        <v>6</v>
      </c>
      <c r="Q210" s="9">
        <v>11</v>
      </c>
      <c r="R210" s="9">
        <v>34</v>
      </c>
      <c r="S210" s="9">
        <v>46</v>
      </c>
      <c r="T210" s="9">
        <v>28</v>
      </c>
      <c r="U210" s="9">
        <v>4</v>
      </c>
      <c r="V210" s="9">
        <v>4</v>
      </c>
      <c r="W210" s="9">
        <v>1</v>
      </c>
      <c r="X210" s="9">
        <v>0</v>
      </c>
      <c r="Y210" s="9">
        <v>0</v>
      </c>
      <c r="Z210" s="9">
        <v>0</v>
      </c>
      <c r="AB210" s="9">
        <f t="shared" si="10"/>
        <v>1940</v>
      </c>
      <c r="AC210" s="9">
        <f t="shared" si="11"/>
        <v>11230</v>
      </c>
      <c r="AD210" s="10">
        <f t="shared" si="12"/>
        <v>5.7886597938144329</v>
      </c>
    </row>
    <row r="211" spans="1:30" x14ac:dyDescent="0.3">
      <c r="A211" s="87"/>
      <c r="B211" s="41" t="s">
        <v>214</v>
      </c>
      <c r="C211" s="9">
        <v>61</v>
      </c>
      <c r="D211" s="9">
        <v>17</v>
      </c>
      <c r="E211" s="9">
        <v>24</v>
      </c>
      <c r="F211" s="9">
        <v>45</v>
      </c>
      <c r="G211" s="9">
        <v>40</v>
      </c>
      <c r="H211" s="9">
        <v>60</v>
      </c>
      <c r="I211" s="9">
        <v>31</v>
      </c>
      <c r="J211" s="9">
        <v>20</v>
      </c>
      <c r="K211" s="9">
        <v>52</v>
      </c>
      <c r="L211" s="9">
        <v>13</v>
      </c>
      <c r="M211" s="9">
        <v>14</v>
      </c>
      <c r="N211" s="9">
        <v>19</v>
      </c>
      <c r="O211" s="9">
        <v>59</v>
      </c>
      <c r="P211" s="9">
        <v>2</v>
      </c>
      <c r="Q211" s="9">
        <v>5</v>
      </c>
      <c r="R211" s="9">
        <v>9</v>
      </c>
      <c r="S211" s="9">
        <v>18</v>
      </c>
      <c r="T211" s="9">
        <v>13</v>
      </c>
      <c r="U211" s="9">
        <v>0</v>
      </c>
      <c r="V211" s="9">
        <v>1</v>
      </c>
      <c r="W211" s="9">
        <v>1</v>
      </c>
      <c r="X211" s="9">
        <v>0</v>
      </c>
      <c r="Y211" s="9">
        <v>0</v>
      </c>
      <c r="Z211" s="9">
        <v>0</v>
      </c>
      <c r="AB211" s="9">
        <f t="shared" si="10"/>
        <v>504</v>
      </c>
      <c r="AC211" s="9">
        <f t="shared" si="11"/>
        <v>3355</v>
      </c>
      <c r="AD211" s="10">
        <f t="shared" si="12"/>
        <v>6.6567460317460316</v>
      </c>
    </row>
    <row r="212" spans="1:30" x14ac:dyDescent="0.3">
      <c r="A212" s="87"/>
      <c r="B212" s="41" t="s">
        <v>215</v>
      </c>
      <c r="C212" s="9">
        <v>182</v>
      </c>
      <c r="D212" s="9">
        <v>31</v>
      </c>
      <c r="E212" s="9">
        <v>55</v>
      </c>
      <c r="F212" s="9">
        <v>63</v>
      </c>
      <c r="G212" s="9">
        <v>59</v>
      </c>
      <c r="H212" s="9">
        <v>57</v>
      </c>
      <c r="I212" s="9">
        <v>32</v>
      </c>
      <c r="J212" s="9">
        <v>26</v>
      </c>
      <c r="K212" s="9">
        <v>31</v>
      </c>
      <c r="L212" s="9">
        <v>11</v>
      </c>
      <c r="M212" s="9">
        <v>7</v>
      </c>
      <c r="N212" s="9">
        <v>15</v>
      </c>
      <c r="O212" s="9">
        <v>42</v>
      </c>
      <c r="P212" s="9">
        <v>0</v>
      </c>
      <c r="Q212" s="9">
        <v>0</v>
      </c>
      <c r="R212" s="9">
        <v>8</v>
      </c>
      <c r="S212" s="9">
        <v>11</v>
      </c>
      <c r="T212" s="9">
        <v>8</v>
      </c>
      <c r="U212" s="9">
        <v>1</v>
      </c>
      <c r="V212" s="9">
        <v>1</v>
      </c>
      <c r="W212" s="9">
        <v>0</v>
      </c>
      <c r="X212" s="9">
        <v>0</v>
      </c>
      <c r="Y212" s="9">
        <v>0</v>
      </c>
      <c r="Z212" s="9">
        <v>0</v>
      </c>
      <c r="AB212" s="9">
        <f t="shared" si="10"/>
        <v>640</v>
      </c>
      <c r="AC212" s="9">
        <f t="shared" si="11"/>
        <v>2780</v>
      </c>
      <c r="AD212" s="10">
        <f t="shared" si="12"/>
        <v>4.34375</v>
      </c>
    </row>
    <row r="213" spans="1:30" x14ac:dyDescent="0.3">
      <c r="A213" s="87"/>
      <c r="B213" s="41" t="s">
        <v>216</v>
      </c>
      <c r="C213" s="9">
        <v>591</v>
      </c>
      <c r="D213" s="9">
        <v>125</v>
      </c>
      <c r="E213" s="9">
        <v>206</v>
      </c>
      <c r="F213" s="9">
        <v>189</v>
      </c>
      <c r="G213" s="9">
        <v>131</v>
      </c>
      <c r="H213" s="9">
        <v>131</v>
      </c>
      <c r="I213" s="9">
        <v>90</v>
      </c>
      <c r="J213" s="9">
        <v>53</v>
      </c>
      <c r="K213" s="9">
        <v>60</v>
      </c>
      <c r="L213" s="9">
        <v>33</v>
      </c>
      <c r="M213" s="9">
        <v>38</v>
      </c>
      <c r="N213" s="9">
        <v>34</v>
      </c>
      <c r="O213" s="9">
        <v>92</v>
      </c>
      <c r="P213" s="9">
        <v>8</v>
      </c>
      <c r="Q213" s="9">
        <v>20</v>
      </c>
      <c r="R213" s="9">
        <v>54</v>
      </c>
      <c r="S213" s="9">
        <v>45</v>
      </c>
      <c r="T213" s="9">
        <v>44</v>
      </c>
      <c r="U213" s="9">
        <v>2</v>
      </c>
      <c r="V213" s="9">
        <v>4</v>
      </c>
      <c r="W213" s="9">
        <v>0</v>
      </c>
      <c r="X213" s="9">
        <v>0</v>
      </c>
      <c r="Y213" s="9">
        <v>1</v>
      </c>
      <c r="Z213" s="9">
        <v>0</v>
      </c>
      <c r="AB213" s="9">
        <f t="shared" si="10"/>
        <v>1951</v>
      </c>
      <c r="AC213" s="9">
        <f t="shared" si="11"/>
        <v>8625</v>
      </c>
      <c r="AD213" s="10">
        <f t="shared" si="12"/>
        <v>4.4208098411071246</v>
      </c>
    </row>
    <row r="214" spans="1:30" x14ac:dyDescent="0.3">
      <c r="A214" s="87"/>
      <c r="B214" s="41" t="s">
        <v>217</v>
      </c>
      <c r="C214" s="9">
        <v>356</v>
      </c>
      <c r="D214" s="9">
        <v>55</v>
      </c>
      <c r="E214" s="9">
        <v>102</v>
      </c>
      <c r="F214" s="9">
        <v>125</v>
      </c>
      <c r="G214" s="9">
        <v>78</v>
      </c>
      <c r="H214" s="9">
        <v>92</v>
      </c>
      <c r="I214" s="9">
        <v>58</v>
      </c>
      <c r="J214" s="9">
        <v>44</v>
      </c>
      <c r="K214" s="9">
        <v>35</v>
      </c>
      <c r="L214" s="9">
        <v>14</v>
      </c>
      <c r="M214" s="9">
        <v>12</v>
      </c>
      <c r="N214" s="9">
        <v>16</v>
      </c>
      <c r="O214" s="9">
        <v>36</v>
      </c>
      <c r="P214" s="9">
        <v>8</v>
      </c>
      <c r="Q214" s="9">
        <v>7</v>
      </c>
      <c r="R214" s="9">
        <v>27</v>
      </c>
      <c r="S214" s="9">
        <v>32</v>
      </c>
      <c r="T214" s="9">
        <v>27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B214" s="9">
        <f t="shared" si="10"/>
        <v>1124</v>
      </c>
      <c r="AC214" s="9">
        <f t="shared" si="11"/>
        <v>4774</v>
      </c>
      <c r="AD214" s="10">
        <f t="shared" si="12"/>
        <v>4.2473309608540921</v>
      </c>
    </row>
    <row r="215" spans="1:30" x14ac:dyDescent="0.3">
      <c r="A215" s="87"/>
      <c r="B215" s="41" t="s">
        <v>218</v>
      </c>
      <c r="C215" s="9">
        <v>180</v>
      </c>
      <c r="D215" s="9">
        <v>69</v>
      </c>
      <c r="E215" s="9">
        <v>144</v>
      </c>
      <c r="F215" s="9">
        <v>186</v>
      </c>
      <c r="G215" s="9">
        <v>129</v>
      </c>
      <c r="H215" s="9">
        <v>182</v>
      </c>
      <c r="I215" s="9">
        <v>69</v>
      </c>
      <c r="J215" s="9">
        <v>73</v>
      </c>
      <c r="K215" s="9">
        <v>73</v>
      </c>
      <c r="L215" s="9">
        <v>22</v>
      </c>
      <c r="M215" s="9">
        <v>32</v>
      </c>
      <c r="N215" s="9">
        <v>37</v>
      </c>
      <c r="O215" s="9">
        <v>109</v>
      </c>
      <c r="P215" s="9">
        <v>9</v>
      </c>
      <c r="Q215" s="9">
        <v>7</v>
      </c>
      <c r="R215" s="9">
        <v>50</v>
      </c>
      <c r="S215" s="9">
        <v>41</v>
      </c>
      <c r="T215" s="9">
        <v>34</v>
      </c>
      <c r="U215" s="9">
        <v>2</v>
      </c>
      <c r="V215" s="9">
        <v>3</v>
      </c>
      <c r="W215" s="9">
        <v>1</v>
      </c>
      <c r="X215" s="9">
        <v>0</v>
      </c>
      <c r="Y215" s="9">
        <v>0</v>
      </c>
      <c r="Z215" s="9">
        <v>0</v>
      </c>
      <c r="AB215" s="9">
        <f t="shared" si="10"/>
        <v>1452</v>
      </c>
      <c r="AC215" s="9">
        <f t="shared" si="11"/>
        <v>8395</v>
      </c>
      <c r="AD215" s="10">
        <f t="shared" si="12"/>
        <v>5.7816804407713498</v>
      </c>
    </row>
    <row r="216" spans="1:30" x14ac:dyDescent="0.3">
      <c r="A216" s="87"/>
      <c r="B216" s="41" t="s">
        <v>219</v>
      </c>
      <c r="C216" s="9">
        <v>386</v>
      </c>
      <c r="D216" s="9">
        <v>50</v>
      </c>
      <c r="E216" s="9">
        <v>84</v>
      </c>
      <c r="F216" s="9">
        <v>81</v>
      </c>
      <c r="G216" s="9">
        <v>47</v>
      </c>
      <c r="H216" s="9">
        <v>52</v>
      </c>
      <c r="I216" s="9">
        <v>34</v>
      </c>
      <c r="J216" s="9">
        <v>14</v>
      </c>
      <c r="K216" s="9">
        <v>25</v>
      </c>
      <c r="L216" s="9">
        <v>8</v>
      </c>
      <c r="M216" s="9">
        <v>5</v>
      </c>
      <c r="N216" s="9">
        <v>12</v>
      </c>
      <c r="O216" s="9">
        <v>29</v>
      </c>
      <c r="P216" s="9">
        <v>5</v>
      </c>
      <c r="Q216" s="9">
        <v>6</v>
      </c>
      <c r="R216" s="9">
        <v>29</v>
      </c>
      <c r="S216" s="9">
        <v>23</v>
      </c>
      <c r="T216" s="9">
        <v>21</v>
      </c>
      <c r="U216" s="9">
        <v>0</v>
      </c>
      <c r="V216" s="9">
        <v>1</v>
      </c>
      <c r="W216" s="9">
        <v>1</v>
      </c>
      <c r="X216" s="9">
        <v>0</v>
      </c>
      <c r="Y216" s="9">
        <v>0</v>
      </c>
      <c r="Z216" s="9">
        <v>0</v>
      </c>
      <c r="AB216" s="9">
        <f t="shared" si="10"/>
        <v>913</v>
      </c>
      <c r="AC216" s="9">
        <f t="shared" si="11"/>
        <v>3361</v>
      </c>
      <c r="AD216" s="10">
        <f t="shared" si="12"/>
        <v>3.6812705366922236</v>
      </c>
    </row>
    <row r="217" spans="1:30" x14ac:dyDescent="0.3">
      <c r="A217" s="87"/>
      <c r="B217" s="41" t="s">
        <v>221</v>
      </c>
      <c r="C217" s="9">
        <v>315</v>
      </c>
      <c r="D217" s="9">
        <v>113</v>
      </c>
      <c r="E217" s="9">
        <v>233</v>
      </c>
      <c r="F217" s="9">
        <v>222</v>
      </c>
      <c r="G217" s="9">
        <v>148</v>
      </c>
      <c r="H217" s="9">
        <v>177</v>
      </c>
      <c r="I217" s="9">
        <v>92</v>
      </c>
      <c r="J217" s="9">
        <v>60</v>
      </c>
      <c r="K217" s="9">
        <v>65</v>
      </c>
      <c r="L217" s="9">
        <v>32</v>
      </c>
      <c r="M217" s="9">
        <v>35</v>
      </c>
      <c r="N217" s="9">
        <v>32</v>
      </c>
      <c r="O217" s="9">
        <v>90</v>
      </c>
      <c r="P217" s="9">
        <v>6</v>
      </c>
      <c r="Q217" s="9">
        <v>11</v>
      </c>
      <c r="R217" s="9">
        <v>41</v>
      </c>
      <c r="S217" s="9">
        <v>54</v>
      </c>
      <c r="T217" s="9">
        <v>32</v>
      </c>
      <c r="U217" s="9">
        <v>2</v>
      </c>
      <c r="V217" s="9">
        <v>3</v>
      </c>
      <c r="W217" s="9">
        <v>0</v>
      </c>
      <c r="X217" s="9">
        <v>1</v>
      </c>
      <c r="Y217" s="9">
        <v>0</v>
      </c>
      <c r="Z217" s="9">
        <v>0</v>
      </c>
      <c r="AB217" s="9">
        <f t="shared" si="10"/>
        <v>1764</v>
      </c>
      <c r="AC217" s="9">
        <f t="shared" si="11"/>
        <v>8653</v>
      </c>
      <c r="AD217" s="10">
        <f t="shared" si="12"/>
        <v>4.9053287981859413</v>
      </c>
    </row>
    <row r="218" spans="1:30" x14ac:dyDescent="0.3">
      <c r="A218" s="87"/>
      <c r="B218" s="41" t="s">
        <v>222</v>
      </c>
      <c r="C218" s="9">
        <v>67</v>
      </c>
      <c r="D218" s="9">
        <v>43</v>
      </c>
      <c r="E218" s="9">
        <v>50</v>
      </c>
      <c r="F218" s="9">
        <v>73</v>
      </c>
      <c r="G218" s="9">
        <v>49</v>
      </c>
      <c r="H218" s="9">
        <v>94</v>
      </c>
      <c r="I218" s="9">
        <v>41</v>
      </c>
      <c r="J218" s="9">
        <v>28</v>
      </c>
      <c r="K218" s="9">
        <v>26</v>
      </c>
      <c r="L218" s="9">
        <v>10</v>
      </c>
      <c r="M218" s="9">
        <v>9</v>
      </c>
      <c r="N218" s="9">
        <v>4</v>
      </c>
      <c r="O218" s="9">
        <v>34</v>
      </c>
      <c r="P218" s="9">
        <v>3</v>
      </c>
      <c r="Q218" s="9">
        <v>5</v>
      </c>
      <c r="R218" s="9">
        <v>35</v>
      </c>
      <c r="S218" s="9">
        <v>17</v>
      </c>
      <c r="T218" s="9">
        <v>12</v>
      </c>
      <c r="U218" s="9">
        <v>1</v>
      </c>
      <c r="V218" s="9">
        <v>0</v>
      </c>
      <c r="W218" s="9">
        <v>0</v>
      </c>
      <c r="X218" s="9">
        <v>1</v>
      </c>
      <c r="Y218" s="9">
        <v>0</v>
      </c>
      <c r="Z218" s="9">
        <v>0</v>
      </c>
      <c r="AB218" s="9">
        <f t="shared" si="10"/>
        <v>602</v>
      </c>
      <c r="AC218" s="9">
        <f t="shared" si="11"/>
        <v>3459</v>
      </c>
      <c r="AD218" s="10">
        <f t="shared" si="12"/>
        <v>5.7458471760797343</v>
      </c>
    </row>
    <row r="219" spans="1:30" x14ac:dyDescent="0.3">
      <c r="A219" s="87"/>
      <c r="B219" s="41" t="s">
        <v>223</v>
      </c>
      <c r="C219" s="9">
        <v>100</v>
      </c>
      <c r="D219" s="9">
        <v>59</v>
      </c>
      <c r="E219" s="9">
        <v>83</v>
      </c>
      <c r="F219" s="9">
        <v>141</v>
      </c>
      <c r="G219" s="9">
        <v>148</v>
      </c>
      <c r="H219" s="9">
        <v>325</v>
      </c>
      <c r="I219" s="9">
        <v>126</v>
      </c>
      <c r="J219" s="9">
        <v>109</v>
      </c>
      <c r="K219" s="9">
        <v>235</v>
      </c>
      <c r="L219" s="9">
        <v>96</v>
      </c>
      <c r="M219" s="9">
        <v>106</v>
      </c>
      <c r="N219" s="9">
        <v>91</v>
      </c>
      <c r="O219" s="9">
        <v>374</v>
      </c>
      <c r="P219" s="9">
        <v>29</v>
      </c>
      <c r="Q219" s="9">
        <v>26</v>
      </c>
      <c r="R219" s="9">
        <v>96</v>
      </c>
      <c r="S219" s="9">
        <v>130</v>
      </c>
      <c r="T219" s="9">
        <v>82</v>
      </c>
      <c r="U219" s="9">
        <v>4</v>
      </c>
      <c r="V219" s="9">
        <v>4</v>
      </c>
      <c r="W219" s="9">
        <v>1</v>
      </c>
      <c r="X219" s="9">
        <v>2</v>
      </c>
      <c r="Y219" s="9">
        <v>0</v>
      </c>
      <c r="Z219" s="9">
        <v>0</v>
      </c>
      <c r="AB219" s="9">
        <f t="shared" si="10"/>
        <v>2367</v>
      </c>
      <c r="AC219" s="9">
        <f t="shared" si="11"/>
        <v>19542</v>
      </c>
      <c r="AD219" s="10">
        <f t="shared" si="12"/>
        <v>8.2560202788339669</v>
      </c>
    </row>
    <row r="220" spans="1:30" x14ac:dyDescent="0.3">
      <c r="A220" s="87"/>
      <c r="B220" s="41" t="s">
        <v>224</v>
      </c>
      <c r="C220" s="9">
        <v>32</v>
      </c>
      <c r="D220" s="9">
        <v>24</v>
      </c>
      <c r="E220" s="9">
        <v>21</v>
      </c>
      <c r="F220" s="9">
        <v>41</v>
      </c>
      <c r="G220" s="9">
        <v>49</v>
      </c>
      <c r="H220" s="9">
        <v>97</v>
      </c>
      <c r="I220" s="9">
        <v>47</v>
      </c>
      <c r="J220" s="9">
        <v>47</v>
      </c>
      <c r="K220" s="9">
        <v>68</v>
      </c>
      <c r="L220" s="9">
        <v>14</v>
      </c>
      <c r="M220" s="9">
        <v>12</v>
      </c>
      <c r="N220" s="9">
        <v>17</v>
      </c>
      <c r="O220" s="9">
        <v>62</v>
      </c>
      <c r="P220" s="9">
        <v>1</v>
      </c>
      <c r="Q220" s="9">
        <v>4</v>
      </c>
      <c r="R220" s="9">
        <v>39</v>
      </c>
      <c r="S220" s="9">
        <v>24</v>
      </c>
      <c r="T220" s="9">
        <v>27</v>
      </c>
      <c r="U220" s="9">
        <v>1</v>
      </c>
      <c r="V220" s="9">
        <v>2</v>
      </c>
      <c r="W220" s="9">
        <v>1</v>
      </c>
      <c r="X220" s="9">
        <v>0</v>
      </c>
      <c r="Y220" s="9">
        <v>0</v>
      </c>
      <c r="Z220" s="9">
        <v>0</v>
      </c>
      <c r="AB220" s="9">
        <f t="shared" si="10"/>
        <v>630</v>
      </c>
      <c r="AC220" s="9">
        <f t="shared" si="11"/>
        <v>4775</v>
      </c>
      <c r="AD220" s="10">
        <f t="shared" si="12"/>
        <v>7.5793650793650791</v>
      </c>
    </row>
    <row r="221" spans="1:30" x14ac:dyDescent="0.3">
      <c r="A221" s="87"/>
      <c r="B221" s="41" t="s">
        <v>225</v>
      </c>
      <c r="C221" s="9">
        <v>206</v>
      </c>
      <c r="D221" s="9">
        <v>105</v>
      </c>
      <c r="E221" s="9">
        <v>179</v>
      </c>
      <c r="F221" s="9">
        <v>121</v>
      </c>
      <c r="G221" s="9">
        <v>120</v>
      </c>
      <c r="H221" s="9">
        <v>108</v>
      </c>
      <c r="I221" s="9">
        <v>47</v>
      </c>
      <c r="J221" s="9">
        <v>31</v>
      </c>
      <c r="K221" s="9">
        <v>36</v>
      </c>
      <c r="L221" s="9">
        <v>12</v>
      </c>
      <c r="M221" s="9">
        <v>12</v>
      </c>
      <c r="N221" s="9">
        <v>10</v>
      </c>
      <c r="O221" s="9">
        <v>60</v>
      </c>
      <c r="P221" s="9">
        <v>10</v>
      </c>
      <c r="Q221" s="9">
        <v>9</v>
      </c>
      <c r="R221" s="9">
        <v>49</v>
      </c>
      <c r="S221" s="9">
        <v>55</v>
      </c>
      <c r="T221" s="9">
        <v>30</v>
      </c>
      <c r="U221" s="9">
        <v>2</v>
      </c>
      <c r="V221" s="9">
        <v>1</v>
      </c>
      <c r="W221" s="9">
        <v>1</v>
      </c>
      <c r="X221" s="9">
        <v>1</v>
      </c>
      <c r="Y221" s="9">
        <v>0</v>
      </c>
      <c r="Z221" s="9">
        <v>0</v>
      </c>
      <c r="AB221" s="9">
        <f t="shared" si="10"/>
        <v>1205</v>
      </c>
      <c r="AC221" s="9">
        <f t="shared" si="11"/>
        <v>6168</v>
      </c>
      <c r="AD221" s="10">
        <f t="shared" si="12"/>
        <v>5.1186721991701241</v>
      </c>
    </row>
    <row r="222" spans="1:30" x14ac:dyDescent="0.3">
      <c r="A222" s="87"/>
      <c r="B222" s="41" t="s">
        <v>226</v>
      </c>
      <c r="C222" s="9">
        <v>41</v>
      </c>
      <c r="D222" s="9">
        <v>31</v>
      </c>
      <c r="E222" s="9">
        <v>61</v>
      </c>
      <c r="F222" s="9">
        <v>68</v>
      </c>
      <c r="G222" s="9">
        <v>44</v>
      </c>
      <c r="H222" s="9">
        <v>61</v>
      </c>
      <c r="I222" s="9">
        <v>21</v>
      </c>
      <c r="J222" s="9">
        <v>24</v>
      </c>
      <c r="K222" s="9">
        <v>21</v>
      </c>
      <c r="L222" s="9">
        <v>7</v>
      </c>
      <c r="M222" s="9">
        <v>4</v>
      </c>
      <c r="N222" s="9">
        <v>5</v>
      </c>
      <c r="O222" s="9">
        <v>30</v>
      </c>
      <c r="P222" s="9">
        <v>3</v>
      </c>
      <c r="Q222" s="9">
        <v>5</v>
      </c>
      <c r="R222" s="9">
        <v>16</v>
      </c>
      <c r="S222" s="9">
        <v>24</v>
      </c>
      <c r="T222" s="9">
        <v>11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B222" s="9">
        <f t="shared" si="10"/>
        <v>477</v>
      </c>
      <c r="AC222" s="9">
        <f t="shared" si="11"/>
        <v>2738</v>
      </c>
      <c r="AD222" s="10">
        <f t="shared" si="12"/>
        <v>5.7400419287211744</v>
      </c>
    </row>
    <row r="223" spans="1:30" x14ac:dyDescent="0.3">
      <c r="A223" s="87"/>
      <c r="B223" s="41" t="s">
        <v>227</v>
      </c>
      <c r="C223" s="9">
        <v>85</v>
      </c>
      <c r="D223" s="9">
        <v>65</v>
      </c>
      <c r="E223" s="9">
        <v>78</v>
      </c>
      <c r="F223" s="9">
        <v>136</v>
      </c>
      <c r="G223" s="9">
        <v>130</v>
      </c>
      <c r="H223" s="9">
        <v>344</v>
      </c>
      <c r="I223" s="9">
        <v>132</v>
      </c>
      <c r="J223" s="9">
        <v>104</v>
      </c>
      <c r="K223" s="9">
        <v>196</v>
      </c>
      <c r="L223" s="9">
        <v>106</v>
      </c>
      <c r="M223" s="9">
        <v>130</v>
      </c>
      <c r="N223" s="9">
        <v>120</v>
      </c>
      <c r="O223" s="9">
        <v>737</v>
      </c>
      <c r="P223" s="9">
        <v>59</v>
      </c>
      <c r="Q223" s="9">
        <v>88</v>
      </c>
      <c r="R223" s="9">
        <v>219</v>
      </c>
      <c r="S223" s="9">
        <v>238</v>
      </c>
      <c r="T223" s="9">
        <v>282</v>
      </c>
      <c r="U223" s="9">
        <v>17</v>
      </c>
      <c r="V223" s="9">
        <v>19</v>
      </c>
      <c r="W223" s="9">
        <v>2</v>
      </c>
      <c r="X223" s="9">
        <v>0</v>
      </c>
      <c r="Y223" s="9">
        <v>0</v>
      </c>
      <c r="Z223" s="9">
        <v>1</v>
      </c>
      <c r="AB223" s="9">
        <f t="shared" si="10"/>
        <v>3288</v>
      </c>
      <c r="AC223" s="9">
        <f t="shared" si="11"/>
        <v>32991</v>
      </c>
      <c r="AD223" s="10">
        <f t="shared" si="12"/>
        <v>10.033759124087592</v>
      </c>
    </row>
    <row r="224" spans="1:30" x14ac:dyDescent="0.3">
      <c r="A224" s="87"/>
      <c r="B224" s="41" t="s">
        <v>228</v>
      </c>
      <c r="C224" s="9">
        <v>16</v>
      </c>
      <c r="D224" s="9">
        <v>16</v>
      </c>
      <c r="E224" s="9">
        <v>36</v>
      </c>
      <c r="F224" s="9">
        <v>39</v>
      </c>
      <c r="G224" s="9">
        <v>21</v>
      </c>
      <c r="H224" s="9">
        <v>69</v>
      </c>
      <c r="I224" s="9">
        <v>29</v>
      </c>
      <c r="J224" s="9">
        <v>29</v>
      </c>
      <c r="K224" s="9">
        <v>40</v>
      </c>
      <c r="L224" s="9">
        <v>35</v>
      </c>
      <c r="M224" s="9">
        <v>50</v>
      </c>
      <c r="N224" s="9">
        <v>39</v>
      </c>
      <c r="O224" s="9">
        <v>232</v>
      </c>
      <c r="P224" s="9">
        <v>15</v>
      </c>
      <c r="Q224" s="9">
        <v>36</v>
      </c>
      <c r="R224" s="9">
        <v>76</v>
      </c>
      <c r="S224" s="9">
        <v>69</v>
      </c>
      <c r="T224" s="9">
        <v>57</v>
      </c>
      <c r="U224" s="9">
        <v>3</v>
      </c>
      <c r="V224" s="9">
        <v>3</v>
      </c>
      <c r="W224" s="9">
        <v>0</v>
      </c>
      <c r="X224" s="9">
        <v>2</v>
      </c>
      <c r="Y224" s="9">
        <v>0</v>
      </c>
      <c r="Z224" s="9">
        <v>0</v>
      </c>
      <c r="AB224" s="9">
        <f t="shared" si="10"/>
        <v>912</v>
      </c>
      <c r="AC224" s="9">
        <f t="shared" si="11"/>
        <v>9424</v>
      </c>
      <c r="AD224" s="10">
        <f t="shared" si="12"/>
        <v>10.333333333333334</v>
      </c>
    </row>
    <row r="225" spans="1:30" x14ac:dyDescent="0.3">
      <c r="A225" s="87"/>
      <c r="B225" s="41" t="s">
        <v>229</v>
      </c>
      <c r="C225" s="9">
        <v>8</v>
      </c>
      <c r="D225" s="9">
        <v>16</v>
      </c>
      <c r="E225" s="9">
        <v>16</v>
      </c>
      <c r="F225" s="9">
        <v>25</v>
      </c>
      <c r="G225" s="9">
        <v>20</v>
      </c>
      <c r="H225" s="9">
        <v>78</v>
      </c>
      <c r="I225" s="9">
        <v>44</v>
      </c>
      <c r="J225" s="9">
        <v>47</v>
      </c>
      <c r="K225" s="9">
        <v>92</v>
      </c>
      <c r="L225" s="9">
        <v>33</v>
      </c>
      <c r="M225" s="9">
        <v>52</v>
      </c>
      <c r="N225" s="9">
        <v>47</v>
      </c>
      <c r="O225" s="9">
        <v>209</v>
      </c>
      <c r="P225" s="9">
        <v>9</v>
      </c>
      <c r="Q225" s="9">
        <v>14</v>
      </c>
      <c r="R225" s="9">
        <v>69</v>
      </c>
      <c r="S225" s="9">
        <v>68</v>
      </c>
      <c r="T225" s="9">
        <v>72</v>
      </c>
      <c r="U225" s="9">
        <v>5</v>
      </c>
      <c r="V225" s="9">
        <v>6</v>
      </c>
      <c r="W225" s="9">
        <v>1</v>
      </c>
      <c r="X225" s="9">
        <v>0</v>
      </c>
      <c r="Y225" s="9">
        <v>2</v>
      </c>
      <c r="Z225" s="9">
        <v>0</v>
      </c>
      <c r="AB225" s="9">
        <f t="shared" si="10"/>
        <v>933</v>
      </c>
      <c r="AC225" s="9">
        <f t="shared" si="11"/>
        <v>9692</v>
      </c>
      <c r="AD225" s="10">
        <f t="shared" si="12"/>
        <v>10.387995712754556</v>
      </c>
    </row>
    <row r="226" spans="1:30" x14ac:dyDescent="0.3">
      <c r="A226" s="87"/>
      <c r="B226" s="41" t="s">
        <v>230</v>
      </c>
      <c r="C226" s="9">
        <v>1</v>
      </c>
      <c r="D226" s="9">
        <v>2</v>
      </c>
      <c r="E226" s="9">
        <v>0</v>
      </c>
      <c r="F226" s="9">
        <v>0</v>
      </c>
      <c r="G226" s="9">
        <v>0</v>
      </c>
      <c r="H226" s="9">
        <v>2</v>
      </c>
      <c r="I226" s="9">
        <v>3</v>
      </c>
      <c r="J226" s="9">
        <v>1</v>
      </c>
      <c r="K226" s="9">
        <v>2</v>
      </c>
      <c r="L226" s="9">
        <v>5</v>
      </c>
      <c r="M226" s="9">
        <v>5</v>
      </c>
      <c r="N226" s="9">
        <v>3</v>
      </c>
      <c r="O226" s="9">
        <v>30</v>
      </c>
      <c r="P226" s="9">
        <v>0</v>
      </c>
      <c r="Q226" s="9">
        <v>3</v>
      </c>
      <c r="R226" s="9">
        <v>10</v>
      </c>
      <c r="S226" s="9">
        <v>8</v>
      </c>
      <c r="T226" s="9">
        <v>2</v>
      </c>
      <c r="U226" s="9">
        <v>0</v>
      </c>
      <c r="V226" s="9">
        <v>1</v>
      </c>
      <c r="W226" s="9">
        <v>0</v>
      </c>
      <c r="X226" s="9">
        <v>0</v>
      </c>
      <c r="Y226" s="9">
        <v>0</v>
      </c>
      <c r="Z226" s="9">
        <v>0</v>
      </c>
      <c r="AB226" s="9">
        <f t="shared" si="10"/>
        <v>78</v>
      </c>
      <c r="AC226" s="9">
        <f t="shared" si="11"/>
        <v>914</v>
      </c>
      <c r="AD226" s="10">
        <f t="shared" si="12"/>
        <v>11.717948717948717</v>
      </c>
    </row>
    <row r="227" spans="1:30" x14ac:dyDescent="0.3">
      <c r="A227" s="87"/>
      <c r="B227" s="41" t="s">
        <v>231</v>
      </c>
      <c r="C227" s="9">
        <v>8</v>
      </c>
      <c r="D227" s="9">
        <v>5</v>
      </c>
      <c r="E227" s="9">
        <v>13</v>
      </c>
      <c r="F227" s="9">
        <v>11</v>
      </c>
      <c r="G227" s="9">
        <v>8</v>
      </c>
      <c r="H227" s="9">
        <v>33</v>
      </c>
      <c r="I227" s="9">
        <v>18</v>
      </c>
      <c r="J227" s="9">
        <v>17</v>
      </c>
      <c r="K227" s="9">
        <v>26</v>
      </c>
      <c r="L227" s="9">
        <v>7</v>
      </c>
      <c r="M227" s="9">
        <v>5</v>
      </c>
      <c r="N227" s="9">
        <v>7</v>
      </c>
      <c r="O227" s="9">
        <v>23</v>
      </c>
      <c r="P227" s="9">
        <v>2</v>
      </c>
      <c r="Q227" s="9">
        <v>2</v>
      </c>
      <c r="R227" s="9">
        <v>13</v>
      </c>
      <c r="S227" s="9">
        <v>18</v>
      </c>
      <c r="T227" s="9">
        <v>11</v>
      </c>
      <c r="U227" s="9">
        <v>3</v>
      </c>
      <c r="V227" s="9">
        <v>1</v>
      </c>
      <c r="W227" s="9">
        <v>0</v>
      </c>
      <c r="X227" s="9">
        <v>0</v>
      </c>
      <c r="Y227" s="9">
        <v>0</v>
      </c>
      <c r="Z227" s="9">
        <v>0</v>
      </c>
      <c r="AB227" s="9">
        <f t="shared" si="10"/>
        <v>231</v>
      </c>
      <c r="AC227" s="9">
        <f t="shared" si="11"/>
        <v>1959</v>
      </c>
      <c r="AD227" s="10">
        <f t="shared" si="12"/>
        <v>8.4805194805194812</v>
      </c>
    </row>
    <row r="228" spans="1:30" x14ac:dyDescent="0.3">
      <c r="A228" s="87"/>
      <c r="B228" s="41" t="s">
        <v>232</v>
      </c>
      <c r="C228" s="9">
        <v>3</v>
      </c>
      <c r="D228" s="9">
        <v>2</v>
      </c>
      <c r="E228" s="9">
        <v>3</v>
      </c>
      <c r="F228" s="9">
        <v>3</v>
      </c>
      <c r="G228" s="9">
        <v>7</v>
      </c>
      <c r="H228" s="9">
        <v>10</v>
      </c>
      <c r="I228" s="9">
        <v>9</v>
      </c>
      <c r="J228" s="9">
        <v>9</v>
      </c>
      <c r="K228" s="9">
        <v>19</v>
      </c>
      <c r="L228" s="9">
        <v>3</v>
      </c>
      <c r="M228" s="9">
        <v>2</v>
      </c>
      <c r="N228" s="9">
        <v>1</v>
      </c>
      <c r="O228" s="9">
        <v>22</v>
      </c>
      <c r="P228" s="9">
        <v>0</v>
      </c>
      <c r="Q228" s="9">
        <v>0</v>
      </c>
      <c r="R228" s="9">
        <v>3</v>
      </c>
      <c r="S228" s="9">
        <v>2</v>
      </c>
      <c r="T228" s="9">
        <v>3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  <c r="Z228" s="9">
        <v>0</v>
      </c>
      <c r="AB228" s="9">
        <f t="shared" si="10"/>
        <v>101</v>
      </c>
      <c r="AC228" s="9">
        <f t="shared" si="11"/>
        <v>814</v>
      </c>
      <c r="AD228" s="10">
        <f t="shared" si="12"/>
        <v>8.0594059405940595</v>
      </c>
    </row>
    <row r="229" spans="1:30" x14ac:dyDescent="0.3">
      <c r="A229" s="87"/>
      <c r="B229" s="41" t="s">
        <v>233</v>
      </c>
      <c r="C229" s="9">
        <v>4</v>
      </c>
      <c r="D229" s="9">
        <v>5</v>
      </c>
      <c r="E229" s="9">
        <v>7</v>
      </c>
      <c r="F229" s="9">
        <v>12</v>
      </c>
      <c r="G229" s="9">
        <v>5</v>
      </c>
      <c r="H229" s="9">
        <v>28</v>
      </c>
      <c r="I229" s="9">
        <v>5</v>
      </c>
      <c r="J229" s="9">
        <v>17</v>
      </c>
      <c r="K229" s="9">
        <v>43</v>
      </c>
      <c r="L229" s="9">
        <v>6</v>
      </c>
      <c r="M229" s="9">
        <v>6</v>
      </c>
      <c r="N229" s="9">
        <v>6</v>
      </c>
      <c r="O229" s="9">
        <v>32</v>
      </c>
      <c r="P229" s="9">
        <v>1</v>
      </c>
      <c r="Q229" s="9">
        <v>1</v>
      </c>
      <c r="R229" s="9">
        <v>3</v>
      </c>
      <c r="S229" s="9">
        <v>7</v>
      </c>
      <c r="T229" s="9">
        <v>1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B229" s="9">
        <f t="shared" si="10"/>
        <v>189</v>
      </c>
      <c r="AC229" s="9">
        <f t="shared" si="11"/>
        <v>1473</v>
      </c>
      <c r="AD229" s="10">
        <f t="shared" si="12"/>
        <v>7.7936507936507935</v>
      </c>
    </row>
    <row r="230" spans="1:30" x14ac:dyDescent="0.3">
      <c r="A230" s="87"/>
      <c r="B230" s="41" t="s">
        <v>234</v>
      </c>
      <c r="C230" s="9">
        <v>61</v>
      </c>
      <c r="D230" s="9">
        <v>47</v>
      </c>
      <c r="E230" s="9">
        <v>66</v>
      </c>
      <c r="F230" s="9">
        <v>100</v>
      </c>
      <c r="G230" s="9">
        <v>84</v>
      </c>
      <c r="H230" s="9">
        <v>193</v>
      </c>
      <c r="I230" s="9">
        <v>95</v>
      </c>
      <c r="J230" s="9">
        <v>78</v>
      </c>
      <c r="K230" s="9">
        <v>102</v>
      </c>
      <c r="L230" s="9">
        <v>37</v>
      </c>
      <c r="M230" s="9">
        <v>37</v>
      </c>
      <c r="N230" s="9">
        <v>40</v>
      </c>
      <c r="O230" s="9">
        <v>170</v>
      </c>
      <c r="P230" s="9">
        <v>10</v>
      </c>
      <c r="Q230" s="9">
        <v>18</v>
      </c>
      <c r="R230" s="9">
        <v>45</v>
      </c>
      <c r="S230" s="9">
        <v>64</v>
      </c>
      <c r="T230" s="9">
        <v>47</v>
      </c>
      <c r="U230" s="9">
        <v>2</v>
      </c>
      <c r="V230" s="9">
        <v>0</v>
      </c>
      <c r="W230" s="9">
        <v>1</v>
      </c>
      <c r="X230" s="9">
        <v>1</v>
      </c>
      <c r="Y230" s="9">
        <v>0</v>
      </c>
      <c r="Z230" s="9">
        <v>1</v>
      </c>
      <c r="AB230" s="9">
        <f t="shared" si="10"/>
        <v>1299</v>
      </c>
      <c r="AC230" s="9">
        <f t="shared" si="11"/>
        <v>9875</v>
      </c>
      <c r="AD230" s="10">
        <f t="shared" si="12"/>
        <v>7.6020015396458813</v>
      </c>
    </row>
    <row r="231" spans="1:30" x14ac:dyDescent="0.3">
      <c r="A231" s="87"/>
      <c r="B231" s="41" t="s">
        <v>235</v>
      </c>
      <c r="C231" s="9">
        <v>50</v>
      </c>
      <c r="D231" s="9">
        <v>18</v>
      </c>
      <c r="E231" s="9">
        <v>34</v>
      </c>
      <c r="F231" s="9">
        <v>56</v>
      </c>
      <c r="G231" s="9">
        <v>56</v>
      </c>
      <c r="H231" s="9">
        <v>92</v>
      </c>
      <c r="I231" s="9">
        <v>61</v>
      </c>
      <c r="J231" s="9">
        <v>41</v>
      </c>
      <c r="K231" s="9">
        <v>83</v>
      </c>
      <c r="L231" s="9">
        <v>23</v>
      </c>
      <c r="M231" s="9">
        <v>24</v>
      </c>
      <c r="N231" s="9">
        <v>25</v>
      </c>
      <c r="O231" s="9">
        <v>113</v>
      </c>
      <c r="P231" s="9">
        <v>9</v>
      </c>
      <c r="Q231" s="9">
        <v>16</v>
      </c>
      <c r="R231" s="9">
        <v>41</v>
      </c>
      <c r="S231" s="9">
        <v>47</v>
      </c>
      <c r="T231" s="9">
        <v>38</v>
      </c>
      <c r="U231" s="9">
        <v>0</v>
      </c>
      <c r="V231" s="9">
        <v>0</v>
      </c>
      <c r="W231" s="9">
        <v>1</v>
      </c>
      <c r="X231" s="9">
        <v>0</v>
      </c>
      <c r="Y231" s="9">
        <v>0</v>
      </c>
      <c r="Z231" s="9">
        <v>0</v>
      </c>
      <c r="AB231" s="9">
        <f t="shared" si="10"/>
        <v>828</v>
      </c>
      <c r="AC231" s="9">
        <f t="shared" si="11"/>
        <v>6707</v>
      </c>
      <c r="AD231" s="10">
        <f t="shared" si="12"/>
        <v>8.10024154589372</v>
      </c>
    </row>
    <row r="232" spans="1:30" x14ac:dyDescent="0.3">
      <c r="A232" s="87"/>
      <c r="B232" s="41" t="s">
        <v>236</v>
      </c>
      <c r="C232" s="9">
        <v>135</v>
      </c>
      <c r="D232" s="9">
        <v>49</v>
      </c>
      <c r="E232" s="9">
        <v>70</v>
      </c>
      <c r="F232" s="9">
        <v>122</v>
      </c>
      <c r="G232" s="9">
        <v>87</v>
      </c>
      <c r="H232" s="9">
        <v>134</v>
      </c>
      <c r="I232" s="9">
        <v>60</v>
      </c>
      <c r="J232" s="9">
        <v>38</v>
      </c>
      <c r="K232" s="9">
        <v>44</v>
      </c>
      <c r="L232" s="9">
        <v>13</v>
      </c>
      <c r="M232" s="9">
        <v>9</v>
      </c>
      <c r="N232" s="9">
        <v>18</v>
      </c>
      <c r="O232" s="9">
        <v>51</v>
      </c>
      <c r="P232" s="9">
        <v>2</v>
      </c>
      <c r="Q232" s="9">
        <v>5</v>
      </c>
      <c r="R232" s="9">
        <v>15</v>
      </c>
      <c r="S232" s="9">
        <v>13</v>
      </c>
      <c r="T232" s="9">
        <v>12</v>
      </c>
      <c r="U232" s="9">
        <v>1</v>
      </c>
      <c r="V232" s="9">
        <v>0</v>
      </c>
      <c r="W232" s="9">
        <v>0</v>
      </c>
      <c r="X232" s="9">
        <v>0</v>
      </c>
      <c r="Y232" s="9">
        <v>0</v>
      </c>
      <c r="Z232" s="9">
        <v>0</v>
      </c>
      <c r="AB232" s="9">
        <f t="shared" si="10"/>
        <v>878</v>
      </c>
      <c r="AC232" s="9">
        <f t="shared" si="11"/>
        <v>4319</v>
      </c>
      <c r="AD232" s="10">
        <f t="shared" si="12"/>
        <v>4.9191343963553527</v>
      </c>
    </row>
    <row r="233" spans="1:30" x14ac:dyDescent="0.3">
      <c r="A233" s="87"/>
      <c r="B233" s="41" t="s">
        <v>237</v>
      </c>
      <c r="C233" s="9">
        <v>52</v>
      </c>
      <c r="D233" s="9">
        <v>23</v>
      </c>
      <c r="E233" s="9">
        <v>34</v>
      </c>
      <c r="F233" s="9">
        <v>79</v>
      </c>
      <c r="G233" s="9">
        <v>68</v>
      </c>
      <c r="H233" s="9">
        <v>177</v>
      </c>
      <c r="I233" s="9">
        <v>113</v>
      </c>
      <c r="J233" s="9">
        <v>89</v>
      </c>
      <c r="K233" s="9">
        <v>173</v>
      </c>
      <c r="L233" s="9">
        <v>74</v>
      </c>
      <c r="M233" s="9">
        <v>108</v>
      </c>
      <c r="N233" s="9">
        <v>130</v>
      </c>
      <c r="O233" s="9">
        <v>572</v>
      </c>
      <c r="P233" s="9">
        <v>45</v>
      </c>
      <c r="Q233" s="9">
        <v>76</v>
      </c>
      <c r="R233" s="9">
        <v>262</v>
      </c>
      <c r="S233" s="9">
        <v>221</v>
      </c>
      <c r="T233" s="9">
        <v>224</v>
      </c>
      <c r="U233" s="9">
        <v>4</v>
      </c>
      <c r="V233" s="9">
        <v>17</v>
      </c>
      <c r="W233" s="9">
        <v>4</v>
      </c>
      <c r="X233" s="9">
        <v>2</v>
      </c>
      <c r="Y233" s="9">
        <v>0</v>
      </c>
      <c r="Z233" s="9">
        <v>1</v>
      </c>
      <c r="AB233" s="9">
        <f t="shared" si="10"/>
        <v>2548</v>
      </c>
      <c r="AC233" s="9">
        <f t="shared" si="11"/>
        <v>27673</v>
      </c>
      <c r="AD233" s="10">
        <f t="shared" si="12"/>
        <v>10.860675039246468</v>
      </c>
    </row>
    <row r="234" spans="1:30" x14ac:dyDescent="0.3">
      <c r="A234" s="87"/>
      <c r="B234" s="41" t="s">
        <v>238</v>
      </c>
      <c r="C234" s="9">
        <v>37</v>
      </c>
      <c r="D234" s="9">
        <v>19</v>
      </c>
      <c r="E234" s="9">
        <v>41</v>
      </c>
      <c r="F234" s="9">
        <v>53</v>
      </c>
      <c r="G234" s="9">
        <v>68</v>
      </c>
      <c r="H234" s="9">
        <v>116</v>
      </c>
      <c r="I234" s="9">
        <v>46</v>
      </c>
      <c r="J234" s="9">
        <v>43</v>
      </c>
      <c r="K234" s="9">
        <v>82</v>
      </c>
      <c r="L234" s="9">
        <v>46</v>
      </c>
      <c r="M234" s="9">
        <v>43</v>
      </c>
      <c r="N234" s="9">
        <v>48</v>
      </c>
      <c r="O234" s="9">
        <v>152</v>
      </c>
      <c r="P234" s="9">
        <v>4</v>
      </c>
      <c r="Q234" s="9">
        <v>8</v>
      </c>
      <c r="R234" s="9">
        <v>42</v>
      </c>
      <c r="S234" s="9">
        <v>37</v>
      </c>
      <c r="T234" s="9">
        <v>39</v>
      </c>
      <c r="U234" s="9">
        <v>0</v>
      </c>
      <c r="V234" s="9">
        <v>3</v>
      </c>
      <c r="W234" s="9">
        <v>1</v>
      </c>
      <c r="X234" s="9">
        <v>0</v>
      </c>
      <c r="Y234" s="9">
        <v>0</v>
      </c>
      <c r="Z234" s="9">
        <v>0</v>
      </c>
      <c r="AB234" s="9">
        <f t="shared" si="10"/>
        <v>928</v>
      </c>
      <c r="AC234" s="9">
        <f t="shared" si="11"/>
        <v>7667</v>
      </c>
      <c r="AD234" s="10">
        <f t="shared" si="12"/>
        <v>8.2618534482758612</v>
      </c>
    </row>
    <row r="235" spans="1:30" x14ac:dyDescent="0.3">
      <c r="A235" s="87"/>
      <c r="B235" s="41" t="s">
        <v>239</v>
      </c>
      <c r="C235" s="9">
        <v>22</v>
      </c>
      <c r="D235" s="9">
        <v>26</v>
      </c>
      <c r="E235" s="9">
        <v>50</v>
      </c>
      <c r="F235" s="9">
        <v>54</v>
      </c>
      <c r="G235" s="9">
        <v>61</v>
      </c>
      <c r="H235" s="9">
        <v>81</v>
      </c>
      <c r="I235" s="9">
        <v>45</v>
      </c>
      <c r="J235" s="9">
        <v>44</v>
      </c>
      <c r="K235" s="9">
        <v>62</v>
      </c>
      <c r="L235" s="9">
        <v>46</v>
      </c>
      <c r="M235" s="9">
        <v>42</v>
      </c>
      <c r="N235" s="9">
        <v>39</v>
      </c>
      <c r="O235" s="9">
        <v>196</v>
      </c>
      <c r="P235" s="9">
        <v>9</v>
      </c>
      <c r="Q235" s="9">
        <v>16</v>
      </c>
      <c r="R235" s="9">
        <v>44</v>
      </c>
      <c r="S235" s="9">
        <v>49</v>
      </c>
      <c r="T235" s="9">
        <v>38</v>
      </c>
      <c r="U235" s="9">
        <v>1</v>
      </c>
      <c r="V235" s="9">
        <v>2</v>
      </c>
      <c r="W235" s="9">
        <v>0</v>
      </c>
      <c r="X235" s="9">
        <v>0</v>
      </c>
      <c r="Y235" s="9">
        <v>0</v>
      </c>
      <c r="Z235" s="9">
        <v>0</v>
      </c>
      <c r="AB235" s="9">
        <f t="shared" si="10"/>
        <v>927</v>
      </c>
      <c r="AC235" s="9">
        <f t="shared" si="11"/>
        <v>8113</v>
      </c>
      <c r="AD235" s="10">
        <f t="shared" si="12"/>
        <v>8.7518878101402375</v>
      </c>
    </row>
    <row r="236" spans="1:30" x14ac:dyDescent="0.3">
      <c r="A236" s="87"/>
      <c r="B236" s="41" t="s">
        <v>241</v>
      </c>
      <c r="C236" s="9">
        <v>20</v>
      </c>
      <c r="D236" s="9">
        <v>14</v>
      </c>
      <c r="E236" s="9">
        <v>31</v>
      </c>
      <c r="F236" s="9">
        <v>30</v>
      </c>
      <c r="G236" s="9">
        <v>24</v>
      </c>
      <c r="H236" s="9">
        <v>28</v>
      </c>
      <c r="I236" s="9">
        <v>12</v>
      </c>
      <c r="J236" s="9">
        <v>10</v>
      </c>
      <c r="K236" s="9">
        <v>6</v>
      </c>
      <c r="L236" s="9">
        <v>2</v>
      </c>
      <c r="M236" s="9">
        <v>4</v>
      </c>
      <c r="N236" s="9">
        <v>2</v>
      </c>
      <c r="O236" s="9">
        <v>12</v>
      </c>
      <c r="P236" s="9">
        <v>2</v>
      </c>
      <c r="Q236" s="9">
        <v>1</v>
      </c>
      <c r="R236" s="9">
        <v>14</v>
      </c>
      <c r="S236" s="9">
        <v>13</v>
      </c>
      <c r="T236" s="9">
        <v>12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9">
        <v>0</v>
      </c>
      <c r="AB236" s="9">
        <f t="shared" si="10"/>
        <v>237</v>
      </c>
      <c r="AC236" s="9">
        <f t="shared" si="11"/>
        <v>1478</v>
      </c>
      <c r="AD236" s="10">
        <f t="shared" si="12"/>
        <v>6.2362869198312234</v>
      </c>
    </row>
    <row r="237" spans="1:30" x14ac:dyDescent="0.3">
      <c r="A237" s="87"/>
      <c r="B237" s="41" t="s">
        <v>242</v>
      </c>
      <c r="C237" s="9">
        <v>17</v>
      </c>
      <c r="D237" s="9">
        <v>17</v>
      </c>
      <c r="E237" s="9">
        <v>29</v>
      </c>
      <c r="F237" s="9">
        <v>39</v>
      </c>
      <c r="G237" s="9">
        <v>28</v>
      </c>
      <c r="H237" s="9">
        <v>30</v>
      </c>
      <c r="I237" s="9">
        <v>31</v>
      </c>
      <c r="J237" s="9">
        <v>14</v>
      </c>
      <c r="K237" s="9">
        <v>14</v>
      </c>
      <c r="L237" s="9">
        <v>8</v>
      </c>
      <c r="M237" s="9">
        <v>7</v>
      </c>
      <c r="N237" s="9">
        <v>4</v>
      </c>
      <c r="O237" s="9">
        <v>24</v>
      </c>
      <c r="P237" s="9">
        <v>2</v>
      </c>
      <c r="Q237" s="9">
        <v>3</v>
      </c>
      <c r="R237" s="9">
        <v>16</v>
      </c>
      <c r="S237" s="9">
        <v>13</v>
      </c>
      <c r="T237" s="9">
        <v>13</v>
      </c>
      <c r="U237" s="9">
        <v>0</v>
      </c>
      <c r="V237" s="9">
        <v>2</v>
      </c>
      <c r="W237" s="9">
        <v>0</v>
      </c>
      <c r="X237" s="9">
        <v>0</v>
      </c>
      <c r="Y237" s="9">
        <v>0</v>
      </c>
      <c r="Z237" s="9">
        <v>0</v>
      </c>
      <c r="AB237" s="9">
        <f t="shared" si="10"/>
        <v>311</v>
      </c>
      <c r="AC237" s="9">
        <f t="shared" si="11"/>
        <v>2099</v>
      </c>
      <c r="AD237" s="10">
        <f t="shared" si="12"/>
        <v>6.7491961414791</v>
      </c>
    </row>
    <row r="238" spans="1:30" x14ac:dyDescent="0.3">
      <c r="A238" s="87"/>
      <c r="B238" s="41" t="s">
        <v>243</v>
      </c>
      <c r="C238" s="9">
        <v>3</v>
      </c>
      <c r="D238" s="9">
        <v>0</v>
      </c>
      <c r="E238" s="9">
        <v>6</v>
      </c>
      <c r="F238" s="9">
        <v>1</v>
      </c>
      <c r="G238" s="9">
        <v>5</v>
      </c>
      <c r="H238" s="9">
        <v>19</v>
      </c>
      <c r="I238" s="9">
        <v>13</v>
      </c>
      <c r="J238" s="9">
        <v>9</v>
      </c>
      <c r="K238" s="9">
        <v>22</v>
      </c>
      <c r="L238" s="9">
        <v>14</v>
      </c>
      <c r="M238" s="9">
        <v>10</v>
      </c>
      <c r="N238" s="9">
        <v>13</v>
      </c>
      <c r="O238" s="9">
        <v>68</v>
      </c>
      <c r="P238" s="9">
        <v>10</v>
      </c>
      <c r="Q238" s="9">
        <v>6</v>
      </c>
      <c r="R238" s="9">
        <v>49</v>
      </c>
      <c r="S238" s="9">
        <v>25</v>
      </c>
      <c r="T238" s="9">
        <v>10</v>
      </c>
      <c r="U238" s="9">
        <v>1</v>
      </c>
      <c r="V238" s="9">
        <v>1</v>
      </c>
      <c r="W238" s="9">
        <v>0</v>
      </c>
      <c r="X238" s="9">
        <v>0</v>
      </c>
      <c r="Y238" s="9">
        <v>0</v>
      </c>
      <c r="Z238" s="9">
        <v>0</v>
      </c>
      <c r="AB238" s="9">
        <f t="shared" si="10"/>
        <v>285</v>
      </c>
      <c r="AC238" s="9">
        <f t="shared" si="11"/>
        <v>3188</v>
      </c>
      <c r="AD238" s="10">
        <f t="shared" si="12"/>
        <v>11.185964912280701</v>
      </c>
    </row>
    <row r="239" spans="1:30" x14ac:dyDescent="0.3">
      <c r="A239" s="87"/>
      <c r="B239" s="41" t="s">
        <v>244</v>
      </c>
      <c r="C239" s="9">
        <v>1</v>
      </c>
      <c r="D239" s="9">
        <v>0</v>
      </c>
      <c r="E239" s="9">
        <v>1</v>
      </c>
      <c r="F239" s="9">
        <v>5</v>
      </c>
      <c r="G239" s="9">
        <v>2</v>
      </c>
      <c r="H239" s="9">
        <v>5</v>
      </c>
      <c r="I239" s="9">
        <v>5</v>
      </c>
      <c r="J239" s="9">
        <v>1</v>
      </c>
      <c r="K239" s="9">
        <v>6</v>
      </c>
      <c r="L239" s="9">
        <v>2</v>
      </c>
      <c r="M239" s="9">
        <v>8</v>
      </c>
      <c r="N239" s="9">
        <v>4</v>
      </c>
      <c r="O239" s="9">
        <v>41</v>
      </c>
      <c r="P239" s="9">
        <v>1</v>
      </c>
      <c r="Q239" s="9">
        <v>2</v>
      </c>
      <c r="R239" s="9">
        <v>12</v>
      </c>
      <c r="S239" s="9">
        <v>2</v>
      </c>
      <c r="T239" s="9">
        <v>8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B239" s="9">
        <f t="shared" si="10"/>
        <v>106</v>
      </c>
      <c r="AC239" s="9">
        <f t="shared" si="11"/>
        <v>1158</v>
      </c>
      <c r="AD239" s="10">
        <f t="shared" si="12"/>
        <v>10.924528301886792</v>
      </c>
    </row>
    <row r="240" spans="1:30" x14ac:dyDescent="0.3">
      <c r="A240" s="87"/>
      <c r="B240" s="41" t="s">
        <v>245</v>
      </c>
      <c r="C240" s="9">
        <v>130</v>
      </c>
      <c r="D240" s="9">
        <v>93</v>
      </c>
      <c r="E240" s="9">
        <v>125</v>
      </c>
      <c r="F240" s="9">
        <v>183</v>
      </c>
      <c r="G240" s="9">
        <v>188</v>
      </c>
      <c r="H240" s="9">
        <v>402</v>
      </c>
      <c r="I240" s="9">
        <v>171</v>
      </c>
      <c r="J240" s="9">
        <v>139</v>
      </c>
      <c r="K240" s="9">
        <v>236</v>
      </c>
      <c r="L240" s="9">
        <v>131</v>
      </c>
      <c r="M240" s="9">
        <v>164</v>
      </c>
      <c r="N240" s="9">
        <v>167</v>
      </c>
      <c r="O240" s="9">
        <v>750</v>
      </c>
      <c r="P240" s="9">
        <v>48</v>
      </c>
      <c r="Q240" s="9">
        <v>60</v>
      </c>
      <c r="R240" s="9">
        <v>194</v>
      </c>
      <c r="S240" s="9">
        <v>208</v>
      </c>
      <c r="T240" s="9">
        <v>262</v>
      </c>
      <c r="U240" s="9">
        <v>19</v>
      </c>
      <c r="V240" s="9">
        <v>14</v>
      </c>
      <c r="W240" s="9">
        <v>6</v>
      </c>
      <c r="X240" s="9">
        <v>3</v>
      </c>
      <c r="Y240" s="9">
        <v>1</v>
      </c>
      <c r="Z240" s="9">
        <v>2</v>
      </c>
      <c r="AB240" s="9">
        <f t="shared" si="10"/>
        <v>3696</v>
      </c>
      <c r="AC240" s="9">
        <f t="shared" si="11"/>
        <v>34212</v>
      </c>
      <c r="AD240" s="10">
        <f t="shared" si="12"/>
        <v>9.2564935064935057</v>
      </c>
    </row>
    <row r="241" spans="1:54" x14ac:dyDescent="0.3">
      <c r="A241" s="87"/>
      <c r="B241" s="41" t="s">
        <v>246</v>
      </c>
      <c r="C241" s="9">
        <v>4</v>
      </c>
      <c r="D241" s="9">
        <v>2</v>
      </c>
      <c r="E241" s="9">
        <v>4</v>
      </c>
      <c r="F241" s="9">
        <v>1</v>
      </c>
      <c r="G241" s="9">
        <v>5</v>
      </c>
      <c r="H241" s="9">
        <v>16</v>
      </c>
      <c r="I241" s="9">
        <v>8</v>
      </c>
      <c r="J241" s="9">
        <v>3</v>
      </c>
      <c r="K241" s="9">
        <v>20</v>
      </c>
      <c r="L241" s="9">
        <v>8</v>
      </c>
      <c r="M241" s="9">
        <v>4</v>
      </c>
      <c r="N241" s="9">
        <v>3</v>
      </c>
      <c r="O241" s="9">
        <v>28</v>
      </c>
      <c r="P241" s="9">
        <v>0</v>
      </c>
      <c r="Q241" s="9">
        <v>0</v>
      </c>
      <c r="R241" s="9">
        <v>10</v>
      </c>
      <c r="S241" s="9">
        <v>5</v>
      </c>
      <c r="T241" s="9">
        <v>2</v>
      </c>
      <c r="U241" s="9">
        <v>1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B241" s="9">
        <f t="shared" si="10"/>
        <v>124</v>
      </c>
      <c r="AC241" s="9">
        <f t="shared" si="11"/>
        <v>1105</v>
      </c>
      <c r="AD241" s="10">
        <f t="shared" si="12"/>
        <v>8.9112903225806459</v>
      </c>
    </row>
    <row r="242" spans="1:54" x14ac:dyDescent="0.3">
      <c r="A242" s="87"/>
      <c r="B242" s="41" t="s">
        <v>247</v>
      </c>
      <c r="C242" s="9">
        <v>331</v>
      </c>
      <c r="D242" s="9">
        <v>286</v>
      </c>
      <c r="E242" s="9">
        <v>424</v>
      </c>
      <c r="F242" s="9">
        <v>681</v>
      </c>
      <c r="G242" s="9">
        <v>608</v>
      </c>
      <c r="H242" s="9">
        <v>1214</v>
      </c>
      <c r="I242" s="9">
        <v>626</v>
      </c>
      <c r="J242" s="9">
        <v>505</v>
      </c>
      <c r="K242" s="9">
        <v>744</v>
      </c>
      <c r="L242" s="9">
        <v>702</v>
      </c>
      <c r="M242" s="9">
        <v>839</v>
      </c>
      <c r="N242" s="9">
        <v>760</v>
      </c>
      <c r="O242" s="9">
        <v>3138</v>
      </c>
      <c r="P242" s="9">
        <v>359</v>
      </c>
      <c r="Q242" s="9">
        <v>558</v>
      </c>
      <c r="R242" s="9">
        <v>1445</v>
      </c>
      <c r="S242" s="9">
        <v>2352</v>
      </c>
      <c r="T242" s="9">
        <v>3577</v>
      </c>
      <c r="U242" s="9">
        <v>165</v>
      </c>
      <c r="V242" s="9">
        <v>223</v>
      </c>
      <c r="W242" s="9">
        <v>33</v>
      </c>
      <c r="X242" s="9">
        <v>19</v>
      </c>
      <c r="Y242" s="9">
        <v>8</v>
      </c>
      <c r="Z242" s="9">
        <v>6</v>
      </c>
      <c r="AB242" s="9">
        <f t="shared" si="10"/>
        <v>19603</v>
      </c>
      <c r="AC242" s="9">
        <f t="shared" si="11"/>
        <v>226821</v>
      </c>
      <c r="AD242" s="10">
        <f t="shared" si="12"/>
        <v>11.570728970055603</v>
      </c>
    </row>
    <row r="243" spans="1:54" x14ac:dyDescent="0.3">
      <c r="A243" s="87"/>
      <c r="B243" s="41" t="s">
        <v>248</v>
      </c>
      <c r="C243" s="9">
        <v>82</v>
      </c>
      <c r="D243" s="9">
        <v>68</v>
      </c>
      <c r="E243" s="9">
        <v>78</v>
      </c>
      <c r="F243" s="9">
        <v>140</v>
      </c>
      <c r="G243" s="9">
        <v>150</v>
      </c>
      <c r="H243" s="9">
        <v>197</v>
      </c>
      <c r="I243" s="9">
        <v>72</v>
      </c>
      <c r="J243" s="9">
        <v>45</v>
      </c>
      <c r="K243" s="9">
        <v>76</v>
      </c>
      <c r="L243" s="9">
        <v>26</v>
      </c>
      <c r="M243" s="9">
        <v>33</v>
      </c>
      <c r="N243" s="9">
        <v>33</v>
      </c>
      <c r="O243" s="9">
        <v>138</v>
      </c>
      <c r="P243" s="9">
        <v>16</v>
      </c>
      <c r="Q243" s="9">
        <v>21</v>
      </c>
      <c r="R243" s="9">
        <v>51</v>
      </c>
      <c r="S243" s="9">
        <v>56</v>
      </c>
      <c r="T243" s="9">
        <v>55</v>
      </c>
      <c r="U243" s="9">
        <v>1</v>
      </c>
      <c r="V243" s="9">
        <v>0</v>
      </c>
      <c r="W243" s="9">
        <v>1</v>
      </c>
      <c r="X243" s="9">
        <v>0</v>
      </c>
      <c r="Y243" s="9">
        <v>1</v>
      </c>
      <c r="Z243" s="9">
        <v>0</v>
      </c>
      <c r="AB243" s="9">
        <f t="shared" si="10"/>
        <v>1340</v>
      </c>
      <c r="AC243" s="9">
        <f t="shared" si="11"/>
        <v>9325</v>
      </c>
      <c r="AD243" s="10">
        <f t="shared" si="12"/>
        <v>6.9589552238805972</v>
      </c>
    </row>
    <row r="244" spans="1:54" x14ac:dyDescent="0.3">
      <c r="A244" s="87"/>
      <c r="B244" s="41" t="s">
        <v>249</v>
      </c>
      <c r="C244" s="9">
        <v>76</v>
      </c>
      <c r="D244" s="9">
        <v>63</v>
      </c>
      <c r="E244" s="9">
        <v>106</v>
      </c>
      <c r="F244" s="9">
        <v>149</v>
      </c>
      <c r="G244" s="9">
        <v>161</v>
      </c>
      <c r="H244" s="9">
        <v>278</v>
      </c>
      <c r="I244" s="9">
        <v>138</v>
      </c>
      <c r="J244" s="9">
        <v>101</v>
      </c>
      <c r="K244" s="9">
        <v>115</v>
      </c>
      <c r="L244" s="9">
        <v>131</v>
      </c>
      <c r="M244" s="9">
        <v>156</v>
      </c>
      <c r="N244" s="9">
        <v>127</v>
      </c>
      <c r="O244" s="9">
        <v>579</v>
      </c>
      <c r="P244" s="9">
        <v>47</v>
      </c>
      <c r="Q244" s="9">
        <v>58</v>
      </c>
      <c r="R244" s="9">
        <v>163</v>
      </c>
      <c r="S244" s="9">
        <v>247</v>
      </c>
      <c r="T244" s="9">
        <v>316</v>
      </c>
      <c r="U244" s="9">
        <v>12</v>
      </c>
      <c r="V244" s="9">
        <v>15</v>
      </c>
      <c r="W244" s="9">
        <v>1</v>
      </c>
      <c r="X244" s="9">
        <v>2</v>
      </c>
      <c r="Y244" s="9">
        <v>1</v>
      </c>
      <c r="Z244" s="9">
        <v>1</v>
      </c>
      <c r="AB244" s="9">
        <f t="shared" si="10"/>
        <v>3043</v>
      </c>
      <c r="AC244" s="9">
        <f t="shared" si="11"/>
        <v>30095</v>
      </c>
      <c r="AD244" s="10">
        <f t="shared" si="12"/>
        <v>9.8899112717712789</v>
      </c>
    </row>
    <row r="245" spans="1:54" x14ac:dyDescent="0.3">
      <c r="A245" s="87"/>
      <c r="B245" s="75" t="s">
        <v>250</v>
      </c>
      <c r="C245" s="76">
        <v>301</v>
      </c>
      <c r="D245" s="76">
        <v>203</v>
      </c>
      <c r="E245" s="76">
        <v>245</v>
      </c>
      <c r="F245" s="76">
        <v>365</v>
      </c>
      <c r="G245" s="76">
        <v>393</v>
      </c>
      <c r="H245" s="76">
        <v>664</v>
      </c>
      <c r="I245" s="76">
        <v>415</v>
      </c>
      <c r="J245" s="76">
        <v>310</v>
      </c>
      <c r="K245" s="76">
        <v>397</v>
      </c>
      <c r="L245" s="76">
        <v>350</v>
      </c>
      <c r="M245" s="76">
        <v>438</v>
      </c>
      <c r="N245" s="76">
        <v>415</v>
      </c>
      <c r="O245" s="76">
        <v>1350</v>
      </c>
      <c r="P245" s="76">
        <v>113</v>
      </c>
      <c r="Q245" s="76">
        <v>111</v>
      </c>
      <c r="R245" s="76">
        <v>353</v>
      </c>
      <c r="S245" s="76">
        <v>585</v>
      </c>
      <c r="T245" s="76">
        <v>706</v>
      </c>
      <c r="U245" s="76">
        <v>27</v>
      </c>
      <c r="V245" s="76">
        <v>41</v>
      </c>
      <c r="W245" s="76">
        <v>9</v>
      </c>
      <c r="X245" s="76">
        <v>8</v>
      </c>
      <c r="Y245" s="76">
        <v>2</v>
      </c>
      <c r="Z245" s="76">
        <v>1</v>
      </c>
      <c r="AA245" s="77"/>
      <c r="AB245" s="76">
        <f t="shared" si="10"/>
        <v>7802</v>
      </c>
      <c r="AC245" s="76">
        <f t="shared" si="11"/>
        <v>74171</v>
      </c>
      <c r="AD245" s="78">
        <f t="shared" si="12"/>
        <v>9.506664957703153</v>
      </c>
      <c r="AE245" s="77"/>
      <c r="AF245" s="77"/>
      <c r="AG245" s="77"/>
      <c r="AH245" s="77"/>
      <c r="AI245" s="77"/>
      <c r="AJ245" s="77"/>
      <c r="AK245" s="77"/>
      <c r="AL245" s="77"/>
      <c r="AM245" s="77"/>
      <c r="AN245" s="77"/>
      <c r="AO245" s="77"/>
      <c r="AP245" s="77"/>
      <c r="AQ245" s="77"/>
      <c r="AR245" s="77"/>
      <c r="AS245" s="77"/>
      <c r="AT245" s="77"/>
      <c r="AU245" s="77"/>
      <c r="AV245" s="77"/>
      <c r="AW245" s="77"/>
      <c r="AX245" s="77"/>
      <c r="AY245" s="77"/>
      <c r="AZ245" s="77"/>
      <c r="BA245" s="77"/>
      <c r="BB245" s="77"/>
    </row>
    <row r="246" spans="1:54" x14ac:dyDescent="0.3">
      <c r="A246" s="87"/>
      <c r="B246" s="75" t="s">
        <v>251</v>
      </c>
      <c r="C246" s="76">
        <v>50</v>
      </c>
      <c r="D246" s="76">
        <v>28</v>
      </c>
      <c r="E246" s="76">
        <v>26</v>
      </c>
      <c r="F246" s="76">
        <v>55</v>
      </c>
      <c r="G246" s="76">
        <v>61</v>
      </c>
      <c r="H246" s="76">
        <v>98</v>
      </c>
      <c r="I246" s="76">
        <v>68</v>
      </c>
      <c r="J246" s="76">
        <v>49</v>
      </c>
      <c r="K246" s="76">
        <v>62</v>
      </c>
      <c r="L246" s="76">
        <v>57</v>
      </c>
      <c r="M246" s="76">
        <v>58</v>
      </c>
      <c r="N246" s="76">
        <v>39</v>
      </c>
      <c r="O246" s="76">
        <v>180</v>
      </c>
      <c r="P246" s="76">
        <v>20</v>
      </c>
      <c r="Q246" s="76">
        <v>17</v>
      </c>
      <c r="R246" s="76">
        <v>64</v>
      </c>
      <c r="S246" s="76">
        <v>96</v>
      </c>
      <c r="T246" s="76">
        <v>128</v>
      </c>
      <c r="U246" s="76">
        <v>6</v>
      </c>
      <c r="V246" s="76">
        <v>6</v>
      </c>
      <c r="W246" s="76">
        <v>3</v>
      </c>
      <c r="X246" s="76">
        <v>3</v>
      </c>
      <c r="Y246" s="76">
        <v>0</v>
      </c>
      <c r="Z246" s="76">
        <v>0</v>
      </c>
      <c r="AA246" s="77"/>
      <c r="AB246" s="76">
        <f t="shared" si="10"/>
        <v>1174</v>
      </c>
      <c r="AC246" s="76">
        <f t="shared" si="11"/>
        <v>11423</v>
      </c>
      <c r="AD246" s="78">
        <f t="shared" si="12"/>
        <v>9.7299829642248721</v>
      </c>
      <c r="AE246" s="77"/>
      <c r="AF246" s="77"/>
      <c r="AG246" s="77"/>
      <c r="AH246" s="77"/>
      <c r="AI246" s="77"/>
      <c r="AJ246" s="77"/>
      <c r="AK246" s="77"/>
      <c r="AL246" s="77"/>
      <c r="AM246" s="77"/>
      <c r="AN246" s="77"/>
      <c r="AO246" s="77"/>
      <c r="AP246" s="77"/>
      <c r="AQ246" s="77"/>
      <c r="AR246" s="77"/>
      <c r="AS246" s="77"/>
      <c r="AT246" s="77"/>
      <c r="AU246" s="77"/>
      <c r="AV246" s="77"/>
      <c r="AW246" s="77"/>
      <c r="AX246" s="77"/>
      <c r="AY246" s="77"/>
      <c r="AZ246" s="77"/>
      <c r="BA246" s="77"/>
      <c r="BB246" s="77"/>
    </row>
    <row r="247" spans="1:54" x14ac:dyDescent="0.3">
      <c r="A247" s="87"/>
      <c r="B247" s="75" t="s">
        <v>252</v>
      </c>
      <c r="C247" s="76">
        <v>95</v>
      </c>
      <c r="D247" s="76">
        <v>83</v>
      </c>
      <c r="E247" s="76">
        <v>86</v>
      </c>
      <c r="F247" s="76">
        <v>135</v>
      </c>
      <c r="G247" s="76">
        <v>139</v>
      </c>
      <c r="H247" s="76">
        <v>227</v>
      </c>
      <c r="I247" s="76">
        <v>218</v>
      </c>
      <c r="J247" s="76">
        <v>146</v>
      </c>
      <c r="K247" s="76">
        <v>181</v>
      </c>
      <c r="L247" s="76">
        <v>190</v>
      </c>
      <c r="M247" s="76">
        <v>203</v>
      </c>
      <c r="N247" s="76">
        <v>186</v>
      </c>
      <c r="O247" s="76">
        <v>683</v>
      </c>
      <c r="P247" s="76">
        <v>26</v>
      </c>
      <c r="Q247" s="76">
        <v>61</v>
      </c>
      <c r="R247" s="76">
        <v>155</v>
      </c>
      <c r="S247" s="76">
        <v>254</v>
      </c>
      <c r="T247" s="76">
        <v>343</v>
      </c>
      <c r="U247" s="76">
        <v>15</v>
      </c>
      <c r="V247" s="76">
        <v>12</v>
      </c>
      <c r="W247" s="76">
        <v>8</v>
      </c>
      <c r="X247" s="76">
        <v>3</v>
      </c>
      <c r="Y247" s="76">
        <v>0</v>
      </c>
      <c r="Z247" s="76">
        <v>0</v>
      </c>
      <c r="AA247" s="77"/>
      <c r="AB247" s="76">
        <f t="shared" si="10"/>
        <v>3449</v>
      </c>
      <c r="AC247" s="76">
        <f t="shared" si="11"/>
        <v>34244</v>
      </c>
      <c r="AD247" s="78">
        <f t="shared" si="12"/>
        <v>9.9286749782545662</v>
      </c>
      <c r="AE247" s="77"/>
      <c r="AF247" s="77"/>
      <c r="AG247" s="77"/>
      <c r="AH247" s="77"/>
      <c r="AI247" s="77"/>
      <c r="AJ247" s="77"/>
      <c r="AK247" s="77"/>
      <c r="AL247" s="77"/>
      <c r="AM247" s="77"/>
      <c r="AN247" s="77"/>
      <c r="AO247" s="77"/>
      <c r="AP247" s="77"/>
      <c r="AQ247" s="77"/>
      <c r="AR247" s="77"/>
      <c r="AS247" s="77"/>
      <c r="AT247" s="77"/>
      <c r="AU247" s="77"/>
      <c r="AV247" s="77"/>
      <c r="AW247" s="77"/>
      <c r="AX247" s="77"/>
      <c r="AY247" s="77"/>
      <c r="AZ247" s="77"/>
      <c r="BA247" s="77"/>
      <c r="BB247" s="77"/>
    </row>
    <row r="248" spans="1:54" s="77" customFormat="1" x14ac:dyDescent="0.3">
      <c r="A248" s="87"/>
      <c r="B248" s="41" t="s">
        <v>253</v>
      </c>
      <c r="C248" s="9">
        <v>49</v>
      </c>
      <c r="D248" s="9">
        <v>51</v>
      </c>
      <c r="E248" s="9">
        <v>82</v>
      </c>
      <c r="F248" s="9">
        <v>113</v>
      </c>
      <c r="G248" s="9">
        <v>109</v>
      </c>
      <c r="H248" s="9">
        <v>195</v>
      </c>
      <c r="I248" s="9">
        <v>71</v>
      </c>
      <c r="J248" s="9">
        <v>53</v>
      </c>
      <c r="K248" s="9">
        <v>64</v>
      </c>
      <c r="L248" s="9">
        <v>27</v>
      </c>
      <c r="M248" s="9">
        <v>37</v>
      </c>
      <c r="N248" s="9">
        <v>48</v>
      </c>
      <c r="O248" s="9">
        <v>129</v>
      </c>
      <c r="P248" s="9">
        <v>10</v>
      </c>
      <c r="Q248" s="9">
        <v>12</v>
      </c>
      <c r="R248" s="9">
        <v>35</v>
      </c>
      <c r="S248" s="9">
        <v>64</v>
      </c>
      <c r="T248" s="9">
        <v>77</v>
      </c>
      <c r="U248" s="9">
        <v>3</v>
      </c>
      <c r="V248" s="9">
        <v>1</v>
      </c>
      <c r="W248" s="9">
        <v>0</v>
      </c>
      <c r="X248" s="9">
        <v>1</v>
      </c>
      <c r="Y248" s="9">
        <v>0</v>
      </c>
      <c r="Z248" s="9">
        <v>0</v>
      </c>
      <c r="AA248" s="1"/>
      <c r="AB248" s="9">
        <f t="shared" si="10"/>
        <v>1231</v>
      </c>
      <c r="AC248" s="9">
        <f t="shared" si="11"/>
        <v>9213</v>
      </c>
      <c r="AD248" s="10">
        <f t="shared" si="12"/>
        <v>7.4841592201462221</v>
      </c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 s="77" customFormat="1" x14ac:dyDescent="0.3">
      <c r="A249" s="87"/>
      <c r="B249" s="41" t="s">
        <v>254</v>
      </c>
      <c r="C249" s="9">
        <v>20</v>
      </c>
      <c r="D249" s="9">
        <v>20</v>
      </c>
      <c r="E249" s="9">
        <v>27</v>
      </c>
      <c r="F249" s="9">
        <v>71</v>
      </c>
      <c r="G249" s="9">
        <v>43</v>
      </c>
      <c r="H249" s="9">
        <v>52</v>
      </c>
      <c r="I249" s="9">
        <v>16</v>
      </c>
      <c r="J249" s="9">
        <v>15</v>
      </c>
      <c r="K249" s="9">
        <v>20</v>
      </c>
      <c r="L249" s="9">
        <v>8</v>
      </c>
      <c r="M249" s="9">
        <v>4</v>
      </c>
      <c r="N249" s="9">
        <v>5</v>
      </c>
      <c r="O249" s="9">
        <v>26</v>
      </c>
      <c r="P249" s="9">
        <v>3</v>
      </c>
      <c r="Q249" s="9">
        <v>3</v>
      </c>
      <c r="R249" s="9">
        <v>12</v>
      </c>
      <c r="S249" s="9">
        <v>19</v>
      </c>
      <c r="T249" s="9">
        <v>18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1"/>
      <c r="AB249" s="9">
        <f t="shared" si="10"/>
        <v>382</v>
      </c>
      <c r="AC249" s="9">
        <f t="shared" si="11"/>
        <v>2430</v>
      </c>
      <c r="AD249" s="10">
        <f t="shared" si="12"/>
        <v>6.3612565445026181</v>
      </c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 s="77" customFormat="1" x14ac:dyDescent="0.3">
      <c r="A250" s="87"/>
      <c r="B250" s="41" t="s">
        <v>255</v>
      </c>
      <c r="C250" s="9">
        <v>97</v>
      </c>
      <c r="D250" s="9">
        <v>48</v>
      </c>
      <c r="E250" s="9">
        <v>87</v>
      </c>
      <c r="F250" s="9">
        <v>122</v>
      </c>
      <c r="G250" s="9">
        <v>101</v>
      </c>
      <c r="H250" s="9">
        <v>204</v>
      </c>
      <c r="I250" s="9">
        <v>76</v>
      </c>
      <c r="J250" s="9">
        <v>64</v>
      </c>
      <c r="K250" s="9">
        <v>86</v>
      </c>
      <c r="L250" s="9">
        <v>49</v>
      </c>
      <c r="M250" s="9">
        <v>75</v>
      </c>
      <c r="N250" s="9">
        <v>51</v>
      </c>
      <c r="O250" s="9">
        <v>195</v>
      </c>
      <c r="P250" s="9">
        <v>25</v>
      </c>
      <c r="Q250" s="9">
        <v>35</v>
      </c>
      <c r="R250" s="9">
        <v>122</v>
      </c>
      <c r="S250" s="9">
        <v>132</v>
      </c>
      <c r="T250" s="9">
        <v>115</v>
      </c>
      <c r="U250" s="9">
        <v>4</v>
      </c>
      <c r="V250" s="9">
        <v>5</v>
      </c>
      <c r="W250" s="9">
        <v>4</v>
      </c>
      <c r="X250" s="9">
        <v>1</v>
      </c>
      <c r="Y250" s="9">
        <v>0</v>
      </c>
      <c r="Z250" s="9">
        <v>0</v>
      </c>
      <c r="AA250" s="1"/>
      <c r="AB250" s="9">
        <f t="shared" si="10"/>
        <v>1698</v>
      </c>
      <c r="AC250" s="9">
        <f t="shared" si="11"/>
        <v>14676</v>
      </c>
      <c r="AD250" s="10">
        <f t="shared" si="12"/>
        <v>8.6431095406360416</v>
      </c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 x14ac:dyDescent="0.3">
      <c r="A251" s="87"/>
      <c r="B251" s="41" t="s">
        <v>256</v>
      </c>
      <c r="C251" s="9">
        <v>61</v>
      </c>
      <c r="D251" s="9">
        <v>32</v>
      </c>
      <c r="E251" s="9">
        <v>65</v>
      </c>
      <c r="F251" s="9">
        <v>90</v>
      </c>
      <c r="G251" s="9">
        <v>89</v>
      </c>
      <c r="H251" s="9">
        <v>140</v>
      </c>
      <c r="I251" s="9">
        <v>33</v>
      </c>
      <c r="J251" s="9">
        <v>35</v>
      </c>
      <c r="K251" s="9">
        <v>49</v>
      </c>
      <c r="L251" s="9">
        <v>23</v>
      </c>
      <c r="M251" s="9">
        <v>20</v>
      </c>
      <c r="N251" s="9">
        <v>16</v>
      </c>
      <c r="O251" s="9">
        <v>63</v>
      </c>
      <c r="P251" s="9">
        <v>9</v>
      </c>
      <c r="Q251" s="9">
        <v>8</v>
      </c>
      <c r="R251" s="9">
        <v>37</v>
      </c>
      <c r="S251" s="9">
        <v>29</v>
      </c>
      <c r="T251" s="9">
        <v>33</v>
      </c>
      <c r="U251" s="9">
        <v>0</v>
      </c>
      <c r="V251" s="9">
        <v>2</v>
      </c>
      <c r="W251" s="9">
        <v>1</v>
      </c>
      <c r="X251" s="9">
        <v>0</v>
      </c>
      <c r="Y251" s="9">
        <v>0</v>
      </c>
      <c r="Z251" s="9">
        <v>0</v>
      </c>
      <c r="AB251" s="9">
        <f t="shared" si="10"/>
        <v>835</v>
      </c>
      <c r="AC251" s="9">
        <f t="shared" si="11"/>
        <v>5529</v>
      </c>
      <c r="AD251" s="10">
        <f t="shared" si="12"/>
        <v>6.6215568862275447</v>
      </c>
    </row>
    <row r="252" spans="1:54" x14ac:dyDescent="0.3">
      <c r="A252" s="87"/>
      <c r="B252" s="41" t="s">
        <v>257</v>
      </c>
      <c r="C252" s="9">
        <v>91</v>
      </c>
      <c r="D252" s="9">
        <v>55</v>
      </c>
      <c r="E252" s="9">
        <v>83</v>
      </c>
      <c r="F252" s="9">
        <v>113</v>
      </c>
      <c r="G252" s="9">
        <v>111</v>
      </c>
      <c r="H252" s="9">
        <v>177</v>
      </c>
      <c r="I252" s="9">
        <v>95</v>
      </c>
      <c r="J252" s="9">
        <v>60</v>
      </c>
      <c r="K252" s="9">
        <v>103</v>
      </c>
      <c r="L252" s="9">
        <v>67</v>
      </c>
      <c r="M252" s="9">
        <v>43</v>
      </c>
      <c r="N252" s="9">
        <v>59</v>
      </c>
      <c r="O252" s="9">
        <v>189</v>
      </c>
      <c r="P252" s="9">
        <v>8</v>
      </c>
      <c r="Q252" s="9">
        <v>22</v>
      </c>
      <c r="R252" s="9">
        <v>64</v>
      </c>
      <c r="S252" s="9">
        <v>82</v>
      </c>
      <c r="T252" s="9">
        <v>122</v>
      </c>
      <c r="U252" s="9">
        <v>3</v>
      </c>
      <c r="V252" s="9">
        <v>7</v>
      </c>
      <c r="W252" s="9">
        <v>1</v>
      </c>
      <c r="X252" s="9">
        <v>0</v>
      </c>
      <c r="Y252" s="9">
        <v>0</v>
      </c>
      <c r="Z252" s="9">
        <v>1</v>
      </c>
      <c r="AB252" s="9">
        <f t="shared" si="10"/>
        <v>1556</v>
      </c>
      <c r="AC252" s="9">
        <f t="shared" si="11"/>
        <v>12641</v>
      </c>
      <c r="AD252" s="10">
        <f t="shared" si="12"/>
        <v>8.124035989717223</v>
      </c>
    </row>
    <row r="253" spans="1:54" x14ac:dyDescent="0.3">
      <c r="A253" s="87"/>
      <c r="B253" s="41" t="s">
        <v>258</v>
      </c>
      <c r="C253" s="9">
        <v>1760</v>
      </c>
      <c r="D253" s="9">
        <v>1592</v>
      </c>
      <c r="E253" s="9">
        <v>2166</v>
      </c>
      <c r="F253" s="9">
        <v>2940</v>
      </c>
      <c r="G253" s="9">
        <v>3098</v>
      </c>
      <c r="H253" s="9">
        <v>5623</v>
      </c>
      <c r="I253" s="9">
        <v>5395</v>
      </c>
      <c r="J253" s="9">
        <v>4173</v>
      </c>
      <c r="K253" s="9">
        <v>5480</v>
      </c>
      <c r="L253" s="9">
        <v>7906</v>
      </c>
      <c r="M253" s="9">
        <v>9100</v>
      </c>
      <c r="N253" s="9">
        <v>7780</v>
      </c>
      <c r="O253" s="9">
        <v>32074</v>
      </c>
      <c r="P253" s="9">
        <v>2663</v>
      </c>
      <c r="Q253" s="9">
        <v>3332</v>
      </c>
      <c r="R253" s="9">
        <v>8177</v>
      </c>
      <c r="S253" s="9">
        <v>14836</v>
      </c>
      <c r="T253" s="9">
        <v>17513</v>
      </c>
      <c r="U253" s="9">
        <v>1106</v>
      </c>
      <c r="V253" s="9">
        <v>1435</v>
      </c>
      <c r="W253" s="9">
        <v>153</v>
      </c>
      <c r="X253" s="9">
        <v>97</v>
      </c>
      <c r="Y253" s="9">
        <v>38</v>
      </c>
      <c r="Z253" s="9">
        <v>48</v>
      </c>
      <c r="AB253" s="9">
        <f t="shared" si="10"/>
        <v>138485</v>
      </c>
      <c r="AC253" s="9">
        <f t="shared" si="11"/>
        <v>1586523</v>
      </c>
      <c r="AD253" s="10">
        <f t="shared" si="12"/>
        <v>11.456280463588115</v>
      </c>
    </row>
    <row r="254" spans="1:54" x14ac:dyDescent="0.3">
      <c r="A254" s="87"/>
      <c r="B254" s="41" t="s">
        <v>259</v>
      </c>
      <c r="C254" s="9">
        <v>154</v>
      </c>
      <c r="D254" s="9">
        <v>105</v>
      </c>
      <c r="E254" s="9">
        <v>138</v>
      </c>
      <c r="F254" s="9">
        <v>191</v>
      </c>
      <c r="G254" s="9">
        <v>190</v>
      </c>
      <c r="H254" s="9">
        <v>349</v>
      </c>
      <c r="I254" s="9">
        <v>238</v>
      </c>
      <c r="J254" s="9">
        <v>138</v>
      </c>
      <c r="K254" s="9">
        <v>247</v>
      </c>
      <c r="L254" s="9">
        <v>239</v>
      </c>
      <c r="M254" s="9">
        <v>263</v>
      </c>
      <c r="N254" s="9">
        <v>210</v>
      </c>
      <c r="O254" s="9">
        <v>698</v>
      </c>
      <c r="P254" s="9">
        <v>33</v>
      </c>
      <c r="Q254" s="9">
        <v>42</v>
      </c>
      <c r="R254" s="9">
        <v>113</v>
      </c>
      <c r="S254" s="9">
        <v>170</v>
      </c>
      <c r="T254" s="9">
        <v>149</v>
      </c>
      <c r="U254" s="9">
        <v>8</v>
      </c>
      <c r="V254" s="9">
        <v>12</v>
      </c>
      <c r="W254" s="9">
        <v>1</v>
      </c>
      <c r="X254" s="9">
        <v>3</v>
      </c>
      <c r="Y254" s="9">
        <v>2</v>
      </c>
      <c r="Z254" s="9">
        <v>0</v>
      </c>
      <c r="AB254" s="9">
        <f t="shared" si="10"/>
        <v>3693</v>
      </c>
      <c r="AC254" s="9">
        <f t="shared" si="11"/>
        <v>31760</v>
      </c>
      <c r="AD254" s="10">
        <f t="shared" si="12"/>
        <v>8.6000541565123214</v>
      </c>
    </row>
    <row r="255" spans="1:54" x14ac:dyDescent="0.3">
      <c r="A255" s="87"/>
      <c r="B255" s="41" t="s">
        <v>260</v>
      </c>
      <c r="C255" s="9">
        <v>21</v>
      </c>
      <c r="D255" s="9">
        <v>23</v>
      </c>
      <c r="E255" s="9">
        <v>27</v>
      </c>
      <c r="F255" s="9">
        <v>35</v>
      </c>
      <c r="G255" s="9">
        <v>34</v>
      </c>
      <c r="H255" s="9">
        <v>79</v>
      </c>
      <c r="I255" s="9">
        <v>67</v>
      </c>
      <c r="J255" s="9">
        <v>45</v>
      </c>
      <c r="K255" s="9">
        <v>59</v>
      </c>
      <c r="L255" s="9">
        <v>62</v>
      </c>
      <c r="M255" s="9">
        <v>62</v>
      </c>
      <c r="N255" s="9">
        <v>56</v>
      </c>
      <c r="O255" s="9">
        <v>194</v>
      </c>
      <c r="P255" s="9">
        <v>10</v>
      </c>
      <c r="Q255" s="9">
        <v>16</v>
      </c>
      <c r="R255" s="9">
        <v>67</v>
      </c>
      <c r="S255" s="9">
        <v>68</v>
      </c>
      <c r="T255" s="9">
        <v>104</v>
      </c>
      <c r="U255" s="9">
        <v>17</v>
      </c>
      <c r="V255" s="9">
        <v>17</v>
      </c>
      <c r="W255" s="9">
        <v>0</v>
      </c>
      <c r="X255" s="9">
        <v>0</v>
      </c>
      <c r="Y255" s="9">
        <v>0</v>
      </c>
      <c r="Z255" s="9">
        <v>0</v>
      </c>
      <c r="AB255" s="9">
        <f t="shared" si="10"/>
        <v>1063</v>
      </c>
      <c r="AC255" s="9">
        <f t="shared" si="11"/>
        <v>10868</v>
      </c>
      <c r="AD255" s="10">
        <f t="shared" si="12"/>
        <v>10.223894637817498</v>
      </c>
    </row>
    <row r="256" spans="1:54" x14ac:dyDescent="0.3">
      <c r="A256" s="87"/>
      <c r="B256" s="41" t="s">
        <v>261</v>
      </c>
      <c r="C256" s="9">
        <v>187</v>
      </c>
      <c r="D256" s="9">
        <v>200</v>
      </c>
      <c r="E256" s="9">
        <v>326</v>
      </c>
      <c r="F256" s="9">
        <v>392</v>
      </c>
      <c r="G256" s="9">
        <v>397</v>
      </c>
      <c r="H256" s="9">
        <v>735</v>
      </c>
      <c r="I256" s="9">
        <v>443</v>
      </c>
      <c r="J256" s="9">
        <v>366</v>
      </c>
      <c r="K256" s="9">
        <v>502</v>
      </c>
      <c r="L256" s="9">
        <v>470</v>
      </c>
      <c r="M256" s="9">
        <v>502</v>
      </c>
      <c r="N256" s="9">
        <v>471</v>
      </c>
      <c r="O256" s="9">
        <v>1683</v>
      </c>
      <c r="P256" s="9">
        <v>123</v>
      </c>
      <c r="Q256" s="9">
        <v>124</v>
      </c>
      <c r="R256" s="9">
        <v>317</v>
      </c>
      <c r="S256" s="9">
        <v>496</v>
      </c>
      <c r="T256" s="9">
        <v>486</v>
      </c>
      <c r="U256" s="9">
        <v>26</v>
      </c>
      <c r="V256" s="9">
        <v>31</v>
      </c>
      <c r="W256" s="9">
        <v>2</v>
      </c>
      <c r="X256" s="9">
        <v>4</v>
      </c>
      <c r="Y256" s="9">
        <v>1</v>
      </c>
      <c r="Z256" s="9">
        <v>1</v>
      </c>
      <c r="AB256" s="9">
        <f t="shared" si="10"/>
        <v>8285</v>
      </c>
      <c r="AC256" s="9">
        <f t="shared" si="11"/>
        <v>76668</v>
      </c>
      <c r="AD256" s="10">
        <f t="shared" si="12"/>
        <v>9.2538322269161135</v>
      </c>
    </row>
    <row r="257" spans="1:30" x14ac:dyDescent="0.3">
      <c r="A257" s="87"/>
      <c r="B257" s="41" t="s">
        <v>262</v>
      </c>
      <c r="C257" s="9">
        <v>170</v>
      </c>
      <c r="D257" s="9">
        <v>128</v>
      </c>
      <c r="E257" s="9">
        <v>174</v>
      </c>
      <c r="F257" s="9">
        <v>256</v>
      </c>
      <c r="G257" s="9">
        <v>271</v>
      </c>
      <c r="H257" s="9">
        <v>370</v>
      </c>
      <c r="I257" s="9">
        <v>196</v>
      </c>
      <c r="J257" s="9">
        <v>160</v>
      </c>
      <c r="K257" s="9">
        <v>164</v>
      </c>
      <c r="L257" s="9">
        <v>175</v>
      </c>
      <c r="M257" s="9">
        <v>196</v>
      </c>
      <c r="N257" s="9">
        <v>168</v>
      </c>
      <c r="O257" s="9">
        <v>620</v>
      </c>
      <c r="P257" s="9">
        <v>38</v>
      </c>
      <c r="Q257" s="9">
        <v>75</v>
      </c>
      <c r="R257" s="9">
        <v>178</v>
      </c>
      <c r="S257" s="9">
        <v>249</v>
      </c>
      <c r="T257" s="9">
        <v>215</v>
      </c>
      <c r="U257" s="9">
        <v>7</v>
      </c>
      <c r="V257" s="9">
        <v>10</v>
      </c>
      <c r="W257" s="9">
        <v>2</v>
      </c>
      <c r="X257" s="9">
        <v>1</v>
      </c>
      <c r="Y257" s="9">
        <v>1</v>
      </c>
      <c r="Z257" s="9">
        <v>1</v>
      </c>
      <c r="AB257" s="9">
        <f t="shared" si="10"/>
        <v>3825</v>
      </c>
      <c r="AC257" s="9">
        <f t="shared" si="11"/>
        <v>32884</v>
      </c>
      <c r="AD257" s="10">
        <f t="shared" si="12"/>
        <v>8.5971241830065352</v>
      </c>
    </row>
    <row r="258" spans="1:30" x14ac:dyDescent="0.3">
      <c r="A258" s="87"/>
      <c r="B258" s="41" t="s">
        <v>263</v>
      </c>
      <c r="C258" s="9">
        <v>238</v>
      </c>
      <c r="D258" s="9">
        <v>236</v>
      </c>
      <c r="E258" s="9">
        <v>304</v>
      </c>
      <c r="F258" s="9">
        <v>373</v>
      </c>
      <c r="G258" s="9">
        <v>360</v>
      </c>
      <c r="H258" s="9">
        <v>704</v>
      </c>
      <c r="I258" s="9">
        <v>528</v>
      </c>
      <c r="J258" s="9">
        <v>401</v>
      </c>
      <c r="K258" s="9">
        <v>531</v>
      </c>
      <c r="L258" s="9">
        <v>623</v>
      </c>
      <c r="M258" s="9">
        <v>646</v>
      </c>
      <c r="N258" s="9">
        <v>558</v>
      </c>
      <c r="O258" s="9">
        <v>1649</v>
      </c>
      <c r="P258" s="9">
        <v>73</v>
      </c>
      <c r="Q258" s="9">
        <v>97</v>
      </c>
      <c r="R258" s="9">
        <v>297</v>
      </c>
      <c r="S258" s="9">
        <v>448</v>
      </c>
      <c r="T258" s="9">
        <v>353</v>
      </c>
      <c r="U258" s="9">
        <v>15</v>
      </c>
      <c r="V258" s="9">
        <v>20</v>
      </c>
      <c r="W258" s="9">
        <v>4</v>
      </c>
      <c r="X258" s="9">
        <v>1</v>
      </c>
      <c r="Y258" s="9">
        <v>0</v>
      </c>
      <c r="Z258" s="9">
        <v>3</v>
      </c>
      <c r="AB258" s="9">
        <f t="shared" si="10"/>
        <v>8462</v>
      </c>
      <c r="AC258" s="9">
        <f t="shared" si="11"/>
        <v>75890</v>
      </c>
      <c r="AD258" s="10">
        <f t="shared" si="12"/>
        <v>8.9683290002363503</v>
      </c>
    </row>
    <row r="259" spans="1:30" x14ac:dyDescent="0.3">
      <c r="A259" s="87"/>
      <c r="B259" s="41" t="s">
        <v>264</v>
      </c>
      <c r="C259" s="9">
        <v>26</v>
      </c>
      <c r="D259" s="9">
        <v>26</v>
      </c>
      <c r="E259" s="9">
        <v>28</v>
      </c>
      <c r="F259" s="9">
        <v>29</v>
      </c>
      <c r="G259" s="9">
        <v>44</v>
      </c>
      <c r="H259" s="9">
        <v>57</v>
      </c>
      <c r="I259" s="9">
        <v>64</v>
      </c>
      <c r="J259" s="9">
        <v>59</v>
      </c>
      <c r="K259" s="9">
        <v>63</v>
      </c>
      <c r="L259" s="9">
        <v>59</v>
      </c>
      <c r="M259" s="9">
        <v>56</v>
      </c>
      <c r="N259" s="9">
        <v>55</v>
      </c>
      <c r="O259" s="9">
        <v>192</v>
      </c>
      <c r="P259" s="9">
        <v>11</v>
      </c>
      <c r="Q259" s="9">
        <v>5</v>
      </c>
      <c r="R259" s="9">
        <v>25</v>
      </c>
      <c r="S259" s="9">
        <v>49</v>
      </c>
      <c r="T259" s="9">
        <v>26</v>
      </c>
      <c r="U259" s="9">
        <v>3</v>
      </c>
      <c r="V259" s="9">
        <v>1</v>
      </c>
      <c r="W259" s="9">
        <v>0</v>
      </c>
      <c r="X259" s="9">
        <v>0</v>
      </c>
      <c r="Y259" s="9">
        <v>0</v>
      </c>
      <c r="Z259" s="9">
        <v>1</v>
      </c>
      <c r="AB259" s="9">
        <f t="shared" si="10"/>
        <v>879</v>
      </c>
      <c r="AC259" s="9">
        <f t="shared" si="11"/>
        <v>7841</v>
      </c>
      <c r="AD259" s="10">
        <f t="shared" si="12"/>
        <v>8.9203640500568824</v>
      </c>
    </row>
    <row r="260" spans="1:30" x14ac:dyDescent="0.3">
      <c r="A260" s="87"/>
      <c r="B260" s="41" t="s">
        <v>265</v>
      </c>
      <c r="C260" s="9">
        <v>111</v>
      </c>
      <c r="D260" s="9">
        <v>81</v>
      </c>
      <c r="E260" s="9">
        <v>118</v>
      </c>
      <c r="F260" s="9">
        <v>180</v>
      </c>
      <c r="G260" s="9">
        <v>177</v>
      </c>
      <c r="H260" s="9">
        <v>380</v>
      </c>
      <c r="I260" s="9">
        <v>338</v>
      </c>
      <c r="J260" s="9">
        <v>262</v>
      </c>
      <c r="K260" s="9">
        <v>348</v>
      </c>
      <c r="L260" s="9">
        <v>250</v>
      </c>
      <c r="M260" s="9">
        <v>232</v>
      </c>
      <c r="N260" s="9">
        <v>184</v>
      </c>
      <c r="O260" s="9">
        <v>681</v>
      </c>
      <c r="P260" s="9">
        <v>30</v>
      </c>
      <c r="Q260" s="9">
        <v>60</v>
      </c>
      <c r="R260" s="9">
        <v>108</v>
      </c>
      <c r="S260" s="9">
        <v>172</v>
      </c>
      <c r="T260" s="9">
        <v>134</v>
      </c>
      <c r="U260" s="9">
        <v>1</v>
      </c>
      <c r="V260" s="9">
        <v>7</v>
      </c>
      <c r="W260" s="9">
        <v>2</v>
      </c>
      <c r="X260" s="9">
        <v>1</v>
      </c>
      <c r="Y260" s="9">
        <v>0</v>
      </c>
      <c r="Z260" s="9">
        <v>2</v>
      </c>
      <c r="AB260" s="9">
        <f t="shared" ref="AB260:AB323" si="13">SUM(C260:Z260)</f>
        <v>3859</v>
      </c>
      <c r="AC260" s="9">
        <f t="shared" ref="AC260:AC323" si="14">C$2*C260+D$2*D260+E$2*E260+F$2*F260+G$2*G260+H$2*H260+I$2*I260+J$2*J260+K$2*K260+L$2*L260+M$2*M260+N$2*N260+O$2*O260+P$2*P260+Q$2*Q260+R$2*R260+S$2*S260+T$2*T260+U$2*U260+V$2*V260+W$2*W260+X$2*X260+Y$2*Y260+Z$2*Z260</f>
        <v>33015</v>
      </c>
      <c r="AD260" s="10">
        <f t="shared" si="12"/>
        <v>8.5553252137859541</v>
      </c>
    </row>
    <row r="261" spans="1:30" x14ac:dyDescent="0.3">
      <c r="A261" s="87"/>
      <c r="B261" s="41" t="s">
        <v>266</v>
      </c>
      <c r="C261" s="9">
        <v>11</v>
      </c>
      <c r="D261" s="9">
        <v>29</v>
      </c>
      <c r="E261" s="9">
        <v>25</v>
      </c>
      <c r="F261" s="9">
        <v>41</v>
      </c>
      <c r="G261" s="9">
        <v>61</v>
      </c>
      <c r="H261" s="9">
        <v>94</v>
      </c>
      <c r="I261" s="9">
        <v>58</v>
      </c>
      <c r="J261" s="9">
        <v>42</v>
      </c>
      <c r="K261" s="9">
        <v>59</v>
      </c>
      <c r="L261" s="9">
        <v>38</v>
      </c>
      <c r="M261" s="9">
        <v>39</v>
      </c>
      <c r="N261" s="9">
        <v>40</v>
      </c>
      <c r="O261" s="9">
        <v>158</v>
      </c>
      <c r="P261" s="9">
        <v>5</v>
      </c>
      <c r="Q261" s="9">
        <v>10</v>
      </c>
      <c r="R261" s="9">
        <v>18</v>
      </c>
      <c r="S261" s="9">
        <v>30</v>
      </c>
      <c r="T261" s="9">
        <v>17</v>
      </c>
      <c r="U261" s="9">
        <v>0</v>
      </c>
      <c r="V261" s="9">
        <v>0</v>
      </c>
      <c r="W261" s="9">
        <v>1</v>
      </c>
      <c r="X261" s="9">
        <v>1</v>
      </c>
      <c r="Y261" s="9">
        <v>0</v>
      </c>
      <c r="Z261" s="9">
        <v>0</v>
      </c>
      <c r="AB261" s="9">
        <f t="shared" si="13"/>
        <v>777</v>
      </c>
      <c r="AC261" s="9">
        <f t="shared" si="14"/>
        <v>6383</v>
      </c>
      <c r="AD261" s="10">
        <f t="shared" ref="AD261:AD324" si="15">AC261/AB261</f>
        <v>8.2149292149292155</v>
      </c>
    </row>
    <row r="262" spans="1:30" x14ac:dyDescent="0.3">
      <c r="A262" s="87"/>
      <c r="B262" s="41" t="s">
        <v>267</v>
      </c>
      <c r="C262" s="9">
        <v>9</v>
      </c>
      <c r="D262" s="9">
        <v>13</v>
      </c>
      <c r="E262" s="9">
        <v>12</v>
      </c>
      <c r="F262" s="9">
        <v>20</v>
      </c>
      <c r="G262" s="9">
        <v>22</v>
      </c>
      <c r="H262" s="9">
        <v>41</v>
      </c>
      <c r="I262" s="9">
        <v>35</v>
      </c>
      <c r="J262" s="9">
        <v>27</v>
      </c>
      <c r="K262" s="9">
        <v>39</v>
      </c>
      <c r="L262" s="9">
        <v>24</v>
      </c>
      <c r="M262" s="9">
        <v>23</v>
      </c>
      <c r="N262" s="9">
        <v>23</v>
      </c>
      <c r="O262" s="9">
        <v>92</v>
      </c>
      <c r="P262" s="9">
        <v>1</v>
      </c>
      <c r="Q262" s="9">
        <v>4</v>
      </c>
      <c r="R262" s="9">
        <v>6</v>
      </c>
      <c r="S262" s="9">
        <v>13</v>
      </c>
      <c r="T262" s="9">
        <v>16</v>
      </c>
      <c r="U262" s="9">
        <v>1</v>
      </c>
      <c r="V262" s="9">
        <v>1</v>
      </c>
      <c r="W262" s="9">
        <v>0</v>
      </c>
      <c r="X262" s="9">
        <v>2</v>
      </c>
      <c r="Y262" s="9">
        <v>0</v>
      </c>
      <c r="Z262" s="9">
        <v>0</v>
      </c>
      <c r="AB262" s="9">
        <f t="shared" si="13"/>
        <v>424</v>
      </c>
      <c r="AC262" s="9">
        <f t="shared" si="14"/>
        <v>3622</v>
      </c>
      <c r="AD262" s="10">
        <f t="shared" si="15"/>
        <v>8.5424528301886795</v>
      </c>
    </row>
    <row r="263" spans="1:30" x14ac:dyDescent="0.3">
      <c r="A263" s="87"/>
      <c r="B263" s="41" t="s">
        <v>268</v>
      </c>
      <c r="C263" s="9">
        <v>24</v>
      </c>
      <c r="D263" s="9">
        <v>16</v>
      </c>
      <c r="E263" s="9">
        <v>41</v>
      </c>
      <c r="F263" s="9">
        <v>42</v>
      </c>
      <c r="G263" s="9">
        <v>53</v>
      </c>
      <c r="H263" s="9">
        <v>85</v>
      </c>
      <c r="I263" s="9">
        <v>62</v>
      </c>
      <c r="J263" s="9">
        <v>40</v>
      </c>
      <c r="K263" s="9">
        <v>59</v>
      </c>
      <c r="L263" s="9">
        <v>56</v>
      </c>
      <c r="M263" s="9">
        <v>47</v>
      </c>
      <c r="N263" s="9">
        <v>45</v>
      </c>
      <c r="O263" s="9">
        <v>161</v>
      </c>
      <c r="P263" s="9">
        <v>14</v>
      </c>
      <c r="Q263" s="9">
        <v>14</v>
      </c>
      <c r="R263" s="9">
        <v>18</v>
      </c>
      <c r="S263" s="9">
        <v>47</v>
      </c>
      <c r="T263" s="9">
        <v>24</v>
      </c>
      <c r="U263" s="9">
        <v>2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B263" s="9">
        <f t="shared" si="13"/>
        <v>850</v>
      </c>
      <c r="AC263" s="9">
        <f t="shared" si="14"/>
        <v>7230</v>
      </c>
      <c r="AD263" s="10">
        <f t="shared" si="15"/>
        <v>8.5058823529411764</v>
      </c>
    </row>
    <row r="264" spans="1:30" x14ac:dyDescent="0.3">
      <c r="A264" s="87"/>
      <c r="B264" s="41" t="s">
        <v>269</v>
      </c>
      <c r="C264" s="9">
        <v>59</v>
      </c>
      <c r="D264" s="9">
        <v>47</v>
      </c>
      <c r="E264" s="9">
        <v>49</v>
      </c>
      <c r="F264" s="9">
        <v>77</v>
      </c>
      <c r="G264" s="9">
        <v>57</v>
      </c>
      <c r="H264" s="9">
        <v>122</v>
      </c>
      <c r="I264" s="9">
        <v>96</v>
      </c>
      <c r="J264" s="9">
        <v>61</v>
      </c>
      <c r="K264" s="9">
        <v>96</v>
      </c>
      <c r="L264" s="9">
        <v>72</v>
      </c>
      <c r="M264" s="9">
        <v>80</v>
      </c>
      <c r="N264" s="9">
        <v>71</v>
      </c>
      <c r="O264" s="9">
        <v>299</v>
      </c>
      <c r="P264" s="9">
        <v>15</v>
      </c>
      <c r="Q264" s="9">
        <v>19</v>
      </c>
      <c r="R264" s="9">
        <v>58</v>
      </c>
      <c r="S264" s="9">
        <v>77</v>
      </c>
      <c r="T264" s="9">
        <v>63</v>
      </c>
      <c r="U264" s="9">
        <v>3</v>
      </c>
      <c r="V264" s="9">
        <v>4</v>
      </c>
      <c r="W264" s="9">
        <v>2</v>
      </c>
      <c r="X264" s="9">
        <v>1</v>
      </c>
      <c r="Y264" s="9">
        <v>0</v>
      </c>
      <c r="Z264" s="9">
        <v>1</v>
      </c>
      <c r="AB264" s="9">
        <f t="shared" si="13"/>
        <v>1429</v>
      </c>
      <c r="AC264" s="9">
        <f t="shared" si="14"/>
        <v>12650</v>
      </c>
      <c r="AD264" s="10">
        <f t="shared" si="15"/>
        <v>8.8523442967109869</v>
      </c>
    </row>
    <row r="265" spans="1:30" x14ac:dyDescent="0.3">
      <c r="A265" s="87"/>
      <c r="B265" s="41" t="s">
        <v>270</v>
      </c>
      <c r="C265" s="9">
        <v>196</v>
      </c>
      <c r="D265" s="9">
        <v>139</v>
      </c>
      <c r="E265" s="9">
        <v>181</v>
      </c>
      <c r="F265" s="9">
        <v>245</v>
      </c>
      <c r="G265" s="9">
        <v>257</v>
      </c>
      <c r="H265" s="9">
        <v>337</v>
      </c>
      <c r="I265" s="9">
        <v>238</v>
      </c>
      <c r="J265" s="9">
        <v>167</v>
      </c>
      <c r="K265" s="9">
        <v>207</v>
      </c>
      <c r="L265" s="9">
        <v>223</v>
      </c>
      <c r="M265" s="9">
        <v>223</v>
      </c>
      <c r="N265" s="9">
        <v>185</v>
      </c>
      <c r="O265" s="9">
        <v>687</v>
      </c>
      <c r="P265" s="9">
        <v>37</v>
      </c>
      <c r="Q265" s="9">
        <v>49</v>
      </c>
      <c r="R265" s="9">
        <v>133</v>
      </c>
      <c r="S265" s="9">
        <v>222</v>
      </c>
      <c r="T265" s="9">
        <v>177</v>
      </c>
      <c r="U265" s="9">
        <v>9</v>
      </c>
      <c r="V265" s="9">
        <v>4</v>
      </c>
      <c r="W265" s="9">
        <v>1</v>
      </c>
      <c r="X265" s="9">
        <v>3</v>
      </c>
      <c r="Y265" s="9">
        <v>0</v>
      </c>
      <c r="Z265" s="9">
        <v>0</v>
      </c>
      <c r="AB265" s="9">
        <f t="shared" si="13"/>
        <v>3920</v>
      </c>
      <c r="AC265" s="9">
        <f t="shared" si="14"/>
        <v>32762</v>
      </c>
      <c r="AD265" s="10">
        <f t="shared" si="15"/>
        <v>8.3576530612244895</v>
      </c>
    </row>
    <row r="266" spans="1:30" x14ac:dyDescent="0.3">
      <c r="A266" s="87"/>
      <c r="B266" s="41" t="s">
        <v>271</v>
      </c>
      <c r="C266" s="9">
        <v>15</v>
      </c>
      <c r="D266" s="9">
        <v>18</v>
      </c>
      <c r="E266" s="9">
        <v>34</v>
      </c>
      <c r="F266" s="9">
        <v>45</v>
      </c>
      <c r="G266" s="9">
        <v>34</v>
      </c>
      <c r="H266" s="9">
        <v>67</v>
      </c>
      <c r="I266" s="9">
        <v>48</v>
      </c>
      <c r="J266" s="9">
        <v>27</v>
      </c>
      <c r="K266" s="9">
        <v>51</v>
      </c>
      <c r="L266" s="9">
        <v>36</v>
      </c>
      <c r="M266" s="9">
        <v>37</v>
      </c>
      <c r="N266" s="9">
        <v>23</v>
      </c>
      <c r="O266" s="9">
        <v>126</v>
      </c>
      <c r="P266" s="9">
        <v>6</v>
      </c>
      <c r="Q266" s="9">
        <v>10</v>
      </c>
      <c r="R266" s="9">
        <v>24</v>
      </c>
      <c r="S266" s="9">
        <v>42</v>
      </c>
      <c r="T266" s="9">
        <v>33</v>
      </c>
      <c r="U266" s="9">
        <v>0</v>
      </c>
      <c r="V266" s="9">
        <v>0</v>
      </c>
      <c r="W266" s="9">
        <v>1</v>
      </c>
      <c r="X266" s="9">
        <v>0</v>
      </c>
      <c r="Y266" s="9">
        <v>0</v>
      </c>
      <c r="Z266" s="9">
        <v>0</v>
      </c>
      <c r="AB266" s="9">
        <f t="shared" si="13"/>
        <v>677</v>
      </c>
      <c r="AC266" s="9">
        <f t="shared" si="14"/>
        <v>5867</v>
      </c>
      <c r="AD266" s="10">
        <f t="shared" si="15"/>
        <v>8.6661742983751839</v>
      </c>
    </row>
    <row r="267" spans="1:30" x14ac:dyDescent="0.3">
      <c r="A267" s="87"/>
      <c r="B267" s="41" t="s">
        <v>272</v>
      </c>
      <c r="C267" s="9">
        <v>80</v>
      </c>
      <c r="D267" s="9">
        <v>77</v>
      </c>
      <c r="E267" s="9">
        <v>67</v>
      </c>
      <c r="F267" s="9">
        <v>74</v>
      </c>
      <c r="G267" s="9">
        <v>136</v>
      </c>
      <c r="H267" s="9">
        <v>186</v>
      </c>
      <c r="I267" s="9">
        <v>270</v>
      </c>
      <c r="J267" s="9">
        <v>113</v>
      </c>
      <c r="K267" s="9">
        <v>199</v>
      </c>
      <c r="L267" s="9">
        <v>113</v>
      </c>
      <c r="M267" s="9">
        <v>135</v>
      </c>
      <c r="N267" s="9">
        <v>122</v>
      </c>
      <c r="O267" s="9">
        <v>382</v>
      </c>
      <c r="P267" s="9">
        <v>19</v>
      </c>
      <c r="Q267" s="9">
        <v>17</v>
      </c>
      <c r="R267" s="9">
        <v>47</v>
      </c>
      <c r="S267" s="9">
        <v>95</v>
      </c>
      <c r="T267" s="9">
        <v>67</v>
      </c>
      <c r="U267" s="9">
        <v>2</v>
      </c>
      <c r="V267" s="9">
        <v>3</v>
      </c>
      <c r="W267" s="9">
        <v>2</v>
      </c>
      <c r="X267" s="9">
        <v>1</v>
      </c>
      <c r="Y267" s="9">
        <v>0</v>
      </c>
      <c r="Z267" s="9">
        <v>0</v>
      </c>
      <c r="AB267" s="9">
        <f t="shared" si="13"/>
        <v>2207</v>
      </c>
      <c r="AC267" s="9">
        <f t="shared" si="14"/>
        <v>18206</v>
      </c>
      <c r="AD267" s="10">
        <f t="shared" si="15"/>
        <v>8.2492070684186682</v>
      </c>
    </row>
    <row r="268" spans="1:30" x14ac:dyDescent="0.3">
      <c r="A268" s="87"/>
      <c r="B268" s="41" t="s">
        <v>273</v>
      </c>
      <c r="C268" s="9">
        <v>136</v>
      </c>
      <c r="D268" s="9">
        <v>95</v>
      </c>
      <c r="E268" s="9">
        <v>113</v>
      </c>
      <c r="F268" s="9">
        <v>183</v>
      </c>
      <c r="G268" s="9">
        <v>118</v>
      </c>
      <c r="H268" s="9">
        <v>213</v>
      </c>
      <c r="I268" s="9">
        <v>398</v>
      </c>
      <c r="J268" s="9">
        <v>273</v>
      </c>
      <c r="K268" s="9">
        <v>250</v>
      </c>
      <c r="L268" s="9">
        <v>128</v>
      </c>
      <c r="M268" s="9">
        <v>137</v>
      </c>
      <c r="N268" s="9">
        <v>114</v>
      </c>
      <c r="O268" s="9">
        <v>336</v>
      </c>
      <c r="P268" s="9">
        <v>16</v>
      </c>
      <c r="Q268" s="9">
        <v>14</v>
      </c>
      <c r="R268" s="9">
        <v>44</v>
      </c>
      <c r="S268" s="9">
        <v>61</v>
      </c>
      <c r="T268" s="9">
        <v>56</v>
      </c>
      <c r="U268" s="9">
        <v>3</v>
      </c>
      <c r="V268" s="9">
        <v>2</v>
      </c>
      <c r="W268" s="9">
        <v>0</v>
      </c>
      <c r="X268" s="9">
        <v>0</v>
      </c>
      <c r="Y268" s="9">
        <v>0</v>
      </c>
      <c r="Z268" s="9">
        <v>0</v>
      </c>
      <c r="AB268" s="9">
        <f t="shared" si="13"/>
        <v>2690</v>
      </c>
      <c r="AC268" s="9">
        <f t="shared" si="14"/>
        <v>19598</v>
      </c>
      <c r="AD268" s="10">
        <f t="shared" si="15"/>
        <v>7.2855018587360592</v>
      </c>
    </row>
    <row r="269" spans="1:30" x14ac:dyDescent="0.3">
      <c r="A269" s="87"/>
      <c r="B269" s="41" t="s">
        <v>274</v>
      </c>
      <c r="C269" s="9">
        <v>16</v>
      </c>
      <c r="D269" s="9">
        <v>13</v>
      </c>
      <c r="E269" s="9">
        <v>9</v>
      </c>
      <c r="F269" s="9">
        <v>20</v>
      </c>
      <c r="G269" s="9">
        <v>20</v>
      </c>
      <c r="H269" s="9">
        <v>30</v>
      </c>
      <c r="I269" s="9">
        <v>46</v>
      </c>
      <c r="J269" s="9">
        <v>56</v>
      </c>
      <c r="K269" s="9">
        <v>67</v>
      </c>
      <c r="L269" s="9">
        <v>85</v>
      </c>
      <c r="M269" s="9">
        <v>106</v>
      </c>
      <c r="N269" s="9">
        <v>64</v>
      </c>
      <c r="O269" s="9">
        <v>317</v>
      </c>
      <c r="P269" s="9">
        <v>14</v>
      </c>
      <c r="Q269" s="9">
        <v>12</v>
      </c>
      <c r="R269" s="9">
        <v>47</v>
      </c>
      <c r="S269" s="9">
        <v>69</v>
      </c>
      <c r="T269" s="9">
        <v>42</v>
      </c>
      <c r="U269" s="9">
        <v>4</v>
      </c>
      <c r="V269" s="9">
        <v>4</v>
      </c>
      <c r="W269" s="9">
        <v>1</v>
      </c>
      <c r="X269" s="9">
        <v>0</v>
      </c>
      <c r="Y269" s="9">
        <v>0</v>
      </c>
      <c r="Z269" s="9">
        <v>1</v>
      </c>
      <c r="AB269" s="9">
        <f t="shared" si="13"/>
        <v>1043</v>
      </c>
      <c r="AC269" s="9">
        <f t="shared" si="14"/>
        <v>10922</v>
      </c>
      <c r="AD269" s="10">
        <f t="shared" si="15"/>
        <v>10.471716203259827</v>
      </c>
    </row>
    <row r="270" spans="1:30" x14ac:dyDescent="0.3">
      <c r="A270" s="87"/>
      <c r="B270" s="41" t="s">
        <v>275</v>
      </c>
      <c r="C270" s="9">
        <v>41</v>
      </c>
      <c r="D270" s="9">
        <v>17</v>
      </c>
      <c r="E270" s="9">
        <v>34</v>
      </c>
      <c r="F270" s="9">
        <v>44</v>
      </c>
      <c r="G270" s="9">
        <v>40</v>
      </c>
      <c r="H270" s="9">
        <v>74</v>
      </c>
      <c r="I270" s="9">
        <v>58</v>
      </c>
      <c r="J270" s="9">
        <v>52</v>
      </c>
      <c r="K270" s="9">
        <v>62</v>
      </c>
      <c r="L270" s="9">
        <v>83</v>
      </c>
      <c r="M270" s="9">
        <v>84</v>
      </c>
      <c r="N270" s="9">
        <v>69</v>
      </c>
      <c r="O270" s="9">
        <v>275</v>
      </c>
      <c r="P270" s="9">
        <v>29</v>
      </c>
      <c r="Q270" s="9">
        <v>41</v>
      </c>
      <c r="R270" s="9">
        <v>127</v>
      </c>
      <c r="S270" s="9">
        <v>119</v>
      </c>
      <c r="T270" s="9">
        <v>56</v>
      </c>
      <c r="U270" s="9">
        <v>1</v>
      </c>
      <c r="V270" s="9">
        <v>2</v>
      </c>
      <c r="W270" s="9">
        <v>2</v>
      </c>
      <c r="X270" s="9">
        <v>0</v>
      </c>
      <c r="Y270" s="9">
        <v>1</v>
      </c>
      <c r="Z270" s="9">
        <v>1</v>
      </c>
      <c r="AB270" s="9">
        <f t="shared" si="13"/>
        <v>1312</v>
      </c>
      <c r="AC270" s="9">
        <f t="shared" si="14"/>
        <v>13454</v>
      </c>
      <c r="AD270" s="10">
        <f t="shared" si="15"/>
        <v>10.254573170731707</v>
      </c>
    </row>
    <row r="271" spans="1:30" x14ac:dyDescent="0.3">
      <c r="A271" s="87"/>
      <c r="B271" s="41" t="s">
        <v>276</v>
      </c>
      <c r="C271" s="9">
        <v>68</v>
      </c>
      <c r="D271" s="9">
        <v>43</v>
      </c>
      <c r="E271" s="9">
        <v>70</v>
      </c>
      <c r="F271" s="9">
        <v>89</v>
      </c>
      <c r="G271" s="9">
        <v>98</v>
      </c>
      <c r="H271" s="9">
        <v>111</v>
      </c>
      <c r="I271" s="9">
        <v>102</v>
      </c>
      <c r="J271" s="9">
        <v>66</v>
      </c>
      <c r="K271" s="9">
        <v>82</v>
      </c>
      <c r="L271" s="9">
        <v>68</v>
      </c>
      <c r="M271" s="9">
        <v>73</v>
      </c>
      <c r="N271" s="9">
        <v>49</v>
      </c>
      <c r="O271" s="9">
        <v>192</v>
      </c>
      <c r="P271" s="9">
        <v>8</v>
      </c>
      <c r="Q271" s="9">
        <v>8</v>
      </c>
      <c r="R271" s="9">
        <v>42</v>
      </c>
      <c r="S271" s="9">
        <v>64</v>
      </c>
      <c r="T271" s="9">
        <v>36</v>
      </c>
      <c r="U271" s="9">
        <v>0</v>
      </c>
      <c r="V271" s="9">
        <v>5</v>
      </c>
      <c r="W271" s="9">
        <v>2</v>
      </c>
      <c r="X271" s="9">
        <v>1</v>
      </c>
      <c r="Y271" s="9">
        <v>0</v>
      </c>
      <c r="Z271" s="9">
        <v>0</v>
      </c>
      <c r="AB271" s="9">
        <f t="shared" si="13"/>
        <v>1277</v>
      </c>
      <c r="AC271" s="9">
        <f t="shared" si="14"/>
        <v>9950</v>
      </c>
      <c r="AD271" s="10">
        <f t="shared" si="15"/>
        <v>7.7916992952231796</v>
      </c>
    </row>
    <row r="272" spans="1:30" x14ac:dyDescent="0.3">
      <c r="A272" s="87"/>
      <c r="B272" s="41" t="s">
        <v>277</v>
      </c>
      <c r="C272" s="9">
        <v>3</v>
      </c>
      <c r="D272" s="9">
        <v>8</v>
      </c>
      <c r="E272" s="9">
        <v>13</v>
      </c>
      <c r="F272" s="9">
        <v>11</v>
      </c>
      <c r="G272" s="9">
        <v>20</v>
      </c>
      <c r="H272" s="9">
        <v>24</v>
      </c>
      <c r="I272" s="9">
        <v>29</v>
      </c>
      <c r="J272" s="9">
        <v>17</v>
      </c>
      <c r="K272" s="9">
        <v>35</v>
      </c>
      <c r="L272" s="9">
        <v>36</v>
      </c>
      <c r="M272" s="9">
        <v>32</v>
      </c>
      <c r="N272" s="9">
        <v>32</v>
      </c>
      <c r="O272" s="9">
        <v>112</v>
      </c>
      <c r="P272" s="9">
        <v>3</v>
      </c>
      <c r="Q272" s="9">
        <v>4</v>
      </c>
      <c r="R272" s="9">
        <v>12</v>
      </c>
      <c r="S272" s="9">
        <v>19</v>
      </c>
      <c r="T272" s="9">
        <v>14</v>
      </c>
      <c r="U272" s="9">
        <v>0</v>
      </c>
      <c r="V272" s="9">
        <v>0</v>
      </c>
      <c r="W272" s="9">
        <v>1</v>
      </c>
      <c r="X272" s="9">
        <v>0</v>
      </c>
      <c r="Y272" s="9">
        <v>0</v>
      </c>
      <c r="Z272" s="9">
        <v>1</v>
      </c>
      <c r="AB272" s="9">
        <f t="shared" si="13"/>
        <v>426</v>
      </c>
      <c r="AC272" s="9">
        <f t="shared" si="14"/>
        <v>4040</v>
      </c>
      <c r="AD272" s="10">
        <f t="shared" si="15"/>
        <v>9.4835680751173701</v>
      </c>
    </row>
    <row r="273" spans="1:30" x14ac:dyDescent="0.3">
      <c r="A273" s="87"/>
      <c r="B273" s="41" t="s">
        <v>278</v>
      </c>
      <c r="C273" s="9">
        <v>15</v>
      </c>
      <c r="D273" s="9">
        <v>8</v>
      </c>
      <c r="E273" s="9">
        <v>10</v>
      </c>
      <c r="F273" s="9">
        <v>23</v>
      </c>
      <c r="G273" s="9">
        <v>24</v>
      </c>
      <c r="H273" s="9">
        <v>37</v>
      </c>
      <c r="I273" s="9">
        <v>23</v>
      </c>
      <c r="J273" s="9">
        <v>12</v>
      </c>
      <c r="K273" s="9">
        <v>35</v>
      </c>
      <c r="L273" s="9">
        <v>9</v>
      </c>
      <c r="M273" s="9">
        <v>10</v>
      </c>
      <c r="N273" s="9">
        <v>14</v>
      </c>
      <c r="O273" s="9">
        <v>54</v>
      </c>
      <c r="P273" s="9">
        <v>0</v>
      </c>
      <c r="Q273" s="9">
        <v>9</v>
      </c>
      <c r="R273" s="9">
        <v>13</v>
      </c>
      <c r="S273" s="9">
        <v>22</v>
      </c>
      <c r="T273" s="9">
        <v>14</v>
      </c>
      <c r="U273" s="9">
        <v>1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B273" s="9">
        <f t="shared" si="13"/>
        <v>333</v>
      </c>
      <c r="AC273" s="9">
        <f t="shared" si="14"/>
        <v>2792</v>
      </c>
      <c r="AD273" s="10">
        <f t="shared" si="15"/>
        <v>8.3843843843843846</v>
      </c>
    </row>
    <row r="274" spans="1:30" x14ac:dyDescent="0.3">
      <c r="A274" s="87"/>
      <c r="B274" s="41" t="s">
        <v>279</v>
      </c>
      <c r="C274" s="9">
        <v>96</v>
      </c>
      <c r="D274" s="9">
        <v>94</v>
      </c>
      <c r="E274" s="9">
        <v>134</v>
      </c>
      <c r="F274" s="9">
        <v>166</v>
      </c>
      <c r="G274" s="9">
        <v>192</v>
      </c>
      <c r="H274" s="9">
        <v>213</v>
      </c>
      <c r="I274" s="9">
        <v>154</v>
      </c>
      <c r="J274" s="9">
        <v>111</v>
      </c>
      <c r="K274" s="9">
        <v>160</v>
      </c>
      <c r="L274" s="9">
        <v>95</v>
      </c>
      <c r="M274" s="9">
        <v>103</v>
      </c>
      <c r="N274" s="9">
        <v>77</v>
      </c>
      <c r="O274" s="9">
        <v>310</v>
      </c>
      <c r="P274" s="9">
        <v>10</v>
      </c>
      <c r="Q274" s="9">
        <v>20</v>
      </c>
      <c r="R274" s="9">
        <v>84</v>
      </c>
      <c r="S274" s="9">
        <v>75</v>
      </c>
      <c r="T274" s="9">
        <v>65</v>
      </c>
      <c r="U274" s="9">
        <v>1</v>
      </c>
      <c r="V274" s="9">
        <v>4</v>
      </c>
      <c r="W274" s="9">
        <v>3</v>
      </c>
      <c r="X274" s="9">
        <v>0</v>
      </c>
      <c r="Y274" s="9">
        <v>0</v>
      </c>
      <c r="Z274" s="9">
        <v>0</v>
      </c>
      <c r="AB274" s="9">
        <f t="shared" si="13"/>
        <v>2167</v>
      </c>
      <c r="AC274" s="9">
        <f t="shared" si="14"/>
        <v>16255</v>
      </c>
      <c r="AD274" s="10">
        <f t="shared" si="15"/>
        <v>7.5011536686663591</v>
      </c>
    </row>
    <row r="275" spans="1:30" x14ac:dyDescent="0.3">
      <c r="A275" s="87"/>
      <c r="B275" s="41" t="s">
        <v>280</v>
      </c>
      <c r="C275" s="9">
        <v>61</v>
      </c>
      <c r="D275" s="9">
        <v>103</v>
      </c>
      <c r="E275" s="9">
        <v>126</v>
      </c>
      <c r="F275" s="9">
        <v>123</v>
      </c>
      <c r="G275" s="9">
        <v>345</v>
      </c>
      <c r="H275" s="9">
        <v>215</v>
      </c>
      <c r="I275" s="9">
        <v>89</v>
      </c>
      <c r="J275" s="9">
        <v>87</v>
      </c>
      <c r="K275" s="9">
        <v>91</v>
      </c>
      <c r="L275" s="9">
        <v>66</v>
      </c>
      <c r="M275" s="9">
        <v>81</v>
      </c>
      <c r="N275" s="9">
        <v>43</v>
      </c>
      <c r="O275" s="9">
        <v>221</v>
      </c>
      <c r="P275" s="9">
        <v>12</v>
      </c>
      <c r="Q275" s="9">
        <v>9</v>
      </c>
      <c r="R275" s="9">
        <v>38</v>
      </c>
      <c r="S275" s="9">
        <v>55</v>
      </c>
      <c r="T275" s="9">
        <v>50</v>
      </c>
      <c r="U275" s="9">
        <v>1</v>
      </c>
      <c r="V275" s="9">
        <v>1</v>
      </c>
      <c r="W275" s="9">
        <v>3</v>
      </c>
      <c r="X275" s="9">
        <v>0</v>
      </c>
      <c r="Y275" s="9">
        <v>1</v>
      </c>
      <c r="Z275" s="9">
        <v>0</v>
      </c>
      <c r="AB275" s="9">
        <f t="shared" si="13"/>
        <v>1821</v>
      </c>
      <c r="AC275" s="9">
        <f t="shared" si="14"/>
        <v>12280</v>
      </c>
      <c r="AD275" s="10">
        <f t="shared" si="15"/>
        <v>6.7435475013728716</v>
      </c>
    </row>
    <row r="276" spans="1:30" x14ac:dyDescent="0.3">
      <c r="A276" s="87"/>
      <c r="B276" s="41" t="s">
        <v>281</v>
      </c>
      <c r="C276" s="9">
        <v>21</v>
      </c>
      <c r="D276" s="9">
        <v>3</v>
      </c>
      <c r="E276" s="9">
        <v>7</v>
      </c>
      <c r="F276" s="9">
        <v>17</v>
      </c>
      <c r="G276" s="9">
        <v>16</v>
      </c>
      <c r="H276" s="9">
        <v>21</v>
      </c>
      <c r="I276" s="9">
        <v>20</v>
      </c>
      <c r="J276" s="9">
        <v>13</v>
      </c>
      <c r="K276" s="9">
        <v>29</v>
      </c>
      <c r="L276" s="9">
        <v>17</v>
      </c>
      <c r="M276" s="9">
        <v>20</v>
      </c>
      <c r="N276" s="9">
        <v>15</v>
      </c>
      <c r="O276" s="9">
        <v>72</v>
      </c>
      <c r="P276" s="9">
        <v>5</v>
      </c>
      <c r="Q276" s="9">
        <v>8</v>
      </c>
      <c r="R276" s="9">
        <v>16</v>
      </c>
      <c r="S276" s="9">
        <v>26</v>
      </c>
      <c r="T276" s="9">
        <v>10</v>
      </c>
      <c r="U276" s="9">
        <v>0</v>
      </c>
      <c r="V276" s="9">
        <v>2</v>
      </c>
      <c r="W276" s="9">
        <v>1</v>
      </c>
      <c r="X276" s="9">
        <v>0</v>
      </c>
      <c r="Y276" s="9">
        <v>0</v>
      </c>
      <c r="Z276" s="9">
        <v>0</v>
      </c>
      <c r="AB276" s="9">
        <f t="shared" si="13"/>
        <v>339</v>
      </c>
      <c r="AC276" s="9">
        <f t="shared" si="14"/>
        <v>3123</v>
      </c>
      <c r="AD276" s="10">
        <f t="shared" si="15"/>
        <v>9.2123893805309738</v>
      </c>
    </row>
    <row r="277" spans="1:30" x14ac:dyDescent="0.3">
      <c r="A277" s="87"/>
      <c r="B277" s="41" t="s">
        <v>282</v>
      </c>
      <c r="C277" s="9">
        <v>33</v>
      </c>
      <c r="D277" s="9">
        <v>23</v>
      </c>
      <c r="E277" s="9">
        <v>32</v>
      </c>
      <c r="F277" s="9">
        <v>41</v>
      </c>
      <c r="G277" s="9">
        <v>42</v>
      </c>
      <c r="H277" s="9">
        <v>71</v>
      </c>
      <c r="I277" s="9">
        <v>82</v>
      </c>
      <c r="J277" s="9">
        <v>63</v>
      </c>
      <c r="K277" s="9">
        <v>83</v>
      </c>
      <c r="L277" s="9">
        <v>57</v>
      </c>
      <c r="M277" s="9">
        <v>55</v>
      </c>
      <c r="N277" s="9">
        <v>47</v>
      </c>
      <c r="O277" s="9">
        <v>111</v>
      </c>
      <c r="P277" s="9">
        <v>5</v>
      </c>
      <c r="Q277" s="9">
        <v>5</v>
      </c>
      <c r="R277" s="9">
        <v>32</v>
      </c>
      <c r="S277" s="9">
        <v>27</v>
      </c>
      <c r="T277" s="9">
        <v>19</v>
      </c>
      <c r="U277" s="9">
        <v>2</v>
      </c>
      <c r="V277" s="9">
        <v>1</v>
      </c>
      <c r="W277" s="9">
        <v>3</v>
      </c>
      <c r="X277" s="9">
        <v>0</v>
      </c>
      <c r="Y277" s="9">
        <v>0</v>
      </c>
      <c r="Z277" s="9">
        <v>0</v>
      </c>
      <c r="AB277" s="9">
        <f t="shared" si="13"/>
        <v>834</v>
      </c>
      <c r="AC277" s="9">
        <f t="shared" si="14"/>
        <v>6727</v>
      </c>
      <c r="AD277" s="10">
        <f t="shared" si="15"/>
        <v>8.065947242206235</v>
      </c>
    </row>
    <row r="278" spans="1:30" x14ac:dyDescent="0.3">
      <c r="A278" s="87"/>
      <c r="B278" s="41" t="s">
        <v>283</v>
      </c>
      <c r="C278" s="9">
        <v>28</v>
      </c>
      <c r="D278" s="9">
        <v>19</v>
      </c>
      <c r="E278" s="9">
        <v>32</v>
      </c>
      <c r="F278" s="9">
        <v>48</v>
      </c>
      <c r="G278" s="9">
        <v>52</v>
      </c>
      <c r="H278" s="9">
        <v>112</v>
      </c>
      <c r="I278" s="9">
        <v>112</v>
      </c>
      <c r="J278" s="9">
        <v>83</v>
      </c>
      <c r="K278" s="9">
        <v>129</v>
      </c>
      <c r="L278" s="9">
        <v>143</v>
      </c>
      <c r="M278" s="9">
        <v>163</v>
      </c>
      <c r="N278" s="9">
        <v>147</v>
      </c>
      <c r="O278" s="9">
        <v>572</v>
      </c>
      <c r="P278" s="9">
        <v>55</v>
      </c>
      <c r="Q278" s="9">
        <v>63</v>
      </c>
      <c r="R278" s="9">
        <v>254</v>
      </c>
      <c r="S278" s="9">
        <v>315</v>
      </c>
      <c r="T278" s="9">
        <v>343</v>
      </c>
      <c r="U278" s="9">
        <v>10</v>
      </c>
      <c r="V278" s="9">
        <v>8</v>
      </c>
      <c r="W278" s="9">
        <v>4</v>
      </c>
      <c r="X278" s="9">
        <v>0</v>
      </c>
      <c r="Y278" s="9">
        <v>0</v>
      </c>
      <c r="Z278" s="9">
        <v>0</v>
      </c>
      <c r="AB278" s="9">
        <f t="shared" si="13"/>
        <v>2692</v>
      </c>
      <c r="AC278" s="9">
        <f t="shared" si="14"/>
        <v>31368</v>
      </c>
      <c r="AD278" s="10">
        <f t="shared" si="15"/>
        <v>11.652303120356612</v>
      </c>
    </row>
    <row r="279" spans="1:30" x14ac:dyDescent="0.3">
      <c r="A279" s="87"/>
      <c r="B279" s="41" t="s">
        <v>284</v>
      </c>
      <c r="C279" s="9">
        <v>17</v>
      </c>
      <c r="D279" s="9">
        <v>9</v>
      </c>
      <c r="E279" s="9">
        <v>12</v>
      </c>
      <c r="F279" s="9">
        <v>16</v>
      </c>
      <c r="G279" s="9">
        <v>21</v>
      </c>
      <c r="H279" s="9">
        <v>24</v>
      </c>
      <c r="I279" s="9">
        <v>26</v>
      </c>
      <c r="J279" s="9">
        <v>22</v>
      </c>
      <c r="K279" s="9">
        <v>22</v>
      </c>
      <c r="L279" s="9">
        <v>26</v>
      </c>
      <c r="M279" s="9">
        <v>24</v>
      </c>
      <c r="N279" s="9">
        <v>27</v>
      </c>
      <c r="O279" s="9">
        <v>81</v>
      </c>
      <c r="P279" s="9">
        <v>1</v>
      </c>
      <c r="Q279" s="9">
        <v>4</v>
      </c>
      <c r="R279" s="9">
        <v>25</v>
      </c>
      <c r="S279" s="9">
        <v>32</v>
      </c>
      <c r="T279" s="9">
        <v>14</v>
      </c>
      <c r="U279" s="9">
        <v>3</v>
      </c>
      <c r="V279" s="9">
        <v>0</v>
      </c>
      <c r="W279" s="9">
        <v>0</v>
      </c>
      <c r="X279" s="9">
        <v>1</v>
      </c>
      <c r="Y279" s="9">
        <v>0</v>
      </c>
      <c r="Z279" s="9">
        <v>1</v>
      </c>
      <c r="AB279" s="9">
        <f t="shared" si="13"/>
        <v>408</v>
      </c>
      <c r="AC279" s="9">
        <f t="shared" si="14"/>
        <v>3806</v>
      </c>
      <c r="AD279" s="10">
        <f t="shared" si="15"/>
        <v>9.3284313725490193</v>
      </c>
    </row>
    <row r="280" spans="1:30" x14ac:dyDescent="0.3">
      <c r="A280" s="87"/>
      <c r="B280" s="41" t="s">
        <v>285</v>
      </c>
      <c r="C280" s="9">
        <v>47</v>
      </c>
      <c r="D280" s="9">
        <v>31</v>
      </c>
      <c r="E280" s="9">
        <v>32</v>
      </c>
      <c r="F280" s="9">
        <v>45</v>
      </c>
      <c r="G280" s="9">
        <v>39</v>
      </c>
      <c r="H280" s="9">
        <v>76</v>
      </c>
      <c r="I280" s="9">
        <v>64</v>
      </c>
      <c r="J280" s="9">
        <v>59</v>
      </c>
      <c r="K280" s="9">
        <v>82</v>
      </c>
      <c r="L280" s="9">
        <v>63</v>
      </c>
      <c r="M280" s="9">
        <v>59</v>
      </c>
      <c r="N280" s="9">
        <v>57</v>
      </c>
      <c r="O280" s="9">
        <v>234</v>
      </c>
      <c r="P280" s="9">
        <v>24</v>
      </c>
      <c r="Q280" s="9">
        <v>21</v>
      </c>
      <c r="R280" s="9">
        <v>67</v>
      </c>
      <c r="S280" s="9">
        <v>81</v>
      </c>
      <c r="T280" s="9">
        <v>96</v>
      </c>
      <c r="U280" s="9">
        <v>5</v>
      </c>
      <c r="V280" s="9">
        <v>6</v>
      </c>
      <c r="W280" s="9">
        <v>1</v>
      </c>
      <c r="X280" s="9">
        <v>0</v>
      </c>
      <c r="Y280" s="9">
        <v>0</v>
      </c>
      <c r="Z280" s="9">
        <v>1</v>
      </c>
      <c r="AB280" s="9">
        <f t="shared" si="13"/>
        <v>1190</v>
      </c>
      <c r="AC280" s="9">
        <f t="shared" si="14"/>
        <v>11597</v>
      </c>
      <c r="AD280" s="10">
        <f t="shared" si="15"/>
        <v>9.7453781512605033</v>
      </c>
    </row>
    <row r="281" spans="1:30" x14ac:dyDescent="0.3">
      <c r="A281" s="87"/>
      <c r="B281" s="41" t="s">
        <v>286</v>
      </c>
      <c r="C281" s="9">
        <v>4</v>
      </c>
      <c r="D281" s="9">
        <v>3</v>
      </c>
      <c r="E281" s="9">
        <v>2</v>
      </c>
      <c r="F281" s="9">
        <v>5</v>
      </c>
      <c r="G281" s="9">
        <v>2</v>
      </c>
      <c r="H281" s="9">
        <v>13</v>
      </c>
      <c r="I281" s="9">
        <v>6</v>
      </c>
      <c r="J281" s="9">
        <v>4</v>
      </c>
      <c r="K281" s="9">
        <v>10</v>
      </c>
      <c r="L281" s="9">
        <v>11</v>
      </c>
      <c r="M281" s="9">
        <v>11</v>
      </c>
      <c r="N281" s="9">
        <v>11</v>
      </c>
      <c r="O281" s="9">
        <v>52</v>
      </c>
      <c r="P281" s="9">
        <v>2</v>
      </c>
      <c r="Q281" s="9">
        <v>3</v>
      </c>
      <c r="R281" s="9">
        <v>5</v>
      </c>
      <c r="S281" s="9">
        <v>8</v>
      </c>
      <c r="T281" s="9">
        <v>9</v>
      </c>
      <c r="U281" s="9">
        <v>0</v>
      </c>
      <c r="V281" s="9">
        <v>1</v>
      </c>
      <c r="W281" s="9">
        <v>0</v>
      </c>
      <c r="X281" s="9">
        <v>0</v>
      </c>
      <c r="Y281" s="9">
        <v>0</v>
      </c>
      <c r="Z281" s="9">
        <v>0</v>
      </c>
      <c r="AB281" s="9">
        <f t="shared" si="13"/>
        <v>162</v>
      </c>
      <c r="AC281" s="9">
        <f t="shared" si="14"/>
        <v>1636</v>
      </c>
      <c r="AD281" s="10">
        <f t="shared" si="15"/>
        <v>10.098765432098766</v>
      </c>
    </row>
    <row r="282" spans="1:30" x14ac:dyDescent="0.3">
      <c r="A282" s="87"/>
      <c r="B282" s="41" t="s">
        <v>287</v>
      </c>
      <c r="C282" s="9">
        <v>8</v>
      </c>
      <c r="D282" s="9">
        <v>7</v>
      </c>
      <c r="E282" s="9">
        <v>12</v>
      </c>
      <c r="F282" s="9">
        <v>10</v>
      </c>
      <c r="G282" s="9">
        <v>16</v>
      </c>
      <c r="H282" s="9">
        <v>21</v>
      </c>
      <c r="I282" s="9">
        <v>10</v>
      </c>
      <c r="J282" s="9">
        <v>8</v>
      </c>
      <c r="K282" s="9">
        <v>13</v>
      </c>
      <c r="L282" s="9">
        <v>11</v>
      </c>
      <c r="M282" s="9">
        <v>8</v>
      </c>
      <c r="N282" s="9">
        <v>9</v>
      </c>
      <c r="O282" s="9">
        <v>34</v>
      </c>
      <c r="P282" s="9">
        <v>0</v>
      </c>
      <c r="Q282" s="9">
        <v>2</v>
      </c>
      <c r="R282" s="9">
        <v>6</v>
      </c>
      <c r="S282" s="9">
        <v>12</v>
      </c>
      <c r="T282" s="9">
        <v>4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B282" s="9">
        <f t="shared" si="13"/>
        <v>191</v>
      </c>
      <c r="AC282" s="9">
        <f t="shared" si="14"/>
        <v>1514</v>
      </c>
      <c r="AD282" s="10">
        <f t="shared" si="15"/>
        <v>7.9267015706806285</v>
      </c>
    </row>
    <row r="283" spans="1:30" x14ac:dyDescent="0.3">
      <c r="A283" s="87"/>
      <c r="B283" s="41" t="s">
        <v>288</v>
      </c>
      <c r="C283" s="9">
        <v>19</v>
      </c>
      <c r="D283" s="9">
        <v>3</v>
      </c>
      <c r="E283" s="9">
        <v>7</v>
      </c>
      <c r="F283" s="9">
        <v>10</v>
      </c>
      <c r="G283" s="9">
        <v>11</v>
      </c>
      <c r="H283" s="9">
        <v>17</v>
      </c>
      <c r="I283" s="9">
        <v>2</v>
      </c>
      <c r="J283" s="9">
        <v>5</v>
      </c>
      <c r="K283" s="9">
        <v>9</v>
      </c>
      <c r="L283" s="9">
        <v>5</v>
      </c>
      <c r="M283" s="9">
        <v>9</v>
      </c>
      <c r="N283" s="9">
        <v>8</v>
      </c>
      <c r="O283" s="9">
        <v>43</v>
      </c>
      <c r="P283" s="9">
        <v>2</v>
      </c>
      <c r="Q283" s="9">
        <v>5</v>
      </c>
      <c r="R283" s="9">
        <v>10</v>
      </c>
      <c r="S283" s="9">
        <v>11</v>
      </c>
      <c r="T283" s="9">
        <v>14</v>
      </c>
      <c r="U283" s="9">
        <v>2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B283" s="9">
        <f t="shared" si="13"/>
        <v>192</v>
      </c>
      <c r="AC283" s="9">
        <f t="shared" si="14"/>
        <v>1730</v>
      </c>
      <c r="AD283" s="10">
        <f t="shared" si="15"/>
        <v>9.0104166666666661</v>
      </c>
    </row>
    <row r="284" spans="1:30" x14ac:dyDescent="0.3">
      <c r="A284" s="87"/>
      <c r="B284" s="41" t="s">
        <v>289</v>
      </c>
      <c r="C284" s="9">
        <v>6</v>
      </c>
      <c r="D284" s="9">
        <v>5</v>
      </c>
      <c r="E284" s="9">
        <v>4</v>
      </c>
      <c r="F284" s="9">
        <v>7</v>
      </c>
      <c r="G284" s="9">
        <v>5</v>
      </c>
      <c r="H284" s="9">
        <v>10</v>
      </c>
      <c r="I284" s="9">
        <v>10</v>
      </c>
      <c r="J284" s="9">
        <v>7</v>
      </c>
      <c r="K284" s="9">
        <v>15</v>
      </c>
      <c r="L284" s="9">
        <v>4</v>
      </c>
      <c r="M284" s="9">
        <v>9</v>
      </c>
      <c r="N284" s="9">
        <v>3</v>
      </c>
      <c r="O284" s="9">
        <v>15</v>
      </c>
      <c r="P284" s="9">
        <v>5</v>
      </c>
      <c r="Q284" s="9">
        <v>3</v>
      </c>
      <c r="R284" s="9">
        <v>7</v>
      </c>
      <c r="S284" s="9">
        <v>17</v>
      </c>
      <c r="T284" s="9">
        <v>7</v>
      </c>
      <c r="U284" s="9">
        <v>2</v>
      </c>
      <c r="V284" s="9">
        <v>0</v>
      </c>
      <c r="W284" s="9">
        <v>1</v>
      </c>
      <c r="X284" s="9">
        <v>1</v>
      </c>
      <c r="Y284" s="9">
        <v>0</v>
      </c>
      <c r="Z284" s="9">
        <v>0</v>
      </c>
      <c r="AB284" s="9">
        <f t="shared" si="13"/>
        <v>143</v>
      </c>
      <c r="AC284" s="9">
        <f t="shared" si="14"/>
        <v>1352</v>
      </c>
      <c r="AD284" s="10">
        <f t="shared" si="15"/>
        <v>9.454545454545455</v>
      </c>
    </row>
    <row r="285" spans="1:30" x14ac:dyDescent="0.3">
      <c r="A285" s="87"/>
      <c r="B285" s="41" t="s">
        <v>290</v>
      </c>
      <c r="C285" s="9">
        <v>28</v>
      </c>
      <c r="D285" s="9">
        <v>18</v>
      </c>
      <c r="E285" s="9">
        <v>38</v>
      </c>
      <c r="F285" s="9">
        <v>45</v>
      </c>
      <c r="G285" s="9">
        <v>40</v>
      </c>
      <c r="H285" s="9">
        <v>64</v>
      </c>
      <c r="I285" s="9">
        <v>34</v>
      </c>
      <c r="J285" s="9">
        <v>28</v>
      </c>
      <c r="K285" s="9">
        <v>40</v>
      </c>
      <c r="L285" s="9">
        <v>39</v>
      </c>
      <c r="M285" s="9">
        <v>55</v>
      </c>
      <c r="N285" s="9">
        <v>32</v>
      </c>
      <c r="O285" s="9">
        <v>139</v>
      </c>
      <c r="P285" s="9">
        <v>9</v>
      </c>
      <c r="Q285" s="9">
        <v>9</v>
      </c>
      <c r="R285" s="9">
        <v>33</v>
      </c>
      <c r="S285" s="9">
        <v>48</v>
      </c>
      <c r="T285" s="9">
        <v>31</v>
      </c>
      <c r="U285" s="9">
        <v>1</v>
      </c>
      <c r="V285" s="9">
        <v>4</v>
      </c>
      <c r="W285" s="9">
        <v>0</v>
      </c>
      <c r="X285" s="9">
        <v>0</v>
      </c>
      <c r="Y285" s="9">
        <v>1</v>
      </c>
      <c r="Z285" s="9">
        <v>0</v>
      </c>
      <c r="AB285" s="9">
        <f t="shared" si="13"/>
        <v>736</v>
      </c>
      <c r="AC285" s="9">
        <f t="shared" si="14"/>
        <v>6499</v>
      </c>
      <c r="AD285" s="10">
        <f t="shared" si="15"/>
        <v>8.8301630434782616</v>
      </c>
    </row>
    <row r="286" spans="1:30" x14ac:dyDescent="0.3">
      <c r="A286" s="87"/>
      <c r="B286" s="41" t="s">
        <v>291</v>
      </c>
      <c r="C286" s="9">
        <v>44</v>
      </c>
      <c r="D286" s="9">
        <v>33</v>
      </c>
      <c r="E286" s="9">
        <v>48</v>
      </c>
      <c r="F286" s="9">
        <v>56</v>
      </c>
      <c r="G286" s="9">
        <v>58</v>
      </c>
      <c r="H286" s="9">
        <v>75</v>
      </c>
      <c r="I286" s="9">
        <v>40</v>
      </c>
      <c r="J286" s="9">
        <v>31</v>
      </c>
      <c r="K286" s="9">
        <v>37</v>
      </c>
      <c r="L286" s="9">
        <v>21</v>
      </c>
      <c r="M286" s="9">
        <v>22</v>
      </c>
      <c r="N286" s="9">
        <v>23</v>
      </c>
      <c r="O286" s="9">
        <v>87</v>
      </c>
      <c r="P286" s="9">
        <v>8</v>
      </c>
      <c r="Q286" s="9">
        <v>6</v>
      </c>
      <c r="R286" s="9">
        <v>25</v>
      </c>
      <c r="S286" s="9">
        <v>33</v>
      </c>
      <c r="T286" s="9">
        <v>15</v>
      </c>
      <c r="U286" s="9">
        <v>2</v>
      </c>
      <c r="V286" s="9">
        <v>0</v>
      </c>
      <c r="W286" s="9">
        <v>2</v>
      </c>
      <c r="X286" s="9">
        <v>0</v>
      </c>
      <c r="Y286" s="9">
        <v>0</v>
      </c>
      <c r="Z286" s="9">
        <v>0</v>
      </c>
      <c r="AB286" s="9">
        <f t="shared" si="13"/>
        <v>666</v>
      </c>
      <c r="AC286" s="9">
        <f t="shared" si="14"/>
        <v>4785</v>
      </c>
      <c r="AD286" s="10">
        <f t="shared" si="15"/>
        <v>7.1846846846846848</v>
      </c>
    </row>
    <row r="287" spans="1:30" x14ac:dyDescent="0.3">
      <c r="A287" s="87"/>
      <c r="B287" s="41" t="s">
        <v>292</v>
      </c>
      <c r="C287" s="9">
        <v>36</v>
      </c>
      <c r="D287" s="9">
        <v>33</v>
      </c>
      <c r="E287" s="9">
        <v>39</v>
      </c>
      <c r="F287" s="9">
        <v>62</v>
      </c>
      <c r="G287" s="9">
        <v>73</v>
      </c>
      <c r="H287" s="9">
        <v>78</v>
      </c>
      <c r="I287" s="9">
        <v>47</v>
      </c>
      <c r="J287" s="9">
        <v>21</v>
      </c>
      <c r="K287" s="9">
        <v>25</v>
      </c>
      <c r="L287" s="9">
        <v>42</v>
      </c>
      <c r="M287" s="9">
        <v>35</v>
      </c>
      <c r="N287" s="9">
        <v>38</v>
      </c>
      <c r="O287" s="9">
        <v>108</v>
      </c>
      <c r="P287" s="9">
        <v>12</v>
      </c>
      <c r="Q287" s="9">
        <v>11</v>
      </c>
      <c r="R287" s="9">
        <v>38</v>
      </c>
      <c r="S287" s="9">
        <v>45</v>
      </c>
      <c r="T287" s="9">
        <v>28</v>
      </c>
      <c r="U287" s="9">
        <v>3</v>
      </c>
      <c r="V287" s="9">
        <v>3</v>
      </c>
      <c r="W287" s="9">
        <v>0</v>
      </c>
      <c r="X287" s="9">
        <v>0</v>
      </c>
      <c r="Y287" s="9">
        <v>1</v>
      </c>
      <c r="Z287" s="9">
        <v>0</v>
      </c>
      <c r="AB287" s="9">
        <f t="shared" si="13"/>
        <v>778</v>
      </c>
      <c r="AC287" s="9">
        <f t="shared" si="14"/>
        <v>6259</v>
      </c>
      <c r="AD287" s="10">
        <f t="shared" si="15"/>
        <v>8.0449871465295626</v>
      </c>
    </row>
    <row r="288" spans="1:30" x14ac:dyDescent="0.3">
      <c r="A288" s="87"/>
      <c r="B288" s="41" t="s">
        <v>293</v>
      </c>
      <c r="C288" s="9">
        <v>11</v>
      </c>
      <c r="D288" s="9">
        <v>6</v>
      </c>
      <c r="E288" s="9">
        <v>6</v>
      </c>
      <c r="F288" s="9">
        <v>12</v>
      </c>
      <c r="G288" s="9">
        <v>14</v>
      </c>
      <c r="H288" s="9">
        <v>14</v>
      </c>
      <c r="I288" s="9">
        <v>8</v>
      </c>
      <c r="J288" s="9">
        <v>14</v>
      </c>
      <c r="K288" s="9">
        <v>18</v>
      </c>
      <c r="L288" s="9">
        <v>8</v>
      </c>
      <c r="M288" s="9">
        <v>15</v>
      </c>
      <c r="N288" s="9">
        <v>17</v>
      </c>
      <c r="O288" s="9">
        <v>80</v>
      </c>
      <c r="P288" s="9">
        <v>2</v>
      </c>
      <c r="Q288" s="9">
        <v>3</v>
      </c>
      <c r="R288" s="9">
        <v>21</v>
      </c>
      <c r="S288" s="9">
        <v>14</v>
      </c>
      <c r="T288" s="9">
        <v>14</v>
      </c>
      <c r="U288" s="9">
        <v>0</v>
      </c>
      <c r="V288" s="9">
        <v>2</v>
      </c>
      <c r="W288" s="9">
        <v>1</v>
      </c>
      <c r="X288" s="9">
        <v>1</v>
      </c>
      <c r="Y288" s="9">
        <v>0</v>
      </c>
      <c r="Z288" s="9">
        <v>0</v>
      </c>
      <c r="AB288" s="9">
        <f t="shared" si="13"/>
        <v>281</v>
      </c>
      <c r="AC288" s="9">
        <f t="shared" si="14"/>
        <v>2763</v>
      </c>
      <c r="AD288" s="10">
        <f t="shared" si="15"/>
        <v>9.832740213523131</v>
      </c>
    </row>
    <row r="289" spans="1:30" x14ac:dyDescent="0.3">
      <c r="A289" s="87"/>
      <c r="B289" s="41" t="s">
        <v>294</v>
      </c>
      <c r="C289" s="9">
        <v>244</v>
      </c>
      <c r="D289" s="9">
        <v>173</v>
      </c>
      <c r="E289" s="9">
        <v>271</v>
      </c>
      <c r="F289" s="9">
        <v>359</v>
      </c>
      <c r="G289" s="9">
        <v>348</v>
      </c>
      <c r="H289" s="9">
        <v>549</v>
      </c>
      <c r="I289" s="9">
        <v>475</v>
      </c>
      <c r="J289" s="9">
        <v>373</v>
      </c>
      <c r="K289" s="9">
        <v>485</v>
      </c>
      <c r="L289" s="9">
        <v>597</v>
      </c>
      <c r="M289" s="9">
        <v>574</v>
      </c>
      <c r="N289" s="9">
        <v>530</v>
      </c>
      <c r="O289" s="9">
        <v>1977</v>
      </c>
      <c r="P289" s="9">
        <v>118</v>
      </c>
      <c r="Q289" s="9">
        <v>199</v>
      </c>
      <c r="R289" s="9">
        <v>498</v>
      </c>
      <c r="S289" s="9">
        <v>813</v>
      </c>
      <c r="T289" s="9">
        <v>756</v>
      </c>
      <c r="U289" s="9">
        <v>43</v>
      </c>
      <c r="V289" s="9">
        <v>31</v>
      </c>
      <c r="W289" s="9">
        <v>19</v>
      </c>
      <c r="X289" s="9">
        <v>5</v>
      </c>
      <c r="Y289" s="9">
        <v>0</v>
      </c>
      <c r="Z289" s="9">
        <v>2</v>
      </c>
      <c r="AB289" s="9">
        <f t="shared" si="13"/>
        <v>9439</v>
      </c>
      <c r="AC289" s="9">
        <f t="shared" si="14"/>
        <v>95481</v>
      </c>
      <c r="AD289" s="10">
        <f t="shared" si="15"/>
        <v>10.11558427799555</v>
      </c>
    </row>
    <row r="290" spans="1:30" x14ac:dyDescent="0.3">
      <c r="A290" s="87"/>
      <c r="B290" s="41" t="s">
        <v>295</v>
      </c>
      <c r="C290" s="9">
        <v>62</v>
      </c>
      <c r="D290" s="9">
        <v>45</v>
      </c>
      <c r="E290" s="9">
        <v>44</v>
      </c>
      <c r="F290" s="9">
        <v>82</v>
      </c>
      <c r="G290" s="9">
        <v>58</v>
      </c>
      <c r="H290" s="9">
        <v>94</v>
      </c>
      <c r="I290" s="9">
        <v>86</v>
      </c>
      <c r="J290" s="9">
        <v>54</v>
      </c>
      <c r="K290" s="9">
        <v>80</v>
      </c>
      <c r="L290" s="9">
        <v>53</v>
      </c>
      <c r="M290" s="9">
        <v>68</v>
      </c>
      <c r="N290" s="9">
        <v>42</v>
      </c>
      <c r="O290" s="9">
        <v>160</v>
      </c>
      <c r="P290" s="9">
        <v>3</v>
      </c>
      <c r="Q290" s="9">
        <v>8</v>
      </c>
      <c r="R290" s="9">
        <v>25</v>
      </c>
      <c r="S290" s="9">
        <v>46</v>
      </c>
      <c r="T290" s="9">
        <v>33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B290" s="9">
        <f t="shared" si="13"/>
        <v>1043</v>
      </c>
      <c r="AC290" s="9">
        <f t="shared" si="14"/>
        <v>7977</v>
      </c>
      <c r="AD290" s="10">
        <f t="shared" si="15"/>
        <v>7.6481303930968361</v>
      </c>
    </row>
    <row r="291" spans="1:30" x14ac:dyDescent="0.3">
      <c r="A291" s="87"/>
      <c r="B291" s="41" t="s">
        <v>296</v>
      </c>
      <c r="C291" s="9">
        <v>70</v>
      </c>
      <c r="D291" s="9">
        <v>34</v>
      </c>
      <c r="E291" s="9">
        <v>61</v>
      </c>
      <c r="F291" s="9">
        <v>85</v>
      </c>
      <c r="G291" s="9">
        <v>85</v>
      </c>
      <c r="H291" s="9">
        <v>140</v>
      </c>
      <c r="I291" s="9">
        <v>152</v>
      </c>
      <c r="J291" s="9">
        <v>94</v>
      </c>
      <c r="K291" s="9">
        <v>139</v>
      </c>
      <c r="L291" s="9">
        <v>111</v>
      </c>
      <c r="M291" s="9">
        <v>126</v>
      </c>
      <c r="N291" s="9">
        <v>113</v>
      </c>
      <c r="O291" s="9">
        <v>381</v>
      </c>
      <c r="P291" s="9">
        <v>13</v>
      </c>
      <c r="Q291" s="9">
        <v>28</v>
      </c>
      <c r="R291" s="9">
        <v>58</v>
      </c>
      <c r="S291" s="9">
        <v>81</v>
      </c>
      <c r="T291" s="9">
        <v>67</v>
      </c>
      <c r="U291" s="9">
        <v>2</v>
      </c>
      <c r="V291" s="9">
        <v>9</v>
      </c>
      <c r="W291" s="9">
        <v>4</v>
      </c>
      <c r="X291" s="9">
        <v>1</v>
      </c>
      <c r="Y291" s="9">
        <v>0</v>
      </c>
      <c r="Z291" s="9">
        <v>0</v>
      </c>
      <c r="AB291" s="9">
        <f t="shared" si="13"/>
        <v>1854</v>
      </c>
      <c r="AC291" s="9">
        <f t="shared" si="14"/>
        <v>16381</v>
      </c>
      <c r="AD291" s="10">
        <f t="shared" si="15"/>
        <v>8.835490830636461</v>
      </c>
    </row>
    <row r="292" spans="1:30" x14ac:dyDescent="0.3">
      <c r="A292" s="87"/>
      <c r="B292" s="41" t="s">
        <v>297</v>
      </c>
      <c r="C292" s="9">
        <v>43</v>
      </c>
      <c r="D292" s="9">
        <v>27</v>
      </c>
      <c r="E292" s="9">
        <v>56</v>
      </c>
      <c r="F292" s="9">
        <v>64</v>
      </c>
      <c r="G292" s="9">
        <v>56</v>
      </c>
      <c r="H292" s="9">
        <v>97</v>
      </c>
      <c r="I292" s="9">
        <v>59</v>
      </c>
      <c r="J292" s="9">
        <v>58</v>
      </c>
      <c r="K292" s="9">
        <v>82</v>
      </c>
      <c r="L292" s="9">
        <v>67</v>
      </c>
      <c r="M292" s="9">
        <v>62</v>
      </c>
      <c r="N292" s="9">
        <v>67</v>
      </c>
      <c r="O292" s="9">
        <v>223</v>
      </c>
      <c r="P292" s="9">
        <v>7</v>
      </c>
      <c r="Q292" s="9">
        <v>9</v>
      </c>
      <c r="R292" s="9">
        <v>42</v>
      </c>
      <c r="S292" s="9">
        <v>56</v>
      </c>
      <c r="T292" s="9">
        <v>43</v>
      </c>
      <c r="U292" s="9">
        <v>2</v>
      </c>
      <c r="V292" s="9">
        <v>3</v>
      </c>
      <c r="W292" s="9">
        <v>3</v>
      </c>
      <c r="X292" s="9">
        <v>1</v>
      </c>
      <c r="Y292" s="9">
        <v>0</v>
      </c>
      <c r="Z292" s="9">
        <v>0</v>
      </c>
      <c r="AB292" s="9">
        <f t="shared" si="13"/>
        <v>1127</v>
      </c>
      <c r="AC292" s="9">
        <f t="shared" si="14"/>
        <v>9740</v>
      </c>
      <c r="AD292" s="10">
        <f t="shared" si="15"/>
        <v>8.6424134871339842</v>
      </c>
    </row>
    <row r="293" spans="1:30" x14ac:dyDescent="0.3">
      <c r="A293" s="87"/>
      <c r="B293" s="41" t="s">
        <v>298</v>
      </c>
      <c r="C293" s="9">
        <v>64</v>
      </c>
      <c r="D293" s="9">
        <v>38</v>
      </c>
      <c r="E293" s="9">
        <v>52</v>
      </c>
      <c r="F293" s="9">
        <v>70</v>
      </c>
      <c r="G293" s="9">
        <v>81</v>
      </c>
      <c r="H293" s="9">
        <v>78</v>
      </c>
      <c r="I293" s="9">
        <v>84</v>
      </c>
      <c r="J293" s="9">
        <v>63</v>
      </c>
      <c r="K293" s="9">
        <v>98</v>
      </c>
      <c r="L293" s="9">
        <v>77</v>
      </c>
      <c r="M293" s="9">
        <v>88</v>
      </c>
      <c r="N293" s="9">
        <v>74</v>
      </c>
      <c r="O293" s="9">
        <v>322</v>
      </c>
      <c r="P293" s="9">
        <v>14</v>
      </c>
      <c r="Q293" s="9">
        <v>17</v>
      </c>
      <c r="R293" s="9">
        <v>63</v>
      </c>
      <c r="S293" s="9">
        <v>68</v>
      </c>
      <c r="T293" s="9">
        <v>63</v>
      </c>
      <c r="U293" s="9">
        <v>4</v>
      </c>
      <c r="V293" s="9">
        <v>1</v>
      </c>
      <c r="W293" s="9">
        <v>1</v>
      </c>
      <c r="X293" s="9">
        <v>0</v>
      </c>
      <c r="Y293" s="9">
        <v>0</v>
      </c>
      <c r="Z293" s="9">
        <v>0</v>
      </c>
      <c r="AB293" s="9">
        <f t="shared" si="13"/>
        <v>1420</v>
      </c>
      <c r="AC293" s="9">
        <f t="shared" si="14"/>
        <v>12681</v>
      </c>
      <c r="AD293" s="10">
        <f t="shared" si="15"/>
        <v>8.9302816901408448</v>
      </c>
    </row>
    <row r="294" spans="1:30" x14ac:dyDescent="0.3">
      <c r="A294" s="87"/>
      <c r="B294" s="41" t="s">
        <v>299</v>
      </c>
      <c r="C294" s="9">
        <v>39</v>
      </c>
      <c r="D294" s="9">
        <v>40</v>
      </c>
      <c r="E294" s="9">
        <v>50</v>
      </c>
      <c r="F294" s="9">
        <v>82</v>
      </c>
      <c r="G294" s="9">
        <v>63</v>
      </c>
      <c r="H294" s="9">
        <v>146</v>
      </c>
      <c r="I294" s="9">
        <v>94</v>
      </c>
      <c r="J294" s="9">
        <v>77</v>
      </c>
      <c r="K294" s="9">
        <v>96</v>
      </c>
      <c r="L294" s="9">
        <v>81</v>
      </c>
      <c r="M294" s="9">
        <v>86</v>
      </c>
      <c r="N294" s="9">
        <v>58</v>
      </c>
      <c r="O294" s="9">
        <v>215</v>
      </c>
      <c r="P294" s="9">
        <v>4</v>
      </c>
      <c r="Q294" s="9">
        <v>18</v>
      </c>
      <c r="R294" s="9">
        <v>50</v>
      </c>
      <c r="S294" s="9">
        <v>55</v>
      </c>
      <c r="T294" s="9">
        <v>47</v>
      </c>
      <c r="U294" s="9">
        <v>0</v>
      </c>
      <c r="V294" s="9">
        <v>0</v>
      </c>
      <c r="W294" s="9">
        <v>1</v>
      </c>
      <c r="X294" s="9">
        <v>1</v>
      </c>
      <c r="Y294" s="9">
        <v>1</v>
      </c>
      <c r="Z294" s="9">
        <v>0</v>
      </c>
      <c r="AB294" s="9">
        <f t="shared" si="13"/>
        <v>1304</v>
      </c>
      <c r="AC294" s="9">
        <f t="shared" si="14"/>
        <v>10842</v>
      </c>
      <c r="AD294" s="10">
        <f t="shared" si="15"/>
        <v>8.3144171779141107</v>
      </c>
    </row>
    <row r="295" spans="1:30" x14ac:dyDescent="0.3">
      <c r="A295" s="87"/>
      <c r="B295" s="41" t="s">
        <v>300</v>
      </c>
      <c r="C295" s="9">
        <v>30</v>
      </c>
      <c r="D295" s="9">
        <v>30</v>
      </c>
      <c r="E295" s="9">
        <v>37</v>
      </c>
      <c r="F295" s="9">
        <v>53</v>
      </c>
      <c r="G295" s="9">
        <v>58</v>
      </c>
      <c r="H295" s="9">
        <v>90</v>
      </c>
      <c r="I295" s="9">
        <v>70</v>
      </c>
      <c r="J295" s="9">
        <v>68</v>
      </c>
      <c r="K295" s="9">
        <v>71</v>
      </c>
      <c r="L295" s="9">
        <v>52</v>
      </c>
      <c r="M295" s="9">
        <v>62</v>
      </c>
      <c r="N295" s="9">
        <v>42</v>
      </c>
      <c r="O295" s="9">
        <v>159</v>
      </c>
      <c r="P295" s="9">
        <v>16</v>
      </c>
      <c r="Q295" s="9">
        <v>17</v>
      </c>
      <c r="R295" s="9">
        <v>48</v>
      </c>
      <c r="S295" s="9">
        <v>42</v>
      </c>
      <c r="T295" s="9">
        <v>23</v>
      </c>
      <c r="U295" s="9">
        <v>2</v>
      </c>
      <c r="V295" s="9">
        <v>0</v>
      </c>
      <c r="W295" s="9">
        <v>1</v>
      </c>
      <c r="X295" s="9">
        <v>1</v>
      </c>
      <c r="Y295" s="9">
        <v>0</v>
      </c>
      <c r="Z295" s="9">
        <v>0</v>
      </c>
      <c r="AB295" s="9">
        <f t="shared" si="13"/>
        <v>972</v>
      </c>
      <c r="AC295" s="9">
        <f t="shared" si="14"/>
        <v>8173</v>
      </c>
      <c r="AD295" s="10">
        <f t="shared" si="15"/>
        <v>8.4084362139917701</v>
      </c>
    </row>
    <row r="296" spans="1:30" x14ac:dyDescent="0.3">
      <c r="A296" s="87"/>
      <c r="B296" s="41" t="s">
        <v>301</v>
      </c>
      <c r="C296" s="9">
        <v>24</v>
      </c>
      <c r="D296" s="9">
        <v>13</v>
      </c>
      <c r="E296" s="9">
        <v>21</v>
      </c>
      <c r="F296" s="9">
        <v>31</v>
      </c>
      <c r="G296" s="9">
        <v>44</v>
      </c>
      <c r="H296" s="9">
        <v>54</v>
      </c>
      <c r="I296" s="9">
        <v>45</v>
      </c>
      <c r="J296" s="9">
        <v>30</v>
      </c>
      <c r="K296" s="9">
        <v>46</v>
      </c>
      <c r="L296" s="9">
        <v>30</v>
      </c>
      <c r="M296" s="9">
        <v>45</v>
      </c>
      <c r="N296" s="9">
        <v>48</v>
      </c>
      <c r="O296" s="9">
        <v>97</v>
      </c>
      <c r="P296" s="9">
        <v>8</v>
      </c>
      <c r="Q296" s="9">
        <v>4</v>
      </c>
      <c r="R296" s="9">
        <v>22</v>
      </c>
      <c r="S296" s="9">
        <v>18</v>
      </c>
      <c r="T296" s="9">
        <v>26</v>
      </c>
      <c r="U296" s="9">
        <v>0</v>
      </c>
      <c r="V296" s="9">
        <v>1</v>
      </c>
      <c r="W296" s="9">
        <v>0</v>
      </c>
      <c r="X296" s="9">
        <v>0</v>
      </c>
      <c r="Y296" s="9">
        <v>0</v>
      </c>
      <c r="Z296" s="9">
        <v>0</v>
      </c>
      <c r="AB296" s="9">
        <f t="shared" si="13"/>
        <v>607</v>
      </c>
      <c r="AC296" s="9">
        <f t="shared" si="14"/>
        <v>5093</v>
      </c>
      <c r="AD296" s="10">
        <f t="shared" si="15"/>
        <v>8.3904448105436575</v>
      </c>
    </row>
    <row r="297" spans="1:30" x14ac:dyDescent="0.3">
      <c r="A297" s="87"/>
      <c r="B297" s="41" t="s">
        <v>302</v>
      </c>
      <c r="C297" s="9">
        <v>154</v>
      </c>
      <c r="D297" s="9">
        <v>122</v>
      </c>
      <c r="E297" s="9">
        <v>191</v>
      </c>
      <c r="F297" s="9">
        <v>250</v>
      </c>
      <c r="G297" s="9">
        <v>242</v>
      </c>
      <c r="H297" s="9">
        <v>305</v>
      </c>
      <c r="I297" s="9">
        <v>267</v>
      </c>
      <c r="J297" s="9">
        <v>237</v>
      </c>
      <c r="K297" s="9">
        <v>210</v>
      </c>
      <c r="L297" s="9">
        <v>170</v>
      </c>
      <c r="M297" s="9">
        <v>152</v>
      </c>
      <c r="N297" s="9">
        <v>119</v>
      </c>
      <c r="O297" s="9">
        <v>423</v>
      </c>
      <c r="P297" s="9">
        <v>36</v>
      </c>
      <c r="Q297" s="9">
        <v>44</v>
      </c>
      <c r="R297" s="9">
        <v>153</v>
      </c>
      <c r="S297" s="9">
        <v>160</v>
      </c>
      <c r="T297" s="9">
        <v>124</v>
      </c>
      <c r="U297" s="9">
        <v>3</v>
      </c>
      <c r="V297" s="9">
        <v>2</v>
      </c>
      <c r="W297" s="9">
        <v>4</v>
      </c>
      <c r="X297" s="9">
        <v>1</v>
      </c>
      <c r="Y297" s="9">
        <v>0</v>
      </c>
      <c r="Z297" s="9">
        <v>0</v>
      </c>
      <c r="AB297" s="9">
        <f t="shared" si="13"/>
        <v>3369</v>
      </c>
      <c r="AC297" s="9">
        <f t="shared" si="14"/>
        <v>26363</v>
      </c>
      <c r="AD297" s="10">
        <f t="shared" si="15"/>
        <v>7.8251706737904421</v>
      </c>
    </row>
    <row r="298" spans="1:30" x14ac:dyDescent="0.3">
      <c r="A298" s="87"/>
      <c r="B298" s="41" t="s">
        <v>303</v>
      </c>
      <c r="C298" s="9">
        <v>5</v>
      </c>
      <c r="D298" s="9">
        <v>2</v>
      </c>
      <c r="E298" s="9">
        <v>17</v>
      </c>
      <c r="F298" s="9">
        <v>20</v>
      </c>
      <c r="G298" s="9">
        <v>27</v>
      </c>
      <c r="H298" s="9">
        <v>29</v>
      </c>
      <c r="I298" s="9">
        <v>29</v>
      </c>
      <c r="J298" s="9">
        <v>32</v>
      </c>
      <c r="K298" s="9">
        <v>32</v>
      </c>
      <c r="L298" s="9">
        <v>34</v>
      </c>
      <c r="M298" s="9">
        <v>38</v>
      </c>
      <c r="N298" s="9">
        <v>35</v>
      </c>
      <c r="O298" s="9">
        <v>91</v>
      </c>
      <c r="P298" s="9">
        <v>7</v>
      </c>
      <c r="Q298" s="9">
        <v>9</v>
      </c>
      <c r="R298" s="9">
        <v>14</v>
      </c>
      <c r="S298" s="9">
        <v>18</v>
      </c>
      <c r="T298" s="9">
        <v>16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B298" s="9">
        <f t="shared" si="13"/>
        <v>455</v>
      </c>
      <c r="AC298" s="9">
        <f t="shared" si="14"/>
        <v>4153</v>
      </c>
      <c r="AD298" s="10">
        <f t="shared" si="15"/>
        <v>9.127472527472527</v>
      </c>
    </row>
    <row r="299" spans="1:30" x14ac:dyDescent="0.3">
      <c r="A299" s="87"/>
      <c r="B299" s="41" t="s">
        <v>304</v>
      </c>
      <c r="C299" s="9">
        <v>87</v>
      </c>
      <c r="D299" s="9">
        <v>62</v>
      </c>
      <c r="E299" s="9">
        <v>85</v>
      </c>
      <c r="F299" s="9">
        <v>125</v>
      </c>
      <c r="G299" s="9">
        <v>136</v>
      </c>
      <c r="H299" s="9">
        <v>250</v>
      </c>
      <c r="I299" s="9">
        <v>189</v>
      </c>
      <c r="J299" s="9">
        <v>120</v>
      </c>
      <c r="K299" s="9">
        <v>125</v>
      </c>
      <c r="L299" s="9">
        <v>65</v>
      </c>
      <c r="M299" s="9">
        <v>61</v>
      </c>
      <c r="N299" s="9">
        <v>49</v>
      </c>
      <c r="O299" s="9">
        <v>179</v>
      </c>
      <c r="P299" s="9">
        <v>12</v>
      </c>
      <c r="Q299" s="9">
        <v>18</v>
      </c>
      <c r="R299" s="9">
        <v>59</v>
      </c>
      <c r="S299" s="9">
        <v>60</v>
      </c>
      <c r="T299" s="9">
        <v>47</v>
      </c>
      <c r="U299" s="9">
        <v>1</v>
      </c>
      <c r="V299" s="9">
        <v>0</v>
      </c>
      <c r="W299" s="9">
        <v>0</v>
      </c>
      <c r="X299" s="9">
        <v>1</v>
      </c>
      <c r="Y299" s="9">
        <v>0</v>
      </c>
      <c r="Z299" s="9">
        <v>0</v>
      </c>
      <c r="AB299" s="9">
        <f t="shared" si="13"/>
        <v>1731</v>
      </c>
      <c r="AC299" s="9">
        <f t="shared" si="14"/>
        <v>12348</v>
      </c>
      <c r="AD299" s="10">
        <f t="shared" si="15"/>
        <v>7.1334488734835357</v>
      </c>
    </row>
    <row r="300" spans="1:30" x14ac:dyDescent="0.3">
      <c r="A300" s="87"/>
      <c r="B300" s="41" t="s">
        <v>305</v>
      </c>
      <c r="C300" s="9">
        <v>19</v>
      </c>
      <c r="D300" s="9">
        <v>19</v>
      </c>
      <c r="E300" s="9">
        <v>21</v>
      </c>
      <c r="F300" s="9">
        <v>42</v>
      </c>
      <c r="G300" s="9">
        <v>40</v>
      </c>
      <c r="H300" s="9">
        <v>107</v>
      </c>
      <c r="I300" s="9">
        <v>102</v>
      </c>
      <c r="J300" s="9">
        <v>71</v>
      </c>
      <c r="K300" s="9">
        <v>91</v>
      </c>
      <c r="L300" s="9">
        <v>70</v>
      </c>
      <c r="M300" s="9">
        <v>73</v>
      </c>
      <c r="N300" s="9">
        <v>58</v>
      </c>
      <c r="O300" s="9">
        <v>199</v>
      </c>
      <c r="P300" s="9">
        <v>7</v>
      </c>
      <c r="Q300" s="9">
        <v>6</v>
      </c>
      <c r="R300" s="9">
        <v>30</v>
      </c>
      <c r="S300" s="9">
        <v>45</v>
      </c>
      <c r="T300" s="9">
        <v>26</v>
      </c>
      <c r="U300" s="9">
        <v>1</v>
      </c>
      <c r="V300" s="9">
        <v>0</v>
      </c>
      <c r="W300" s="9">
        <v>3</v>
      </c>
      <c r="X300" s="9">
        <v>1</v>
      </c>
      <c r="Y300" s="9">
        <v>0</v>
      </c>
      <c r="Z300" s="9">
        <v>1</v>
      </c>
      <c r="AB300" s="9">
        <f t="shared" si="13"/>
        <v>1032</v>
      </c>
      <c r="AC300" s="9">
        <f t="shared" si="14"/>
        <v>9014</v>
      </c>
      <c r="AD300" s="10">
        <f t="shared" si="15"/>
        <v>8.7344961240310077</v>
      </c>
    </row>
    <row r="301" spans="1:30" x14ac:dyDescent="0.3">
      <c r="A301" s="87"/>
      <c r="B301" s="41" t="s">
        <v>306</v>
      </c>
      <c r="C301" s="9">
        <v>64</v>
      </c>
      <c r="D301" s="9">
        <v>57</v>
      </c>
      <c r="E301" s="9">
        <v>111</v>
      </c>
      <c r="F301" s="9">
        <v>126</v>
      </c>
      <c r="G301" s="9">
        <v>111</v>
      </c>
      <c r="H301" s="9">
        <v>140</v>
      </c>
      <c r="I301" s="9">
        <v>48</v>
      </c>
      <c r="J301" s="9">
        <v>42</v>
      </c>
      <c r="K301" s="9">
        <v>48</v>
      </c>
      <c r="L301" s="9">
        <v>36</v>
      </c>
      <c r="M301" s="9">
        <v>39</v>
      </c>
      <c r="N301" s="9">
        <v>27</v>
      </c>
      <c r="O301" s="9">
        <v>147</v>
      </c>
      <c r="P301" s="9">
        <v>15</v>
      </c>
      <c r="Q301" s="9">
        <v>16</v>
      </c>
      <c r="R301" s="9">
        <v>60</v>
      </c>
      <c r="S301" s="9">
        <v>62</v>
      </c>
      <c r="T301" s="9">
        <v>44</v>
      </c>
      <c r="U301" s="9">
        <v>2</v>
      </c>
      <c r="V301" s="9">
        <v>0</v>
      </c>
      <c r="W301" s="9">
        <v>0</v>
      </c>
      <c r="X301" s="9">
        <v>2</v>
      </c>
      <c r="Y301" s="9">
        <v>1</v>
      </c>
      <c r="Z301" s="9">
        <v>0</v>
      </c>
      <c r="AB301" s="9">
        <f t="shared" si="13"/>
        <v>1198</v>
      </c>
      <c r="AC301" s="9">
        <f t="shared" si="14"/>
        <v>8701</v>
      </c>
      <c r="AD301" s="10">
        <f t="shared" si="15"/>
        <v>7.2629382303839733</v>
      </c>
    </row>
    <row r="302" spans="1:30" x14ac:dyDescent="0.3">
      <c r="A302" s="87"/>
      <c r="B302" s="41" t="s">
        <v>307</v>
      </c>
      <c r="C302" s="9">
        <v>27</v>
      </c>
      <c r="D302" s="9">
        <v>18</v>
      </c>
      <c r="E302" s="9">
        <v>24</v>
      </c>
      <c r="F302" s="9">
        <v>38</v>
      </c>
      <c r="G302" s="9">
        <v>45</v>
      </c>
      <c r="H302" s="9">
        <v>65</v>
      </c>
      <c r="I302" s="9">
        <v>24</v>
      </c>
      <c r="J302" s="9">
        <v>17</v>
      </c>
      <c r="K302" s="9">
        <v>29</v>
      </c>
      <c r="L302" s="9">
        <v>15</v>
      </c>
      <c r="M302" s="9">
        <v>21</v>
      </c>
      <c r="N302" s="9">
        <v>20</v>
      </c>
      <c r="O302" s="9">
        <v>67</v>
      </c>
      <c r="P302" s="9">
        <v>4</v>
      </c>
      <c r="Q302" s="9">
        <v>4</v>
      </c>
      <c r="R302" s="9">
        <v>23</v>
      </c>
      <c r="S302" s="9">
        <v>23</v>
      </c>
      <c r="T302" s="9">
        <v>19</v>
      </c>
      <c r="U302" s="9">
        <v>3</v>
      </c>
      <c r="V302" s="9">
        <v>2</v>
      </c>
      <c r="W302" s="9">
        <v>2</v>
      </c>
      <c r="X302" s="9">
        <v>0</v>
      </c>
      <c r="Y302" s="9">
        <v>0</v>
      </c>
      <c r="Z302" s="9">
        <v>0</v>
      </c>
      <c r="AB302" s="9">
        <f t="shared" si="13"/>
        <v>490</v>
      </c>
      <c r="AC302" s="9">
        <f t="shared" si="14"/>
        <v>3825</v>
      </c>
      <c r="AD302" s="10">
        <f t="shared" si="15"/>
        <v>7.8061224489795915</v>
      </c>
    </row>
    <row r="303" spans="1:30" x14ac:dyDescent="0.3">
      <c r="A303" s="87"/>
      <c r="B303" s="41" t="s">
        <v>308</v>
      </c>
      <c r="C303" s="9">
        <v>29</v>
      </c>
      <c r="D303" s="9">
        <v>14</v>
      </c>
      <c r="E303" s="9">
        <v>23</v>
      </c>
      <c r="F303" s="9">
        <v>32</v>
      </c>
      <c r="G303" s="9">
        <v>38</v>
      </c>
      <c r="H303" s="9">
        <v>55</v>
      </c>
      <c r="I303" s="9">
        <v>81</v>
      </c>
      <c r="J303" s="9">
        <v>66</v>
      </c>
      <c r="K303" s="9">
        <v>88</v>
      </c>
      <c r="L303" s="9">
        <v>140</v>
      </c>
      <c r="M303" s="9">
        <v>166</v>
      </c>
      <c r="N303" s="9">
        <v>135</v>
      </c>
      <c r="O303" s="9">
        <v>491</v>
      </c>
      <c r="P303" s="9">
        <v>13</v>
      </c>
      <c r="Q303" s="9">
        <v>7</v>
      </c>
      <c r="R303" s="9">
        <v>75</v>
      </c>
      <c r="S303" s="9">
        <v>113</v>
      </c>
      <c r="T303" s="9">
        <v>86</v>
      </c>
      <c r="U303" s="9">
        <v>1</v>
      </c>
      <c r="V303" s="9">
        <v>3</v>
      </c>
      <c r="W303" s="9">
        <v>4</v>
      </c>
      <c r="X303" s="9">
        <v>3</v>
      </c>
      <c r="Y303" s="9">
        <v>0</v>
      </c>
      <c r="Z303" s="9">
        <v>1</v>
      </c>
      <c r="AB303" s="9">
        <f t="shared" si="13"/>
        <v>1664</v>
      </c>
      <c r="AC303" s="9">
        <f t="shared" si="14"/>
        <v>17435</v>
      </c>
      <c r="AD303" s="10">
        <f t="shared" si="15"/>
        <v>10.477764423076923</v>
      </c>
    </row>
    <row r="304" spans="1:30" x14ac:dyDescent="0.3">
      <c r="A304" s="87"/>
      <c r="B304" s="41" t="s">
        <v>309</v>
      </c>
      <c r="C304" s="9">
        <v>23</v>
      </c>
      <c r="D304" s="9">
        <v>18</v>
      </c>
      <c r="E304" s="9">
        <v>22</v>
      </c>
      <c r="F304" s="9">
        <v>37</v>
      </c>
      <c r="G304" s="9">
        <v>40</v>
      </c>
      <c r="H304" s="9">
        <v>79</v>
      </c>
      <c r="I304" s="9">
        <v>90</v>
      </c>
      <c r="J304" s="9">
        <v>71</v>
      </c>
      <c r="K304" s="9">
        <v>83</v>
      </c>
      <c r="L304" s="9">
        <v>108</v>
      </c>
      <c r="M304" s="9">
        <v>137</v>
      </c>
      <c r="N304" s="9">
        <v>121</v>
      </c>
      <c r="O304" s="9">
        <v>437</v>
      </c>
      <c r="P304" s="9">
        <v>13</v>
      </c>
      <c r="Q304" s="9">
        <v>16</v>
      </c>
      <c r="R304" s="9">
        <v>49</v>
      </c>
      <c r="S304" s="9">
        <v>57</v>
      </c>
      <c r="T304" s="9">
        <v>45</v>
      </c>
      <c r="U304" s="9">
        <v>4</v>
      </c>
      <c r="V304" s="9">
        <v>3</v>
      </c>
      <c r="W304" s="9">
        <v>3</v>
      </c>
      <c r="X304" s="9">
        <v>2</v>
      </c>
      <c r="Y304" s="9">
        <v>0</v>
      </c>
      <c r="Z304" s="9">
        <v>0</v>
      </c>
      <c r="AB304" s="9">
        <f t="shared" si="13"/>
        <v>1458</v>
      </c>
      <c r="AC304" s="9">
        <f t="shared" si="14"/>
        <v>14382</v>
      </c>
      <c r="AD304" s="10">
        <f t="shared" si="15"/>
        <v>9.8641975308641978</v>
      </c>
    </row>
    <row r="305" spans="1:30" x14ac:dyDescent="0.3">
      <c r="A305" s="87"/>
      <c r="B305" s="41" t="s">
        <v>310</v>
      </c>
      <c r="C305" s="9">
        <v>8</v>
      </c>
      <c r="D305" s="9">
        <v>5</v>
      </c>
      <c r="E305" s="9">
        <v>5</v>
      </c>
      <c r="F305" s="9">
        <v>23</v>
      </c>
      <c r="G305" s="9">
        <v>16</v>
      </c>
      <c r="H305" s="9">
        <v>32</v>
      </c>
      <c r="I305" s="9">
        <v>36</v>
      </c>
      <c r="J305" s="9">
        <v>32</v>
      </c>
      <c r="K305" s="9">
        <v>36</v>
      </c>
      <c r="L305" s="9">
        <v>26</v>
      </c>
      <c r="M305" s="9">
        <v>41</v>
      </c>
      <c r="N305" s="9">
        <v>29</v>
      </c>
      <c r="O305" s="9">
        <v>109</v>
      </c>
      <c r="P305" s="9">
        <v>0</v>
      </c>
      <c r="Q305" s="9">
        <v>4</v>
      </c>
      <c r="R305" s="9">
        <v>12</v>
      </c>
      <c r="S305" s="9">
        <v>14</v>
      </c>
      <c r="T305" s="9">
        <v>10</v>
      </c>
      <c r="U305" s="9">
        <v>1</v>
      </c>
      <c r="V305" s="9">
        <v>4</v>
      </c>
      <c r="W305" s="9">
        <v>0</v>
      </c>
      <c r="X305" s="9">
        <v>0</v>
      </c>
      <c r="Y305" s="9">
        <v>0</v>
      </c>
      <c r="Z305" s="9">
        <v>0</v>
      </c>
      <c r="AB305" s="9">
        <f t="shared" si="13"/>
        <v>443</v>
      </c>
      <c r="AC305" s="9">
        <f t="shared" si="14"/>
        <v>4031</v>
      </c>
      <c r="AD305" s="10">
        <f t="shared" si="15"/>
        <v>9.0993227990970649</v>
      </c>
    </row>
    <row r="306" spans="1:30" x14ac:dyDescent="0.3">
      <c r="A306" s="87"/>
      <c r="B306" s="41" t="s">
        <v>311</v>
      </c>
      <c r="C306" s="9">
        <v>36</v>
      </c>
      <c r="D306" s="9">
        <v>62</v>
      </c>
      <c r="E306" s="9">
        <v>66</v>
      </c>
      <c r="F306" s="9">
        <v>116</v>
      </c>
      <c r="G306" s="9">
        <v>116</v>
      </c>
      <c r="H306" s="9">
        <v>186</v>
      </c>
      <c r="I306" s="9">
        <v>157</v>
      </c>
      <c r="J306" s="9">
        <v>113</v>
      </c>
      <c r="K306" s="9">
        <v>117</v>
      </c>
      <c r="L306" s="9">
        <v>120</v>
      </c>
      <c r="M306" s="9">
        <v>122</v>
      </c>
      <c r="N306" s="9">
        <v>95</v>
      </c>
      <c r="O306" s="9">
        <v>352</v>
      </c>
      <c r="P306" s="9">
        <v>16</v>
      </c>
      <c r="Q306" s="9">
        <v>16</v>
      </c>
      <c r="R306" s="9">
        <v>54</v>
      </c>
      <c r="S306" s="9">
        <v>84</v>
      </c>
      <c r="T306" s="9">
        <v>70</v>
      </c>
      <c r="U306" s="9">
        <v>6</v>
      </c>
      <c r="V306" s="9">
        <v>7</v>
      </c>
      <c r="W306" s="9">
        <v>3</v>
      </c>
      <c r="X306" s="9">
        <v>2</v>
      </c>
      <c r="Y306" s="9">
        <v>1</v>
      </c>
      <c r="Z306" s="9">
        <v>0</v>
      </c>
      <c r="AB306" s="9">
        <f t="shared" si="13"/>
        <v>1917</v>
      </c>
      <c r="AC306" s="9">
        <f t="shared" si="14"/>
        <v>16315</v>
      </c>
      <c r="AD306" s="10">
        <f t="shared" si="15"/>
        <v>8.5106937923839325</v>
      </c>
    </row>
    <row r="307" spans="1:30" x14ac:dyDescent="0.3">
      <c r="A307" s="87"/>
      <c r="B307" s="41" t="s">
        <v>312</v>
      </c>
      <c r="C307" s="9">
        <v>6</v>
      </c>
      <c r="D307" s="9">
        <v>8</v>
      </c>
      <c r="E307" s="9">
        <v>13</v>
      </c>
      <c r="F307" s="9">
        <v>13</v>
      </c>
      <c r="G307" s="9">
        <v>28</v>
      </c>
      <c r="H307" s="9">
        <v>65</v>
      </c>
      <c r="I307" s="9">
        <v>48</v>
      </c>
      <c r="J307" s="9">
        <v>25</v>
      </c>
      <c r="K307" s="9">
        <v>37</v>
      </c>
      <c r="L307" s="9">
        <v>26</v>
      </c>
      <c r="M307" s="9">
        <v>37</v>
      </c>
      <c r="N307" s="9">
        <v>18</v>
      </c>
      <c r="O307" s="9">
        <v>106</v>
      </c>
      <c r="P307" s="9">
        <v>3</v>
      </c>
      <c r="Q307" s="9">
        <v>2</v>
      </c>
      <c r="R307" s="9">
        <v>20</v>
      </c>
      <c r="S307" s="9">
        <v>19</v>
      </c>
      <c r="T307" s="9">
        <v>7</v>
      </c>
      <c r="U307" s="9">
        <v>0</v>
      </c>
      <c r="V307" s="9">
        <v>1</v>
      </c>
      <c r="W307" s="9">
        <v>0</v>
      </c>
      <c r="X307" s="9">
        <v>1</v>
      </c>
      <c r="Y307" s="9">
        <v>0</v>
      </c>
      <c r="Z307" s="9">
        <v>0</v>
      </c>
      <c r="AB307" s="9">
        <f t="shared" si="13"/>
        <v>483</v>
      </c>
      <c r="AC307" s="9">
        <f t="shared" si="14"/>
        <v>4173</v>
      </c>
      <c r="AD307" s="10">
        <f t="shared" si="15"/>
        <v>8.6397515527950315</v>
      </c>
    </row>
    <row r="308" spans="1:30" x14ac:dyDescent="0.3">
      <c r="A308" s="87"/>
      <c r="B308" s="41" t="s">
        <v>313</v>
      </c>
      <c r="C308" s="9">
        <v>79</v>
      </c>
      <c r="D308" s="9">
        <v>29</v>
      </c>
      <c r="E308" s="9">
        <v>58</v>
      </c>
      <c r="F308" s="9">
        <v>65</v>
      </c>
      <c r="G308" s="9">
        <v>71</v>
      </c>
      <c r="H308" s="9">
        <v>104</v>
      </c>
      <c r="I308" s="9">
        <v>85</v>
      </c>
      <c r="J308" s="9">
        <v>64</v>
      </c>
      <c r="K308" s="9">
        <v>72</v>
      </c>
      <c r="L308" s="9">
        <v>45</v>
      </c>
      <c r="M308" s="9">
        <v>48</v>
      </c>
      <c r="N308" s="9">
        <v>38</v>
      </c>
      <c r="O308" s="9">
        <v>123</v>
      </c>
      <c r="P308" s="9">
        <v>5</v>
      </c>
      <c r="Q308" s="9">
        <v>5</v>
      </c>
      <c r="R308" s="9">
        <v>28</v>
      </c>
      <c r="S308" s="9">
        <v>40</v>
      </c>
      <c r="T308" s="9">
        <v>15</v>
      </c>
      <c r="U308" s="9">
        <v>1</v>
      </c>
      <c r="V308" s="9">
        <v>0</v>
      </c>
      <c r="W308" s="9">
        <v>0</v>
      </c>
      <c r="X308" s="9">
        <v>1</v>
      </c>
      <c r="Y308" s="9">
        <v>0</v>
      </c>
      <c r="Z308" s="9">
        <v>0</v>
      </c>
      <c r="AB308" s="9">
        <f t="shared" si="13"/>
        <v>976</v>
      </c>
      <c r="AC308" s="9">
        <f t="shared" si="14"/>
        <v>6946</v>
      </c>
      <c r="AD308" s="10">
        <f t="shared" si="15"/>
        <v>7.1168032786885247</v>
      </c>
    </row>
    <row r="309" spans="1:30" x14ac:dyDescent="0.3">
      <c r="A309" s="87"/>
      <c r="B309" s="41" t="s">
        <v>314</v>
      </c>
      <c r="C309" s="9">
        <v>124</v>
      </c>
      <c r="D309" s="9">
        <v>86</v>
      </c>
      <c r="E309" s="9">
        <v>98</v>
      </c>
      <c r="F309" s="9">
        <v>152</v>
      </c>
      <c r="G309" s="9">
        <v>149</v>
      </c>
      <c r="H309" s="9">
        <v>289</v>
      </c>
      <c r="I309" s="9">
        <v>378</v>
      </c>
      <c r="J309" s="9">
        <v>303</v>
      </c>
      <c r="K309" s="9">
        <v>379</v>
      </c>
      <c r="L309" s="9">
        <v>531</v>
      </c>
      <c r="M309" s="9">
        <v>564</v>
      </c>
      <c r="N309" s="9">
        <v>509</v>
      </c>
      <c r="O309" s="9">
        <v>2425</v>
      </c>
      <c r="P309" s="9">
        <v>192</v>
      </c>
      <c r="Q309" s="9">
        <v>299</v>
      </c>
      <c r="R309" s="9">
        <v>577</v>
      </c>
      <c r="S309" s="9">
        <v>954</v>
      </c>
      <c r="T309" s="9">
        <v>1169</v>
      </c>
      <c r="U309" s="9">
        <v>46</v>
      </c>
      <c r="V309" s="9">
        <v>52</v>
      </c>
      <c r="W309" s="9">
        <v>15</v>
      </c>
      <c r="X309" s="9">
        <v>5</v>
      </c>
      <c r="Y309" s="9">
        <v>5</v>
      </c>
      <c r="Z309" s="9">
        <v>2</v>
      </c>
      <c r="AB309" s="9">
        <f t="shared" si="13"/>
        <v>9303</v>
      </c>
      <c r="AC309" s="9">
        <f t="shared" si="14"/>
        <v>108169</v>
      </c>
      <c r="AD309" s="10">
        <f t="shared" si="15"/>
        <v>11.627324518972374</v>
      </c>
    </row>
    <row r="310" spans="1:30" x14ac:dyDescent="0.3">
      <c r="A310" s="87"/>
      <c r="B310" s="41" t="s">
        <v>315</v>
      </c>
      <c r="C310" s="9">
        <v>4</v>
      </c>
      <c r="D310" s="9">
        <v>11</v>
      </c>
      <c r="E310" s="9">
        <v>12</v>
      </c>
      <c r="F310" s="9">
        <v>19</v>
      </c>
      <c r="G310" s="9">
        <v>13</v>
      </c>
      <c r="H310" s="9">
        <v>33</v>
      </c>
      <c r="I310" s="9">
        <v>30</v>
      </c>
      <c r="J310" s="9">
        <v>48</v>
      </c>
      <c r="K310" s="9">
        <v>32</v>
      </c>
      <c r="L310" s="9">
        <v>13</v>
      </c>
      <c r="M310" s="9">
        <v>10</v>
      </c>
      <c r="N310" s="9">
        <v>19</v>
      </c>
      <c r="O310" s="9">
        <v>61</v>
      </c>
      <c r="P310" s="9">
        <v>1</v>
      </c>
      <c r="Q310" s="9">
        <v>3</v>
      </c>
      <c r="R310" s="9">
        <v>13</v>
      </c>
      <c r="S310" s="9">
        <v>16</v>
      </c>
      <c r="T310" s="9">
        <v>7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  <c r="Z310" s="9">
        <v>0</v>
      </c>
      <c r="AB310" s="9">
        <f t="shared" si="13"/>
        <v>345</v>
      </c>
      <c r="AC310" s="9">
        <f t="shared" si="14"/>
        <v>2864</v>
      </c>
      <c r="AD310" s="10">
        <f t="shared" si="15"/>
        <v>8.3014492753623195</v>
      </c>
    </row>
    <row r="311" spans="1:30" x14ac:dyDescent="0.3">
      <c r="A311" s="87"/>
      <c r="B311" s="41" t="s">
        <v>316</v>
      </c>
      <c r="C311" s="9">
        <v>164</v>
      </c>
      <c r="D311" s="9">
        <v>112</v>
      </c>
      <c r="E311" s="9">
        <v>155</v>
      </c>
      <c r="F311" s="9">
        <v>208</v>
      </c>
      <c r="G311" s="9">
        <v>205</v>
      </c>
      <c r="H311" s="9">
        <v>401</v>
      </c>
      <c r="I311" s="9">
        <v>473</v>
      </c>
      <c r="J311" s="9">
        <v>359</v>
      </c>
      <c r="K311" s="9">
        <v>474</v>
      </c>
      <c r="L311" s="9">
        <v>512</v>
      </c>
      <c r="M311" s="9">
        <v>529</v>
      </c>
      <c r="N311" s="9">
        <v>462</v>
      </c>
      <c r="O311" s="9">
        <v>1629</v>
      </c>
      <c r="P311" s="9">
        <v>101</v>
      </c>
      <c r="Q311" s="9">
        <v>146</v>
      </c>
      <c r="R311" s="9">
        <v>351</v>
      </c>
      <c r="S311" s="9">
        <v>489</v>
      </c>
      <c r="T311" s="9">
        <v>327</v>
      </c>
      <c r="U311" s="9">
        <v>11</v>
      </c>
      <c r="V311" s="9">
        <v>17</v>
      </c>
      <c r="W311" s="9">
        <v>11</v>
      </c>
      <c r="X311" s="9">
        <v>1</v>
      </c>
      <c r="Y311" s="9">
        <v>0</v>
      </c>
      <c r="Z311" s="9">
        <v>7</v>
      </c>
      <c r="AB311" s="9">
        <f t="shared" si="13"/>
        <v>7144</v>
      </c>
      <c r="AC311" s="9">
        <f t="shared" si="14"/>
        <v>70470</v>
      </c>
      <c r="AD311" s="10">
        <f t="shared" si="15"/>
        <v>9.8642217245240769</v>
      </c>
    </row>
    <row r="312" spans="1:30" x14ac:dyDescent="0.3">
      <c r="A312" s="87"/>
      <c r="B312" s="41" t="s">
        <v>317</v>
      </c>
      <c r="C312" s="9">
        <v>81</v>
      </c>
      <c r="D312" s="9">
        <v>27</v>
      </c>
      <c r="E312" s="9">
        <v>53</v>
      </c>
      <c r="F312" s="9">
        <v>78</v>
      </c>
      <c r="G312" s="9">
        <v>68</v>
      </c>
      <c r="H312" s="9">
        <v>173</v>
      </c>
      <c r="I312" s="9">
        <v>178</v>
      </c>
      <c r="J312" s="9">
        <v>125</v>
      </c>
      <c r="K312" s="9">
        <v>159</v>
      </c>
      <c r="L312" s="9">
        <v>204</v>
      </c>
      <c r="M312" s="9">
        <v>234</v>
      </c>
      <c r="N312" s="9">
        <v>213</v>
      </c>
      <c r="O312" s="9">
        <v>954</v>
      </c>
      <c r="P312" s="9">
        <v>38</v>
      </c>
      <c r="Q312" s="9">
        <v>68</v>
      </c>
      <c r="R312" s="9">
        <v>169</v>
      </c>
      <c r="S312" s="9">
        <v>198</v>
      </c>
      <c r="T312" s="9">
        <v>180</v>
      </c>
      <c r="U312" s="9">
        <v>6</v>
      </c>
      <c r="V312" s="9">
        <v>6</v>
      </c>
      <c r="W312" s="9">
        <v>2</v>
      </c>
      <c r="X312" s="9">
        <v>2</v>
      </c>
      <c r="Y312" s="9">
        <v>1</v>
      </c>
      <c r="Z312" s="9">
        <v>0</v>
      </c>
      <c r="AB312" s="9">
        <f t="shared" si="13"/>
        <v>3217</v>
      </c>
      <c r="AC312" s="9">
        <f t="shared" si="14"/>
        <v>33221</v>
      </c>
      <c r="AD312" s="10">
        <f t="shared" si="15"/>
        <v>10.326701896176562</v>
      </c>
    </row>
    <row r="313" spans="1:30" x14ac:dyDescent="0.3">
      <c r="A313" s="87"/>
      <c r="B313" s="41" t="s">
        <v>318</v>
      </c>
      <c r="C313" s="9">
        <v>25</v>
      </c>
      <c r="D313" s="9">
        <v>14</v>
      </c>
      <c r="E313" s="9">
        <v>17</v>
      </c>
      <c r="F313" s="9">
        <v>25</v>
      </c>
      <c r="G313" s="9">
        <v>36</v>
      </c>
      <c r="H313" s="9">
        <v>74</v>
      </c>
      <c r="I313" s="9">
        <v>63</v>
      </c>
      <c r="J313" s="9">
        <v>43</v>
      </c>
      <c r="K313" s="9">
        <v>76</v>
      </c>
      <c r="L313" s="9">
        <v>52</v>
      </c>
      <c r="M313" s="9">
        <v>76</v>
      </c>
      <c r="N313" s="9">
        <v>55</v>
      </c>
      <c r="O313" s="9">
        <v>259</v>
      </c>
      <c r="P313" s="9">
        <v>8</v>
      </c>
      <c r="Q313" s="9">
        <v>11</v>
      </c>
      <c r="R313" s="9">
        <v>25</v>
      </c>
      <c r="S313" s="9">
        <v>39</v>
      </c>
      <c r="T313" s="9">
        <v>52</v>
      </c>
      <c r="U313" s="9">
        <v>2</v>
      </c>
      <c r="V313" s="9">
        <v>2</v>
      </c>
      <c r="W313" s="9">
        <v>0</v>
      </c>
      <c r="X313" s="9">
        <v>0</v>
      </c>
      <c r="Y313" s="9">
        <v>0</v>
      </c>
      <c r="Z313" s="9">
        <v>1</v>
      </c>
      <c r="AB313" s="9">
        <f t="shared" si="13"/>
        <v>955</v>
      </c>
      <c r="AC313" s="9">
        <f t="shared" si="14"/>
        <v>9103</v>
      </c>
      <c r="AD313" s="10">
        <f t="shared" si="15"/>
        <v>9.5319371727748692</v>
      </c>
    </row>
    <row r="314" spans="1:30" x14ac:dyDescent="0.3">
      <c r="A314" s="87"/>
      <c r="B314" s="41" t="s">
        <v>319</v>
      </c>
      <c r="C314" s="9">
        <v>295</v>
      </c>
      <c r="D314" s="9">
        <v>67</v>
      </c>
      <c r="E314" s="9">
        <v>105</v>
      </c>
      <c r="F314" s="9">
        <v>143</v>
      </c>
      <c r="G314" s="9">
        <v>141</v>
      </c>
      <c r="H314" s="9">
        <v>180</v>
      </c>
      <c r="I314" s="9">
        <v>224</v>
      </c>
      <c r="J314" s="9">
        <v>117</v>
      </c>
      <c r="K314" s="9">
        <v>163</v>
      </c>
      <c r="L314" s="9">
        <v>124</v>
      </c>
      <c r="M314" s="9">
        <v>176</v>
      </c>
      <c r="N314" s="9">
        <v>147</v>
      </c>
      <c r="O314" s="9">
        <v>577</v>
      </c>
      <c r="P314" s="9">
        <v>17</v>
      </c>
      <c r="Q314" s="9">
        <v>26</v>
      </c>
      <c r="R314" s="9">
        <v>95</v>
      </c>
      <c r="S314" s="9">
        <v>105</v>
      </c>
      <c r="T314" s="9">
        <v>120</v>
      </c>
      <c r="U314" s="9">
        <v>3</v>
      </c>
      <c r="V314" s="9">
        <v>3</v>
      </c>
      <c r="W314" s="9">
        <v>2</v>
      </c>
      <c r="X314" s="9">
        <v>0</v>
      </c>
      <c r="Y314" s="9">
        <v>0</v>
      </c>
      <c r="Z314" s="9">
        <v>1</v>
      </c>
      <c r="AB314" s="9">
        <f t="shared" si="13"/>
        <v>2831</v>
      </c>
      <c r="AC314" s="9">
        <f t="shared" si="14"/>
        <v>22958</v>
      </c>
      <c r="AD314" s="10">
        <f t="shared" si="15"/>
        <v>8.1095019427764043</v>
      </c>
    </row>
    <row r="315" spans="1:30" x14ac:dyDescent="0.3">
      <c r="A315" s="87"/>
      <c r="B315" s="41" t="s">
        <v>320</v>
      </c>
      <c r="C315" s="9">
        <v>11</v>
      </c>
      <c r="D315" s="9">
        <v>11</v>
      </c>
      <c r="E315" s="9">
        <v>19</v>
      </c>
      <c r="F315" s="9">
        <v>21</v>
      </c>
      <c r="G315" s="9">
        <v>31</v>
      </c>
      <c r="H315" s="9">
        <v>74</v>
      </c>
      <c r="I315" s="9">
        <v>59</v>
      </c>
      <c r="J315" s="9">
        <v>37</v>
      </c>
      <c r="K315" s="9">
        <v>63</v>
      </c>
      <c r="L315" s="9">
        <v>56</v>
      </c>
      <c r="M315" s="9">
        <v>60</v>
      </c>
      <c r="N315" s="9">
        <v>45</v>
      </c>
      <c r="O315" s="9">
        <v>130</v>
      </c>
      <c r="P315" s="9">
        <v>2</v>
      </c>
      <c r="Q315" s="9">
        <v>4</v>
      </c>
      <c r="R315" s="9">
        <v>25</v>
      </c>
      <c r="S315" s="9">
        <v>28</v>
      </c>
      <c r="T315" s="9">
        <v>21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B315" s="9">
        <f t="shared" si="13"/>
        <v>697</v>
      </c>
      <c r="AC315" s="9">
        <f t="shared" si="14"/>
        <v>6144</v>
      </c>
      <c r="AD315" s="10">
        <f t="shared" si="15"/>
        <v>8.814921090387374</v>
      </c>
    </row>
    <row r="316" spans="1:30" x14ac:dyDescent="0.3">
      <c r="A316" s="87"/>
      <c r="B316" s="41" t="s">
        <v>321</v>
      </c>
      <c r="C316" s="9">
        <v>51</v>
      </c>
      <c r="D316" s="9">
        <v>21</v>
      </c>
      <c r="E316" s="9">
        <v>29</v>
      </c>
      <c r="F316" s="9">
        <v>46</v>
      </c>
      <c r="G316" s="9">
        <v>41</v>
      </c>
      <c r="H316" s="9">
        <v>82</v>
      </c>
      <c r="I316" s="9">
        <v>87</v>
      </c>
      <c r="J316" s="9">
        <v>59</v>
      </c>
      <c r="K316" s="9">
        <v>99</v>
      </c>
      <c r="L316" s="9">
        <v>100</v>
      </c>
      <c r="M316" s="9">
        <v>139</v>
      </c>
      <c r="N316" s="9">
        <v>97</v>
      </c>
      <c r="O316" s="9">
        <v>412</v>
      </c>
      <c r="P316" s="9">
        <v>14</v>
      </c>
      <c r="Q316" s="9">
        <v>25</v>
      </c>
      <c r="R316" s="9">
        <v>72</v>
      </c>
      <c r="S316" s="9">
        <v>77</v>
      </c>
      <c r="T316" s="9">
        <v>62</v>
      </c>
      <c r="U316" s="9">
        <v>4</v>
      </c>
      <c r="V316" s="9">
        <v>5</v>
      </c>
      <c r="W316" s="9">
        <v>4</v>
      </c>
      <c r="X316" s="9">
        <v>3</v>
      </c>
      <c r="Y316" s="9">
        <v>0</v>
      </c>
      <c r="Z316" s="9">
        <v>1</v>
      </c>
      <c r="AB316" s="9">
        <f t="shared" si="13"/>
        <v>1530</v>
      </c>
      <c r="AC316" s="9">
        <f t="shared" si="14"/>
        <v>15050</v>
      </c>
      <c r="AD316" s="10">
        <f t="shared" si="15"/>
        <v>9.8366013071895431</v>
      </c>
    </row>
    <row r="317" spans="1:30" x14ac:dyDescent="0.3">
      <c r="A317" s="87"/>
      <c r="B317" s="41" t="s">
        <v>322</v>
      </c>
      <c r="C317" s="9">
        <v>67</v>
      </c>
      <c r="D317" s="9">
        <v>19</v>
      </c>
      <c r="E317" s="9">
        <v>37</v>
      </c>
      <c r="F317" s="9">
        <v>52</v>
      </c>
      <c r="G317" s="9">
        <v>38</v>
      </c>
      <c r="H317" s="9">
        <v>86</v>
      </c>
      <c r="I317" s="9">
        <v>67</v>
      </c>
      <c r="J317" s="9">
        <v>51</v>
      </c>
      <c r="K317" s="9">
        <v>78</v>
      </c>
      <c r="L317" s="9">
        <v>63</v>
      </c>
      <c r="M317" s="9">
        <v>82</v>
      </c>
      <c r="N317" s="9">
        <v>76</v>
      </c>
      <c r="O317" s="9">
        <v>307</v>
      </c>
      <c r="P317" s="9">
        <v>34</v>
      </c>
      <c r="Q317" s="9">
        <v>43</v>
      </c>
      <c r="R317" s="9">
        <v>76</v>
      </c>
      <c r="S317" s="9">
        <v>64</v>
      </c>
      <c r="T317" s="9">
        <v>70</v>
      </c>
      <c r="U317" s="9">
        <v>1</v>
      </c>
      <c r="V317" s="9">
        <v>5</v>
      </c>
      <c r="W317" s="9">
        <v>0</v>
      </c>
      <c r="X317" s="9">
        <v>1</v>
      </c>
      <c r="Y317" s="9">
        <v>0</v>
      </c>
      <c r="Z317" s="9">
        <v>0</v>
      </c>
      <c r="AB317" s="9">
        <f t="shared" si="13"/>
        <v>1317</v>
      </c>
      <c r="AC317" s="9">
        <f t="shared" si="14"/>
        <v>12653</v>
      </c>
      <c r="AD317" s="10">
        <f t="shared" si="15"/>
        <v>9.6074411541381934</v>
      </c>
    </row>
    <row r="318" spans="1:30" x14ac:dyDescent="0.3">
      <c r="A318" s="87"/>
      <c r="B318" s="41" t="s">
        <v>323</v>
      </c>
      <c r="C318" s="9">
        <v>29</v>
      </c>
      <c r="D318" s="9">
        <v>9</v>
      </c>
      <c r="E318" s="9">
        <v>17</v>
      </c>
      <c r="F318" s="9">
        <v>26</v>
      </c>
      <c r="G318" s="9">
        <v>27</v>
      </c>
      <c r="H318" s="9">
        <v>41</v>
      </c>
      <c r="I318" s="9">
        <v>41</v>
      </c>
      <c r="J318" s="9">
        <v>29</v>
      </c>
      <c r="K318" s="9">
        <v>41</v>
      </c>
      <c r="L318" s="9">
        <v>29</v>
      </c>
      <c r="M318" s="9">
        <v>34</v>
      </c>
      <c r="N318" s="9">
        <v>36</v>
      </c>
      <c r="O318" s="9">
        <v>84</v>
      </c>
      <c r="P318" s="9">
        <v>2</v>
      </c>
      <c r="Q318" s="9">
        <v>3</v>
      </c>
      <c r="R318" s="9">
        <v>5</v>
      </c>
      <c r="S318" s="9">
        <v>9</v>
      </c>
      <c r="T318" s="9">
        <v>3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  <c r="Z318" s="9">
        <v>0</v>
      </c>
      <c r="AB318" s="9">
        <f t="shared" si="13"/>
        <v>465</v>
      </c>
      <c r="AC318" s="9">
        <f t="shared" si="14"/>
        <v>3554</v>
      </c>
      <c r="AD318" s="10">
        <f t="shared" si="15"/>
        <v>7.6430107526881716</v>
      </c>
    </row>
    <row r="319" spans="1:30" x14ac:dyDescent="0.3">
      <c r="A319" s="87"/>
      <c r="B319" s="41" t="s">
        <v>324</v>
      </c>
      <c r="C319" s="9">
        <v>75</v>
      </c>
      <c r="D319" s="9">
        <v>31</v>
      </c>
      <c r="E319" s="9">
        <v>48</v>
      </c>
      <c r="F319" s="9">
        <v>55</v>
      </c>
      <c r="G319" s="9">
        <v>59</v>
      </c>
      <c r="H319" s="9">
        <v>121</v>
      </c>
      <c r="I319" s="9">
        <v>85</v>
      </c>
      <c r="J319" s="9">
        <v>85</v>
      </c>
      <c r="K319" s="9">
        <v>102</v>
      </c>
      <c r="L319" s="9">
        <v>86</v>
      </c>
      <c r="M319" s="9">
        <v>66</v>
      </c>
      <c r="N319" s="9">
        <v>53</v>
      </c>
      <c r="O319" s="9">
        <v>241</v>
      </c>
      <c r="P319" s="9">
        <v>20</v>
      </c>
      <c r="Q319" s="9">
        <v>17</v>
      </c>
      <c r="R319" s="9">
        <v>70</v>
      </c>
      <c r="S319" s="9">
        <v>72</v>
      </c>
      <c r="T319" s="9">
        <v>79</v>
      </c>
      <c r="U319" s="9">
        <v>0</v>
      </c>
      <c r="V319" s="9">
        <v>1</v>
      </c>
      <c r="W319" s="9">
        <v>3</v>
      </c>
      <c r="X319" s="9">
        <v>0</v>
      </c>
      <c r="Y319" s="9">
        <v>0</v>
      </c>
      <c r="Z319" s="9">
        <v>0</v>
      </c>
      <c r="AB319" s="9">
        <f t="shared" si="13"/>
        <v>1369</v>
      </c>
      <c r="AC319" s="9">
        <f t="shared" si="14"/>
        <v>12085</v>
      </c>
      <c r="AD319" s="10">
        <f t="shared" si="15"/>
        <v>8.8276113951789625</v>
      </c>
    </row>
    <row r="320" spans="1:30" x14ac:dyDescent="0.3">
      <c r="A320" s="87"/>
      <c r="B320" s="41" t="s">
        <v>325</v>
      </c>
      <c r="C320" s="9">
        <v>8</v>
      </c>
      <c r="D320" s="9">
        <v>4</v>
      </c>
      <c r="E320" s="9">
        <v>12</v>
      </c>
      <c r="F320" s="9">
        <v>23</v>
      </c>
      <c r="G320" s="9">
        <v>20</v>
      </c>
      <c r="H320" s="9">
        <v>19</v>
      </c>
      <c r="I320" s="9">
        <v>19</v>
      </c>
      <c r="J320" s="9">
        <v>14</v>
      </c>
      <c r="K320" s="9">
        <v>17</v>
      </c>
      <c r="L320" s="9">
        <v>12</v>
      </c>
      <c r="M320" s="9">
        <v>16</v>
      </c>
      <c r="N320" s="9">
        <v>11</v>
      </c>
      <c r="O320" s="9">
        <v>30</v>
      </c>
      <c r="P320" s="9">
        <v>0</v>
      </c>
      <c r="Q320" s="9">
        <v>1</v>
      </c>
      <c r="R320" s="9">
        <v>8</v>
      </c>
      <c r="S320" s="9">
        <v>21</v>
      </c>
      <c r="T320" s="9">
        <v>10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  <c r="Z320" s="9">
        <v>0</v>
      </c>
      <c r="AB320" s="9">
        <f t="shared" si="13"/>
        <v>245</v>
      </c>
      <c r="AC320" s="9">
        <f t="shared" si="14"/>
        <v>2009</v>
      </c>
      <c r="AD320" s="10">
        <f t="shared" si="15"/>
        <v>8.1999999999999993</v>
      </c>
    </row>
    <row r="321" spans="1:30" x14ac:dyDescent="0.3">
      <c r="A321" s="87"/>
      <c r="B321" s="41" t="s">
        <v>326</v>
      </c>
      <c r="C321" s="9">
        <v>29</v>
      </c>
      <c r="D321" s="9">
        <v>24</v>
      </c>
      <c r="E321" s="9">
        <v>47</v>
      </c>
      <c r="F321" s="9">
        <v>62</v>
      </c>
      <c r="G321" s="9">
        <v>44</v>
      </c>
      <c r="H321" s="9">
        <v>94</v>
      </c>
      <c r="I321" s="9">
        <v>68</v>
      </c>
      <c r="J321" s="9">
        <v>49</v>
      </c>
      <c r="K321" s="9">
        <v>62</v>
      </c>
      <c r="L321" s="9">
        <v>51</v>
      </c>
      <c r="M321" s="9">
        <v>68</v>
      </c>
      <c r="N321" s="9">
        <v>42</v>
      </c>
      <c r="O321" s="9">
        <v>125</v>
      </c>
      <c r="P321" s="9">
        <v>4</v>
      </c>
      <c r="Q321" s="9">
        <v>3</v>
      </c>
      <c r="R321" s="9">
        <v>15</v>
      </c>
      <c r="S321" s="9">
        <v>26</v>
      </c>
      <c r="T321" s="9">
        <v>18</v>
      </c>
      <c r="U321" s="9">
        <v>1</v>
      </c>
      <c r="V321" s="9">
        <v>0</v>
      </c>
      <c r="W321" s="9">
        <v>1</v>
      </c>
      <c r="X321" s="9">
        <v>0</v>
      </c>
      <c r="Y321" s="9">
        <v>0</v>
      </c>
      <c r="Z321" s="9">
        <v>0</v>
      </c>
      <c r="AB321" s="9">
        <f t="shared" si="13"/>
        <v>833</v>
      </c>
      <c r="AC321" s="9">
        <f t="shared" si="14"/>
        <v>6377</v>
      </c>
      <c r="AD321" s="10">
        <f t="shared" si="15"/>
        <v>7.6554621848739499</v>
      </c>
    </row>
    <row r="322" spans="1:30" x14ac:dyDescent="0.3">
      <c r="A322" s="87"/>
      <c r="B322" s="41" t="s">
        <v>327</v>
      </c>
      <c r="C322" s="9">
        <v>11</v>
      </c>
      <c r="D322" s="9">
        <v>7</v>
      </c>
      <c r="E322" s="9">
        <v>10</v>
      </c>
      <c r="F322" s="9">
        <v>17</v>
      </c>
      <c r="G322" s="9">
        <v>16</v>
      </c>
      <c r="H322" s="9">
        <v>38</v>
      </c>
      <c r="I322" s="9">
        <v>29</v>
      </c>
      <c r="J322" s="9">
        <v>24</v>
      </c>
      <c r="K322" s="9">
        <v>25</v>
      </c>
      <c r="L322" s="9">
        <v>24</v>
      </c>
      <c r="M322" s="9">
        <v>31</v>
      </c>
      <c r="N322" s="9">
        <v>26</v>
      </c>
      <c r="O322" s="9">
        <v>136</v>
      </c>
      <c r="P322" s="9">
        <v>6</v>
      </c>
      <c r="Q322" s="9">
        <v>2</v>
      </c>
      <c r="R322" s="9">
        <v>16</v>
      </c>
      <c r="S322" s="9">
        <v>29</v>
      </c>
      <c r="T322" s="9">
        <v>29</v>
      </c>
      <c r="U322" s="9">
        <v>2</v>
      </c>
      <c r="V322" s="9">
        <v>0</v>
      </c>
      <c r="W322" s="9">
        <v>0</v>
      </c>
      <c r="X322" s="9">
        <v>0</v>
      </c>
      <c r="Y322" s="9">
        <v>1</v>
      </c>
      <c r="Z322" s="9">
        <v>0</v>
      </c>
      <c r="AB322" s="9">
        <f t="shared" si="13"/>
        <v>479</v>
      </c>
      <c r="AC322" s="9">
        <f t="shared" si="14"/>
        <v>4679</v>
      </c>
      <c r="AD322" s="10">
        <f t="shared" si="15"/>
        <v>9.7682672233820451</v>
      </c>
    </row>
    <row r="323" spans="1:30" x14ac:dyDescent="0.3">
      <c r="A323" s="87"/>
      <c r="B323" s="41" t="s">
        <v>328</v>
      </c>
      <c r="C323" s="9">
        <v>3</v>
      </c>
      <c r="D323" s="9">
        <v>4</v>
      </c>
      <c r="E323" s="9">
        <v>12</v>
      </c>
      <c r="F323" s="9">
        <v>5</v>
      </c>
      <c r="G323" s="9">
        <v>13</v>
      </c>
      <c r="H323" s="9">
        <v>19</v>
      </c>
      <c r="I323" s="9">
        <v>26</v>
      </c>
      <c r="J323" s="9">
        <v>23</v>
      </c>
      <c r="K323" s="9">
        <v>27</v>
      </c>
      <c r="L323" s="9">
        <v>26</v>
      </c>
      <c r="M323" s="9">
        <v>16</v>
      </c>
      <c r="N323" s="9">
        <v>12</v>
      </c>
      <c r="O323" s="9">
        <v>80</v>
      </c>
      <c r="P323" s="9">
        <v>4</v>
      </c>
      <c r="Q323" s="9">
        <v>5</v>
      </c>
      <c r="R323" s="9">
        <v>8</v>
      </c>
      <c r="S323" s="9">
        <v>17</v>
      </c>
      <c r="T323" s="9">
        <v>19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9">
        <v>0</v>
      </c>
      <c r="AB323" s="9">
        <f t="shared" si="13"/>
        <v>319</v>
      </c>
      <c r="AC323" s="9">
        <f t="shared" si="14"/>
        <v>3046</v>
      </c>
      <c r="AD323" s="10">
        <f t="shared" si="15"/>
        <v>9.5485893416927894</v>
      </c>
    </row>
    <row r="324" spans="1:30" x14ac:dyDescent="0.3">
      <c r="A324" s="87"/>
      <c r="B324" s="41" t="s">
        <v>329</v>
      </c>
      <c r="C324" s="9">
        <v>5</v>
      </c>
      <c r="D324" s="9">
        <v>0</v>
      </c>
      <c r="E324" s="9">
        <v>0</v>
      </c>
      <c r="F324" s="9">
        <v>2</v>
      </c>
      <c r="G324" s="9">
        <v>1</v>
      </c>
      <c r="H324" s="9">
        <v>2</v>
      </c>
      <c r="I324" s="9">
        <v>4</v>
      </c>
      <c r="J324" s="9">
        <v>8</v>
      </c>
      <c r="K324" s="9">
        <v>10</v>
      </c>
      <c r="L324" s="9">
        <v>5</v>
      </c>
      <c r="M324" s="9">
        <v>4</v>
      </c>
      <c r="N324" s="9">
        <v>4</v>
      </c>
      <c r="O324" s="9">
        <v>11</v>
      </c>
      <c r="P324" s="9">
        <v>0</v>
      </c>
      <c r="Q324" s="9">
        <v>0</v>
      </c>
      <c r="R324" s="9">
        <v>2</v>
      </c>
      <c r="S324" s="9">
        <v>3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  <c r="Z324" s="9">
        <v>0</v>
      </c>
      <c r="AB324" s="9">
        <f t="shared" ref="AB324:AB342" si="16">SUM(C324:Z324)</f>
        <v>61</v>
      </c>
      <c r="AC324" s="9">
        <f t="shared" ref="AC324:AC342" si="17">C$2*C324+D$2*D324+E$2*E324+F$2*F324+G$2*G324+H$2*H324+I$2*I324+J$2*J324+K$2*K324+L$2*L324+M$2*M324+N$2*N324+O$2*O324+P$2*P324+Q$2*Q324+R$2*R324+S$2*S324+T$2*T324+U$2*U324+V$2*V324+W$2*W324+X$2*X324+Y$2*Y324+Z$2*Z324</f>
        <v>519</v>
      </c>
      <c r="AD324" s="10">
        <f t="shared" si="15"/>
        <v>8.5081967213114762</v>
      </c>
    </row>
    <row r="325" spans="1:30" x14ac:dyDescent="0.3">
      <c r="A325" s="87"/>
      <c r="B325" s="41" t="s">
        <v>330</v>
      </c>
      <c r="C325" s="9">
        <v>23</v>
      </c>
      <c r="D325" s="9">
        <v>7</v>
      </c>
      <c r="E325" s="9">
        <v>5</v>
      </c>
      <c r="F325" s="9">
        <v>16</v>
      </c>
      <c r="G325" s="9">
        <v>24</v>
      </c>
      <c r="H325" s="9">
        <v>32</v>
      </c>
      <c r="I325" s="9">
        <v>35</v>
      </c>
      <c r="J325" s="9">
        <v>45</v>
      </c>
      <c r="K325" s="9">
        <v>60</v>
      </c>
      <c r="L325" s="9">
        <v>67</v>
      </c>
      <c r="M325" s="9">
        <v>61</v>
      </c>
      <c r="N325" s="9">
        <v>52</v>
      </c>
      <c r="O325" s="9">
        <v>237</v>
      </c>
      <c r="P325" s="9">
        <v>8</v>
      </c>
      <c r="Q325" s="9">
        <v>11</v>
      </c>
      <c r="R325" s="9">
        <v>28</v>
      </c>
      <c r="S325" s="9">
        <v>37</v>
      </c>
      <c r="T325" s="9">
        <v>29</v>
      </c>
      <c r="U325" s="9">
        <v>0</v>
      </c>
      <c r="V325" s="9">
        <v>1</v>
      </c>
      <c r="W325" s="9">
        <v>1</v>
      </c>
      <c r="X325" s="9">
        <v>0</v>
      </c>
      <c r="Y325" s="9">
        <v>0</v>
      </c>
      <c r="Z325" s="9">
        <v>0</v>
      </c>
      <c r="AB325" s="9">
        <f t="shared" si="16"/>
        <v>779</v>
      </c>
      <c r="AC325" s="9">
        <f t="shared" si="17"/>
        <v>7757</v>
      </c>
      <c r="AD325" s="10">
        <f t="shared" ref="AD325:AD342" si="18">AC325/AB325</f>
        <v>9.9576379974326059</v>
      </c>
    </row>
    <row r="326" spans="1:30" x14ac:dyDescent="0.3">
      <c r="A326" s="87"/>
      <c r="B326" s="41" t="s">
        <v>331</v>
      </c>
      <c r="C326" s="9">
        <v>6</v>
      </c>
      <c r="D326" s="9">
        <v>3</v>
      </c>
      <c r="E326" s="9">
        <v>7</v>
      </c>
      <c r="F326" s="9">
        <v>12</v>
      </c>
      <c r="G326" s="9">
        <v>7</v>
      </c>
      <c r="H326" s="9">
        <v>22</v>
      </c>
      <c r="I326" s="9">
        <v>32</v>
      </c>
      <c r="J326" s="9">
        <v>27</v>
      </c>
      <c r="K326" s="9">
        <v>49</v>
      </c>
      <c r="L326" s="9">
        <v>26</v>
      </c>
      <c r="M326" s="9">
        <v>36</v>
      </c>
      <c r="N326" s="9">
        <v>23</v>
      </c>
      <c r="O326" s="9">
        <v>96</v>
      </c>
      <c r="P326" s="9">
        <v>2</v>
      </c>
      <c r="Q326" s="9">
        <v>5</v>
      </c>
      <c r="R326" s="9">
        <v>16</v>
      </c>
      <c r="S326" s="9">
        <v>19</v>
      </c>
      <c r="T326" s="9">
        <v>11</v>
      </c>
      <c r="U326" s="9">
        <v>0</v>
      </c>
      <c r="V326" s="9">
        <v>2</v>
      </c>
      <c r="W326" s="9">
        <v>0</v>
      </c>
      <c r="X326" s="9">
        <v>1</v>
      </c>
      <c r="Y326" s="9">
        <v>0</v>
      </c>
      <c r="Z326" s="9">
        <v>0</v>
      </c>
      <c r="AB326" s="9">
        <f t="shared" si="16"/>
        <v>402</v>
      </c>
      <c r="AC326" s="9">
        <f t="shared" si="17"/>
        <v>3849</v>
      </c>
      <c r="AD326" s="10">
        <f t="shared" si="18"/>
        <v>9.5746268656716413</v>
      </c>
    </row>
    <row r="327" spans="1:30" x14ac:dyDescent="0.3">
      <c r="A327" s="87"/>
      <c r="B327" s="41" t="s">
        <v>332</v>
      </c>
      <c r="C327" s="9">
        <v>5</v>
      </c>
      <c r="D327" s="9">
        <v>1</v>
      </c>
      <c r="E327" s="9">
        <v>7</v>
      </c>
      <c r="F327" s="9">
        <v>7</v>
      </c>
      <c r="G327" s="9">
        <v>5</v>
      </c>
      <c r="H327" s="9">
        <v>23</v>
      </c>
      <c r="I327" s="9">
        <v>14</v>
      </c>
      <c r="J327" s="9">
        <v>14</v>
      </c>
      <c r="K327" s="9">
        <v>25</v>
      </c>
      <c r="L327" s="9">
        <v>23</v>
      </c>
      <c r="M327" s="9">
        <v>20</v>
      </c>
      <c r="N327" s="9">
        <v>14</v>
      </c>
      <c r="O327" s="9">
        <v>71</v>
      </c>
      <c r="P327" s="9">
        <v>1</v>
      </c>
      <c r="Q327" s="9">
        <v>5</v>
      </c>
      <c r="R327" s="9">
        <v>8</v>
      </c>
      <c r="S327" s="9">
        <v>8</v>
      </c>
      <c r="T327" s="9">
        <v>11</v>
      </c>
      <c r="U327" s="9">
        <v>0</v>
      </c>
      <c r="V327" s="9">
        <v>0</v>
      </c>
      <c r="W327" s="9">
        <v>2</v>
      </c>
      <c r="X327" s="9">
        <v>2</v>
      </c>
      <c r="Y327" s="9">
        <v>0</v>
      </c>
      <c r="Z327" s="9">
        <v>0</v>
      </c>
      <c r="AB327" s="9">
        <f t="shared" si="16"/>
        <v>266</v>
      </c>
      <c r="AC327" s="9">
        <f t="shared" si="17"/>
        <v>2566</v>
      </c>
      <c r="AD327" s="10">
        <f t="shared" si="18"/>
        <v>9.6466165413533833</v>
      </c>
    </row>
    <row r="328" spans="1:30" x14ac:dyDescent="0.3">
      <c r="A328" s="87"/>
      <c r="B328" s="41" t="s">
        <v>334</v>
      </c>
      <c r="C328" s="9">
        <v>70</v>
      </c>
      <c r="D328" s="9">
        <v>32</v>
      </c>
      <c r="E328" s="9">
        <v>58</v>
      </c>
      <c r="F328" s="9">
        <v>73</v>
      </c>
      <c r="G328" s="9">
        <v>72</v>
      </c>
      <c r="H328" s="9">
        <v>202</v>
      </c>
      <c r="I328" s="9">
        <v>207</v>
      </c>
      <c r="J328" s="9">
        <v>144</v>
      </c>
      <c r="K328" s="9">
        <v>204</v>
      </c>
      <c r="L328" s="9">
        <v>247</v>
      </c>
      <c r="M328" s="9">
        <v>279</v>
      </c>
      <c r="N328" s="9">
        <v>249</v>
      </c>
      <c r="O328" s="9">
        <v>1163</v>
      </c>
      <c r="P328" s="9">
        <v>78</v>
      </c>
      <c r="Q328" s="9">
        <v>133</v>
      </c>
      <c r="R328" s="9">
        <v>303</v>
      </c>
      <c r="S328" s="9">
        <v>407</v>
      </c>
      <c r="T328" s="9">
        <v>527</v>
      </c>
      <c r="U328" s="9">
        <v>16</v>
      </c>
      <c r="V328" s="9">
        <v>24</v>
      </c>
      <c r="W328" s="9">
        <v>12</v>
      </c>
      <c r="X328" s="9">
        <v>3</v>
      </c>
      <c r="Y328" s="9">
        <v>4</v>
      </c>
      <c r="Z328" s="9">
        <v>3</v>
      </c>
      <c r="AB328" s="9">
        <f t="shared" si="16"/>
        <v>4510</v>
      </c>
      <c r="AC328" s="9">
        <f t="shared" si="17"/>
        <v>51351</v>
      </c>
      <c r="AD328" s="10">
        <f t="shared" si="18"/>
        <v>11.386031042128604</v>
      </c>
    </row>
    <row r="329" spans="1:30" x14ac:dyDescent="0.3">
      <c r="A329" s="87"/>
      <c r="B329" s="41" t="s">
        <v>335</v>
      </c>
      <c r="C329" s="9">
        <v>23</v>
      </c>
      <c r="D329" s="9">
        <v>14</v>
      </c>
      <c r="E329" s="9">
        <v>16</v>
      </c>
      <c r="F329" s="9">
        <v>16</v>
      </c>
      <c r="G329" s="9">
        <v>18</v>
      </c>
      <c r="H329" s="9">
        <v>31</v>
      </c>
      <c r="I329" s="9">
        <v>43</v>
      </c>
      <c r="J329" s="9">
        <v>29</v>
      </c>
      <c r="K329" s="9">
        <v>47</v>
      </c>
      <c r="L329" s="9">
        <v>29</v>
      </c>
      <c r="M329" s="9">
        <v>43</v>
      </c>
      <c r="N329" s="9">
        <v>42</v>
      </c>
      <c r="O329" s="9">
        <v>196</v>
      </c>
      <c r="P329" s="9">
        <v>1</v>
      </c>
      <c r="Q329" s="9">
        <v>7</v>
      </c>
      <c r="R329" s="9">
        <v>21</v>
      </c>
      <c r="S329" s="9">
        <v>34</v>
      </c>
      <c r="T329" s="9">
        <v>28</v>
      </c>
      <c r="U329" s="9">
        <v>1</v>
      </c>
      <c r="V329" s="9">
        <v>0</v>
      </c>
      <c r="W329" s="9">
        <v>2</v>
      </c>
      <c r="X329" s="9">
        <v>2</v>
      </c>
      <c r="Y329" s="9">
        <v>0</v>
      </c>
      <c r="Z329" s="9">
        <v>0</v>
      </c>
      <c r="AB329" s="9">
        <f t="shared" si="16"/>
        <v>643</v>
      </c>
      <c r="AC329" s="9">
        <f t="shared" si="17"/>
        <v>6209</v>
      </c>
      <c r="AD329" s="10">
        <f t="shared" si="18"/>
        <v>9.6562986003110414</v>
      </c>
    </row>
    <row r="330" spans="1:30" x14ac:dyDescent="0.3">
      <c r="A330" s="87"/>
      <c r="B330" s="41" t="s">
        <v>336</v>
      </c>
      <c r="C330" s="9">
        <v>11</v>
      </c>
      <c r="D330" s="9">
        <v>4</v>
      </c>
      <c r="E330" s="9">
        <v>11</v>
      </c>
      <c r="F330" s="9">
        <v>9</v>
      </c>
      <c r="G330" s="9">
        <v>8</v>
      </c>
      <c r="H330" s="9">
        <v>15</v>
      </c>
      <c r="I330" s="9">
        <v>10</v>
      </c>
      <c r="J330" s="9">
        <v>5</v>
      </c>
      <c r="K330" s="9">
        <v>14</v>
      </c>
      <c r="L330" s="9">
        <v>6</v>
      </c>
      <c r="M330" s="9">
        <v>5</v>
      </c>
      <c r="N330" s="9">
        <v>9</v>
      </c>
      <c r="O330" s="9">
        <v>27</v>
      </c>
      <c r="P330" s="9">
        <v>2</v>
      </c>
      <c r="Q330" s="9">
        <v>5</v>
      </c>
      <c r="R330" s="9">
        <v>7</v>
      </c>
      <c r="S330" s="9">
        <v>9</v>
      </c>
      <c r="T330" s="9">
        <v>12</v>
      </c>
      <c r="U330" s="9">
        <v>0</v>
      </c>
      <c r="V330" s="9">
        <v>1</v>
      </c>
      <c r="W330" s="9">
        <v>0</v>
      </c>
      <c r="X330" s="9">
        <v>0</v>
      </c>
      <c r="Y330" s="9">
        <v>0</v>
      </c>
      <c r="Z330" s="9">
        <v>0</v>
      </c>
      <c r="AB330" s="9">
        <f t="shared" si="16"/>
        <v>170</v>
      </c>
      <c r="AC330" s="9">
        <f t="shared" si="17"/>
        <v>1462</v>
      </c>
      <c r="AD330" s="10">
        <f t="shared" si="18"/>
        <v>8.6</v>
      </c>
    </row>
    <row r="331" spans="1:30" x14ac:dyDescent="0.3">
      <c r="A331" s="87"/>
      <c r="B331" s="41" t="s">
        <v>337</v>
      </c>
      <c r="C331" s="9">
        <v>20</v>
      </c>
      <c r="D331" s="9">
        <v>8</v>
      </c>
      <c r="E331" s="9">
        <v>9</v>
      </c>
      <c r="F331" s="9">
        <v>13</v>
      </c>
      <c r="G331" s="9">
        <v>9</v>
      </c>
      <c r="H331" s="9">
        <v>27</v>
      </c>
      <c r="I331" s="9">
        <v>20</v>
      </c>
      <c r="J331" s="9">
        <v>15</v>
      </c>
      <c r="K331" s="9">
        <v>12</v>
      </c>
      <c r="L331" s="9">
        <v>9</v>
      </c>
      <c r="M331" s="9">
        <v>16</v>
      </c>
      <c r="N331" s="9">
        <v>15</v>
      </c>
      <c r="O331" s="9">
        <v>41</v>
      </c>
      <c r="P331" s="9">
        <v>3</v>
      </c>
      <c r="Q331" s="9">
        <v>5</v>
      </c>
      <c r="R331" s="9">
        <v>11</v>
      </c>
      <c r="S331" s="9">
        <v>19</v>
      </c>
      <c r="T331" s="9">
        <v>12</v>
      </c>
      <c r="U331" s="9">
        <v>0</v>
      </c>
      <c r="V331" s="9">
        <v>0</v>
      </c>
      <c r="W331" s="9">
        <v>1</v>
      </c>
      <c r="X331" s="9">
        <v>0</v>
      </c>
      <c r="Y331" s="9">
        <v>0</v>
      </c>
      <c r="Z331" s="9">
        <v>0</v>
      </c>
      <c r="AB331" s="9">
        <f t="shared" si="16"/>
        <v>265</v>
      </c>
      <c r="AC331" s="9">
        <f t="shared" si="17"/>
        <v>2257</v>
      </c>
      <c r="AD331" s="10">
        <f t="shared" si="18"/>
        <v>8.5169811320754718</v>
      </c>
    </row>
    <row r="332" spans="1:30" x14ac:dyDescent="0.3">
      <c r="A332" s="87"/>
      <c r="B332" s="41" t="s">
        <v>338</v>
      </c>
      <c r="C332" s="9">
        <v>20</v>
      </c>
      <c r="D332" s="9">
        <v>1</v>
      </c>
      <c r="E332" s="9">
        <v>13</v>
      </c>
      <c r="F332" s="9">
        <v>21</v>
      </c>
      <c r="G332" s="9">
        <v>21</v>
      </c>
      <c r="H332" s="9">
        <v>48</v>
      </c>
      <c r="I332" s="9">
        <v>34</v>
      </c>
      <c r="J332" s="9">
        <v>31</v>
      </c>
      <c r="K332" s="9">
        <v>28</v>
      </c>
      <c r="L332" s="9">
        <v>13</v>
      </c>
      <c r="M332" s="9">
        <v>25</v>
      </c>
      <c r="N332" s="9">
        <v>15</v>
      </c>
      <c r="O332" s="9">
        <v>79</v>
      </c>
      <c r="P332" s="9">
        <v>5</v>
      </c>
      <c r="Q332" s="9">
        <v>10</v>
      </c>
      <c r="R332" s="9">
        <v>31</v>
      </c>
      <c r="S332" s="9">
        <v>26</v>
      </c>
      <c r="T332" s="9">
        <v>17</v>
      </c>
      <c r="U332" s="9">
        <v>0</v>
      </c>
      <c r="V332" s="9">
        <v>1</v>
      </c>
      <c r="W332" s="9">
        <v>1</v>
      </c>
      <c r="X332" s="9">
        <v>0</v>
      </c>
      <c r="Y332" s="9">
        <v>1</v>
      </c>
      <c r="Z332" s="9">
        <v>0</v>
      </c>
      <c r="AB332" s="9">
        <f t="shared" si="16"/>
        <v>441</v>
      </c>
      <c r="AC332" s="9">
        <f t="shared" si="17"/>
        <v>3975</v>
      </c>
      <c r="AD332" s="10">
        <f t="shared" si="18"/>
        <v>9.0136054421768712</v>
      </c>
    </row>
    <row r="333" spans="1:30" x14ac:dyDescent="0.3">
      <c r="A333" s="87"/>
      <c r="B333" s="41" t="s">
        <v>339</v>
      </c>
      <c r="C333" s="9">
        <v>20</v>
      </c>
      <c r="D333" s="9">
        <v>8</v>
      </c>
      <c r="E333" s="9">
        <v>12</v>
      </c>
      <c r="F333" s="9">
        <v>13</v>
      </c>
      <c r="G333" s="9">
        <v>10</v>
      </c>
      <c r="H333" s="9">
        <v>21</v>
      </c>
      <c r="I333" s="9">
        <v>10</v>
      </c>
      <c r="J333" s="9">
        <v>16</v>
      </c>
      <c r="K333" s="9">
        <v>29</v>
      </c>
      <c r="L333" s="9">
        <v>10</v>
      </c>
      <c r="M333" s="9">
        <v>11</v>
      </c>
      <c r="N333" s="9">
        <v>15</v>
      </c>
      <c r="O333" s="9">
        <v>23</v>
      </c>
      <c r="P333" s="9">
        <v>0</v>
      </c>
      <c r="Q333" s="9">
        <v>1</v>
      </c>
      <c r="R333" s="9">
        <v>5</v>
      </c>
      <c r="S333" s="9">
        <v>5</v>
      </c>
      <c r="T333" s="9">
        <v>3</v>
      </c>
      <c r="U333" s="9">
        <v>1</v>
      </c>
      <c r="V333" s="9">
        <v>0</v>
      </c>
      <c r="W333" s="9">
        <v>0</v>
      </c>
      <c r="X333" s="9">
        <v>0</v>
      </c>
      <c r="Y333" s="9">
        <v>0</v>
      </c>
      <c r="Z333" s="9">
        <v>0</v>
      </c>
      <c r="AB333" s="9">
        <f t="shared" si="16"/>
        <v>213</v>
      </c>
      <c r="AC333" s="9">
        <f t="shared" si="17"/>
        <v>1499</v>
      </c>
      <c r="AD333" s="10">
        <f t="shared" si="18"/>
        <v>7.037558685446009</v>
      </c>
    </row>
    <row r="334" spans="1:30" x14ac:dyDescent="0.3">
      <c r="A334" s="87"/>
      <c r="B334" s="41" t="s">
        <v>340</v>
      </c>
      <c r="C334" s="9">
        <v>31</v>
      </c>
      <c r="D334" s="9">
        <v>12</v>
      </c>
      <c r="E334" s="9">
        <v>12</v>
      </c>
      <c r="F334" s="9">
        <v>20</v>
      </c>
      <c r="G334" s="9">
        <v>13</v>
      </c>
      <c r="H334" s="9">
        <v>35</v>
      </c>
      <c r="I334" s="9">
        <v>32</v>
      </c>
      <c r="J334" s="9">
        <v>20</v>
      </c>
      <c r="K334" s="9">
        <v>28</v>
      </c>
      <c r="L334" s="9">
        <v>16</v>
      </c>
      <c r="M334" s="9">
        <v>29</v>
      </c>
      <c r="N334" s="9">
        <v>25</v>
      </c>
      <c r="O334" s="9">
        <v>79</v>
      </c>
      <c r="P334" s="9">
        <v>6</v>
      </c>
      <c r="Q334" s="9">
        <v>5</v>
      </c>
      <c r="R334" s="9">
        <v>13</v>
      </c>
      <c r="S334" s="9">
        <v>16</v>
      </c>
      <c r="T334" s="9">
        <v>7</v>
      </c>
      <c r="U334" s="9">
        <v>0</v>
      </c>
      <c r="V334" s="9">
        <v>0</v>
      </c>
      <c r="W334" s="9">
        <v>1</v>
      </c>
      <c r="X334" s="9">
        <v>1</v>
      </c>
      <c r="Y334" s="9">
        <v>0</v>
      </c>
      <c r="Z334" s="9">
        <v>0</v>
      </c>
      <c r="AB334" s="9">
        <f t="shared" si="16"/>
        <v>401</v>
      </c>
      <c r="AC334" s="9">
        <f t="shared" si="17"/>
        <v>3295</v>
      </c>
      <c r="AD334" s="10">
        <f t="shared" si="18"/>
        <v>8.2169576059850371</v>
      </c>
    </row>
    <row r="335" spans="1:30" x14ac:dyDescent="0.3">
      <c r="A335" s="87"/>
      <c r="B335" s="41" t="s">
        <v>341</v>
      </c>
      <c r="C335" s="9">
        <v>22</v>
      </c>
      <c r="D335" s="9">
        <v>6</v>
      </c>
      <c r="E335" s="9">
        <v>9</v>
      </c>
      <c r="F335" s="9">
        <v>29</v>
      </c>
      <c r="G335" s="9">
        <v>19</v>
      </c>
      <c r="H335" s="9">
        <v>40</v>
      </c>
      <c r="I335" s="9">
        <v>37</v>
      </c>
      <c r="J335" s="9">
        <v>31</v>
      </c>
      <c r="K335" s="9">
        <v>33</v>
      </c>
      <c r="L335" s="9">
        <v>29</v>
      </c>
      <c r="M335" s="9">
        <v>34</v>
      </c>
      <c r="N335" s="9">
        <v>42</v>
      </c>
      <c r="O335" s="9">
        <v>136</v>
      </c>
      <c r="P335" s="9">
        <v>1</v>
      </c>
      <c r="Q335" s="9">
        <v>9</v>
      </c>
      <c r="R335" s="9">
        <v>19</v>
      </c>
      <c r="S335" s="9">
        <v>16</v>
      </c>
      <c r="T335" s="9">
        <v>12</v>
      </c>
      <c r="U335" s="9">
        <v>2</v>
      </c>
      <c r="V335" s="9">
        <v>1</v>
      </c>
      <c r="W335" s="9">
        <v>1</v>
      </c>
      <c r="X335" s="9">
        <v>1</v>
      </c>
      <c r="Y335" s="9">
        <v>2</v>
      </c>
      <c r="Z335" s="9">
        <v>0</v>
      </c>
      <c r="AB335" s="9">
        <f t="shared" si="16"/>
        <v>531</v>
      </c>
      <c r="AC335" s="9">
        <f t="shared" si="17"/>
        <v>4809</v>
      </c>
      <c r="AD335" s="10">
        <f t="shared" si="18"/>
        <v>9.0564971751412422</v>
      </c>
    </row>
    <row r="336" spans="1:30" x14ac:dyDescent="0.3">
      <c r="A336" s="87"/>
      <c r="B336" s="41" t="s">
        <v>342</v>
      </c>
      <c r="C336" s="9">
        <v>33</v>
      </c>
      <c r="D336" s="9">
        <v>3</v>
      </c>
      <c r="E336" s="9">
        <v>7</v>
      </c>
      <c r="F336" s="9">
        <v>24</v>
      </c>
      <c r="G336" s="9">
        <v>46</v>
      </c>
      <c r="H336" s="9">
        <v>75</v>
      </c>
      <c r="I336" s="9">
        <v>43</v>
      </c>
      <c r="J336" s="9">
        <v>32</v>
      </c>
      <c r="K336" s="9">
        <v>42</v>
      </c>
      <c r="L336" s="9">
        <v>41</v>
      </c>
      <c r="M336" s="9">
        <v>44</v>
      </c>
      <c r="N336" s="9">
        <v>33</v>
      </c>
      <c r="O336" s="9">
        <v>91</v>
      </c>
      <c r="P336" s="9">
        <v>5</v>
      </c>
      <c r="Q336" s="9">
        <v>5</v>
      </c>
      <c r="R336" s="9">
        <v>21</v>
      </c>
      <c r="S336" s="9">
        <v>23</v>
      </c>
      <c r="T336" s="9">
        <v>10</v>
      </c>
      <c r="U336" s="9">
        <v>1</v>
      </c>
      <c r="V336" s="9">
        <v>0</v>
      </c>
      <c r="W336" s="9">
        <v>0</v>
      </c>
      <c r="X336" s="9">
        <v>0</v>
      </c>
      <c r="Y336" s="9">
        <v>0</v>
      </c>
      <c r="Z336" s="9">
        <v>0</v>
      </c>
      <c r="AB336" s="9">
        <f t="shared" si="16"/>
        <v>579</v>
      </c>
      <c r="AC336" s="9">
        <f t="shared" si="17"/>
        <v>4736</v>
      </c>
      <c r="AD336" s="10">
        <f t="shared" si="18"/>
        <v>8.1796200345423138</v>
      </c>
    </row>
    <row r="337" spans="1:30" x14ac:dyDescent="0.3">
      <c r="A337" s="87"/>
      <c r="B337" s="41" t="s">
        <v>343</v>
      </c>
      <c r="C337" s="9">
        <v>42</v>
      </c>
      <c r="D337" s="9">
        <v>13</v>
      </c>
      <c r="E337" s="9">
        <v>20</v>
      </c>
      <c r="F337" s="9">
        <v>38</v>
      </c>
      <c r="G337" s="9">
        <v>34</v>
      </c>
      <c r="H337" s="9">
        <v>63</v>
      </c>
      <c r="I337" s="9">
        <v>67</v>
      </c>
      <c r="J337" s="9">
        <v>46</v>
      </c>
      <c r="K337" s="9">
        <v>46</v>
      </c>
      <c r="L337" s="9">
        <v>31</v>
      </c>
      <c r="M337" s="9">
        <v>34</v>
      </c>
      <c r="N337" s="9">
        <v>19</v>
      </c>
      <c r="O337" s="9">
        <v>108</v>
      </c>
      <c r="P337" s="9">
        <v>1</v>
      </c>
      <c r="Q337" s="9">
        <v>3</v>
      </c>
      <c r="R337" s="9">
        <v>11</v>
      </c>
      <c r="S337" s="9">
        <v>14</v>
      </c>
      <c r="T337" s="9">
        <v>7</v>
      </c>
      <c r="U337" s="9">
        <v>0</v>
      </c>
      <c r="V337" s="9">
        <v>1</v>
      </c>
      <c r="W337" s="9">
        <v>1</v>
      </c>
      <c r="X337" s="9">
        <v>0</v>
      </c>
      <c r="Y337" s="9">
        <v>0</v>
      </c>
      <c r="Z337" s="9">
        <v>0</v>
      </c>
      <c r="AB337" s="9">
        <f t="shared" si="16"/>
        <v>599</v>
      </c>
      <c r="AC337" s="9">
        <f t="shared" si="17"/>
        <v>4436</v>
      </c>
      <c r="AD337" s="10">
        <f t="shared" si="18"/>
        <v>7.4056761268781299</v>
      </c>
    </row>
    <row r="338" spans="1:30" x14ac:dyDescent="0.3">
      <c r="A338" s="87"/>
      <c r="B338" s="41" t="s">
        <v>344</v>
      </c>
      <c r="C338" s="9">
        <v>7</v>
      </c>
      <c r="D338" s="9">
        <v>6</v>
      </c>
      <c r="E338" s="9">
        <v>6</v>
      </c>
      <c r="F338" s="9">
        <v>12</v>
      </c>
      <c r="G338" s="9">
        <v>9</v>
      </c>
      <c r="H338" s="9">
        <v>14</v>
      </c>
      <c r="I338" s="9">
        <v>11</v>
      </c>
      <c r="J338" s="9">
        <v>10</v>
      </c>
      <c r="K338" s="9">
        <v>11</v>
      </c>
      <c r="L338" s="9">
        <v>11</v>
      </c>
      <c r="M338" s="9">
        <v>9</v>
      </c>
      <c r="N338" s="9">
        <v>8</v>
      </c>
      <c r="O338" s="9">
        <v>36</v>
      </c>
      <c r="P338" s="9">
        <v>2</v>
      </c>
      <c r="Q338" s="9">
        <v>2</v>
      </c>
      <c r="R338" s="9">
        <v>6</v>
      </c>
      <c r="S338" s="9">
        <v>8</v>
      </c>
      <c r="T338" s="9">
        <v>7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  <c r="Z338" s="9">
        <v>0</v>
      </c>
      <c r="AB338" s="9">
        <f t="shared" si="16"/>
        <v>175</v>
      </c>
      <c r="AC338" s="9">
        <f t="shared" si="17"/>
        <v>1484</v>
      </c>
      <c r="AD338" s="10">
        <f t="shared" si="18"/>
        <v>8.48</v>
      </c>
    </row>
    <row r="339" spans="1:30" x14ac:dyDescent="0.3">
      <c r="A339" s="87"/>
      <c r="B339" s="41" t="s">
        <v>345</v>
      </c>
      <c r="C339" s="9">
        <v>7</v>
      </c>
      <c r="D339" s="9">
        <v>3</v>
      </c>
      <c r="E339" s="9">
        <v>4</v>
      </c>
      <c r="F339" s="9">
        <v>5</v>
      </c>
      <c r="G339" s="9">
        <v>6</v>
      </c>
      <c r="H339" s="9">
        <v>16</v>
      </c>
      <c r="I339" s="9">
        <v>11</v>
      </c>
      <c r="J339" s="9">
        <v>4</v>
      </c>
      <c r="K339" s="9">
        <v>5</v>
      </c>
      <c r="L339" s="9">
        <v>7</v>
      </c>
      <c r="M339" s="9">
        <v>8</v>
      </c>
      <c r="N339" s="9">
        <v>4</v>
      </c>
      <c r="O339" s="9">
        <v>20</v>
      </c>
      <c r="P339" s="9">
        <v>0</v>
      </c>
      <c r="Q339" s="9">
        <v>2</v>
      </c>
      <c r="R339" s="9">
        <v>1</v>
      </c>
      <c r="S339" s="9">
        <v>2</v>
      </c>
      <c r="T339" s="9">
        <v>2</v>
      </c>
      <c r="U339" s="9">
        <v>0</v>
      </c>
      <c r="V339" s="9">
        <v>0</v>
      </c>
      <c r="W339" s="9">
        <v>0</v>
      </c>
      <c r="X339" s="9">
        <v>1</v>
      </c>
      <c r="Y339" s="9">
        <v>0</v>
      </c>
      <c r="Z339" s="9">
        <v>0</v>
      </c>
      <c r="AB339" s="9">
        <f t="shared" si="16"/>
        <v>108</v>
      </c>
      <c r="AC339" s="9">
        <f t="shared" si="17"/>
        <v>821</v>
      </c>
      <c r="AD339" s="10">
        <f t="shared" si="18"/>
        <v>7.6018518518518521</v>
      </c>
    </row>
    <row r="340" spans="1:30" x14ac:dyDescent="0.3">
      <c r="A340" s="87"/>
      <c r="B340" s="41" t="s">
        <v>346</v>
      </c>
      <c r="C340" s="9">
        <v>7</v>
      </c>
      <c r="D340" s="9">
        <v>1</v>
      </c>
      <c r="E340" s="9">
        <v>3</v>
      </c>
      <c r="F340" s="9">
        <v>5</v>
      </c>
      <c r="G340" s="9">
        <v>5</v>
      </c>
      <c r="H340" s="9">
        <v>13</v>
      </c>
      <c r="I340" s="9">
        <v>11</v>
      </c>
      <c r="J340" s="9">
        <v>5</v>
      </c>
      <c r="K340" s="9">
        <v>7</v>
      </c>
      <c r="L340" s="9">
        <v>12</v>
      </c>
      <c r="M340" s="9">
        <v>10</v>
      </c>
      <c r="N340" s="9">
        <v>9</v>
      </c>
      <c r="O340" s="9">
        <v>38</v>
      </c>
      <c r="P340" s="9">
        <v>0</v>
      </c>
      <c r="Q340" s="9">
        <v>1</v>
      </c>
      <c r="R340" s="9">
        <v>2</v>
      </c>
      <c r="S340" s="9">
        <v>3</v>
      </c>
      <c r="T340" s="9">
        <v>3</v>
      </c>
      <c r="U340" s="9">
        <v>0</v>
      </c>
      <c r="V340" s="9">
        <v>0</v>
      </c>
      <c r="W340" s="9">
        <v>1</v>
      </c>
      <c r="X340" s="9">
        <v>0</v>
      </c>
      <c r="Y340" s="9">
        <v>0</v>
      </c>
      <c r="Z340" s="9">
        <v>0</v>
      </c>
      <c r="AB340" s="9">
        <f t="shared" si="16"/>
        <v>136</v>
      </c>
      <c r="AC340" s="9">
        <f t="shared" si="17"/>
        <v>1190</v>
      </c>
      <c r="AD340" s="10">
        <f t="shared" si="18"/>
        <v>8.75</v>
      </c>
    </row>
    <row r="341" spans="1:30" x14ac:dyDescent="0.3">
      <c r="A341" s="87"/>
      <c r="B341" s="41" t="s">
        <v>347</v>
      </c>
      <c r="C341" s="9">
        <v>10</v>
      </c>
      <c r="D341" s="9">
        <v>4</v>
      </c>
      <c r="E341" s="9">
        <v>8</v>
      </c>
      <c r="F341" s="9">
        <v>15</v>
      </c>
      <c r="G341" s="9">
        <v>15</v>
      </c>
      <c r="H341" s="9">
        <v>14</v>
      </c>
      <c r="I341" s="9">
        <v>20</v>
      </c>
      <c r="J341" s="9">
        <v>12</v>
      </c>
      <c r="K341" s="9">
        <v>21</v>
      </c>
      <c r="L341" s="9">
        <v>8</v>
      </c>
      <c r="M341" s="9">
        <v>14</v>
      </c>
      <c r="N341" s="9">
        <v>12</v>
      </c>
      <c r="O341" s="9">
        <v>28</v>
      </c>
      <c r="P341" s="9">
        <v>1</v>
      </c>
      <c r="Q341" s="9">
        <v>3</v>
      </c>
      <c r="R341" s="9">
        <v>5</v>
      </c>
      <c r="S341" s="9">
        <v>4</v>
      </c>
      <c r="T341" s="9">
        <v>3</v>
      </c>
      <c r="U341" s="9">
        <v>0</v>
      </c>
      <c r="V341" s="9">
        <v>0</v>
      </c>
      <c r="W341" s="9">
        <v>1</v>
      </c>
      <c r="X341" s="9">
        <v>0</v>
      </c>
      <c r="Y341" s="9">
        <v>0</v>
      </c>
      <c r="Z341" s="9">
        <v>0</v>
      </c>
      <c r="AB341" s="9">
        <f t="shared" si="16"/>
        <v>198</v>
      </c>
      <c r="AC341" s="9">
        <f t="shared" si="17"/>
        <v>1512</v>
      </c>
      <c r="AD341" s="10">
        <f>AC341/AB341</f>
        <v>7.6363636363636367</v>
      </c>
    </row>
    <row r="342" spans="1:30" x14ac:dyDescent="0.3">
      <c r="A342" s="87"/>
      <c r="B342" s="41" t="s">
        <v>348</v>
      </c>
      <c r="C342" s="15">
        <v>9</v>
      </c>
      <c r="D342" s="14">
        <v>5</v>
      </c>
      <c r="E342" s="14">
        <v>8</v>
      </c>
      <c r="F342" s="14">
        <v>13</v>
      </c>
      <c r="G342" s="14">
        <v>6</v>
      </c>
      <c r="H342" s="14">
        <v>17</v>
      </c>
      <c r="I342" s="14">
        <v>18</v>
      </c>
      <c r="J342" s="14">
        <v>10</v>
      </c>
      <c r="K342" s="14">
        <v>5</v>
      </c>
      <c r="L342" s="14">
        <v>10</v>
      </c>
      <c r="M342" s="14">
        <v>10</v>
      </c>
      <c r="N342" s="14">
        <v>9</v>
      </c>
      <c r="O342" s="14">
        <v>17</v>
      </c>
      <c r="P342" s="14">
        <v>1</v>
      </c>
      <c r="Q342" s="14">
        <v>1</v>
      </c>
      <c r="R342" s="14">
        <v>1</v>
      </c>
      <c r="S342" s="14">
        <v>3</v>
      </c>
      <c r="T342" s="14">
        <v>2</v>
      </c>
      <c r="U342" s="14">
        <v>0</v>
      </c>
      <c r="V342" s="14">
        <v>0</v>
      </c>
      <c r="W342" s="14">
        <v>0</v>
      </c>
      <c r="X342" s="14">
        <v>0</v>
      </c>
      <c r="Y342" s="14">
        <v>0</v>
      </c>
      <c r="Z342" s="14">
        <v>0</v>
      </c>
      <c r="AB342" s="14">
        <f t="shared" si="16"/>
        <v>145</v>
      </c>
      <c r="AC342" s="14">
        <f t="shared" si="17"/>
        <v>1004</v>
      </c>
      <c r="AD342" s="16">
        <f t="shared" si="18"/>
        <v>6.9241379310344824</v>
      </c>
    </row>
    <row r="343" spans="1:30" x14ac:dyDescent="0.3">
      <c r="A343" s="11"/>
      <c r="C343" s="17">
        <f t="shared" ref="C343:Z343" si="19">SUM(C4:C342)</f>
        <v>30763</v>
      </c>
      <c r="D343" s="17">
        <f t="shared" si="19"/>
        <v>18352</v>
      </c>
      <c r="E343" s="17">
        <f t="shared" si="19"/>
        <v>26558</v>
      </c>
      <c r="F343" s="17">
        <f t="shared" si="19"/>
        <v>36024</v>
      </c>
      <c r="G343" s="17">
        <f t="shared" si="19"/>
        <v>34364</v>
      </c>
      <c r="H343" s="17">
        <f t="shared" si="19"/>
        <v>55376</v>
      </c>
      <c r="I343" s="17">
        <f t="shared" si="19"/>
        <v>36989</v>
      </c>
      <c r="J343" s="17">
        <f t="shared" si="19"/>
        <v>27885</v>
      </c>
      <c r="K343" s="17">
        <f t="shared" si="19"/>
        <v>37382</v>
      </c>
      <c r="L343" s="17">
        <f t="shared" si="19"/>
        <v>38109</v>
      </c>
      <c r="M343" s="17">
        <f t="shared" si="19"/>
        <v>43046</v>
      </c>
      <c r="N343" s="17">
        <f t="shared" si="19"/>
        <v>38391</v>
      </c>
      <c r="O343" s="17">
        <f t="shared" si="19"/>
        <v>162992</v>
      </c>
      <c r="P343" s="17">
        <f t="shared" si="19"/>
        <v>13501</v>
      </c>
      <c r="Q343" s="17">
        <f t="shared" si="19"/>
        <v>19892</v>
      </c>
      <c r="R343" s="17">
        <f t="shared" si="19"/>
        <v>50919</v>
      </c>
      <c r="S343" s="17">
        <f t="shared" si="19"/>
        <v>74588</v>
      </c>
      <c r="T343" s="17">
        <f t="shared" si="19"/>
        <v>87164</v>
      </c>
      <c r="U343" s="17">
        <f t="shared" si="19"/>
        <v>4409</v>
      </c>
      <c r="V343" s="17">
        <f t="shared" si="19"/>
        <v>6098</v>
      </c>
      <c r="W343" s="17">
        <f t="shared" si="19"/>
        <v>895</v>
      </c>
      <c r="X343" s="17">
        <f t="shared" si="19"/>
        <v>535</v>
      </c>
      <c r="Y343" s="17">
        <f t="shared" si="19"/>
        <v>214</v>
      </c>
      <c r="Z343" s="17">
        <f t="shared" si="19"/>
        <v>245</v>
      </c>
      <c r="AB343" s="17">
        <f>SUM(AB4:AB342)</f>
        <v>844691</v>
      </c>
      <c r="AC343" s="17">
        <f>SUM(AC4:AC342)</f>
        <v>8589391</v>
      </c>
      <c r="AD343" s="18">
        <f>AC343/AB343</f>
        <v>10.168678250389787</v>
      </c>
    </row>
    <row r="344" spans="1:30" x14ac:dyDescent="0.3">
      <c r="A344" s="11"/>
    </row>
    <row r="345" spans="1:30" x14ac:dyDescent="0.3">
      <c r="A345" s="11"/>
    </row>
    <row r="346" spans="1:30" x14ac:dyDescent="0.3">
      <c r="A346" s="11"/>
    </row>
    <row r="347" spans="1:30" x14ac:dyDescent="0.3">
      <c r="A347" s="11"/>
    </row>
    <row r="348" spans="1:30" x14ac:dyDescent="0.3">
      <c r="A348" s="11"/>
    </row>
    <row r="349" spans="1:30" x14ac:dyDescent="0.3">
      <c r="A349" s="11"/>
    </row>
    <row r="350" spans="1:30" x14ac:dyDescent="0.3">
      <c r="A350" s="11"/>
    </row>
    <row r="351" spans="1:30" x14ac:dyDescent="0.3">
      <c r="A351" s="11"/>
    </row>
    <row r="352" spans="1:30" x14ac:dyDescent="0.3">
      <c r="A352" s="11"/>
    </row>
    <row r="353" spans="1:1" x14ac:dyDescent="0.3">
      <c r="A353" s="11"/>
    </row>
    <row r="354" spans="1:1" x14ac:dyDescent="0.3">
      <c r="A354" s="11"/>
    </row>
    <row r="355" spans="1:1" x14ac:dyDescent="0.3">
      <c r="A355" s="11"/>
    </row>
    <row r="356" spans="1:1" x14ac:dyDescent="0.3">
      <c r="A356" s="11"/>
    </row>
    <row r="357" spans="1:1" x14ac:dyDescent="0.3">
      <c r="A357" s="11"/>
    </row>
    <row r="358" spans="1:1" x14ac:dyDescent="0.3">
      <c r="A358" s="11"/>
    </row>
    <row r="359" spans="1:1" x14ac:dyDescent="0.3">
      <c r="A359" s="11"/>
    </row>
    <row r="360" spans="1:1" x14ac:dyDescent="0.3">
      <c r="A360" s="11"/>
    </row>
    <row r="361" spans="1:1" x14ac:dyDescent="0.3">
      <c r="A361" s="11"/>
    </row>
    <row r="362" spans="1:1" x14ac:dyDescent="0.3">
      <c r="A362" s="11"/>
    </row>
    <row r="363" spans="1:1" x14ac:dyDescent="0.3">
      <c r="A363" s="11"/>
    </row>
    <row r="364" spans="1:1" x14ac:dyDescent="0.3">
      <c r="A364" s="11"/>
    </row>
    <row r="365" spans="1:1" x14ac:dyDescent="0.3">
      <c r="A365" s="11"/>
    </row>
    <row r="366" spans="1:1" x14ac:dyDescent="0.3">
      <c r="A366" s="11"/>
    </row>
    <row r="367" spans="1:1" x14ac:dyDescent="0.3">
      <c r="A367" s="11"/>
    </row>
    <row r="368" spans="1:1" x14ac:dyDescent="0.3">
      <c r="A368" s="11"/>
    </row>
    <row r="369" spans="1:1" x14ac:dyDescent="0.3">
      <c r="A369" s="11"/>
    </row>
    <row r="370" spans="1:1" x14ac:dyDescent="0.3">
      <c r="A370" s="11"/>
    </row>
    <row r="371" spans="1:1" x14ac:dyDescent="0.3">
      <c r="A371" s="11"/>
    </row>
    <row r="372" spans="1:1" x14ac:dyDescent="0.3">
      <c r="A372" s="11"/>
    </row>
    <row r="373" spans="1:1" x14ac:dyDescent="0.3">
      <c r="A373" s="11"/>
    </row>
    <row r="374" spans="1:1" x14ac:dyDescent="0.3">
      <c r="A374" s="11"/>
    </row>
    <row r="375" spans="1:1" x14ac:dyDescent="0.3">
      <c r="A375" s="11"/>
    </row>
    <row r="376" spans="1:1" x14ac:dyDescent="0.3">
      <c r="A376" s="11"/>
    </row>
    <row r="377" spans="1:1" x14ac:dyDescent="0.3">
      <c r="A377" s="11"/>
    </row>
    <row r="378" spans="1:1" x14ac:dyDescent="0.3">
      <c r="A378" s="11"/>
    </row>
    <row r="379" spans="1:1" x14ac:dyDescent="0.3">
      <c r="A379" s="11"/>
    </row>
    <row r="380" spans="1:1" x14ac:dyDescent="0.3">
      <c r="A380" s="11"/>
    </row>
    <row r="381" spans="1:1" x14ac:dyDescent="0.3">
      <c r="A381" s="11"/>
    </row>
    <row r="382" spans="1:1" x14ac:dyDescent="0.3">
      <c r="A382" s="11"/>
    </row>
    <row r="383" spans="1:1" x14ac:dyDescent="0.3">
      <c r="A383" s="11"/>
    </row>
    <row r="384" spans="1:1" x14ac:dyDescent="0.3">
      <c r="A384" s="11"/>
    </row>
    <row r="385" spans="1:1" x14ac:dyDescent="0.3">
      <c r="A385" s="11"/>
    </row>
    <row r="386" spans="1:1" x14ac:dyDescent="0.3">
      <c r="A386" s="11"/>
    </row>
    <row r="387" spans="1:1" x14ac:dyDescent="0.3">
      <c r="A387" s="11"/>
    </row>
    <row r="388" spans="1:1" x14ac:dyDescent="0.3">
      <c r="A388" s="11"/>
    </row>
    <row r="389" spans="1:1" x14ac:dyDescent="0.3">
      <c r="A389" s="11"/>
    </row>
    <row r="390" spans="1:1" x14ac:dyDescent="0.3">
      <c r="A390" s="11"/>
    </row>
    <row r="391" spans="1:1" x14ac:dyDescent="0.3">
      <c r="A391" s="11"/>
    </row>
    <row r="392" spans="1:1" x14ac:dyDescent="0.3">
      <c r="A392" s="11"/>
    </row>
    <row r="393" spans="1:1" x14ac:dyDescent="0.3">
      <c r="A393" s="11"/>
    </row>
    <row r="394" spans="1:1" x14ac:dyDescent="0.3">
      <c r="A394" s="11"/>
    </row>
    <row r="395" spans="1:1" x14ac:dyDescent="0.3">
      <c r="A395" s="11"/>
    </row>
    <row r="396" spans="1:1" x14ac:dyDescent="0.3">
      <c r="A396" s="11"/>
    </row>
    <row r="397" spans="1:1" x14ac:dyDescent="0.3">
      <c r="A397" s="11"/>
    </row>
    <row r="398" spans="1:1" x14ac:dyDescent="0.3">
      <c r="A398" s="11"/>
    </row>
    <row r="399" spans="1:1" x14ac:dyDescent="0.3">
      <c r="A399" s="11"/>
    </row>
    <row r="400" spans="1:1" x14ac:dyDescent="0.3">
      <c r="A400" s="11"/>
    </row>
    <row r="401" spans="1:1" x14ac:dyDescent="0.3">
      <c r="A401" s="11"/>
    </row>
    <row r="402" spans="1:1" x14ac:dyDescent="0.3">
      <c r="A402" s="11"/>
    </row>
    <row r="403" spans="1:1" x14ac:dyDescent="0.3">
      <c r="A403" s="11"/>
    </row>
    <row r="404" spans="1:1" x14ac:dyDescent="0.3">
      <c r="A404" s="11"/>
    </row>
    <row r="405" spans="1:1" x14ac:dyDescent="0.3">
      <c r="A405" s="11"/>
    </row>
    <row r="406" spans="1:1" x14ac:dyDescent="0.3">
      <c r="A406" s="11"/>
    </row>
    <row r="407" spans="1:1" x14ac:dyDescent="0.3">
      <c r="A407" s="11"/>
    </row>
    <row r="408" spans="1:1" x14ac:dyDescent="0.3">
      <c r="A408" s="11"/>
    </row>
    <row r="409" spans="1:1" x14ac:dyDescent="0.3">
      <c r="A409" s="11"/>
    </row>
    <row r="410" spans="1:1" x14ac:dyDescent="0.3">
      <c r="A410" s="11"/>
    </row>
    <row r="411" spans="1:1" x14ac:dyDescent="0.3">
      <c r="A411" s="11"/>
    </row>
    <row r="412" spans="1:1" x14ac:dyDescent="0.3">
      <c r="A412" s="11"/>
    </row>
    <row r="413" spans="1:1" x14ac:dyDescent="0.3">
      <c r="A413" s="11"/>
    </row>
    <row r="414" spans="1:1" x14ac:dyDescent="0.3">
      <c r="A414" s="11"/>
    </row>
    <row r="415" spans="1:1" x14ac:dyDescent="0.3">
      <c r="A415" s="11"/>
    </row>
    <row r="416" spans="1:1" x14ac:dyDescent="0.3">
      <c r="A416" s="11"/>
    </row>
    <row r="417" spans="1:1" x14ac:dyDescent="0.3">
      <c r="A417" s="11"/>
    </row>
    <row r="418" spans="1:1" x14ac:dyDescent="0.3">
      <c r="A418" s="11"/>
    </row>
    <row r="419" spans="1:1" x14ac:dyDescent="0.3">
      <c r="A419" s="11"/>
    </row>
    <row r="420" spans="1:1" x14ac:dyDescent="0.3">
      <c r="A420" s="11"/>
    </row>
    <row r="421" spans="1:1" x14ac:dyDescent="0.3">
      <c r="A421" s="11"/>
    </row>
    <row r="422" spans="1:1" x14ac:dyDescent="0.3">
      <c r="A422" s="11"/>
    </row>
    <row r="423" spans="1:1" x14ac:dyDescent="0.3">
      <c r="A423" s="11"/>
    </row>
    <row r="424" spans="1:1" x14ac:dyDescent="0.3">
      <c r="A424" s="11"/>
    </row>
    <row r="425" spans="1:1" x14ac:dyDescent="0.3">
      <c r="A425" s="11"/>
    </row>
    <row r="426" spans="1:1" x14ac:dyDescent="0.3">
      <c r="A426" s="11"/>
    </row>
    <row r="427" spans="1:1" x14ac:dyDescent="0.3">
      <c r="A427" s="11"/>
    </row>
    <row r="428" spans="1:1" x14ac:dyDescent="0.3">
      <c r="A428" s="11"/>
    </row>
    <row r="429" spans="1:1" x14ac:dyDescent="0.3">
      <c r="A429" s="11"/>
    </row>
    <row r="430" spans="1:1" x14ac:dyDescent="0.3">
      <c r="A430" s="11"/>
    </row>
    <row r="431" spans="1:1" x14ac:dyDescent="0.3">
      <c r="A431" s="11"/>
    </row>
    <row r="432" spans="1:1" x14ac:dyDescent="0.3">
      <c r="A432" s="11"/>
    </row>
    <row r="433" spans="1:1" x14ac:dyDescent="0.3">
      <c r="A433" s="11"/>
    </row>
    <row r="434" spans="1:1" x14ac:dyDescent="0.3">
      <c r="A434" s="11"/>
    </row>
    <row r="435" spans="1:1" x14ac:dyDescent="0.3">
      <c r="A435" s="11"/>
    </row>
    <row r="436" spans="1:1" x14ac:dyDescent="0.3">
      <c r="A436" s="11"/>
    </row>
    <row r="437" spans="1:1" x14ac:dyDescent="0.3">
      <c r="A437" s="11"/>
    </row>
    <row r="438" spans="1:1" x14ac:dyDescent="0.3">
      <c r="A438" s="11"/>
    </row>
    <row r="439" spans="1:1" x14ac:dyDescent="0.3">
      <c r="A439" s="11"/>
    </row>
    <row r="440" spans="1:1" x14ac:dyDescent="0.3">
      <c r="A440" s="11"/>
    </row>
    <row r="441" spans="1:1" x14ac:dyDescent="0.3">
      <c r="A441" s="11"/>
    </row>
    <row r="442" spans="1:1" x14ac:dyDescent="0.3">
      <c r="A442" s="11"/>
    </row>
    <row r="443" spans="1:1" x14ac:dyDescent="0.3">
      <c r="A443" s="11"/>
    </row>
    <row r="444" spans="1:1" x14ac:dyDescent="0.3">
      <c r="A444" s="11"/>
    </row>
    <row r="445" spans="1:1" x14ac:dyDescent="0.3">
      <c r="A445" s="11"/>
    </row>
    <row r="446" spans="1:1" x14ac:dyDescent="0.3">
      <c r="A446" s="11"/>
    </row>
    <row r="447" spans="1:1" x14ac:dyDescent="0.3">
      <c r="A447" s="11"/>
    </row>
    <row r="448" spans="1:1" x14ac:dyDescent="0.3">
      <c r="A448" s="11"/>
    </row>
    <row r="449" spans="1:1" x14ac:dyDescent="0.3">
      <c r="A449" s="11"/>
    </row>
    <row r="450" spans="1:1" x14ac:dyDescent="0.3">
      <c r="A450" s="11"/>
    </row>
    <row r="451" spans="1:1" x14ac:dyDescent="0.3">
      <c r="A451" s="11"/>
    </row>
    <row r="452" spans="1:1" x14ac:dyDescent="0.3">
      <c r="A452" s="11"/>
    </row>
    <row r="453" spans="1:1" x14ac:dyDescent="0.3">
      <c r="A453" s="11"/>
    </row>
    <row r="454" spans="1:1" x14ac:dyDescent="0.3">
      <c r="A454" s="11"/>
    </row>
    <row r="455" spans="1:1" x14ac:dyDescent="0.3">
      <c r="A455" s="11"/>
    </row>
    <row r="456" spans="1:1" x14ac:dyDescent="0.3">
      <c r="A456" s="11"/>
    </row>
    <row r="457" spans="1:1" x14ac:dyDescent="0.3">
      <c r="A457" s="11"/>
    </row>
    <row r="458" spans="1:1" x14ac:dyDescent="0.3">
      <c r="A458" s="11"/>
    </row>
    <row r="459" spans="1:1" x14ac:dyDescent="0.3">
      <c r="A459" s="11"/>
    </row>
    <row r="460" spans="1:1" x14ac:dyDescent="0.3">
      <c r="A460" s="11"/>
    </row>
    <row r="461" spans="1:1" x14ac:dyDescent="0.3">
      <c r="A461" s="11"/>
    </row>
    <row r="462" spans="1:1" x14ac:dyDescent="0.3">
      <c r="A462" s="11"/>
    </row>
    <row r="463" spans="1:1" x14ac:dyDescent="0.3">
      <c r="A463" s="11"/>
    </row>
    <row r="464" spans="1:1" x14ac:dyDescent="0.3">
      <c r="A464" s="11"/>
    </row>
    <row r="465" spans="1:1" x14ac:dyDescent="0.3">
      <c r="A465" s="11"/>
    </row>
    <row r="466" spans="1:1" x14ac:dyDescent="0.3">
      <c r="A466" s="11"/>
    </row>
    <row r="467" spans="1:1" x14ac:dyDescent="0.3">
      <c r="A467" s="11"/>
    </row>
    <row r="468" spans="1:1" x14ac:dyDescent="0.3">
      <c r="A468" s="11"/>
    </row>
    <row r="469" spans="1:1" x14ac:dyDescent="0.3">
      <c r="A469" s="11"/>
    </row>
    <row r="470" spans="1:1" x14ac:dyDescent="0.3">
      <c r="A470" s="11"/>
    </row>
    <row r="471" spans="1:1" x14ac:dyDescent="0.3">
      <c r="A471" s="11"/>
    </row>
    <row r="472" spans="1:1" x14ac:dyDescent="0.3">
      <c r="A472" s="11"/>
    </row>
    <row r="473" spans="1:1" x14ac:dyDescent="0.3">
      <c r="A473" s="11"/>
    </row>
    <row r="474" spans="1:1" x14ac:dyDescent="0.3">
      <c r="A474" s="11"/>
    </row>
    <row r="475" spans="1:1" x14ac:dyDescent="0.3">
      <c r="A475" s="11"/>
    </row>
    <row r="476" spans="1:1" x14ac:dyDescent="0.3">
      <c r="A476" s="11"/>
    </row>
    <row r="477" spans="1:1" x14ac:dyDescent="0.3">
      <c r="A477" s="11"/>
    </row>
    <row r="478" spans="1:1" x14ac:dyDescent="0.3">
      <c r="A478" s="11"/>
    </row>
    <row r="479" spans="1:1" x14ac:dyDescent="0.3">
      <c r="A479" s="11"/>
    </row>
    <row r="480" spans="1:1" x14ac:dyDescent="0.3">
      <c r="A480" s="11"/>
    </row>
    <row r="481" spans="1:1" x14ac:dyDescent="0.3">
      <c r="A481" s="11"/>
    </row>
    <row r="482" spans="1:1" x14ac:dyDescent="0.3">
      <c r="A482" s="11"/>
    </row>
    <row r="483" spans="1:1" x14ac:dyDescent="0.3">
      <c r="A483" s="11"/>
    </row>
    <row r="484" spans="1:1" x14ac:dyDescent="0.3">
      <c r="A484" s="11"/>
    </row>
    <row r="485" spans="1:1" x14ac:dyDescent="0.3">
      <c r="A485" s="11"/>
    </row>
    <row r="486" spans="1:1" x14ac:dyDescent="0.3">
      <c r="A486" s="11"/>
    </row>
    <row r="487" spans="1:1" x14ac:dyDescent="0.3">
      <c r="A487" s="11"/>
    </row>
    <row r="488" spans="1:1" x14ac:dyDescent="0.3">
      <c r="A488" s="11"/>
    </row>
    <row r="489" spans="1:1" x14ac:dyDescent="0.3">
      <c r="A489" s="11"/>
    </row>
    <row r="490" spans="1:1" x14ac:dyDescent="0.3">
      <c r="A490" s="11"/>
    </row>
    <row r="491" spans="1:1" x14ac:dyDescent="0.3">
      <c r="A491" s="11"/>
    </row>
    <row r="492" spans="1:1" x14ac:dyDescent="0.3">
      <c r="A492" s="11"/>
    </row>
    <row r="493" spans="1:1" x14ac:dyDescent="0.3">
      <c r="A493" s="11"/>
    </row>
    <row r="494" spans="1:1" x14ac:dyDescent="0.3">
      <c r="A494" s="11"/>
    </row>
    <row r="495" spans="1:1" x14ac:dyDescent="0.3">
      <c r="A495" s="11"/>
    </row>
    <row r="496" spans="1:1" x14ac:dyDescent="0.3">
      <c r="A496" s="11"/>
    </row>
    <row r="497" spans="1:1" x14ac:dyDescent="0.3">
      <c r="A497" s="11"/>
    </row>
    <row r="498" spans="1:1" x14ac:dyDescent="0.3">
      <c r="A498" s="11"/>
    </row>
    <row r="499" spans="1:1" x14ac:dyDescent="0.3">
      <c r="A499" s="11"/>
    </row>
    <row r="500" spans="1:1" x14ac:dyDescent="0.3">
      <c r="A500" s="11"/>
    </row>
    <row r="501" spans="1:1" x14ac:dyDescent="0.3">
      <c r="A501" s="11"/>
    </row>
    <row r="502" spans="1:1" x14ac:dyDescent="0.3">
      <c r="A502" s="11"/>
    </row>
    <row r="503" spans="1:1" x14ac:dyDescent="0.3">
      <c r="A503" s="11"/>
    </row>
    <row r="504" spans="1:1" x14ac:dyDescent="0.3">
      <c r="A504" s="11"/>
    </row>
    <row r="505" spans="1:1" x14ac:dyDescent="0.3">
      <c r="A505" s="11"/>
    </row>
    <row r="506" spans="1:1" x14ac:dyDescent="0.3">
      <c r="A506" s="11"/>
    </row>
    <row r="507" spans="1:1" x14ac:dyDescent="0.3">
      <c r="A507" s="11"/>
    </row>
    <row r="508" spans="1:1" x14ac:dyDescent="0.3">
      <c r="A508" s="11"/>
    </row>
    <row r="509" spans="1:1" x14ac:dyDescent="0.3">
      <c r="A509" s="11"/>
    </row>
    <row r="510" spans="1:1" x14ac:dyDescent="0.3">
      <c r="A510" s="11"/>
    </row>
    <row r="511" spans="1:1" x14ac:dyDescent="0.3">
      <c r="A511" s="11"/>
    </row>
    <row r="512" spans="1:1" x14ac:dyDescent="0.3">
      <c r="A512" s="11"/>
    </row>
    <row r="513" spans="1:1" x14ac:dyDescent="0.3">
      <c r="A513" s="11"/>
    </row>
    <row r="514" spans="1:1" x14ac:dyDescent="0.3">
      <c r="A514" s="11"/>
    </row>
    <row r="515" spans="1:1" x14ac:dyDescent="0.3">
      <c r="A515" s="11"/>
    </row>
    <row r="516" spans="1:1" x14ac:dyDescent="0.3">
      <c r="A516" s="11"/>
    </row>
    <row r="517" spans="1:1" x14ac:dyDescent="0.3">
      <c r="A517" s="11"/>
    </row>
    <row r="518" spans="1:1" x14ac:dyDescent="0.3">
      <c r="A518" s="11"/>
    </row>
    <row r="519" spans="1:1" x14ac:dyDescent="0.3">
      <c r="A519" s="11"/>
    </row>
    <row r="520" spans="1:1" x14ac:dyDescent="0.3">
      <c r="A520" s="11"/>
    </row>
    <row r="521" spans="1:1" x14ac:dyDescent="0.3">
      <c r="A521" s="11"/>
    </row>
    <row r="522" spans="1:1" x14ac:dyDescent="0.3">
      <c r="A522" s="11"/>
    </row>
    <row r="523" spans="1:1" x14ac:dyDescent="0.3">
      <c r="A523" s="11"/>
    </row>
    <row r="524" spans="1:1" x14ac:dyDescent="0.3">
      <c r="A524" s="11"/>
    </row>
    <row r="525" spans="1:1" x14ac:dyDescent="0.3">
      <c r="A525" s="11"/>
    </row>
    <row r="526" spans="1:1" x14ac:dyDescent="0.3">
      <c r="A526" s="11"/>
    </row>
    <row r="527" spans="1:1" x14ac:dyDescent="0.3">
      <c r="A527" s="11"/>
    </row>
    <row r="528" spans="1:1" x14ac:dyDescent="0.3">
      <c r="A528" s="11"/>
    </row>
    <row r="529" spans="1:1" x14ac:dyDescent="0.3">
      <c r="A529" s="11"/>
    </row>
    <row r="530" spans="1:1" x14ac:dyDescent="0.3">
      <c r="A530" s="11"/>
    </row>
    <row r="531" spans="1:1" x14ac:dyDescent="0.3">
      <c r="A531" s="11"/>
    </row>
    <row r="532" spans="1:1" x14ac:dyDescent="0.3">
      <c r="A532" s="11"/>
    </row>
    <row r="533" spans="1:1" x14ac:dyDescent="0.3">
      <c r="A533" s="11"/>
    </row>
    <row r="534" spans="1:1" x14ac:dyDescent="0.3">
      <c r="A534" s="11"/>
    </row>
    <row r="535" spans="1:1" x14ac:dyDescent="0.3">
      <c r="A535" s="11"/>
    </row>
    <row r="536" spans="1:1" x14ac:dyDescent="0.3">
      <c r="A536" s="11"/>
    </row>
    <row r="537" spans="1:1" x14ac:dyDescent="0.3">
      <c r="A537" s="11"/>
    </row>
    <row r="538" spans="1:1" x14ac:dyDescent="0.3">
      <c r="A538" s="11"/>
    </row>
    <row r="539" spans="1:1" x14ac:dyDescent="0.3">
      <c r="A539" s="11"/>
    </row>
    <row r="540" spans="1:1" x14ac:dyDescent="0.3">
      <c r="A540" s="11"/>
    </row>
    <row r="541" spans="1:1" x14ac:dyDescent="0.3">
      <c r="A541" s="11"/>
    </row>
    <row r="542" spans="1:1" x14ac:dyDescent="0.3">
      <c r="A542" s="11"/>
    </row>
    <row r="543" spans="1:1" x14ac:dyDescent="0.3">
      <c r="A543" s="11"/>
    </row>
    <row r="544" spans="1:1" x14ac:dyDescent="0.3">
      <c r="A544" s="11"/>
    </row>
    <row r="545" spans="1:1" x14ac:dyDescent="0.3">
      <c r="A545" s="11"/>
    </row>
    <row r="546" spans="1:1" x14ac:dyDescent="0.3">
      <c r="A546" s="11"/>
    </row>
    <row r="547" spans="1:1" x14ac:dyDescent="0.3">
      <c r="A547" s="11"/>
    </row>
    <row r="548" spans="1:1" x14ac:dyDescent="0.3">
      <c r="A548" s="11"/>
    </row>
    <row r="549" spans="1:1" x14ac:dyDescent="0.3">
      <c r="A549" s="11"/>
    </row>
    <row r="550" spans="1:1" x14ac:dyDescent="0.3">
      <c r="A550" s="11"/>
    </row>
    <row r="551" spans="1:1" x14ac:dyDescent="0.3">
      <c r="A551" s="11"/>
    </row>
    <row r="552" spans="1:1" x14ac:dyDescent="0.3">
      <c r="A552" s="11"/>
    </row>
    <row r="553" spans="1:1" x14ac:dyDescent="0.3">
      <c r="A553" s="11"/>
    </row>
    <row r="554" spans="1:1" x14ac:dyDescent="0.3">
      <c r="A554" s="11"/>
    </row>
    <row r="555" spans="1:1" x14ac:dyDescent="0.3">
      <c r="A555" s="11"/>
    </row>
    <row r="556" spans="1:1" x14ac:dyDescent="0.3">
      <c r="A556" s="11"/>
    </row>
    <row r="557" spans="1:1" x14ac:dyDescent="0.3">
      <c r="A557" s="11"/>
    </row>
    <row r="558" spans="1:1" x14ac:dyDescent="0.3">
      <c r="A558" s="11"/>
    </row>
    <row r="559" spans="1:1" x14ac:dyDescent="0.3">
      <c r="A559" s="11"/>
    </row>
    <row r="560" spans="1:1" x14ac:dyDescent="0.3">
      <c r="A560" s="11"/>
    </row>
    <row r="561" spans="1:1" x14ac:dyDescent="0.3">
      <c r="A561" s="11"/>
    </row>
    <row r="562" spans="1:1" x14ac:dyDescent="0.3">
      <c r="A562" s="11"/>
    </row>
    <row r="563" spans="1:1" x14ac:dyDescent="0.3">
      <c r="A563" s="11"/>
    </row>
    <row r="564" spans="1:1" x14ac:dyDescent="0.3">
      <c r="A564" s="11"/>
    </row>
    <row r="565" spans="1:1" x14ac:dyDescent="0.3">
      <c r="A565" s="11"/>
    </row>
    <row r="566" spans="1:1" x14ac:dyDescent="0.3">
      <c r="A566" s="11"/>
    </row>
    <row r="567" spans="1:1" x14ac:dyDescent="0.3">
      <c r="A567" s="11"/>
    </row>
    <row r="568" spans="1:1" x14ac:dyDescent="0.3">
      <c r="A568" s="11"/>
    </row>
    <row r="569" spans="1:1" x14ac:dyDescent="0.3">
      <c r="A569" s="11"/>
    </row>
    <row r="570" spans="1:1" x14ac:dyDescent="0.3">
      <c r="A570" s="11"/>
    </row>
    <row r="571" spans="1:1" x14ac:dyDescent="0.3">
      <c r="A571" s="11"/>
    </row>
    <row r="572" spans="1:1" x14ac:dyDescent="0.3">
      <c r="A572" s="11"/>
    </row>
    <row r="573" spans="1:1" x14ac:dyDescent="0.3">
      <c r="A573" s="11"/>
    </row>
    <row r="574" spans="1:1" x14ac:dyDescent="0.3">
      <c r="A574" s="11"/>
    </row>
    <row r="575" spans="1:1" x14ac:dyDescent="0.3">
      <c r="A575" s="11"/>
    </row>
    <row r="576" spans="1:1" x14ac:dyDescent="0.3">
      <c r="A576" s="11"/>
    </row>
    <row r="577" spans="1:1" x14ac:dyDescent="0.3">
      <c r="A577" s="11"/>
    </row>
    <row r="578" spans="1:1" x14ac:dyDescent="0.3">
      <c r="A578" s="11"/>
    </row>
    <row r="579" spans="1:1" x14ac:dyDescent="0.3">
      <c r="A579" s="11"/>
    </row>
    <row r="580" spans="1:1" x14ac:dyDescent="0.3">
      <c r="A580" s="11"/>
    </row>
    <row r="581" spans="1:1" x14ac:dyDescent="0.3">
      <c r="A581" s="11"/>
    </row>
    <row r="582" spans="1:1" x14ac:dyDescent="0.3">
      <c r="A582" s="11"/>
    </row>
    <row r="583" spans="1:1" x14ac:dyDescent="0.3">
      <c r="A583" s="11"/>
    </row>
    <row r="584" spans="1:1" x14ac:dyDescent="0.3">
      <c r="A584" s="11"/>
    </row>
    <row r="585" spans="1:1" x14ac:dyDescent="0.3">
      <c r="A585" s="11"/>
    </row>
    <row r="586" spans="1:1" x14ac:dyDescent="0.3">
      <c r="A586" s="11"/>
    </row>
    <row r="587" spans="1:1" x14ac:dyDescent="0.3">
      <c r="A587" s="11"/>
    </row>
    <row r="588" spans="1:1" x14ac:dyDescent="0.3">
      <c r="A588" s="11"/>
    </row>
    <row r="589" spans="1:1" x14ac:dyDescent="0.3">
      <c r="A589" s="11"/>
    </row>
    <row r="590" spans="1:1" x14ac:dyDescent="0.3">
      <c r="A590" s="11"/>
    </row>
    <row r="591" spans="1:1" x14ac:dyDescent="0.3">
      <c r="A591" s="11"/>
    </row>
    <row r="592" spans="1:1" x14ac:dyDescent="0.3">
      <c r="A592" s="11"/>
    </row>
    <row r="593" spans="1:1" x14ac:dyDescent="0.3">
      <c r="A593" s="11"/>
    </row>
    <row r="594" spans="1:1" x14ac:dyDescent="0.3">
      <c r="A594" s="11"/>
    </row>
    <row r="595" spans="1:1" x14ac:dyDescent="0.3">
      <c r="A595" s="11"/>
    </row>
    <row r="596" spans="1:1" x14ac:dyDescent="0.3">
      <c r="A596" s="11"/>
    </row>
    <row r="597" spans="1:1" x14ac:dyDescent="0.3">
      <c r="A597" s="11"/>
    </row>
    <row r="598" spans="1:1" x14ac:dyDescent="0.3">
      <c r="A598" s="11"/>
    </row>
    <row r="599" spans="1:1" x14ac:dyDescent="0.3">
      <c r="A599" s="11"/>
    </row>
    <row r="600" spans="1:1" x14ac:dyDescent="0.3">
      <c r="A600" s="11"/>
    </row>
    <row r="601" spans="1:1" x14ac:dyDescent="0.3">
      <c r="A601" s="11"/>
    </row>
    <row r="602" spans="1:1" x14ac:dyDescent="0.3">
      <c r="A602" s="11"/>
    </row>
    <row r="603" spans="1:1" x14ac:dyDescent="0.3">
      <c r="A603" s="11"/>
    </row>
    <row r="604" spans="1:1" x14ac:dyDescent="0.3">
      <c r="A604" s="11"/>
    </row>
    <row r="605" spans="1:1" x14ac:dyDescent="0.3">
      <c r="A605" s="11"/>
    </row>
    <row r="606" spans="1:1" x14ac:dyDescent="0.3">
      <c r="A606" s="11"/>
    </row>
    <row r="607" spans="1:1" x14ac:dyDescent="0.3">
      <c r="A607" s="11"/>
    </row>
    <row r="608" spans="1:1" x14ac:dyDescent="0.3">
      <c r="A608" s="11"/>
    </row>
    <row r="609" spans="1:1" x14ac:dyDescent="0.3">
      <c r="A609" s="11"/>
    </row>
    <row r="610" spans="1:1" x14ac:dyDescent="0.3">
      <c r="A610" s="11"/>
    </row>
    <row r="611" spans="1:1" x14ac:dyDescent="0.3">
      <c r="A611" s="11"/>
    </row>
    <row r="612" spans="1:1" x14ac:dyDescent="0.3">
      <c r="A612" s="11"/>
    </row>
    <row r="613" spans="1:1" x14ac:dyDescent="0.3">
      <c r="A613" s="11"/>
    </row>
    <row r="614" spans="1:1" x14ac:dyDescent="0.3">
      <c r="A614" s="11"/>
    </row>
    <row r="615" spans="1:1" x14ac:dyDescent="0.3">
      <c r="A615" s="11"/>
    </row>
    <row r="616" spans="1:1" x14ac:dyDescent="0.3">
      <c r="A616" s="11"/>
    </row>
    <row r="617" spans="1:1" x14ac:dyDescent="0.3">
      <c r="A617" s="11"/>
    </row>
    <row r="618" spans="1:1" x14ac:dyDescent="0.3">
      <c r="A618" s="11"/>
    </row>
    <row r="619" spans="1:1" x14ac:dyDescent="0.3">
      <c r="A619" s="11"/>
    </row>
    <row r="620" spans="1:1" x14ac:dyDescent="0.3">
      <c r="A620" s="11"/>
    </row>
    <row r="621" spans="1:1" x14ac:dyDescent="0.3">
      <c r="A621" s="11"/>
    </row>
    <row r="622" spans="1:1" x14ac:dyDescent="0.3">
      <c r="A622" s="11"/>
    </row>
    <row r="623" spans="1:1" x14ac:dyDescent="0.3">
      <c r="A623" s="11"/>
    </row>
    <row r="624" spans="1:1" x14ac:dyDescent="0.3">
      <c r="A624" s="11"/>
    </row>
    <row r="625" spans="1:1" x14ac:dyDescent="0.3">
      <c r="A625" s="11"/>
    </row>
    <row r="626" spans="1:1" x14ac:dyDescent="0.3">
      <c r="A626" s="11"/>
    </row>
    <row r="627" spans="1:1" x14ac:dyDescent="0.3">
      <c r="A627" s="11"/>
    </row>
    <row r="628" spans="1:1" x14ac:dyDescent="0.3">
      <c r="A628" s="11"/>
    </row>
    <row r="629" spans="1:1" x14ac:dyDescent="0.3">
      <c r="A629" s="11"/>
    </row>
    <row r="630" spans="1:1" x14ac:dyDescent="0.3">
      <c r="A630" s="11"/>
    </row>
    <row r="631" spans="1:1" x14ac:dyDescent="0.3">
      <c r="A631" s="11"/>
    </row>
    <row r="632" spans="1:1" x14ac:dyDescent="0.3">
      <c r="A632" s="11"/>
    </row>
    <row r="633" spans="1:1" x14ac:dyDescent="0.3">
      <c r="A633" s="11"/>
    </row>
    <row r="634" spans="1:1" x14ac:dyDescent="0.3">
      <c r="A634" s="11"/>
    </row>
    <row r="635" spans="1:1" x14ac:dyDescent="0.3">
      <c r="A635" s="11"/>
    </row>
    <row r="636" spans="1:1" x14ac:dyDescent="0.3">
      <c r="A636" s="11"/>
    </row>
    <row r="637" spans="1:1" x14ac:dyDescent="0.3">
      <c r="A637" s="11"/>
    </row>
    <row r="638" spans="1:1" x14ac:dyDescent="0.3">
      <c r="A638" s="11"/>
    </row>
    <row r="639" spans="1:1" x14ac:dyDescent="0.3">
      <c r="A639" s="11"/>
    </row>
    <row r="640" spans="1:1" x14ac:dyDescent="0.3">
      <c r="A640" s="11"/>
    </row>
    <row r="641" spans="1:1" x14ac:dyDescent="0.3">
      <c r="A641" s="11"/>
    </row>
    <row r="642" spans="1:1" x14ac:dyDescent="0.3">
      <c r="A642" s="11"/>
    </row>
    <row r="643" spans="1:1" x14ac:dyDescent="0.3">
      <c r="A643" s="11"/>
    </row>
    <row r="644" spans="1:1" x14ac:dyDescent="0.3">
      <c r="A644" s="11"/>
    </row>
    <row r="645" spans="1:1" x14ac:dyDescent="0.3">
      <c r="A645" s="11"/>
    </row>
    <row r="646" spans="1:1" x14ac:dyDescent="0.3">
      <c r="A646" s="11"/>
    </row>
    <row r="647" spans="1:1" x14ac:dyDescent="0.3">
      <c r="A647" s="11"/>
    </row>
    <row r="648" spans="1:1" x14ac:dyDescent="0.3">
      <c r="A648" s="11"/>
    </row>
    <row r="649" spans="1:1" x14ac:dyDescent="0.3">
      <c r="A649" s="11"/>
    </row>
    <row r="650" spans="1:1" x14ac:dyDescent="0.3">
      <c r="A650" s="11"/>
    </row>
    <row r="651" spans="1:1" x14ac:dyDescent="0.3">
      <c r="A651" s="11"/>
    </row>
    <row r="652" spans="1:1" x14ac:dyDescent="0.3">
      <c r="A652" s="11"/>
    </row>
    <row r="653" spans="1:1" x14ac:dyDescent="0.3">
      <c r="A653" s="11"/>
    </row>
    <row r="654" spans="1:1" x14ac:dyDescent="0.3">
      <c r="A654" s="11"/>
    </row>
    <row r="655" spans="1:1" x14ac:dyDescent="0.3">
      <c r="A655" s="11"/>
    </row>
    <row r="656" spans="1:1" x14ac:dyDescent="0.3">
      <c r="A656" s="11"/>
    </row>
    <row r="657" spans="1:1" x14ac:dyDescent="0.3">
      <c r="A657" s="11"/>
    </row>
    <row r="658" spans="1:1" x14ac:dyDescent="0.3">
      <c r="A658" s="11"/>
    </row>
    <row r="659" spans="1:1" x14ac:dyDescent="0.3">
      <c r="A659" s="11"/>
    </row>
    <row r="660" spans="1:1" x14ac:dyDescent="0.3">
      <c r="A660" s="11"/>
    </row>
    <row r="661" spans="1:1" x14ac:dyDescent="0.3">
      <c r="A661" s="11"/>
    </row>
    <row r="662" spans="1:1" x14ac:dyDescent="0.3">
      <c r="A662" s="11"/>
    </row>
    <row r="663" spans="1:1" x14ac:dyDescent="0.3">
      <c r="A663" s="11"/>
    </row>
    <row r="664" spans="1:1" x14ac:dyDescent="0.3">
      <c r="A664" s="11"/>
    </row>
    <row r="665" spans="1:1" x14ac:dyDescent="0.3">
      <c r="A665" s="11"/>
    </row>
    <row r="666" spans="1:1" x14ac:dyDescent="0.3">
      <c r="A666" s="11"/>
    </row>
    <row r="667" spans="1:1" x14ac:dyDescent="0.3">
      <c r="A667" s="11"/>
    </row>
    <row r="668" spans="1:1" x14ac:dyDescent="0.3">
      <c r="A668" s="11"/>
    </row>
    <row r="669" spans="1:1" x14ac:dyDescent="0.3">
      <c r="A669" s="11"/>
    </row>
    <row r="670" spans="1:1" x14ac:dyDescent="0.3">
      <c r="A670" s="11"/>
    </row>
    <row r="671" spans="1:1" x14ac:dyDescent="0.3">
      <c r="A671" s="11"/>
    </row>
    <row r="672" spans="1:1" x14ac:dyDescent="0.3">
      <c r="A672" s="11"/>
    </row>
    <row r="673" spans="1:1" x14ac:dyDescent="0.3">
      <c r="A673" s="11"/>
    </row>
    <row r="674" spans="1:1" x14ac:dyDescent="0.3">
      <c r="A674" s="11"/>
    </row>
    <row r="675" spans="1:1" x14ac:dyDescent="0.3">
      <c r="A675" s="11"/>
    </row>
    <row r="676" spans="1:1" x14ac:dyDescent="0.3">
      <c r="A676" s="11"/>
    </row>
    <row r="677" spans="1:1" x14ac:dyDescent="0.3">
      <c r="A677" s="11"/>
    </row>
    <row r="678" spans="1:1" x14ac:dyDescent="0.3">
      <c r="A678" s="11"/>
    </row>
    <row r="679" spans="1:1" x14ac:dyDescent="0.3">
      <c r="A679" s="11"/>
    </row>
    <row r="680" spans="1:1" x14ac:dyDescent="0.3">
      <c r="A680" s="11"/>
    </row>
    <row r="681" spans="1:1" x14ac:dyDescent="0.3">
      <c r="A681" s="11"/>
    </row>
  </sheetData>
  <mergeCells count="3">
    <mergeCell ref="A1:B3"/>
    <mergeCell ref="C1:Z1"/>
    <mergeCell ref="A4:A34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1D26A-0230-4082-94C7-9C6B760B517A}">
  <dimension ref="A1:BK681"/>
  <sheetViews>
    <sheetView topLeftCell="V1" workbookViewId="0">
      <selection activeCell="AK12" sqref="AK12"/>
    </sheetView>
  </sheetViews>
  <sheetFormatPr baseColWidth="10" defaultColWidth="11.5546875" defaultRowHeight="14.4" x14ac:dyDescent="0.3"/>
  <cols>
    <col min="1" max="1" width="5.5546875" style="1" bestFit="1" customWidth="1"/>
    <col min="2" max="2" width="8.33203125" style="1" bestFit="1" customWidth="1"/>
    <col min="3" max="3" width="8.44140625" style="1" bestFit="1" customWidth="1"/>
    <col min="4" max="4" width="8.21875" style="1" customWidth="1"/>
    <col min="5" max="6" width="7.33203125" style="1" bestFit="1" customWidth="1"/>
    <col min="7" max="14" width="8.44140625" style="1" bestFit="1" customWidth="1"/>
    <col min="15" max="15" width="9.5546875" style="1" bestFit="1" customWidth="1"/>
    <col min="16" max="19" width="8.44140625" style="1" bestFit="1" customWidth="1"/>
    <col min="20" max="20" width="9.5546875" style="1" bestFit="1" customWidth="1"/>
    <col min="21" max="21" width="7.33203125" style="1" bestFit="1" customWidth="1"/>
    <col min="22" max="22" width="8.44140625" style="1" bestFit="1" customWidth="1"/>
    <col min="23" max="25" width="6.44140625" style="1" bestFit="1" customWidth="1"/>
    <col min="26" max="26" width="6.44140625" style="1" customWidth="1"/>
    <col min="27" max="27" width="8.44140625" style="1" bestFit="1" customWidth="1"/>
    <col min="28" max="28" width="11.5546875" style="1"/>
    <col min="29" max="30" width="12.33203125" style="1" bestFit="1" customWidth="1"/>
    <col min="31" max="31" width="10.109375" style="1" bestFit="1" customWidth="1"/>
    <col min="32" max="32" width="11.5546875" style="1"/>
    <col min="33" max="33" width="14.33203125" style="1" bestFit="1" customWidth="1"/>
    <col min="34" max="34" width="24.44140625" style="1" bestFit="1" customWidth="1"/>
    <col min="35" max="35" width="25.33203125" style="1" bestFit="1" customWidth="1"/>
    <col min="36" max="36" width="20.33203125" style="1" bestFit="1" customWidth="1"/>
    <col min="37" max="16384" width="11.5546875" style="1"/>
  </cols>
  <sheetData>
    <row r="1" spans="1:35" x14ac:dyDescent="0.3">
      <c r="A1" s="88"/>
      <c r="B1" s="88"/>
      <c r="C1" s="83" t="s">
        <v>0</v>
      </c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5"/>
    </row>
    <row r="2" spans="1:35" x14ac:dyDescent="0.3">
      <c r="A2" s="88"/>
      <c r="B2" s="88"/>
      <c r="C2" s="2">
        <v>0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12">
        <v>23</v>
      </c>
    </row>
    <row r="3" spans="1:35" ht="43.8" thickBot="1" x14ac:dyDescent="0.35">
      <c r="A3" s="89"/>
      <c r="B3" s="89"/>
      <c r="C3" s="4" t="s">
        <v>1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1</v>
      </c>
      <c r="M3" s="5" t="s">
        <v>1</v>
      </c>
      <c r="N3" s="5" t="s">
        <v>1</v>
      </c>
      <c r="O3" s="5" t="s">
        <v>1</v>
      </c>
      <c r="P3" s="5" t="s">
        <v>1</v>
      </c>
      <c r="Q3" s="5" t="s">
        <v>1</v>
      </c>
      <c r="R3" s="5" t="s">
        <v>1</v>
      </c>
      <c r="S3" s="5" t="s">
        <v>1</v>
      </c>
      <c r="T3" s="5" t="s">
        <v>1</v>
      </c>
      <c r="U3" s="5" t="s">
        <v>1</v>
      </c>
      <c r="V3" s="5" t="s">
        <v>1</v>
      </c>
      <c r="W3" s="5" t="s">
        <v>1</v>
      </c>
      <c r="X3" s="5" t="s">
        <v>1</v>
      </c>
      <c r="Y3" s="5" t="s">
        <v>1</v>
      </c>
      <c r="Z3" s="13" t="s">
        <v>1</v>
      </c>
      <c r="AB3" s="6" t="s">
        <v>2</v>
      </c>
      <c r="AC3" s="7" t="s">
        <v>3</v>
      </c>
      <c r="AD3" s="8" t="s">
        <v>4</v>
      </c>
      <c r="AF3" s="31" t="s">
        <v>349</v>
      </c>
      <c r="AG3" s="8" t="s">
        <v>350</v>
      </c>
      <c r="AH3" s="8" t="s">
        <v>351</v>
      </c>
      <c r="AI3" s="8" t="s">
        <v>352</v>
      </c>
    </row>
    <row r="4" spans="1:35" x14ac:dyDescent="0.3">
      <c r="A4" s="86" t="s">
        <v>5</v>
      </c>
      <c r="B4" s="41" t="s">
        <v>6</v>
      </c>
      <c r="C4" s="9">
        <v>405</v>
      </c>
      <c r="D4" s="9">
        <v>304</v>
      </c>
      <c r="E4" s="9">
        <v>372</v>
      </c>
      <c r="F4" s="9">
        <v>585</v>
      </c>
      <c r="G4" s="9">
        <v>608</v>
      </c>
      <c r="H4" s="9">
        <v>1031</v>
      </c>
      <c r="I4" s="9">
        <v>701</v>
      </c>
      <c r="J4" s="9">
        <v>504</v>
      </c>
      <c r="K4" s="9">
        <v>675</v>
      </c>
      <c r="L4" s="9">
        <v>791</v>
      </c>
      <c r="M4" s="9">
        <v>930</v>
      </c>
      <c r="N4" s="9">
        <v>881</v>
      </c>
      <c r="O4" s="9">
        <v>3018</v>
      </c>
      <c r="P4" s="9">
        <v>401</v>
      </c>
      <c r="Q4" s="9">
        <v>549</v>
      </c>
      <c r="R4" s="9">
        <v>2113</v>
      </c>
      <c r="S4" s="9">
        <v>2879</v>
      </c>
      <c r="T4" s="9">
        <v>4074</v>
      </c>
      <c r="U4" s="9">
        <v>202</v>
      </c>
      <c r="V4" s="9">
        <v>290</v>
      </c>
      <c r="W4" s="9">
        <v>35</v>
      </c>
      <c r="X4" s="9">
        <v>22</v>
      </c>
      <c r="Y4" s="9">
        <v>18</v>
      </c>
      <c r="Z4" s="9">
        <v>11</v>
      </c>
      <c r="AB4" s="9">
        <f t="shared" ref="AB4:AB67" si="0">SUM(C4:Z4)</f>
        <v>21399</v>
      </c>
      <c r="AC4" s="9">
        <f t="shared" ref="AC4:AC67" si="1">C$2*C4+D$2*D4+E$2*E4+F$2*F4+G$2*G4+H$2*H4+I$2*I4+J$2*J4+K$2*K4+L$2*L4+M$2*M4+N$2*N4+O$2*O4+P$2*P4+Q$2*Q4+R$2*R4+S$2*S4+T$2*T4+U$2*U4+V$2*V4+W$2*W4+X$2*X4+Y$2*Y4+Z$2*Z4</f>
        <v>256723</v>
      </c>
      <c r="AD4" s="10">
        <f>AC4/AB4</f>
        <v>11.996962474882004</v>
      </c>
      <c r="AF4" s="29" t="s">
        <v>353</v>
      </c>
      <c r="AG4" s="39">
        <f>+SUM(AB4:AB32)</f>
        <v>42681</v>
      </c>
      <c r="AH4" s="39">
        <f>+SUM(AC4:AC32)</f>
        <v>414956</v>
      </c>
      <c r="AI4" s="37">
        <f>+AH4/AG4</f>
        <v>9.7222651765422547</v>
      </c>
    </row>
    <row r="5" spans="1:35" x14ac:dyDescent="0.3">
      <c r="A5" s="87"/>
      <c r="B5" s="41" t="s">
        <v>7</v>
      </c>
      <c r="C5" s="9">
        <v>10</v>
      </c>
      <c r="D5" s="9">
        <v>17</v>
      </c>
      <c r="E5" s="9">
        <v>24</v>
      </c>
      <c r="F5" s="9">
        <v>31</v>
      </c>
      <c r="G5" s="9">
        <v>31</v>
      </c>
      <c r="H5" s="9">
        <v>51</v>
      </c>
      <c r="I5" s="9">
        <v>32</v>
      </c>
      <c r="J5" s="9">
        <v>25</v>
      </c>
      <c r="K5" s="9">
        <v>36</v>
      </c>
      <c r="L5" s="9">
        <v>39</v>
      </c>
      <c r="M5" s="9">
        <v>40</v>
      </c>
      <c r="N5" s="9">
        <v>41</v>
      </c>
      <c r="O5" s="9">
        <v>79</v>
      </c>
      <c r="P5" s="9">
        <v>5</v>
      </c>
      <c r="Q5" s="9">
        <v>8</v>
      </c>
      <c r="R5" s="9">
        <v>36</v>
      </c>
      <c r="S5" s="9">
        <v>41</v>
      </c>
      <c r="T5" s="9">
        <v>45</v>
      </c>
      <c r="U5" s="9">
        <v>1</v>
      </c>
      <c r="V5" s="9">
        <v>2</v>
      </c>
      <c r="W5" s="9">
        <v>0</v>
      </c>
      <c r="X5" s="9">
        <v>0</v>
      </c>
      <c r="Y5" s="9">
        <v>1</v>
      </c>
      <c r="Z5" s="9">
        <v>0</v>
      </c>
      <c r="AB5" s="9">
        <f t="shared" si="0"/>
        <v>595</v>
      </c>
      <c r="AC5" s="9">
        <f t="shared" si="1"/>
        <v>5558</v>
      </c>
      <c r="AD5" s="10">
        <f t="shared" ref="AD5:AD68" si="2">AC5/AB5</f>
        <v>9.3411764705882359</v>
      </c>
      <c r="AF5" s="29" t="s">
        <v>354</v>
      </c>
      <c r="AG5" s="39">
        <f>+SUM(AB33:AB119)</f>
        <v>222901</v>
      </c>
      <c r="AH5" s="39">
        <f>+SUM(AC33:AC119)</f>
        <v>2593429</v>
      </c>
      <c r="AI5" s="37">
        <f t="shared" ref="AI5:AI12" si="3">+AH5/AG5</f>
        <v>11.634891723231389</v>
      </c>
    </row>
    <row r="6" spans="1:35" x14ac:dyDescent="0.3">
      <c r="A6" s="87"/>
      <c r="B6" s="41" t="s">
        <v>8</v>
      </c>
      <c r="C6" s="9">
        <v>88</v>
      </c>
      <c r="D6" s="9">
        <v>49</v>
      </c>
      <c r="E6" s="9">
        <v>104</v>
      </c>
      <c r="F6" s="9">
        <v>105</v>
      </c>
      <c r="G6" s="9">
        <v>127</v>
      </c>
      <c r="H6" s="9">
        <v>163</v>
      </c>
      <c r="I6" s="9">
        <v>86</v>
      </c>
      <c r="J6" s="9">
        <v>45</v>
      </c>
      <c r="K6" s="9">
        <v>65</v>
      </c>
      <c r="L6" s="9">
        <v>19</v>
      </c>
      <c r="M6" s="9">
        <v>27</v>
      </c>
      <c r="N6" s="9">
        <v>19</v>
      </c>
      <c r="O6" s="9">
        <v>49</v>
      </c>
      <c r="P6" s="9">
        <v>4</v>
      </c>
      <c r="Q6" s="9">
        <v>8</v>
      </c>
      <c r="R6" s="9">
        <v>26</v>
      </c>
      <c r="S6" s="9">
        <v>15</v>
      </c>
      <c r="T6" s="9">
        <v>13</v>
      </c>
      <c r="U6" s="9">
        <v>0</v>
      </c>
      <c r="V6" s="9">
        <v>1</v>
      </c>
      <c r="W6" s="9">
        <v>1</v>
      </c>
      <c r="X6" s="9">
        <v>0</v>
      </c>
      <c r="Y6" s="9">
        <v>0</v>
      </c>
      <c r="Z6" s="9">
        <v>0</v>
      </c>
      <c r="AB6" s="9">
        <f t="shared" si="0"/>
        <v>1014</v>
      </c>
      <c r="AC6" s="9">
        <f t="shared" si="1"/>
        <v>5538</v>
      </c>
      <c r="AD6" s="10">
        <f t="shared" si="2"/>
        <v>5.4615384615384617</v>
      </c>
      <c r="AF6" s="29" t="s">
        <v>355</v>
      </c>
      <c r="AG6" s="39">
        <f>+SUM(AB120:AB166)</f>
        <v>142672</v>
      </c>
      <c r="AH6" s="39">
        <f>+SUM(AC120:AC166)</f>
        <v>1510785</v>
      </c>
      <c r="AI6" s="37">
        <f t="shared" si="3"/>
        <v>10.589218627341033</v>
      </c>
    </row>
    <row r="7" spans="1:35" x14ac:dyDescent="0.3">
      <c r="A7" s="87"/>
      <c r="B7" s="41" t="s">
        <v>9</v>
      </c>
      <c r="C7" s="9">
        <v>41</v>
      </c>
      <c r="D7" s="9">
        <v>26</v>
      </c>
      <c r="E7" s="9">
        <v>55</v>
      </c>
      <c r="F7" s="9">
        <v>65</v>
      </c>
      <c r="G7" s="9">
        <v>67</v>
      </c>
      <c r="H7" s="9">
        <v>140</v>
      </c>
      <c r="I7" s="9">
        <v>47</v>
      </c>
      <c r="J7" s="9">
        <v>32</v>
      </c>
      <c r="K7" s="9">
        <v>25</v>
      </c>
      <c r="L7" s="9">
        <v>13</v>
      </c>
      <c r="M7" s="9">
        <v>12</v>
      </c>
      <c r="N7" s="9">
        <v>13</v>
      </c>
      <c r="O7" s="9">
        <v>36</v>
      </c>
      <c r="P7" s="9">
        <v>4</v>
      </c>
      <c r="Q7" s="9">
        <v>5</v>
      </c>
      <c r="R7" s="9">
        <v>28</v>
      </c>
      <c r="S7" s="9">
        <v>32</v>
      </c>
      <c r="T7" s="9">
        <v>38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B7" s="9">
        <f t="shared" si="0"/>
        <v>679</v>
      </c>
      <c r="AC7" s="9">
        <f t="shared" si="1"/>
        <v>4517</v>
      </c>
      <c r="AD7" s="10">
        <f t="shared" si="2"/>
        <v>6.6524300441826218</v>
      </c>
      <c r="AF7" s="29" t="s">
        <v>356</v>
      </c>
      <c r="AG7" s="39">
        <f>+SUM(AB167:AB201)</f>
        <v>41249</v>
      </c>
      <c r="AH7" s="39">
        <f>+SUM(AC167:AC201)</f>
        <v>485032</v>
      </c>
      <c r="AI7" s="37">
        <f t="shared" si="3"/>
        <v>11.758636573007831</v>
      </c>
    </row>
    <row r="8" spans="1:35" x14ac:dyDescent="0.3">
      <c r="A8" s="87"/>
      <c r="B8" s="41" t="s">
        <v>10</v>
      </c>
      <c r="C8" s="9">
        <v>71</v>
      </c>
      <c r="D8" s="9">
        <v>39</v>
      </c>
      <c r="E8" s="9">
        <v>66</v>
      </c>
      <c r="F8" s="9">
        <v>82</v>
      </c>
      <c r="G8" s="9">
        <v>72</v>
      </c>
      <c r="H8" s="9">
        <v>90</v>
      </c>
      <c r="I8" s="9">
        <v>46</v>
      </c>
      <c r="J8" s="9">
        <v>33</v>
      </c>
      <c r="K8" s="9">
        <v>40</v>
      </c>
      <c r="L8" s="9">
        <v>19</v>
      </c>
      <c r="M8" s="9">
        <v>13</v>
      </c>
      <c r="N8" s="9">
        <v>14</v>
      </c>
      <c r="O8" s="9">
        <v>54</v>
      </c>
      <c r="P8" s="9">
        <v>6</v>
      </c>
      <c r="Q8" s="9">
        <v>6</v>
      </c>
      <c r="R8" s="9">
        <v>35</v>
      </c>
      <c r="S8" s="9">
        <v>36</v>
      </c>
      <c r="T8" s="9">
        <v>46</v>
      </c>
      <c r="U8" s="9">
        <v>0</v>
      </c>
      <c r="V8" s="9">
        <v>2</v>
      </c>
      <c r="W8" s="9">
        <v>0</v>
      </c>
      <c r="X8" s="9">
        <v>1</v>
      </c>
      <c r="Y8" s="9">
        <v>0</v>
      </c>
      <c r="Z8" s="9">
        <v>0</v>
      </c>
      <c r="AB8" s="9">
        <f t="shared" si="0"/>
        <v>771</v>
      </c>
      <c r="AC8" s="9">
        <f t="shared" si="1"/>
        <v>5189</v>
      </c>
      <c r="AD8" s="10">
        <f t="shared" si="2"/>
        <v>6.7302204928664073</v>
      </c>
      <c r="AF8" s="29" t="s">
        <v>357</v>
      </c>
      <c r="AG8" s="39">
        <f>+SUM(AB202:AB241)</f>
        <v>60777</v>
      </c>
      <c r="AH8" s="39">
        <f>+SUM(AC202:AC241)</f>
        <v>581273</v>
      </c>
      <c r="AI8" s="37">
        <f t="shared" si="3"/>
        <v>9.5640291557661623</v>
      </c>
    </row>
    <row r="9" spans="1:35" x14ac:dyDescent="0.3">
      <c r="A9" s="87"/>
      <c r="B9" s="41" t="s">
        <v>11</v>
      </c>
      <c r="C9" s="9">
        <v>42</v>
      </c>
      <c r="D9" s="9">
        <v>36</v>
      </c>
      <c r="E9" s="9">
        <v>57</v>
      </c>
      <c r="F9" s="9">
        <v>81</v>
      </c>
      <c r="G9" s="9">
        <v>92</v>
      </c>
      <c r="H9" s="9">
        <v>133</v>
      </c>
      <c r="I9" s="9">
        <v>55</v>
      </c>
      <c r="J9" s="9">
        <v>41</v>
      </c>
      <c r="K9" s="9">
        <v>31</v>
      </c>
      <c r="L9" s="9">
        <v>24</v>
      </c>
      <c r="M9" s="9">
        <v>22</v>
      </c>
      <c r="N9" s="9">
        <v>15</v>
      </c>
      <c r="O9" s="9">
        <v>92</v>
      </c>
      <c r="P9" s="9">
        <v>10</v>
      </c>
      <c r="Q9" s="9">
        <v>5</v>
      </c>
      <c r="R9" s="9">
        <v>48</v>
      </c>
      <c r="S9" s="9">
        <v>55</v>
      </c>
      <c r="T9" s="9">
        <v>54</v>
      </c>
      <c r="U9" s="9">
        <v>1</v>
      </c>
      <c r="V9" s="9">
        <v>5</v>
      </c>
      <c r="W9" s="9">
        <v>1</v>
      </c>
      <c r="X9" s="9">
        <v>0</v>
      </c>
      <c r="Y9" s="9">
        <v>0</v>
      </c>
      <c r="Z9" s="9">
        <v>1</v>
      </c>
      <c r="AB9" s="9">
        <f t="shared" si="0"/>
        <v>901</v>
      </c>
      <c r="AC9" s="9">
        <f t="shared" si="1"/>
        <v>6870</v>
      </c>
      <c r="AD9" s="10">
        <f t="shared" si="2"/>
        <v>7.6248612652608214</v>
      </c>
      <c r="AF9" s="29" t="s">
        <v>358</v>
      </c>
      <c r="AG9" s="39">
        <f>+SUM(AB242:AB252)</f>
        <v>41716</v>
      </c>
      <c r="AH9" s="39">
        <f>+SUM(AC242:AC252)</f>
        <v>431066</v>
      </c>
      <c r="AI9" s="37">
        <f t="shared" si="3"/>
        <v>10.333349314411736</v>
      </c>
    </row>
    <row r="10" spans="1:35" x14ac:dyDescent="0.3">
      <c r="A10" s="87"/>
      <c r="B10" s="41" t="s">
        <v>12</v>
      </c>
      <c r="C10" s="9">
        <v>127</v>
      </c>
      <c r="D10" s="9">
        <v>38</v>
      </c>
      <c r="E10" s="9">
        <v>63</v>
      </c>
      <c r="F10" s="9">
        <v>82</v>
      </c>
      <c r="G10" s="9">
        <v>111</v>
      </c>
      <c r="H10" s="9">
        <v>120</v>
      </c>
      <c r="I10" s="9">
        <v>57</v>
      </c>
      <c r="J10" s="9">
        <v>50</v>
      </c>
      <c r="K10" s="9">
        <v>43</v>
      </c>
      <c r="L10" s="9">
        <v>17</v>
      </c>
      <c r="M10" s="9">
        <v>28</v>
      </c>
      <c r="N10" s="9">
        <v>22</v>
      </c>
      <c r="O10" s="9">
        <v>59</v>
      </c>
      <c r="P10" s="9">
        <v>6</v>
      </c>
      <c r="Q10" s="9">
        <v>4</v>
      </c>
      <c r="R10" s="9">
        <v>45</v>
      </c>
      <c r="S10" s="9">
        <v>32</v>
      </c>
      <c r="T10" s="9">
        <v>31</v>
      </c>
      <c r="U10" s="9">
        <v>2</v>
      </c>
      <c r="V10" s="9">
        <v>4</v>
      </c>
      <c r="W10" s="9">
        <v>1</v>
      </c>
      <c r="X10" s="9">
        <v>0</v>
      </c>
      <c r="Y10" s="9">
        <v>0</v>
      </c>
      <c r="Z10" s="9">
        <v>0</v>
      </c>
      <c r="AB10" s="9">
        <f t="shared" si="0"/>
        <v>942</v>
      </c>
      <c r="AC10" s="9">
        <f t="shared" si="1"/>
        <v>5853</v>
      </c>
      <c r="AD10" s="10">
        <f t="shared" si="2"/>
        <v>6.2133757961783438</v>
      </c>
      <c r="AF10" s="29" t="s">
        <v>359</v>
      </c>
      <c r="AG10" s="39">
        <f>+SUM(AB253:AB308)</f>
        <v>235157</v>
      </c>
      <c r="AH10" s="39">
        <f>+SUM(AC253:AC308)</f>
        <v>2520305</v>
      </c>
      <c r="AI10" s="37">
        <f t="shared" si="3"/>
        <v>10.717541897540793</v>
      </c>
    </row>
    <row r="11" spans="1:35" x14ac:dyDescent="0.3">
      <c r="A11" s="87"/>
      <c r="B11" s="41" t="s">
        <v>13</v>
      </c>
      <c r="C11" s="9">
        <v>44</v>
      </c>
      <c r="D11" s="9">
        <v>19</v>
      </c>
      <c r="E11" s="9">
        <v>17</v>
      </c>
      <c r="F11" s="9">
        <v>29</v>
      </c>
      <c r="G11" s="9">
        <v>28</v>
      </c>
      <c r="H11" s="9">
        <v>70</v>
      </c>
      <c r="I11" s="9">
        <v>44</v>
      </c>
      <c r="J11" s="9">
        <v>23</v>
      </c>
      <c r="K11" s="9">
        <v>27</v>
      </c>
      <c r="L11" s="9">
        <v>11</v>
      </c>
      <c r="M11" s="9">
        <v>21</v>
      </c>
      <c r="N11" s="9">
        <v>14</v>
      </c>
      <c r="O11" s="9">
        <v>49</v>
      </c>
      <c r="P11" s="9">
        <v>4</v>
      </c>
      <c r="Q11" s="9">
        <v>1</v>
      </c>
      <c r="R11" s="9">
        <v>36</v>
      </c>
      <c r="S11" s="9">
        <v>22</v>
      </c>
      <c r="T11" s="9">
        <v>37</v>
      </c>
      <c r="U11" s="9">
        <v>1</v>
      </c>
      <c r="V11" s="9">
        <v>2</v>
      </c>
      <c r="W11" s="9">
        <v>0</v>
      </c>
      <c r="X11" s="9">
        <v>0</v>
      </c>
      <c r="Y11" s="9">
        <v>0</v>
      </c>
      <c r="Z11" s="9">
        <v>0</v>
      </c>
      <c r="AB11" s="9">
        <f t="shared" si="0"/>
        <v>499</v>
      </c>
      <c r="AC11" s="9">
        <f t="shared" si="1"/>
        <v>3937</v>
      </c>
      <c r="AD11" s="10">
        <f t="shared" si="2"/>
        <v>7.889779559118236</v>
      </c>
      <c r="AF11" s="29" t="s">
        <v>360</v>
      </c>
      <c r="AG11" s="39">
        <f>+SUM(AB309:AB327)</f>
        <v>33505</v>
      </c>
      <c r="AH11" s="39">
        <f>+SUM(AC309:AC327)</f>
        <v>349055</v>
      </c>
      <c r="AI11" s="37">
        <f t="shared" si="3"/>
        <v>10.417997313833757</v>
      </c>
    </row>
    <row r="12" spans="1:35" x14ac:dyDescent="0.3">
      <c r="A12" s="87"/>
      <c r="B12" s="41" t="s">
        <v>14</v>
      </c>
      <c r="C12" s="9">
        <v>40</v>
      </c>
      <c r="D12" s="9">
        <v>29</v>
      </c>
      <c r="E12" s="9">
        <v>23</v>
      </c>
      <c r="F12" s="9">
        <v>40</v>
      </c>
      <c r="G12" s="9">
        <v>41</v>
      </c>
      <c r="H12" s="9">
        <v>68</v>
      </c>
      <c r="I12" s="9">
        <v>33</v>
      </c>
      <c r="J12" s="9">
        <v>19</v>
      </c>
      <c r="K12" s="9">
        <v>27</v>
      </c>
      <c r="L12" s="9">
        <v>18</v>
      </c>
      <c r="M12" s="9">
        <v>17</v>
      </c>
      <c r="N12" s="9">
        <v>7</v>
      </c>
      <c r="O12" s="9">
        <v>32</v>
      </c>
      <c r="P12" s="9">
        <v>7</v>
      </c>
      <c r="Q12" s="9">
        <v>5</v>
      </c>
      <c r="R12" s="9">
        <v>12</v>
      </c>
      <c r="S12" s="9">
        <v>24</v>
      </c>
      <c r="T12" s="9">
        <v>16</v>
      </c>
      <c r="U12" s="9">
        <v>0</v>
      </c>
      <c r="V12" s="9">
        <v>1</v>
      </c>
      <c r="W12" s="9">
        <v>0</v>
      </c>
      <c r="X12" s="9">
        <v>0</v>
      </c>
      <c r="Y12" s="9">
        <v>0</v>
      </c>
      <c r="Z12" s="9">
        <v>0</v>
      </c>
      <c r="AB12" s="9">
        <f t="shared" si="0"/>
        <v>459</v>
      </c>
      <c r="AC12" s="9">
        <f t="shared" si="1"/>
        <v>3055</v>
      </c>
      <c r="AD12" s="10">
        <f t="shared" si="2"/>
        <v>6.6557734204793029</v>
      </c>
      <c r="AF12" s="30" t="s">
        <v>361</v>
      </c>
      <c r="AG12" s="40">
        <f>+SUM(AB328:AB342)</f>
        <v>10625</v>
      </c>
      <c r="AH12" s="40">
        <f>+SUM(AC328:AC342)</f>
        <v>109031</v>
      </c>
      <c r="AI12" s="38">
        <f t="shared" si="3"/>
        <v>10.261741176470588</v>
      </c>
    </row>
    <row r="13" spans="1:35" x14ac:dyDescent="0.3">
      <c r="A13" s="87"/>
      <c r="B13" s="41" t="s">
        <v>15</v>
      </c>
      <c r="C13" s="9">
        <v>28</v>
      </c>
      <c r="D13" s="9">
        <v>27</v>
      </c>
      <c r="E13" s="9">
        <v>54</v>
      </c>
      <c r="F13" s="9">
        <v>59</v>
      </c>
      <c r="G13" s="9">
        <v>80</v>
      </c>
      <c r="H13" s="9">
        <v>140</v>
      </c>
      <c r="I13" s="9">
        <v>57</v>
      </c>
      <c r="J13" s="9">
        <v>37</v>
      </c>
      <c r="K13" s="9">
        <v>35</v>
      </c>
      <c r="L13" s="9">
        <v>19</v>
      </c>
      <c r="M13" s="9">
        <v>15</v>
      </c>
      <c r="N13" s="9">
        <v>13</v>
      </c>
      <c r="O13" s="9">
        <v>48</v>
      </c>
      <c r="P13" s="9">
        <v>7</v>
      </c>
      <c r="Q13" s="9">
        <v>6</v>
      </c>
      <c r="R13" s="9">
        <v>44</v>
      </c>
      <c r="S13" s="9">
        <v>50</v>
      </c>
      <c r="T13" s="9">
        <v>50</v>
      </c>
      <c r="U13" s="9">
        <v>0</v>
      </c>
      <c r="V13" s="9">
        <v>3</v>
      </c>
      <c r="W13" s="9">
        <v>1</v>
      </c>
      <c r="X13" s="9">
        <v>0</v>
      </c>
      <c r="Y13" s="9">
        <v>0</v>
      </c>
      <c r="Z13" s="9">
        <v>0</v>
      </c>
      <c r="AB13" s="9">
        <f t="shared" si="0"/>
        <v>773</v>
      </c>
      <c r="AC13" s="9">
        <f t="shared" si="1"/>
        <v>5815</v>
      </c>
      <c r="AD13" s="10">
        <f t="shared" si="2"/>
        <v>7.5226390685640361</v>
      </c>
      <c r="AF13" s="29" t="s">
        <v>362</v>
      </c>
      <c r="AG13" s="39">
        <f>SUM(AG4:AG12)</f>
        <v>831283</v>
      </c>
      <c r="AH13" s="39">
        <f>SUM(AH4:AH12)</f>
        <v>8994932</v>
      </c>
      <c r="AI13" s="37">
        <f>+AH13/AG13</f>
        <v>10.820541259715403</v>
      </c>
    </row>
    <row r="14" spans="1:35" x14ac:dyDescent="0.3">
      <c r="A14" s="87"/>
      <c r="B14" s="41" t="s">
        <v>16</v>
      </c>
      <c r="C14" s="9">
        <v>35</v>
      </c>
      <c r="D14" s="9">
        <v>30</v>
      </c>
      <c r="E14" s="9">
        <v>44</v>
      </c>
      <c r="F14" s="9">
        <v>56</v>
      </c>
      <c r="G14" s="9">
        <v>50</v>
      </c>
      <c r="H14" s="9">
        <v>85</v>
      </c>
      <c r="I14" s="9">
        <v>56</v>
      </c>
      <c r="J14" s="9">
        <v>24</v>
      </c>
      <c r="K14" s="9">
        <v>18</v>
      </c>
      <c r="L14" s="9">
        <v>9</v>
      </c>
      <c r="M14" s="9">
        <v>16</v>
      </c>
      <c r="N14" s="9">
        <v>9</v>
      </c>
      <c r="O14" s="9">
        <v>34</v>
      </c>
      <c r="P14" s="9">
        <v>4</v>
      </c>
      <c r="Q14" s="9">
        <v>5</v>
      </c>
      <c r="R14" s="9">
        <v>27</v>
      </c>
      <c r="S14" s="9">
        <v>31</v>
      </c>
      <c r="T14" s="9">
        <v>29</v>
      </c>
      <c r="U14" s="9">
        <v>3</v>
      </c>
      <c r="V14" s="9">
        <v>1</v>
      </c>
      <c r="W14" s="9">
        <v>0</v>
      </c>
      <c r="X14" s="9">
        <v>0</v>
      </c>
      <c r="Y14" s="9">
        <v>0</v>
      </c>
      <c r="Z14" s="9">
        <v>0</v>
      </c>
      <c r="AB14" s="9">
        <f t="shared" si="0"/>
        <v>566</v>
      </c>
      <c r="AC14" s="9">
        <f t="shared" si="1"/>
        <v>3896</v>
      </c>
      <c r="AD14" s="10">
        <f t="shared" si="2"/>
        <v>6.88339222614841</v>
      </c>
      <c r="AF14" s="1" t="s">
        <v>742</v>
      </c>
      <c r="AG14" s="17">
        <f>SUM(AB245:AB247)</f>
        <v>13075</v>
      </c>
      <c r="AH14" s="17">
        <f>SUM(AC245:AC247)</f>
        <v>130242</v>
      </c>
      <c r="AI14" s="37">
        <f>+AH14/AG14</f>
        <v>9.9611472275334609</v>
      </c>
    </row>
    <row r="15" spans="1:35" x14ac:dyDescent="0.3">
      <c r="A15" s="87"/>
      <c r="B15" s="41" t="s">
        <v>17</v>
      </c>
      <c r="C15" s="9">
        <v>39</v>
      </c>
      <c r="D15" s="9">
        <v>28</v>
      </c>
      <c r="E15" s="9">
        <v>42</v>
      </c>
      <c r="F15" s="9">
        <v>63</v>
      </c>
      <c r="G15" s="9">
        <v>59</v>
      </c>
      <c r="H15" s="9">
        <v>59</v>
      </c>
      <c r="I15" s="9">
        <v>27</v>
      </c>
      <c r="J15" s="9">
        <v>20</v>
      </c>
      <c r="K15" s="9">
        <v>31</v>
      </c>
      <c r="L15" s="9">
        <v>9</v>
      </c>
      <c r="M15" s="9">
        <v>12</v>
      </c>
      <c r="N15" s="9">
        <v>7</v>
      </c>
      <c r="O15" s="9">
        <v>41</v>
      </c>
      <c r="P15" s="9">
        <v>3</v>
      </c>
      <c r="Q15" s="9">
        <v>4</v>
      </c>
      <c r="R15" s="9">
        <v>17</v>
      </c>
      <c r="S15" s="9">
        <v>27</v>
      </c>
      <c r="T15" s="9">
        <v>28</v>
      </c>
      <c r="U15" s="9">
        <v>0</v>
      </c>
      <c r="V15" s="9">
        <v>1</v>
      </c>
      <c r="W15" s="9">
        <v>0</v>
      </c>
      <c r="X15" s="9">
        <v>0</v>
      </c>
      <c r="Y15" s="9">
        <v>0</v>
      </c>
      <c r="Z15" s="9">
        <v>0</v>
      </c>
      <c r="AB15" s="9">
        <f t="shared" si="0"/>
        <v>517</v>
      </c>
      <c r="AC15" s="9">
        <f t="shared" si="1"/>
        <v>3429</v>
      </c>
      <c r="AD15" s="10">
        <f t="shared" si="2"/>
        <v>6.6324951644100576</v>
      </c>
    </row>
    <row r="16" spans="1:35" x14ac:dyDescent="0.3">
      <c r="A16" s="87"/>
      <c r="B16" s="41" t="s">
        <v>18</v>
      </c>
      <c r="C16" s="9">
        <v>20</v>
      </c>
      <c r="D16" s="9">
        <v>12</v>
      </c>
      <c r="E16" s="9">
        <v>16</v>
      </c>
      <c r="F16" s="9">
        <v>27</v>
      </c>
      <c r="G16" s="9">
        <v>23</v>
      </c>
      <c r="H16" s="9">
        <v>54</v>
      </c>
      <c r="I16" s="9">
        <v>19</v>
      </c>
      <c r="J16" s="9">
        <v>18</v>
      </c>
      <c r="K16" s="9">
        <v>26</v>
      </c>
      <c r="L16" s="9">
        <v>12</v>
      </c>
      <c r="M16" s="9">
        <v>14</v>
      </c>
      <c r="N16" s="9">
        <v>9</v>
      </c>
      <c r="O16" s="9">
        <v>44</v>
      </c>
      <c r="P16" s="9">
        <v>3</v>
      </c>
      <c r="Q16" s="9">
        <v>2</v>
      </c>
      <c r="R16" s="9">
        <v>31</v>
      </c>
      <c r="S16" s="9">
        <v>40</v>
      </c>
      <c r="T16" s="9">
        <v>40</v>
      </c>
      <c r="U16" s="9">
        <v>1</v>
      </c>
      <c r="V16" s="9">
        <v>2</v>
      </c>
      <c r="W16" s="9">
        <v>0</v>
      </c>
      <c r="X16" s="9">
        <v>0</v>
      </c>
      <c r="Y16" s="9">
        <v>0</v>
      </c>
      <c r="Z16" s="9">
        <v>0</v>
      </c>
      <c r="AB16" s="9">
        <f t="shared" si="0"/>
        <v>413</v>
      </c>
      <c r="AC16" s="9">
        <f t="shared" si="1"/>
        <v>3718</v>
      </c>
      <c r="AD16" s="10">
        <f t="shared" si="2"/>
        <v>9.0024213075060526</v>
      </c>
    </row>
    <row r="17" spans="1:30" x14ac:dyDescent="0.3">
      <c r="A17" s="87"/>
      <c r="B17" s="41" t="s">
        <v>19</v>
      </c>
      <c r="C17" s="9">
        <v>14</v>
      </c>
      <c r="D17" s="9">
        <v>13</v>
      </c>
      <c r="E17" s="9">
        <v>15</v>
      </c>
      <c r="F17" s="9">
        <v>19</v>
      </c>
      <c r="G17" s="9">
        <v>30</v>
      </c>
      <c r="H17" s="9">
        <v>46</v>
      </c>
      <c r="I17" s="9">
        <v>19</v>
      </c>
      <c r="J17" s="9">
        <v>16</v>
      </c>
      <c r="K17" s="9">
        <v>21</v>
      </c>
      <c r="L17" s="9">
        <v>4</v>
      </c>
      <c r="M17" s="9">
        <v>14</v>
      </c>
      <c r="N17" s="9">
        <v>16</v>
      </c>
      <c r="O17" s="9">
        <v>39</v>
      </c>
      <c r="P17" s="9">
        <v>3</v>
      </c>
      <c r="Q17" s="9">
        <v>1</v>
      </c>
      <c r="R17" s="9">
        <v>14</v>
      </c>
      <c r="S17" s="9">
        <v>10</v>
      </c>
      <c r="T17" s="9">
        <v>23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B17" s="9">
        <f t="shared" si="0"/>
        <v>317</v>
      </c>
      <c r="AC17" s="9">
        <f t="shared" si="1"/>
        <v>2478</v>
      </c>
      <c r="AD17" s="10">
        <f t="shared" si="2"/>
        <v>7.8170347003154577</v>
      </c>
    </row>
    <row r="18" spans="1:30" x14ac:dyDescent="0.3">
      <c r="A18" s="87"/>
      <c r="B18" s="41" t="s">
        <v>20</v>
      </c>
      <c r="C18" s="9">
        <v>72</v>
      </c>
      <c r="D18" s="9">
        <v>62</v>
      </c>
      <c r="E18" s="9">
        <v>86</v>
      </c>
      <c r="F18" s="9">
        <v>119</v>
      </c>
      <c r="G18" s="9">
        <v>121</v>
      </c>
      <c r="H18" s="9">
        <v>222</v>
      </c>
      <c r="I18" s="9">
        <v>107</v>
      </c>
      <c r="J18" s="9">
        <v>73</v>
      </c>
      <c r="K18" s="9">
        <v>71</v>
      </c>
      <c r="L18" s="9">
        <v>52</v>
      </c>
      <c r="M18" s="9">
        <v>67</v>
      </c>
      <c r="N18" s="9">
        <v>76</v>
      </c>
      <c r="O18" s="9">
        <v>193</v>
      </c>
      <c r="P18" s="9">
        <v>8</v>
      </c>
      <c r="Q18" s="9">
        <v>18</v>
      </c>
      <c r="R18" s="9">
        <v>96</v>
      </c>
      <c r="S18" s="9">
        <v>148</v>
      </c>
      <c r="T18" s="9">
        <v>150</v>
      </c>
      <c r="U18" s="9">
        <v>1</v>
      </c>
      <c r="V18" s="9">
        <v>7</v>
      </c>
      <c r="W18" s="9">
        <v>1</v>
      </c>
      <c r="X18" s="9">
        <v>2</v>
      </c>
      <c r="Y18" s="9">
        <v>0</v>
      </c>
      <c r="Z18" s="9">
        <v>1</v>
      </c>
      <c r="AB18" s="9">
        <f t="shared" si="0"/>
        <v>1753</v>
      </c>
      <c r="AC18" s="9">
        <f t="shared" si="1"/>
        <v>15146</v>
      </c>
      <c r="AD18" s="10">
        <f t="shared" si="2"/>
        <v>8.6400456360524807</v>
      </c>
    </row>
    <row r="19" spans="1:30" x14ac:dyDescent="0.3">
      <c r="A19" s="87"/>
      <c r="B19" s="41" t="s">
        <v>21</v>
      </c>
      <c r="C19" s="9">
        <v>36</v>
      </c>
      <c r="D19" s="9">
        <v>12</v>
      </c>
      <c r="E19" s="9">
        <v>39</v>
      </c>
      <c r="F19" s="9">
        <v>46</v>
      </c>
      <c r="G19" s="9">
        <v>29</v>
      </c>
      <c r="H19" s="9">
        <v>72</v>
      </c>
      <c r="I19" s="9">
        <v>43</v>
      </c>
      <c r="J19" s="9">
        <v>15</v>
      </c>
      <c r="K19" s="9">
        <v>38</v>
      </c>
      <c r="L19" s="9">
        <v>30</v>
      </c>
      <c r="M19" s="9">
        <v>24</v>
      </c>
      <c r="N19" s="9">
        <v>26</v>
      </c>
      <c r="O19" s="9">
        <v>72</v>
      </c>
      <c r="P19" s="9">
        <v>1</v>
      </c>
      <c r="Q19" s="9">
        <v>2</v>
      </c>
      <c r="R19" s="9">
        <v>29</v>
      </c>
      <c r="S19" s="9">
        <v>32</v>
      </c>
      <c r="T19" s="9">
        <v>41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B19" s="9">
        <f t="shared" si="0"/>
        <v>587</v>
      </c>
      <c r="AC19" s="9">
        <f t="shared" si="1"/>
        <v>4716</v>
      </c>
      <c r="AD19" s="10">
        <f t="shared" si="2"/>
        <v>8.0340715502555362</v>
      </c>
    </row>
    <row r="20" spans="1:30" x14ac:dyDescent="0.3">
      <c r="A20" s="87"/>
      <c r="B20" s="41" t="s">
        <v>22</v>
      </c>
      <c r="C20" s="9">
        <v>85</v>
      </c>
      <c r="D20" s="9">
        <v>32</v>
      </c>
      <c r="E20" s="9">
        <v>69</v>
      </c>
      <c r="F20" s="9">
        <v>76</v>
      </c>
      <c r="G20" s="9">
        <v>104</v>
      </c>
      <c r="H20" s="9">
        <v>141</v>
      </c>
      <c r="I20" s="9">
        <v>60</v>
      </c>
      <c r="J20" s="9">
        <v>26</v>
      </c>
      <c r="K20" s="9">
        <v>35</v>
      </c>
      <c r="L20" s="9">
        <v>16</v>
      </c>
      <c r="M20" s="9">
        <v>13</v>
      </c>
      <c r="N20" s="9">
        <v>17</v>
      </c>
      <c r="O20" s="9">
        <v>57</v>
      </c>
      <c r="P20" s="9">
        <v>5</v>
      </c>
      <c r="Q20" s="9">
        <v>12</v>
      </c>
      <c r="R20" s="9">
        <v>27</v>
      </c>
      <c r="S20" s="9">
        <v>31</v>
      </c>
      <c r="T20" s="9">
        <v>29</v>
      </c>
      <c r="U20" s="9">
        <v>2</v>
      </c>
      <c r="V20" s="9">
        <v>3</v>
      </c>
      <c r="W20" s="9">
        <v>1</v>
      </c>
      <c r="X20" s="9">
        <v>0</v>
      </c>
      <c r="Y20" s="9">
        <v>0</v>
      </c>
      <c r="Z20" s="9">
        <v>0</v>
      </c>
      <c r="AB20" s="9">
        <f t="shared" si="0"/>
        <v>841</v>
      </c>
      <c r="AC20" s="9">
        <f t="shared" si="1"/>
        <v>5226</v>
      </c>
      <c r="AD20" s="10">
        <f t="shared" si="2"/>
        <v>6.2140309155766946</v>
      </c>
    </row>
    <row r="21" spans="1:30" x14ac:dyDescent="0.3">
      <c r="A21" s="87"/>
      <c r="B21" s="41" t="s">
        <v>23</v>
      </c>
      <c r="C21" s="9">
        <v>24</v>
      </c>
      <c r="D21" s="9">
        <v>19</v>
      </c>
      <c r="E21" s="9">
        <v>33</v>
      </c>
      <c r="F21" s="9">
        <v>35</v>
      </c>
      <c r="G21" s="9">
        <v>48</v>
      </c>
      <c r="H21" s="9">
        <v>111</v>
      </c>
      <c r="I21" s="9">
        <v>45</v>
      </c>
      <c r="J21" s="9">
        <v>49</v>
      </c>
      <c r="K21" s="9">
        <v>45</v>
      </c>
      <c r="L21" s="9">
        <v>15</v>
      </c>
      <c r="M21" s="9">
        <v>26</v>
      </c>
      <c r="N21" s="9">
        <v>16</v>
      </c>
      <c r="O21" s="9">
        <v>52</v>
      </c>
      <c r="P21" s="9">
        <v>4</v>
      </c>
      <c r="Q21" s="9">
        <v>6</v>
      </c>
      <c r="R21" s="9">
        <v>20</v>
      </c>
      <c r="S21" s="9">
        <v>28</v>
      </c>
      <c r="T21" s="9">
        <v>30</v>
      </c>
      <c r="U21" s="9">
        <v>1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B21" s="9">
        <f t="shared" si="0"/>
        <v>607</v>
      </c>
      <c r="AC21" s="9">
        <f t="shared" si="1"/>
        <v>4517</v>
      </c>
      <c r="AD21" s="10">
        <f t="shared" si="2"/>
        <v>7.4415156507413505</v>
      </c>
    </row>
    <row r="22" spans="1:30" x14ac:dyDescent="0.3">
      <c r="A22" s="87"/>
      <c r="B22" s="41" t="s">
        <v>24</v>
      </c>
      <c r="C22" s="9">
        <v>17</v>
      </c>
      <c r="D22" s="9">
        <v>36</v>
      </c>
      <c r="E22" s="9">
        <v>41</v>
      </c>
      <c r="F22" s="9">
        <v>58</v>
      </c>
      <c r="G22" s="9">
        <v>58</v>
      </c>
      <c r="H22" s="9">
        <v>224</v>
      </c>
      <c r="I22" s="9">
        <v>64</v>
      </c>
      <c r="J22" s="9">
        <v>46</v>
      </c>
      <c r="K22" s="9">
        <v>55</v>
      </c>
      <c r="L22" s="9">
        <v>46</v>
      </c>
      <c r="M22" s="9">
        <v>58</v>
      </c>
      <c r="N22" s="9">
        <v>33</v>
      </c>
      <c r="O22" s="9">
        <v>137</v>
      </c>
      <c r="P22" s="9">
        <v>14</v>
      </c>
      <c r="Q22" s="9">
        <v>13</v>
      </c>
      <c r="R22" s="9">
        <v>59</v>
      </c>
      <c r="S22" s="9">
        <v>73</v>
      </c>
      <c r="T22" s="9">
        <v>88</v>
      </c>
      <c r="U22" s="9">
        <v>3</v>
      </c>
      <c r="V22" s="9">
        <v>3</v>
      </c>
      <c r="W22" s="9">
        <v>0</v>
      </c>
      <c r="X22" s="9">
        <v>0</v>
      </c>
      <c r="Y22" s="9">
        <v>0</v>
      </c>
      <c r="Z22" s="9">
        <v>1</v>
      </c>
      <c r="AB22" s="9">
        <f t="shared" si="0"/>
        <v>1127</v>
      </c>
      <c r="AC22" s="9">
        <f t="shared" si="1"/>
        <v>9838</v>
      </c>
      <c r="AD22" s="10">
        <f t="shared" si="2"/>
        <v>8.729370008873115</v>
      </c>
    </row>
    <row r="23" spans="1:30" x14ac:dyDescent="0.3">
      <c r="A23" s="87"/>
      <c r="B23" s="41" t="s">
        <v>25</v>
      </c>
      <c r="C23" s="9">
        <v>108</v>
      </c>
      <c r="D23" s="9">
        <v>67</v>
      </c>
      <c r="E23" s="9">
        <v>72</v>
      </c>
      <c r="F23" s="9">
        <v>114</v>
      </c>
      <c r="G23" s="9">
        <v>105</v>
      </c>
      <c r="H23" s="9">
        <v>247</v>
      </c>
      <c r="I23" s="9">
        <v>178</v>
      </c>
      <c r="J23" s="9">
        <v>133</v>
      </c>
      <c r="K23" s="9">
        <v>181</v>
      </c>
      <c r="L23" s="9">
        <v>69</v>
      </c>
      <c r="M23" s="9">
        <v>64</v>
      </c>
      <c r="N23" s="9">
        <v>50</v>
      </c>
      <c r="O23" s="9">
        <v>196</v>
      </c>
      <c r="P23" s="9">
        <v>13</v>
      </c>
      <c r="Q23" s="9">
        <v>15</v>
      </c>
      <c r="R23" s="9">
        <v>77</v>
      </c>
      <c r="S23" s="9">
        <v>61</v>
      </c>
      <c r="T23" s="9">
        <v>59</v>
      </c>
      <c r="U23" s="9">
        <v>4</v>
      </c>
      <c r="V23" s="9">
        <v>3</v>
      </c>
      <c r="W23" s="9">
        <v>1</v>
      </c>
      <c r="X23" s="9">
        <v>1</v>
      </c>
      <c r="Y23" s="9">
        <v>0</v>
      </c>
      <c r="Z23" s="9">
        <v>0</v>
      </c>
      <c r="AB23" s="9">
        <f t="shared" si="0"/>
        <v>1818</v>
      </c>
      <c r="AC23" s="9">
        <f t="shared" si="1"/>
        <v>13501</v>
      </c>
      <c r="AD23" s="10">
        <f t="shared" si="2"/>
        <v>7.4262926292629263</v>
      </c>
    </row>
    <row r="24" spans="1:30" x14ac:dyDescent="0.3">
      <c r="A24" s="87"/>
      <c r="B24" s="41" t="s">
        <v>26</v>
      </c>
      <c r="C24" s="9">
        <v>41</v>
      </c>
      <c r="D24" s="9">
        <v>36</v>
      </c>
      <c r="E24" s="9">
        <v>36</v>
      </c>
      <c r="F24" s="9">
        <v>99</v>
      </c>
      <c r="G24" s="9">
        <v>96</v>
      </c>
      <c r="H24" s="9">
        <v>271</v>
      </c>
      <c r="I24" s="9">
        <v>61</v>
      </c>
      <c r="J24" s="9">
        <v>51</v>
      </c>
      <c r="K24" s="9">
        <v>79</v>
      </c>
      <c r="L24" s="9">
        <v>18</v>
      </c>
      <c r="M24" s="9">
        <v>28</v>
      </c>
      <c r="N24" s="9">
        <v>17</v>
      </c>
      <c r="O24" s="9">
        <v>65</v>
      </c>
      <c r="P24" s="9">
        <v>5</v>
      </c>
      <c r="Q24" s="9">
        <v>2</v>
      </c>
      <c r="R24" s="9">
        <v>29</v>
      </c>
      <c r="S24" s="9">
        <v>35</v>
      </c>
      <c r="T24" s="9">
        <v>30</v>
      </c>
      <c r="U24" s="9">
        <v>2</v>
      </c>
      <c r="V24" s="9">
        <v>2</v>
      </c>
      <c r="W24" s="9">
        <v>1</v>
      </c>
      <c r="X24" s="9">
        <v>1</v>
      </c>
      <c r="Y24" s="9">
        <v>0</v>
      </c>
      <c r="Z24" s="9">
        <v>0</v>
      </c>
      <c r="AB24" s="9">
        <f t="shared" si="0"/>
        <v>1005</v>
      </c>
      <c r="AC24" s="9">
        <f t="shared" si="1"/>
        <v>6621</v>
      </c>
      <c r="AD24" s="10">
        <f t="shared" si="2"/>
        <v>6.5880597014925373</v>
      </c>
    </row>
    <row r="25" spans="1:30" x14ac:dyDescent="0.3">
      <c r="A25" s="87"/>
      <c r="B25" s="41" t="s">
        <v>27</v>
      </c>
      <c r="C25" s="9">
        <v>36</v>
      </c>
      <c r="D25" s="9">
        <v>52</v>
      </c>
      <c r="E25" s="9">
        <v>75</v>
      </c>
      <c r="F25" s="9">
        <v>102</v>
      </c>
      <c r="G25" s="9">
        <v>95</v>
      </c>
      <c r="H25" s="9">
        <v>297</v>
      </c>
      <c r="I25" s="9">
        <v>109</v>
      </c>
      <c r="J25" s="9">
        <v>73</v>
      </c>
      <c r="K25" s="9">
        <v>102</v>
      </c>
      <c r="L25" s="9">
        <v>26</v>
      </c>
      <c r="M25" s="9">
        <v>19</v>
      </c>
      <c r="N25" s="9">
        <v>27</v>
      </c>
      <c r="O25" s="9">
        <v>74</v>
      </c>
      <c r="P25" s="9">
        <v>5</v>
      </c>
      <c r="Q25" s="9">
        <v>3</v>
      </c>
      <c r="R25" s="9">
        <v>25</v>
      </c>
      <c r="S25" s="9">
        <v>25</v>
      </c>
      <c r="T25" s="9">
        <v>25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B25" s="9">
        <f t="shared" si="0"/>
        <v>1170</v>
      </c>
      <c r="AC25" s="9">
        <f t="shared" si="1"/>
        <v>7270</v>
      </c>
      <c r="AD25" s="10">
        <f t="shared" si="2"/>
        <v>6.2136752136752138</v>
      </c>
    </row>
    <row r="26" spans="1:30" x14ac:dyDescent="0.3">
      <c r="A26" s="87"/>
      <c r="B26" s="41" t="s">
        <v>28</v>
      </c>
      <c r="C26" s="9">
        <v>42</v>
      </c>
      <c r="D26" s="9">
        <v>33</v>
      </c>
      <c r="E26" s="9">
        <v>43</v>
      </c>
      <c r="F26" s="9">
        <v>56</v>
      </c>
      <c r="G26" s="9">
        <v>76</v>
      </c>
      <c r="H26" s="9">
        <v>79</v>
      </c>
      <c r="I26" s="9">
        <v>44</v>
      </c>
      <c r="J26" s="9">
        <v>26</v>
      </c>
      <c r="K26" s="9">
        <v>24</v>
      </c>
      <c r="L26" s="9">
        <v>6</v>
      </c>
      <c r="M26" s="9">
        <v>13</v>
      </c>
      <c r="N26" s="9">
        <v>8</v>
      </c>
      <c r="O26" s="9">
        <v>52</v>
      </c>
      <c r="P26" s="9">
        <v>18</v>
      </c>
      <c r="Q26" s="9">
        <v>17</v>
      </c>
      <c r="R26" s="9">
        <v>46</v>
      </c>
      <c r="S26" s="9">
        <v>39</v>
      </c>
      <c r="T26" s="9">
        <v>34</v>
      </c>
      <c r="U26" s="9">
        <v>3</v>
      </c>
      <c r="V26" s="9">
        <v>1</v>
      </c>
      <c r="W26" s="9">
        <v>0</v>
      </c>
      <c r="X26" s="9">
        <v>0</v>
      </c>
      <c r="Y26" s="9">
        <v>1</v>
      </c>
      <c r="Z26" s="9">
        <v>0</v>
      </c>
      <c r="AB26" s="9">
        <f t="shared" si="0"/>
        <v>661</v>
      </c>
      <c r="AC26" s="9">
        <f t="shared" si="1"/>
        <v>4979</v>
      </c>
      <c r="AD26" s="10">
        <f t="shared" si="2"/>
        <v>7.5325264750378214</v>
      </c>
    </row>
    <row r="27" spans="1:30" x14ac:dyDescent="0.3">
      <c r="A27" s="87"/>
      <c r="B27" s="41" t="s">
        <v>29</v>
      </c>
      <c r="C27" s="9">
        <v>6</v>
      </c>
      <c r="D27" s="9">
        <v>11</v>
      </c>
      <c r="E27" s="9">
        <v>8</v>
      </c>
      <c r="F27" s="9">
        <v>9</v>
      </c>
      <c r="G27" s="9">
        <v>16</v>
      </c>
      <c r="H27" s="9">
        <v>54</v>
      </c>
      <c r="I27" s="9">
        <v>23</v>
      </c>
      <c r="J27" s="9">
        <v>15</v>
      </c>
      <c r="K27" s="9">
        <v>38</v>
      </c>
      <c r="L27" s="9">
        <v>5</v>
      </c>
      <c r="M27" s="9">
        <v>8</v>
      </c>
      <c r="N27" s="9">
        <v>3</v>
      </c>
      <c r="O27" s="9">
        <v>41</v>
      </c>
      <c r="P27" s="9">
        <v>1</v>
      </c>
      <c r="Q27" s="9">
        <v>2</v>
      </c>
      <c r="R27" s="9">
        <v>21</v>
      </c>
      <c r="S27" s="9">
        <v>20</v>
      </c>
      <c r="T27" s="9">
        <v>23</v>
      </c>
      <c r="U27" s="9">
        <v>1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B27" s="9">
        <f t="shared" si="0"/>
        <v>305</v>
      </c>
      <c r="AC27" s="9">
        <f t="shared" si="1"/>
        <v>2670</v>
      </c>
      <c r="AD27" s="10">
        <f t="shared" si="2"/>
        <v>8.7540983606557372</v>
      </c>
    </row>
    <row r="28" spans="1:30" x14ac:dyDescent="0.3">
      <c r="A28" s="87"/>
      <c r="B28" s="41" t="s">
        <v>30</v>
      </c>
      <c r="C28" s="9">
        <v>31</v>
      </c>
      <c r="D28" s="9">
        <v>57</v>
      </c>
      <c r="E28" s="9">
        <v>67</v>
      </c>
      <c r="F28" s="9">
        <v>95</v>
      </c>
      <c r="G28" s="9">
        <v>96</v>
      </c>
      <c r="H28" s="9">
        <v>290</v>
      </c>
      <c r="I28" s="9">
        <v>82</v>
      </c>
      <c r="J28" s="9">
        <v>47</v>
      </c>
      <c r="K28" s="9">
        <v>58</v>
      </c>
      <c r="L28" s="9">
        <v>27</v>
      </c>
      <c r="M28" s="9">
        <v>21</v>
      </c>
      <c r="N28" s="9">
        <v>15</v>
      </c>
      <c r="O28" s="9">
        <v>80</v>
      </c>
      <c r="P28" s="9">
        <v>5</v>
      </c>
      <c r="Q28" s="9">
        <v>7</v>
      </c>
      <c r="R28" s="9">
        <v>39</v>
      </c>
      <c r="S28" s="9">
        <v>40</v>
      </c>
      <c r="T28" s="9">
        <v>32</v>
      </c>
      <c r="U28" s="9">
        <v>2</v>
      </c>
      <c r="V28" s="9">
        <v>1</v>
      </c>
      <c r="W28" s="9">
        <v>0</v>
      </c>
      <c r="X28" s="9">
        <v>0</v>
      </c>
      <c r="Y28" s="9">
        <v>0</v>
      </c>
      <c r="Z28" s="9">
        <v>0</v>
      </c>
      <c r="AB28" s="9">
        <f t="shared" si="0"/>
        <v>1092</v>
      </c>
      <c r="AC28" s="9">
        <f t="shared" si="1"/>
        <v>7160</v>
      </c>
      <c r="AD28" s="10">
        <f t="shared" si="2"/>
        <v>6.5567765567765566</v>
      </c>
    </row>
    <row r="29" spans="1:30" x14ac:dyDescent="0.3">
      <c r="A29" s="87"/>
      <c r="B29" s="41" t="s">
        <v>31</v>
      </c>
      <c r="C29" s="9">
        <v>15</v>
      </c>
      <c r="D29" s="9">
        <v>14</v>
      </c>
      <c r="E29" s="9">
        <v>10</v>
      </c>
      <c r="F29" s="9">
        <v>16</v>
      </c>
      <c r="G29" s="9">
        <v>17</v>
      </c>
      <c r="H29" s="9">
        <v>42</v>
      </c>
      <c r="I29" s="9">
        <v>18</v>
      </c>
      <c r="J29" s="9">
        <v>14</v>
      </c>
      <c r="K29" s="9">
        <v>27</v>
      </c>
      <c r="L29" s="9">
        <v>11</v>
      </c>
      <c r="M29" s="9">
        <v>19</v>
      </c>
      <c r="N29" s="9">
        <v>12</v>
      </c>
      <c r="O29" s="9">
        <v>50</v>
      </c>
      <c r="P29" s="9">
        <v>2</v>
      </c>
      <c r="Q29" s="9">
        <v>6</v>
      </c>
      <c r="R29" s="9">
        <v>15</v>
      </c>
      <c r="S29" s="9">
        <v>21</v>
      </c>
      <c r="T29" s="9">
        <v>12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B29" s="9">
        <f t="shared" si="0"/>
        <v>321</v>
      </c>
      <c r="AC29" s="9">
        <f t="shared" si="1"/>
        <v>2678</v>
      </c>
      <c r="AD29" s="10">
        <f t="shared" si="2"/>
        <v>8.342679127725857</v>
      </c>
    </row>
    <row r="30" spans="1:30" x14ac:dyDescent="0.3">
      <c r="A30" s="87"/>
      <c r="B30" s="41" t="s">
        <v>32</v>
      </c>
      <c r="C30" s="9">
        <v>56</v>
      </c>
      <c r="D30" s="9">
        <v>21</v>
      </c>
      <c r="E30" s="9">
        <v>28</v>
      </c>
      <c r="F30" s="9">
        <v>38</v>
      </c>
      <c r="G30" s="9">
        <v>48</v>
      </c>
      <c r="H30" s="9">
        <v>76</v>
      </c>
      <c r="I30" s="9">
        <v>40</v>
      </c>
      <c r="J30" s="9">
        <v>23</v>
      </c>
      <c r="K30" s="9">
        <v>35</v>
      </c>
      <c r="L30" s="9">
        <v>19</v>
      </c>
      <c r="M30" s="9">
        <v>29</v>
      </c>
      <c r="N30" s="9">
        <v>33</v>
      </c>
      <c r="O30" s="9">
        <v>84</v>
      </c>
      <c r="P30" s="9">
        <v>8</v>
      </c>
      <c r="Q30" s="9">
        <v>14</v>
      </c>
      <c r="R30" s="9">
        <v>39</v>
      </c>
      <c r="S30" s="9">
        <v>57</v>
      </c>
      <c r="T30" s="9">
        <v>71</v>
      </c>
      <c r="U30" s="9">
        <v>1</v>
      </c>
      <c r="V30" s="9">
        <v>1</v>
      </c>
      <c r="W30" s="9">
        <v>0</v>
      </c>
      <c r="X30" s="9">
        <v>0</v>
      </c>
      <c r="Y30" s="9">
        <v>0</v>
      </c>
      <c r="Z30" s="9">
        <v>0</v>
      </c>
      <c r="AB30" s="9">
        <f t="shared" si="0"/>
        <v>721</v>
      </c>
      <c r="AC30" s="9">
        <f t="shared" si="1"/>
        <v>6317</v>
      </c>
      <c r="AD30" s="10">
        <f t="shared" si="2"/>
        <v>8.7614424410540916</v>
      </c>
    </row>
    <row r="31" spans="1:30" x14ac:dyDescent="0.3">
      <c r="A31" s="87"/>
      <c r="B31" s="41" t="s">
        <v>33</v>
      </c>
      <c r="C31" s="9">
        <v>6</v>
      </c>
      <c r="D31" s="9">
        <v>4</v>
      </c>
      <c r="E31" s="9">
        <v>6</v>
      </c>
      <c r="F31" s="9">
        <v>7</v>
      </c>
      <c r="G31" s="9">
        <v>8</v>
      </c>
      <c r="H31" s="9">
        <v>19</v>
      </c>
      <c r="I31" s="9">
        <v>11</v>
      </c>
      <c r="J31" s="9">
        <v>6</v>
      </c>
      <c r="K31" s="9">
        <v>17</v>
      </c>
      <c r="L31" s="9">
        <v>6</v>
      </c>
      <c r="M31" s="9">
        <v>6</v>
      </c>
      <c r="N31" s="9">
        <v>9</v>
      </c>
      <c r="O31" s="9">
        <v>28</v>
      </c>
      <c r="P31" s="9">
        <v>2</v>
      </c>
      <c r="Q31" s="9">
        <v>2</v>
      </c>
      <c r="R31" s="9">
        <v>11</v>
      </c>
      <c r="S31" s="9">
        <v>15</v>
      </c>
      <c r="T31" s="9">
        <v>10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B31" s="9">
        <f t="shared" si="0"/>
        <v>173</v>
      </c>
      <c r="AC31" s="9">
        <f t="shared" si="1"/>
        <v>1586</v>
      </c>
      <c r="AD31" s="10">
        <f t="shared" si="2"/>
        <v>9.1676300578034677</v>
      </c>
    </row>
    <row r="32" spans="1:30" x14ac:dyDescent="0.3">
      <c r="A32" s="87"/>
      <c r="B32" s="41" t="s">
        <v>34</v>
      </c>
      <c r="C32" s="9">
        <v>15</v>
      </c>
      <c r="D32" s="9">
        <v>16</v>
      </c>
      <c r="E32" s="9">
        <v>21</v>
      </c>
      <c r="F32" s="9">
        <v>30</v>
      </c>
      <c r="G32" s="9">
        <v>38</v>
      </c>
      <c r="H32" s="9">
        <v>62</v>
      </c>
      <c r="I32" s="9">
        <v>27</v>
      </c>
      <c r="J32" s="9">
        <v>28</v>
      </c>
      <c r="K32" s="9">
        <v>42</v>
      </c>
      <c r="L32" s="9">
        <v>38</v>
      </c>
      <c r="M32" s="9">
        <v>43</v>
      </c>
      <c r="N32" s="9">
        <v>37</v>
      </c>
      <c r="O32" s="9">
        <v>111</v>
      </c>
      <c r="P32" s="9">
        <v>6</v>
      </c>
      <c r="Q32" s="9">
        <v>7</v>
      </c>
      <c r="R32" s="9">
        <v>41</v>
      </c>
      <c r="S32" s="9">
        <v>46</v>
      </c>
      <c r="T32" s="9">
        <v>40</v>
      </c>
      <c r="U32" s="9">
        <v>1</v>
      </c>
      <c r="V32" s="9">
        <v>5</v>
      </c>
      <c r="W32" s="9">
        <v>1</v>
      </c>
      <c r="X32" s="9">
        <v>0</v>
      </c>
      <c r="Y32" s="9">
        <v>0</v>
      </c>
      <c r="Z32" s="9">
        <v>0</v>
      </c>
      <c r="AB32" s="9">
        <f t="shared" si="0"/>
        <v>655</v>
      </c>
      <c r="AC32" s="9">
        <f t="shared" si="1"/>
        <v>6155</v>
      </c>
      <c r="AD32" s="10">
        <f t="shared" si="2"/>
        <v>9.3969465648854964</v>
      </c>
    </row>
    <row r="33" spans="1:30" x14ac:dyDescent="0.3">
      <c r="A33" s="87"/>
      <c r="B33" s="41" t="s">
        <v>35</v>
      </c>
      <c r="C33" s="9">
        <v>481</v>
      </c>
      <c r="D33" s="9">
        <v>181</v>
      </c>
      <c r="E33" s="9">
        <v>198</v>
      </c>
      <c r="F33" s="9">
        <v>321</v>
      </c>
      <c r="G33" s="9">
        <v>319</v>
      </c>
      <c r="H33" s="9">
        <v>683</v>
      </c>
      <c r="I33" s="9">
        <v>877</v>
      </c>
      <c r="J33" s="9">
        <v>704</v>
      </c>
      <c r="K33" s="9">
        <v>1099</v>
      </c>
      <c r="L33" s="9">
        <v>2470</v>
      </c>
      <c r="M33" s="9">
        <v>3007</v>
      </c>
      <c r="N33" s="9">
        <v>2913</v>
      </c>
      <c r="O33" s="9">
        <v>15033</v>
      </c>
      <c r="P33" s="9">
        <v>1825</v>
      </c>
      <c r="Q33" s="9">
        <v>2364</v>
      </c>
      <c r="R33" s="9">
        <v>6719</v>
      </c>
      <c r="S33" s="9">
        <v>10904</v>
      </c>
      <c r="T33" s="9">
        <v>13608</v>
      </c>
      <c r="U33" s="9">
        <v>1002</v>
      </c>
      <c r="V33" s="9">
        <v>1658</v>
      </c>
      <c r="W33" s="9">
        <v>56</v>
      </c>
      <c r="X33" s="9">
        <v>60</v>
      </c>
      <c r="Y33" s="9">
        <v>47</v>
      </c>
      <c r="Z33" s="9">
        <v>43</v>
      </c>
      <c r="AB33" s="9">
        <f t="shared" si="0"/>
        <v>66572</v>
      </c>
      <c r="AC33" s="9">
        <f t="shared" si="1"/>
        <v>907299</v>
      </c>
      <c r="AD33" s="10">
        <f t="shared" si="2"/>
        <v>13.628837949888842</v>
      </c>
    </row>
    <row r="34" spans="1:30" x14ac:dyDescent="0.3">
      <c r="A34" s="87"/>
      <c r="B34" s="41" t="s">
        <v>36</v>
      </c>
      <c r="C34" s="9">
        <v>33</v>
      </c>
      <c r="D34" s="9">
        <v>36</v>
      </c>
      <c r="E34" s="9">
        <v>34</v>
      </c>
      <c r="F34" s="9">
        <v>55</v>
      </c>
      <c r="G34" s="9">
        <v>54</v>
      </c>
      <c r="H34" s="9">
        <v>120</v>
      </c>
      <c r="I34" s="9">
        <v>79</v>
      </c>
      <c r="J34" s="9">
        <v>69</v>
      </c>
      <c r="K34" s="9">
        <v>114</v>
      </c>
      <c r="L34" s="9">
        <v>79</v>
      </c>
      <c r="M34" s="9">
        <v>109</v>
      </c>
      <c r="N34" s="9">
        <v>80</v>
      </c>
      <c r="O34" s="9">
        <v>284</v>
      </c>
      <c r="P34" s="9">
        <v>2</v>
      </c>
      <c r="Q34" s="9">
        <v>3</v>
      </c>
      <c r="R34" s="9">
        <v>15</v>
      </c>
      <c r="S34" s="9">
        <v>25</v>
      </c>
      <c r="T34" s="9">
        <v>17</v>
      </c>
      <c r="U34" s="9">
        <v>0</v>
      </c>
      <c r="V34" s="9">
        <v>1</v>
      </c>
      <c r="W34" s="9">
        <v>0</v>
      </c>
      <c r="X34" s="9">
        <v>0</v>
      </c>
      <c r="Y34" s="9">
        <v>0</v>
      </c>
      <c r="Z34" s="9">
        <v>0</v>
      </c>
      <c r="AB34" s="9">
        <f t="shared" si="0"/>
        <v>1209</v>
      </c>
      <c r="AC34" s="9">
        <f t="shared" si="1"/>
        <v>10044</v>
      </c>
      <c r="AD34" s="10">
        <f t="shared" si="2"/>
        <v>8.3076923076923084</v>
      </c>
    </row>
    <row r="35" spans="1:30" x14ac:dyDescent="0.3">
      <c r="A35" s="87"/>
      <c r="B35" s="41" t="s">
        <v>37</v>
      </c>
      <c r="C35" s="9">
        <v>15</v>
      </c>
      <c r="D35" s="9">
        <v>22</v>
      </c>
      <c r="E35" s="9">
        <v>9</v>
      </c>
      <c r="F35" s="9">
        <v>25</v>
      </c>
      <c r="G35" s="9">
        <v>26</v>
      </c>
      <c r="H35" s="9">
        <v>41</v>
      </c>
      <c r="I35" s="9">
        <v>47</v>
      </c>
      <c r="J35" s="9">
        <v>52</v>
      </c>
      <c r="K35" s="9">
        <v>76</v>
      </c>
      <c r="L35" s="9">
        <v>90</v>
      </c>
      <c r="M35" s="9">
        <v>111</v>
      </c>
      <c r="N35" s="9">
        <v>111</v>
      </c>
      <c r="O35" s="9">
        <v>328</v>
      </c>
      <c r="P35" s="9">
        <v>8</v>
      </c>
      <c r="Q35" s="9">
        <v>5</v>
      </c>
      <c r="R35" s="9">
        <v>38</v>
      </c>
      <c r="S35" s="9">
        <v>88</v>
      </c>
      <c r="T35" s="9">
        <v>60</v>
      </c>
      <c r="U35" s="9">
        <v>5</v>
      </c>
      <c r="V35" s="9">
        <v>8</v>
      </c>
      <c r="W35" s="9">
        <v>1</v>
      </c>
      <c r="X35" s="9">
        <v>0</v>
      </c>
      <c r="Y35" s="9">
        <v>0</v>
      </c>
      <c r="Z35" s="9">
        <v>0</v>
      </c>
      <c r="AB35" s="9">
        <f t="shared" si="0"/>
        <v>1166</v>
      </c>
      <c r="AC35" s="9">
        <f t="shared" si="1"/>
        <v>12189</v>
      </c>
      <c r="AD35" s="10">
        <f t="shared" si="2"/>
        <v>10.45368782161235</v>
      </c>
    </row>
    <row r="36" spans="1:30" x14ac:dyDescent="0.3">
      <c r="A36" s="87"/>
      <c r="B36" s="41" t="s">
        <v>38</v>
      </c>
      <c r="C36" s="9">
        <v>24</v>
      </c>
      <c r="D36" s="9">
        <v>14</v>
      </c>
      <c r="E36" s="9">
        <v>18</v>
      </c>
      <c r="F36" s="9">
        <v>26</v>
      </c>
      <c r="G36" s="9">
        <v>25</v>
      </c>
      <c r="H36" s="9">
        <v>60</v>
      </c>
      <c r="I36" s="9">
        <v>66</v>
      </c>
      <c r="J36" s="9">
        <v>68</v>
      </c>
      <c r="K36" s="9">
        <v>91</v>
      </c>
      <c r="L36" s="9">
        <v>110</v>
      </c>
      <c r="M36" s="9">
        <v>146</v>
      </c>
      <c r="N36" s="9">
        <v>117</v>
      </c>
      <c r="O36" s="9">
        <v>541</v>
      </c>
      <c r="P36" s="9">
        <v>17</v>
      </c>
      <c r="Q36" s="9">
        <v>19</v>
      </c>
      <c r="R36" s="9">
        <v>63</v>
      </c>
      <c r="S36" s="9">
        <v>104</v>
      </c>
      <c r="T36" s="9">
        <v>82</v>
      </c>
      <c r="U36" s="9">
        <v>2</v>
      </c>
      <c r="V36" s="9">
        <v>8</v>
      </c>
      <c r="W36" s="9">
        <v>1</v>
      </c>
      <c r="X36" s="9">
        <v>1</v>
      </c>
      <c r="Y36" s="9">
        <v>1</v>
      </c>
      <c r="Z36" s="9">
        <v>0</v>
      </c>
      <c r="AB36" s="9">
        <f t="shared" si="0"/>
        <v>1604</v>
      </c>
      <c r="AC36" s="9">
        <f t="shared" si="1"/>
        <v>17098</v>
      </c>
      <c r="AD36" s="10">
        <f t="shared" si="2"/>
        <v>10.659600997506235</v>
      </c>
    </row>
    <row r="37" spans="1:30" x14ac:dyDescent="0.3">
      <c r="A37" s="87"/>
      <c r="B37" s="41" t="s">
        <v>39</v>
      </c>
      <c r="C37" s="9">
        <v>790</v>
      </c>
      <c r="D37" s="9">
        <v>500</v>
      </c>
      <c r="E37" s="9">
        <v>526</v>
      </c>
      <c r="F37" s="9">
        <v>742</v>
      </c>
      <c r="G37" s="9">
        <v>778</v>
      </c>
      <c r="H37" s="9">
        <v>1682</v>
      </c>
      <c r="I37" s="9">
        <v>2020</v>
      </c>
      <c r="J37" s="9">
        <v>1786</v>
      </c>
      <c r="K37" s="9">
        <v>2520</v>
      </c>
      <c r="L37" s="9">
        <v>4222</v>
      </c>
      <c r="M37" s="9">
        <v>5204</v>
      </c>
      <c r="N37" s="9">
        <v>4741</v>
      </c>
      <c r="O37" s="9">
        <v>23840</v>
      </c>
      <c r="P37" s="9">
        <v>1650</v>
      </c>
      <c r="Q37" s="9">
        <v>2097</v>
      </c>
      <c r="R37" s="9">
        <v>6052</v>
      </c>
      <c r="S37" s="9">
        <v>7164</v>
      </c>
      <c r="T37" s="9">
        <v>6455</v>
      </c>
      <c r="U37" s="9">
        <v>188</v>
      </c>
      <c r="V37" s="9">
        <v>258</v>
      </c>
      <c r="W37" s="9">
        <v>31</v>
      </c>
      <c r="X37" s="9">
        <v>18</v>
      </c>
      <c r="Y37" s="9">
        <v>11</v>
      </c>
      <c r="Z37" s="9">
        <v>19</v>
      </c>
      <c r="AB37" s="9">
        <f t="shared" si="0"/>
        <v>73294</v>
      </c>
      <c r="AC37" s="9">
        <f t="shared" si="1"/>
        <v>864261</v>
      </c>
      <c r="AD37" s="10">
        <f t="shared" si="2"/>
        <v>11.791701912844163</v>
      </c>
    </row>
    <row r="38" spans="1:30" x14ac:dyDescent="0.3">
      <c r="A38" s="87"/>
      <c r="B38" s="41" t="s">
        <v>40</v>
      </c>
      <c r="C38" s="9">
        <v>71</v>
      </c>
      <c r="D38" s="9">
        <v>21</v>
      </c>
      <c r="E38" s="9">
        <v>31</v>
      </c>
      <c r="F38" s="9">
        <v>43</v>
      </c>
      <c r="G38" s="9">
        <v>49</v>
      </c>
      <c r="H38" s="9">
        <v>68</v>
      </c>
      <c r="I38" s="9">
        <v>80</v>
      </c>
      <c r="J38" s="9">
        <v>70</v>
      </c>
      <c r="K38" s="9">
        <v>114</v>
      </c>
      <c r="L38" s="9">
        <v>169</v>
      </c>
      <c r="M38" s="9">
        <v>209</v>
      </c>
      <c r="N38" s="9">
        <v>199</v>
      </c>
      <c r="O38" s="9">
        <v>1021</v>
      </c>
      <c r="P38" s="9">
        <v>51</v>
      </c>
      <c r="Q38" s="9">
        <v>62</v>
      </c>
      <c r="R38" s="9">
        <v>228</v>
      </c>
      <c r="S38" s="9">
        <v>195</v>
      </c>
      <c r="T38" s="9">
        <v>123</v>
      </c>
      <c r="U38" s="9">
        <v>7</v>
      </c>
      <c r="V38" s="9">
        <v>2</v>
      </c>
      <c r="W38" s="9">
        <v>1</v>
      </c>
      <c r="X38" s="9">
        <v>1</v>
      </c>
      <c r="Y38" s="9">
        <v>0</v>
      </c>
      <c r="Z38" s="9">
        <v>0</v>
      </c>
      <c r="AB38" s="9">
        <f t="shared" si="0"/>
        <v>2815</v>
      </c>
      <c r="AC38" s="9">
        <f t="shared" si="1"/>
        <v>31049</v>
      </c>
      <c r="AD38" s="10">
        <f t="shared" si="2"/>
        <v>11.029840142095916</v>
      </c>
    </row>
    <row r="39" spans="1:30" x14ac:dyDescent="0.3">
      <c r="A39" s="87"/>
      <c r="B39" s="41" t="s">
        <v>41</v>
      </c>
      <c r="C39" s="9">
        <v>31</v>
      </c>
      <c r="D39" s="9">
        <v>17</v>
      </c>
      <c r="E39" s="9">
        <v>7</v>
      </c>
      <c r="F39" s="9">
        <v>9</v>
      </c>
      <c r="G39" s="9">
        <v>21</v>
      </c>
      <c r="H39" s="9">
        <v>28</v>
      </c>
      <c r="I39" s="9">
        <v>37</v>
      </c>
      <c r="J39" s="9">
        <v>22</v>
      </c>
      <c r="K39" s="9">
        <v>38</v>
      </c>
      <c r="L39" s="9">
        <v>46</v>
      </c>
      <c r="M39" s="9">
        <v>71</v>
      </c>
      <c r="N39" s="9">
        <v>47</v>
      </c>
      <c r="O39" s="9">
        <v>251</v>
      </c>
      <c r="P39" s="9">
        <v>5</v>
      </c>
      <c r="Q39" s="9">
        <v>11</v>
      </c>
      <c r="R39" s="9">
        <v>27</v>
      </c>
      <c r="S39" s="9">
        <v>32</v>
      </c>
      <c r="T39" s="9">
        <v>17</v>
      </c>
      <c r="U39" s="9">
        <v>1</v>
      </c>
      <c r="V39" s="9">
        <v>2</v>
      </c>
      <c r="W39" s="9">
        <v>0</v>
      </c>
      <c r="X39" s="9">
        <v>0</v>
      </c>
      <c r="Y39" s="9">
        <v>0</v>
      </c>
      <c r="Z39" s="9">
        <v>0</v>
      </c>
      <c r="AB39" s="9">
        <f t="shared" si="0"/>
        <v>720</v>
      </c>
      <c r="AC39" s="9">
        <f t="shared" si="1"/>
        <v>7096</v>
      </c>
      <c r="AD39" s="10">
        <f t="shared" si="2"/>
        <v>9.8555555555555561</v>
      </c>
    </row>
    <row r="40" spans="1:30" x14ac:dyDescent="0.3">
      <c r="A40" s="87"/>
      <c r="B40" s="41" t="s">
        <v>42</v>
      </c>
      <c r="C40" s="9">
        <v>8</v>
      </c>
      <c r="D40" s="9">
        <v>0</v>
      </c>
      <c r="E40" s="9">
        <v>6</v>
      </c>
      <c r="F40" s="9">
        <v>2</v>
      </c>
      <c r="G40" s="9">
        <v>1</v>
      </c>
      <c r="H40" s="9">
        <v>4</v>
      </c>
      <c r="I40" s="9">
        <v>8</v>
      </c>
      <c r="J40" s="9">
        <v>2</v>
      </c>
      <c r="K40" s="9">
        <v>6</v>
      </c>
      <c r="L40" s="9">
        <v>17</v>
      </c>
      <c r="M40" s="9">
        <v>25</v>
      </c>
      <c r="N40" s="9">
        <v>18</v>
      </c>
      <c r="O40" s="9">
        <v>111</v>
      </c>
      <c r="P40" s="9">
        <v>6</v>
      </c>
      <c r="Q40" s="9">
        <v>5</v>
      </c>
      <c r="R40" s="9">
        <v>20</v>
      </c>
      <c r="S40" s="9">
        <v>26</v>
      </c>
      <c r="T40" s="9">
        <v>12</v>
      </c>
      <c r="U40" s="9">
        <v>1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B40" s="9">
        <f t="shared" si="0"/>
        <v>278</v>
      </c>
      <c r="AC40" s="9">
        <f t="shared" si="1"/>
        <v>3171</v>
      </c>
      <c r="AD40" s="10">
        <f t="shared" si="2"/>
        <v>11.406474820143885</v>
      </c>
    </row>
    <row r="41" spans="1:30" x14ac:dyDescent="0.3">
      <c r="A41" s="87"/>
      <c r="B41" s="41" t="s">
        <v>43</v>
      </c>
      <c r="C41" s="9">
        <v>16</v>
      </c>
      <c r="D41" s="9">
        <v>4</v>
      </c>
      <c r="E41" s="9">
        <v>4</v>
      </c>
      <c r="F41" s="9">
        <v>7</v>
      </c>
      <c r="G41" s="9">
        <v>4</v>
      </c>
      <c r="H41" s="9">
        <v>22</v>
      </c>
      <c r="I41" s="9">
        <v>20</v>
      </c>
      <c r="J41" s="9">
        <v>9</v>
      </c>
      <c r="K41" s="9">
        <v>20</v>
      </c>
      <c r="L41" s="9">
        <v>25</v>
      </c>
      <c r="M41" s="9">
        <v>39</v>
      </c>
      <c r="N41" s="9">
        <v>30</v>
      </c>
      <c r="O41" s="9">
        <v>153</v>
      </c>
      <c r="P41" s="9">
        <v>4</v>
      </c>
      <c r="Q41" s="9">
        <v>11</v>
      </c>
      <c r="R41" s="9">
        <v>25</v>
      </c>
      <c r="S41" s="9">
        <v>29</v>
      </c>
      <c r="T41" s="9">
        <v>29</v>
      </c>
      <c r="U41" s="9">
        <v>0</v>
      </c>
      <c r="V41" s="9">
        <v>1</v>
      </c>
      <c r="W41" s="9">
        <v>1</v>
      </c>
      <c r="X41" s="9">
        <v>1</v>
      </c>
      <c r="Y41" s="9">
        <v>0</v>
      </c>
      <c r="Z41" s="9">
        <v>2</v>
      </c>
      <c r="AB41" s="9">
        <f t="shared" si="0"/>
        <v>456</v>
      </c>
      <c r="AC41" s="9">
        <f t="shared" si="1"/>
        <v>4927</v>
      </c>
      <c r="AD41" s="10">
        <f t="shared" si="2"/>
        <v>10.804824561403509</v>
      </c>
    </row>
    <row r="42" spans="1:30" x14ac:dyDescent="0.3">
      <c r="A42" s="87"/>
      <c r="B42" s="41" t="s">
        <v>44</v>
      </c>
      <c r="C42" s="9">
        <v>10</v>
      </c>
      <c r="D42" s="9">
        <v>2</v>
      </c>
      <c r="E42" s="9">
        <v>3</v>
      </c>
      <c r="F42" s="9">
        <v>3</v>
      </c>
      <c r="G42" s="9">
        <v>3</v>
      </c>
      <c r="H42" s="9">
        <v>8</v>
      </c>
      <c r="I42" s="9">
        <v>11</v>
      </c>
      <c r="J42" s="9">
        <v>4</v>
      </c>
      <c r="K42" s="9">
        <v>9</v>
      </c>
      <c r="L42" s="9">
        <v>21</v>
      </c>
      <c r="M42" s="9">
        <v>25</v>
      </c>
      <c r="N42" s="9">
        <v>33</v>
      </c>
      <c r="O42" s="9">
        <v>137</v>
      </c>
      <c r="P42" s="9">
        <v>15</v>
      </c>
      <c r="Q42" s="9">
        <v>14</v>
      </c>
      <c r="R42" s="9">
        <v>36</v>
      </c>
      <c r="S42" s="9">
        <v>42</v>
      </c>
      <c r="T42" s="9">
        <v>15</v>
      </c>
      <c r="U42" s="9">
        <v>0</v>
      </c>
      <c r="V42" s="9">
        <v>2</v>
      </c>
      <c r="W42" s="9">
        <v>0</v>
      </c>
      <c r="X42" s="9">
        <v>0</v>
      </c>
      <c r="Y42" s="9">
        <v>1</v>
      </c>
      <c r="Z42" s="9">
        <v>0</v>
      </c>
      <c r="AB42" s="9">
        <f t="shared" si="0"/>
        <v>394</v>
      </c>
      <c r="AC42" s="9">
        <f t="shared" si="1"/>
        <v>4599</v>
      </c>
      <c r="AD42" s="10">
        <f t="shared" si="2"/>
        <v>11.67258883248731</v>
      </c>
    </row>
    <row r="43" spans="1:30" x14ac:dyDescent="0.3">
      <c r="A43" s="87"/>
      <c r="B43" s="41" t="s">
        <v>45</v>
      </c>
      <c r="C43" s="9">
        <v>2</v>
      </c>
      <c r="D43" s="9">
        <v>1</v>
      </c>
      <c r="E43" s="9">
        <v>1</v>
      </c>
      <c r="F43" s="9">
        <v>1</v>
      </c>
      <c r="G43" s="9">
        <v>1</v>
      </c>
      <c r="H43" s="9">
        <v>2</v>
      </c>
      <c r="I43" s="9">
        <v>2</v>
      </c>
      <c r="J43" s="9">
        <v>1</v>
      </c>
      <c r="K43" s="9">
        <v>2</v>
      </c>
      <c r="L43" s="9">
        <v>10</v>
      </c>
      <c r="M43" s="9">
        <v>9</v>
      </c>
      <c r="N43" s="9">
        <v>10</v>
      </c>
      <c r="O43" s="9">
        <v>67</v>
      </c>
      <c r="P43" s="9">
        <v>18</v>
      </c>
      <c r="Q43" s="9">
        <v>15</v>
      </c>
      <c r="R43" s="9">
        <v>43</v>
      </c>
      <c r="S43" s="9">
        <v>47</v>
      </c>
      <c r="T43" s="9">
        <v>41</v>
      </c>
      <c r="U43" s="9">
        <v>2</v>
      </c>
      <c r="V43" s="9">
        <v>1</v>
      </c>
      <c r="W43" s="9">
        <v>0</v>
      </c>
      <c r="X43" s="9">
        <v>0</v>
      </c>
      <c r="Y43" s="9">
        <v>0</v>
      </c>
      <c r="Z43" s="9">
        <v>0</v>
      </c>
      <c r="AB43" s="9">
        <f t="shared" si="0"/>
        <v>276</v>
      </c>
      <c r="AC43" s="9">
        <f t="shared" si="1"/>
        <v>3742</v>
      </c>
      <c r="AD43" s="10">
        <f t="shared" si="2"/>
        <v>13.557971014492754</v>
      </c>
    </row>
    <row r="44" spans="1:30" x14ac:dyDescent="0.3">
      <c r="A44" s="87"/>
      <c r="B44" s="41" t="s">
        <v>46</v>
      </c>
      <c r="C44" s="9">
        <v>18</v>
      </c>
      <c r="D44" s="9">
        <v>13</v>
      </c>
      <c r="E44" s="9">
        <v>11</v>
      </c>
      <c r="F44" s="9">
        <v>10</v>
      </c>
      <c r="G44" s="9">
        <v>14</v>
      </c>
      <c r="H44" s="9">
        <v>26</v>
      </c>
      <c r="I44" s="9">
        <v>38</v>
      </c>
      <c r="J44" s="9">
        <v>30</v>
      </c>
      <c r="K44" s="9">
        <v>38</v>
      </c>
      <c r="L44" s="9">
        <v>47</v>
      </c>
      <c r="M44" s="9">
        <v>59</v>
      </c>
      <c r="N44" s="9">
        <v>46</v>
      </c>
      <c r="O44" s="9">
        <v>197</v>
      </c>
      <c r="P44" s="9">
        <v>5</v>
      </c>
      <c r="Q44" s="9">
        <v>7</v>
      </c>
      <c r="R44" s="9">
        <v>22</v>
      </c>
      <c r="S44" s="9">
        <v>39</v>
      </c>
      <c r="T44" s="9">
        <v>18</v>
      </c>
      <c r="U44" s="9">
        <v>0</v>
      </c>
      <c r="V44" s="9">
        <v>1</v>
      </c>
      <c r="W44" s="9">
        <v>0</v>
      </c>
      <c r="X44" s="9">
        <v>0</v>
      </c>
      <c r="Y44" s="9">
        <v>0</v>
      </c>
      <c r="Z44" s="9">
        <v>0</v>
      </c>
      <c r="AB44" s="9">
        <f t="shared" si="0"/>
        <v>639</v>
      </c>
      <c r="AC44" s="9">
        <f t="shared" si="1"/>
        <v>6318</v>
      </c>
      <c r="AD44" s="10">
        <f t="shared" si="2"/>
        <v>9.887323943661972</v>
      </c>
    </row>
    <row r="45" spans="1:30" x14ac:dyDescent="0.3">
      <c r="A45" s="87"/>
      <c r="B45" s="41" t="s">
        <v>47</v>
      </c>
      <c r="C45" s="9">
        <v>16</v>
      </c>
      <c r="D45" s="9">
        <v>9</v>
      </c>
      <c r="E45" s="9">
        <v>12</v>
      </c>
      <c r="F45" s="9">
        <v>8</v>
      </c>
      <c r="G45" s="9">
        <v>12</v>
      </c>
      <c r="H45" s="9">
        <v>37</v>
      </c>
      <c r="I45" s="9">
        <v>40</v>
      </c>
      <c r="J45" s="9">
        <v>30</v>
      </c>
      <c r="K45" s="9">
        <v>44</v>
      </c>
      <c r="L45" s="9">
        <v>64</v>
      </c>
      <c r="M45" s="9">
        <v>66</v>
      </c>
      <c r="N45" s="9">
        <v>56</v>
      </c>
      <c r="O45" s="9">
        <v>389</v>
      </c>
      <c r="P45" s="9">
        <v>12</v>
      </c>
      <c r="Q45" s="9">
        <v>7</v>
      </c>
      <c r="R45" s="9">
        <v>35</v>
      </c>
      <c r="S45" s="9">
        <v>42</v>
      </c>
      <c r="T45" s="9">
        <v>33</v>
      </c>
      <c r="U45" s="9">
        <v>0</v>
      </c>
      <c r="V45" s="9">
        <v>1</v>
      </c>
      <c r="W45" s="9">
        <v>0</v>
      </c>
      <c r="X45" s="9">
        <v>0</v>
      </c>
      <c r="Y45" s="9">
        <v>0</v>
      </c>
      <c r="Z45" s="9">
        <v>0</v>
      </c>
      <c r="AB45" s="9">
        <f t="shared" si="0"/>
        <v>913</v>
      </c>
      <c r="AC45" s="9">
        <f t="shared" si="1"/>
        <v>9643</v>
      </c>
      <c r="AD45" s="10">
        <f t="shared" si="2"/>
        <v>10.561883899233298</v>
      </c>
    </row>
    <row r="46" spans="1:30" x14ac:dyDescent="0.3">
      <c r="A46" s="87"/>
      <c r="B46" s="41" t="s">
        <v>48</v>
      </c>
      <c r="C46" s="9">
        <v>11</v>
      </c>
      <c r="D46" s="9">
        <v>6</v>
      </c>
      <c r="E46" s="9">
        <v>7</v>
      </c>
      <c r="F46" s="9">
        <v>5</v>
      </c>
      <c r="G46" s="9">
        <v>12</v>
      </c>
      <c r="H46" s="9">
        <v>19</v>
      </c>
      <c r="I46" s="9">
        <v>30</v>
      </c>
      <c r="J46" s="9">
        <v>28</v>
      </c>
      <c r="K46" s="9">
        <v>30</v>
      </c>
      <c r="L46" s="9">
        <v>70</v>
      </c>
      <c r="M46" s="9">
        <v>65</v>
      </c>
      <c r="N46" s="9">
        <v>54</v>
      </c>
      <c r="O46" s="9">
        <v>262</v>
      </c>
      <c r="P46" s="9">
        <v>4</v>
      </c>
      <c r="Q46" s="9">
        <v>6</v>
      </c>
      <c r="R46" s="9">
        <v>20</v>
      </c>
      <c r="S46" s="9">
        <v>29</v>
      </c>
      <c r="T46" s="9">
        <v>18</v>
      </c>
      <c r="U46" s="9">
        <v>1</v>
      </c>
      <c r="V46" s="9">
        <v>1</v>
      </c>
      <c r="W46" s="9">
        <v>0</v>
      </c>
      <c r="X46" s="9">
        <v>0</v>
      </c>
      <c r="Y46" s="9">
        <v>0</v>
      </c>
      <c r="Z46" s="9">
        <v>0</v>
      </c>
      <c r="AB46" s="9">
        <f t="shared" si="0"/>
        <v>678</v>
      </c>
      <c r="AC46" s="9">
        <f t="shared" si="1"/>
        <v>7055</v>
      </c>
      <c r="AD46" s="10">
        <f t="shared" si="2"/>
        <v>10.405604719764012</v>
      </c>
    </row>
    <row r="47" spans="1:30" x14ac:dyDescent="0.3">
      <c r="A47" s="87"/>
      <c r="B47" s="41" t="s">
        <v>49</v>
      </c>
      <c r="C47" s="9">
        <v>1</v>
      </c>
      <c r="D47" s="9">
        <v>2</v>
      </c>
      <c r="E47" s="9">
        <v>3</v>
      </c>
      <c r="F47" s="9">
        <v>2</v>
      </c>
      <c r="G47" s="9">
        <v>6</v>
      </c>
      <c r="H47" s="9">
        <v>10</v>
      </c>
      <c r="I47" s="9">
        <v>10</v>
      </c>
      <c r="J47" s="9">
        <v>14</v>
      </c>
      <c r="K47" s="9">
        <v>14</v>
      </c>
      <c r="L47" s="9">
        <v>11</v>
      </c>
      <c r="M47" s="9">
        <v>13</v>
      </c>
      <c r="N47" s="9">
        <v>8</v>
      </c>
      <c r="O47" s="9">
        <v>69</v>
      </c>
      <c r="P47" s="9">
        <v>0</v>
      </c>
      <c r="Q47" s="9">
        <v>3</v>
      </c>
      <c r="R47" s="9">
        <v>7</v>
      </c>
      <c r="S47" s="9">
        <v>9</v>
      </c>
      <c r="T47" s="9">
        <v>9</v>
      </c>
      <c r="U47" s="9">
        <v>1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B47" s="9">
        <f t="shared" si="0"/>
        <v>192</v>
      </c>
      <c r="AC47" s="9">
        <f t="shared" si="1"/>
        <v>1965</v>
      </c>
      <c r="AD47" s="10">
        <f t="shared" si="2"/>
        <v>10.234375</v>
      </c>
    </row>
    <row r="48" spans="1:30" x14ac:dyDescent="0.3">
      <c r="A48" s="87"/>
      <c r="B48" s="41" t="s">
        <v>50</v>
      </c>
      <c r="C48" s="9">
        <v>7</v>
      </c>
      <c r="D48" s="9">
        <v>3</v>
      </c>
      <c r="E48" s="9">
        <v>2</v>
      </c>
      <c r="F48" s="9">
        <v>7</v>
      </c>
      <c r="G48" s="9">
        <v>5</v>
      </c>
      <c r="H48" s="9">
        <v>10</v>
      </c>
      <c r="I48" s="9">
        <v>12</v>
      </c>
      <c r="J48" s="9">
        <v>11</v>
      </c>
      <c r="K48" s="9">
        <v>13</v>
      </c>
      <c r="L48" s="9">
        <v>12</v>
      </c>
      <c r="M48" s="9">
        <v>24</v>
      </c>
      <c r="N48" s="9">
        <v>26</v>
      </c>
      <c r="O48" s="9">
        <v>89</v>
      </c>
      <c r="P48" s="9">
        <v>1</v>
      </c>
      <c r="Q48" s="9">
        <v>4</v>
      </c>
      <c r="R48" s="9">
        <v>9</v>
      </c>
      <c r="S48" s="9">
        <v>12</v>
      </c>
      <c r="T48" s="9">
        <v>8</v>
      </c>
      <c r="U48" s="9">
        <v>0</v>
      </c>
      <c r="V48" s="9">
        <v>0</v>
      </c>
      <c r="W48" s="9">
        <v>1</v>
      </c>
      <c r="X48" s="9">
        <v>0</v>
      </c>
      <c r="Y48" s="9">
        <v>0</v>
      </c>
      <c r="Z48" s="9">
        <v>0</v>
      </c>
      <c r="AB48" s="9">
        <f t="shared" si="0"/>
        <v>256</v>
      </c>
      <c r="AC48" s="9">
        <f t="shared" si="1"/>
        <v>2605</v>
      </c>
      <c r="AD48" s="10">
        <f t="shared" si="2"/>
        <v>10.17578125</v>
      </c>
    </row>
    <row r="49" spans="1:30" x14ac:dyDescent="0.3">
      <c r="A49" s="87"/>
      <c r="B49" s="41" t="s">
        <v>51</v>
      </c>
      <c r="C49" s="9">
        <v>5</v>
      </c>
      <c r="D49" s="9">
        <v>2</v>
      </c>
      <c r="E49" s="9">
        <v>8</v>
      </c>
      <c r="F49" s="9">
        <v>8</v>
      </c>
      <c r="G49" s="9">
        <v>8</v>
      </c>
      <c r="H49" s="9">
        <v>8</v>
      </c>
      <c r="I49" s="9">
        <v>19</v>
      </c>
      <c r="J49" s="9">
        <v>16</v>
      </c>
      <c r="K49" s="9">
        <v>32</v>
      </c>
      <c r="L49" s="9">
        <v>33</v>
      </c>
      <c r="M49" s="9">
        <v>42</v>
      </c>
      <c r="N49" s="9">
        <v>33</v>
      </c>
      <c r="O49" s="9">
        <v>176</v>
      </c>
      <c r="P49" s="9">
        <v>5</v>
      </c>
      <c r="Q49" s="9">
        <v>5</v>
      </c>
      <c r="R49" s="9">
        <v>11</v>
      </c>
      <c r="S49" s="9">
        <v>15</v>
      </c>
      <c r="T49" s="9">
        <v>6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B49" s="9">
        <f t="shared" si="0"/>
        <v>432</v>
      </c>
      <c r="AC49" s="9">
        <f t="shared" si="1"/>
        <v>4430</v>
      </c>
      <c r="AD49" s="10">
        <f t="shared" si="2"/>
        <v>10.25462962962963</v>
      </c>
    </row>
    <row r="50" spans="1:30" x14ac:dyDescent="0.3">
      <c r="A50" s="87"/>
      <c r="B50" s="41" t="s">
        <v>52</v>
      </c>
      <c r="C50" s="9">
        <v>0</v>
      </c>
      <c r="D50" s="9">
        <v>0</v>
      </c>
      <c r="E50" s="9">
        <v>0</v>
      </c>
      <c r="F50" s="9">
        <v>0</v>
      </c>
      <c r="G50" s="9">
        <v>2</v>
      </c>
      <c r="H50" s="9">
        <v>3</v>
      </c>
      <c r="I50" s="9">
        <v>3</v>
      </c>
      <c r="J50" s="9">
        <v>3</v>
      </c>
      <c r="K50" s="9">
        <v>3</v>
      </c>
      <c r="L50" s="9">
        <v>2</v>
      </c>
      <c r="M50" s="9">
        <v>3</v>
      </c>
      <c r="N50" s="9">
        <v>4</v>
      </c>
      <c r="O50" s="9">
        <v>24</v>
      </c>
      <c r="P50" s="9">
        <v>0</v>
      </c>
      <c r="Q50" s="9">
        <v>0</v>
      </c>
      <c r="R50" s="9">
        <v>0</v>
      </c>
      <c r="S50" s="9">
        <v>3</v>
      </c>
      <c r="T50" s="9">
        <v>2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B50" s="9">
        <f t="shared" si="0"/>
        <v>52</v>
      </c>
      <c r="AC50" s="9">
        <f t="shared" si="1"/>
        <v>548</v>
      </c>
      <c r="AD50" s="10">
        <f t="shared" si="2"/>
        <v>10.538461538461538</v>
      </c>
    </row>
    <row r="51" spans="1:30" x14ac:dyDescent="0.3">
      <c r="A51" s="87"/>
      <c r="B51" s="41" t="s">
        <v>53</v>
      </c>
      <c r="C51" s="9">
        <v>10</v>
      </c>
      <c r="D51" s="9">
        <v>9</v>
      </c>
      <c r="E51" s="9">
        <v>8</v>
      </c>
      <c r="F51" s="9">
        <v>4</v>
      </c>
      <c r="G51" s="9">
        <v>7</v>
      </c>
      <c r="H51" s="9">
        <v>15</v>
      </c>
      <c r="I51" s="9">
        <v>26</v>
      </c>
      <c r="J51" s="9">
        <v>27</v>
      </c>
      <c r="K51" s="9">
        <v>46</v>
      </c>
      <c r="L51" s="9">
        <v>34</v>
      </c>
      <c r="M51" s="9">
        <v>36</v>
      </c>
      <c r="N51" s="9">
        <v>27</v>
      </c>
      <c r="O51" s="9">
        <v>175</v>
      </c>
      <c r="P51" s="9">
        <v>4</v>
      </c>
      <c r="Q51" s="9">
        <v>5</v>
      </c>
      <c r="R51" s="9">
        <v>10</v>
      </c>
      <c r="S51" s="9">
        <v>22</v>
      </c>
      <c r="T51" s="9">
        <v>7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B51" s="9">
        <f t="shared" si="0"/>
        <v>472</v>
      </c>
      <c r="AC51" s="9">
        <f t="shared" si="1"/>
        <v>4659</v>
      </c>
      <c r="AD51" s="10">
        <f t="shared" si="2"/>
        <v>9.8707627118644066</v>
      </c>
    </row>
    <row r="52" spans="1:30" x14ac:dyDescent="0.3">
      <c r="A52" s="87"/>
      <c r="B52" s="41" t="s">
        <v>54</v>
      </c>
      <c r="C52" s="9">
        <v>24</v>
      </c>
      <c r="D52" s="9">
        <v>13</v>
      </c>
      <c r="E52" s="9">
        <v>12</v>
      </c>
      <c r="F52" s="9">
        <v>16</v>
      </c>
      <c r="G52" s="9">
        <v>21</v>
      </c>
      <c r="H52" s="9">
        <v>32</v>
      </c>
      <c r="I52" s="9">
        <v>34</v>
      </c>
      <c r="J52" s="9">
        <v>23</v>
      </c>
      <c r="K52" s="9">
        <v>31</v>
      </c>
      <c r="L52" s="9">
        <v>34</v>
      </c>
      <c r="M52" s="9">
        <v>42</v>
      </c>
      <c r="N52" s="9">
        <v>52</v>
      </c>
      <c r="O52" s="9">
        <v>171</v>
      </c>
      <c r="P52" s="9">
        <v>5</v>
      </c>
      <c r="Q52" s="9">
        <v>4</v>
      </c>
      <c r="R52" s="9">
        <v>23</v>
      </c>
      <c r="S52" s="9">
        <v>29</v>
      </c>
      <c r="T52" s="9">
        <v>19</v>
      </c>
      <c r="U52" s="9">
        <v>1</v>
      </c>
      <c r="V52" s="9">
        <v>2</v>
      </c>
      <c r="W52" s="9">
        <v>0</v>
      </c>
      <c r="X52" s="9">
        <v>0</v>
      </c>
      <c r="Y52" s="9">
        <v>0</v>
      </c>
      <c r="Z52" s="9">
        <v>0</v>
      </c>
      <c r="AB52" s="9">
        <f t="shared" si="0"/>
        <v>588</v>
      </c>
      <c r="AC52" s="9">
        <f t="shared" si="1"/>
        <v>5601</v>
      </c>
      <c r="AD52" s="10">
        <f t="shared" si="2"/>
        <v>9.5255102040816322</v>
      </c>
    </row>
    <row r="53" spans="1:30" x14ac:dyDescent="0.3">
      <c r="A53" s="87"/>
      <c r="B53" s="41" t="s">
        <v>55</v>
      </c>
      <c r="C53" s="9">
        <v>49</v>
      </c>
      <c r="D53" s="9">
        <v>15</v>
      </c>
      <c r="E53" s="9">
        <v>29</v>
      </c>
      <c r="F53" s="9">
        <v>64</v>
      </c>
      <c r="G53" s="9">
        <v>39</v>
      </c>
      <c r="H53" s="9">
        <v>53</v>
      </c>
      <c r="I53" s="9">
        <v>60</v>
      </c>
      <c r="J53" s="9">
        <v>43</v>
      </c>
      <c r="K53" s="9">
        <v>59</v>
      </c>
      <c r="L53" s="9">
        <v>72</v>
      </c>
      <c r="M53" s="9">
        <v>71</v>
      </c>
      <c r="N53" s="9">
        <v>56</v>
      </c>
      <c r="O53" s="9">
        <v>231</v>
      </c>
      <c r="P53" s="9">
        <v>8</v>
      </c>
      <c r="Q53" s="9">
        <v>6</v>
      </c>
      <c r="R53" s="9">
        <v>37</v>
      </c>
      <c r="S53" s="9">
        <v>40</v>
      </c>
      <c r="T53" s="9">
        <v>15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B53" s="9">
        <f t="shared" si="0"/>
        <v>947</v>
      </c>
      <c r="AC53" s="9">
        <f t="shared" si="1"/>
        <v>8203</v>
      </c>
      <c r="AD53" s="10">
        <f t="shared" si="2"/>
        <v>8.6620908130939807</v>
      </c>
    </row>
    <row r="54" spans="1:30" x14ac:dyDescent="0.3">
      <c r="A54" s="87"/>
      <c r="B54" s="41" t="s">
        <v>56</v>
      </c>
      <c r="C54" s="9">
        <v>42</v>
      </c>
      <c r="D54" s="9">
        <v>13</v>
      </c>
      <c r="E54" s="9">
        <v>20</v>
      </c>
      <c r="F54" s="9">
        <v>19</v>
      </c>
      <c r="G54" s="9">
        <v>28</v>
      </c>
      <c r="H54" s="9">
        <v>56</v>
      </c>
      <c r="I54" s="9">
        <v>49</v>
      </c>
      <c r="J54" s="9">
        <v>32</v>
      </c>
      <c r="K54" s="9">
        <v>66</v>
      </c>
      <c r="L54" s="9">
        <v>66</v>
      </c>
      <c r="M54" s="9">
        <v>63</v>
      </c>
      <c r="N54" s="9">
        <v>51</v>
      </c>
      <c r="O54" s="9">
        <v>318</v>
      </c>
      <c r="P54" s="9">
        <v>10</v>
      </c>
      <c r="Q54" s="9">
        <v>8</v>
      </c>
      <c r="R54" s="9">
        <v>45</v>
      </c>
      <c r="S54" s="9">
        <v>54</v>
      </c>
      <c r="T54" s="9">
        <v>36</v>
      </c>
      <c r="U54" s="9">
        <v>0</v>
      </c>
      <c r="V54" s="9">
        <v>0</v>
      </c>
      <c r="W54" s="9">
        <v>1</v>
      </c>
      <c r="X54" s="9">
        <v>0</v>
      </c>
      <c r="Y54" s="9">
        <v>0</v>
      </c>
      <c r="Z54" s="9">
        <v>0</v>
      </c>
      <c r="AB54" s="9">
        <f t="shared" si="0"/>
        <v>977</v>
      </c>
      <c r="AC54" s="9">
        <f t="shared" si="1"/>
        <v>9562</v>
      </c>
      <c r="AD54" s="10">
        <f t="shared" si="2"/>
        <v>9.7871033776867957</v>
      </c>
    </row>
    <row r="55" spans="1:30" x14ac:dyDescent="0.3">
      <c r="A55" s="87"/>
      <c r="B55" s="41" t="s">
        <v>57</v>
      </c>
      <c r="C55" s="9">
        <v>23</v>
      </c>
      <c r="D55" s="9">
        <v>7</v>
      </c>
      <c r="E55" s="9">
        <v>8</v>
      </c>
      <c r="F55" s="9">
        <v>26</v>
      </c>
      <c r="G55" s="9">
        <v>12</v>
      </c>
      <c r="H55" s="9">
        <v>14</v>
      </c>
      <c r="I55" s="9">
        <v>18</v>
      </c>
      <c r="J55" s="9">
        <v>10</v>
      </c>
      <c r="K55" s="9">
        <v>14</v>
      </c>
      <c r="L55" s="9">
        <v>20</v>
      </c>
      <c r="M55" s="9">
        <v>31</v>
      </c>
      <c r="N55" s="9">
        <v>22</v>
      </c>
      <c r="O55" s="9">
        <v>86</v>
      </c>
      <c r="P55" s="9">
        <v>1</v>
      </c>
      <c r="Q55" s="9">
        <v>2</v>
      </c>
      <c r="R55" s="9">
        <v>6</v>
      </c>
      <c r="S55" s="9">
        <v>5</v>
      </c>
      <c r="T55" s="9">
        <v>5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B55" s="9">
        <f t="shared" si="0"/>
        <v>310</v>
      </c>
      <c r="AC55" s="9">
        <f t="shared" si="1"/>
        <v>2569</v>
      </c>
      <c r="AD55" s="10">
        <f t="shared" si="2"/>
        <v>8.2870967741935484</v>
      </c>
    </row>
    <row r="56" spans="1:30" x14ac:dyDescent="0.3">
      <c r="A56" s="87"/>
      <c r="B56" s="41" t="s">
        <v>58</v>
      </c>
      <c r="C56" s="9">
        <v>9</v>
      </c>
      <c r="D56" s="9">
        <v>4</v>
      </c>
      <c r="E56" s="9">
        <v>3</v>
      </c>
      <c r="F56" s="9">
        <v>5</v>
      </c>
      <c r="G56" s="9">
        <v>5</v>
      </c>
      <c r="H56" s="9">
        <v>8</v>
      </c>
      <c r="I56" s="9">
        <v>12</v>
      </c>
      <c r="J56" s="9">
        <v>11</v>
      </c>
      <c r="K56" s="9">
        <v>17</v>
      </c>
      <c r="L56" s="9">
        <v>25</v>
      </c>
      <c r="M56" s="9">
        <v>27</v>
      </c>
      <c r="N56" s="9">
        <v>19</v>
      </c>
      <c r="O56" s="9">
        <v>139</v>
      </c>
      <c r="P56" s="9">
        <v>4</v>
      </c>
      <c r="Q56" s="9">
        <v>7</v>
      </c>
      <c r="R56" s="9">
        <v>29</v>
      </c>
      <c r="S56" s="9">
        <v>36</v>
      </c>
      <c r="T56" s="9">
        <v>27</v>
      </c>
      <c r="U56" s="9">
        <v>2</v>
      </c>
      <c r="V56" s="9">
        <v>1</v>
      </c>
      <c r="W56" s="9">
        <v>0</v>
      </c>
      <c r="X56" s="9">
        <v>0</v>
      </c>
      <c r="Y56" s="9">
        <v>1</v>
      </c>
      <c r="Z56" s="9">
        <v>0</v>
      </c>
      <c r="AB56" s="9">
        <f t="shared" si="0"/>
        <v>391</v>
      </c>
      <c r="AC56" s="9">
        <f t="shared" si="1"/>
        <v>4439</v>
      </c>
      <c r="AD56" s="10">
        <f t="shared" si="2"/>
        <v>11.352941176470589</v>
      </c>
    </row>
    <row r="57" spans="1:30" x14ac:dyDescent="0.3">
      <c r="A57" s="87"/>
      <c r="B57" s="41" t="s">
        <v>59</v>
      </c>
      <c r="C57" s="9">
        <v>20</v>
      </c>
      <c r="D57" s="9">
        <v>16</v>
      </c>
      <c r="E57" s="9">
        <v>15</v>
      </c>
      <c r="F57" s="9">
        <v>35</v>
      </c>
      <c r="G57" s="9">
        <v>36</v>
      </c>
      <c r="H57" s="9">
        <v>47</v>
      </c>
      <c r="I57" s="9">
        <v>53</v>
      </c>
      <c r="J57" s="9">
        <v>35</v>
      </c>
      <c r="K57" s="9">
        <v>50</v>
      </c>
      <c r="L57" s="9">
        <v>47</v>
      </c>
      <c r="M57" s="9">
        <v>54</v>
      </c>
      <c r="N57" s="9">
        <v>59</v>
      </c>
      <c r="O57" s="9">
        <v>206</v>
      </c>
      <c r="P57" s="9">
        <v>5</v>
      </c>
      <c r="Q57" s="9">
        <v>6</v>
      </c>
      <c r="R57" s="9">
        <v>17</v>
      </c>
      <c r="S57" s="9">
        <v>39</v>
      </c>
      <c r="T57" s="9">
        <v>17</v>
      </c>
      <c r="U57" s="9">
        <v>1</v>
      </c>
      <c r="V57" s="9">
        <v>3</v>
      </c>
      <c r="W57" s="9">
        <v>0</v>
      </c>
      <c r="X57" s="9">
        <v>0</v>
      </c>
      <c r="Y57" s="9">
        <v>0</v>
      </c>
      <c r="Z57" s="9">
        <v>0</v>
      </c>
      <c r="AB57" s="9">
        <f t="shared" si="0"/>
        <v>761</v>
      </c>
      <c r="AC57" s="9">
        <f t="shared" si="1"/>
        <v>6969</v>
      </c>
      <c r="AD57" s="10">
        <f t="shared" si="2"/>
        <v>9.1576872536136662</v>
      </c>
    </row>
    <row r="58" spans="1:30" x14ac:dyDescent="0.3">
      <c r="A58" s="87"/>
      <c r="B58" s="41" t="s">
        <v>60</v>
      </c>
      <c r="C58" s="9">
        <v>44</v>
      </c>
      <c r="D58" s="9">
        <v>13</v>
      </c>
      <c r="E58" s="9">
        <v>18</v>
      </c>
      <c r="F58" s="9">
        <v>26</v>
      </c>
      <c r="G58" s="9">
        <v>38</v>
      </c>
      <c r="H58" s="9">
        <v>42</v>
      </c>
      <c r="I58" s="9">
        <v>37</v>
      </c>
      <c r="J58" s="9">
        <v>26</v>
      </c>
      <c r="K58" s="9">
        <v>27</v>
      </c>
      <c r="L58" s="9">
        <v>36</v>
      </c>
      <c r="M58" s="9">
        <v>33</v>
      </c>
      <c r="N58" s="9">
        <v>21</v>
      </c>
      <c r="O58" s="9">
        <v>137</v>
      </c>
      <c r="P58" s="9">
        <v>2</v>
      </c>
      <c r="Q58" s="9">
        <v>4</v>
      </c>
      <c r="R58" s="9">
        <v>18</v>
      </c>
      <c r="S58" s="9">
        <v>21</v>
      </c>
      <c r="T58" s="9">
        <v>11</v>
      </c>
      <c r="U58" s="9">
        <v>0</v>
      </c>
      <c r="V58" s="9">
        <v>0</v>
      </c>
      <c r="W58" s="9">
        <v>1</v>
      </c>
      <c r="X58" s="9">
        <v>0</v>
      </c>
      <c r="Y58" s="9">
        <v>0</v>
      </c>
      <c r="Z58" s="9">
        <v>0</v>
      </c>
      <c r="AB58" s="9">
        <f t="shared" si="0"/>
        <v>555</v>
      </c>
      <c r="AC58" s="9">
        <f t="shared" si="1"/>
        <v>4533</v>
      </c>
      <c r="AD58" s="10">
        <f t="shared" si="2"/>
        <v>8.1675675675675681</v>
      </c>
    </row>
    <row r="59" spans="1:30" x14ac:dyDescent="0.3">
      <c r="A59" s="87"/>
      <c r="B59" s="41" t="s">
        <v>61</v>
      </c>
      <c r="C59" s="9">
        <v>18</v>
      </c>
      <c r="D59" s="9">
        <v>9</v>
      </c>
      <c r="E59" s="9">
        <v>10</v>
      </c>
      <c r="F59" s="9">
        <v>30</v>
      </c>
      <c r="G59" s="9">
        <v>24</v>
      </c>
      <c r="H59" s="9">
        <v>41</v>
      </c>
      <c r="I59" s="9">
        <v>40</v>
      </c>
      <c r="J59" s="9">
        <v>20</v>
      </c>
      <c r="K59" s="9">
        <v>36</v>
      </c>
      <c r="L59" s="9">
        <v>20</v>
      </c>
      <c r="M59" s="9">
        <v>32</v>
      </c>
      <c r="N59" s="9">
        <v>37</v>
      </c>
      <c r="O59" s="9">
        <v>93</v>
      </c>
      <c r="P59" s="9">
        <v>0</v>
      </c>
      <c r="Q59" s="9">
        <v>5</v>
      </c>
      <c r="R59" s="9">
        <v>5</v>
      </c>
      <c r="S59" s="9">
        <v>9</v>
      </c>
      <c r="T59" s="9">
        <v>4</v>
      </c>
      <c r="U59" s="9">
        <v>0</v>
      </c>
      <c r="V59" s="9">
        <v>1</v>
      </c>
      <c r="W59" s="9">
        <v>0</v>
      </c>
      <c r="X59" s="9">
        <v>0</v>
      </c>
      <c r="Y59" s="9">
        <v>0</v>
      </c>
      <c r="Z59" s="9">
        <v>0</v>
      </c>
      <c r="AB59" s="9">
        <f t="shared" si="0"/>
        <v>434</v>
      </c>
      <c r="AC59" s="9">
        <f t="shared" si="1"/>
        <v>3487</v>
      </c>
      <c r="AD59" s="10">
        <f t="shared" si="2"/>
        <v>8.0345622119815676</v>
      </c>
    </row>
    <row r="60" spans="1:30" x14ac:dyDescent="0.3">
      <c r="A60" s="87"/>
      <c r="B60" s="41" t="s">
        <v>62</v>
      </c>
      <c r="C60" s="9">
        <v>48</v>
      </c>
      <c r="D60" s="9">
        <v>37</v>
      </c>
      <c r="E60" s="9">
        <v>63</v>
      </c>
      <c r="F60" s="9">
        <v>79</v>
      </c>
      <c r="G60" s="9">
        <v>76</v>
      </c>
      <c r="H60" s="9">
        <v>133</v>
      </c>
      <c r="I60" s="9">
        <v>92</v>
      </c>
      <c r="J60" s="9">
        <v>99</v>
      </c>
      <c r="K60" s="9">
        <v>129</v>
      </c>
      <c r="L60" s="9">
        <v>133</v>
      </c>
      <c r="M60" s="9">
        <v>143</v>
      </c>
      <c r="N60" s="9">
        <v>145</v>
      </c>
      <c r="O60" s="9">
        <v>516</v>
      </c>
      <c r="P60" s="9">
        <v>6</v>
      </c>
      <c r="Q60" s="9">
        <v>15</v>
      </c>
      <c r="R60" s="9">
        <v>70</v>
      </c>
      <c r="S60" s="9">
        <v>63</v>
      </c>
      <c r="T60" s="9">
        <v>37</v>
      </c>
      <c r="U60" s="9">
        <v>1</v>
      </c>
      <c r="V60" s="9">
        <v>5</v>
      </c>
      <c r="W60" s="9">
        <v>0</v>
      </c>
      <c r="X60" s="9">
        <v>0</v>
      </c>
      <c r="Y60" s="9">
        <v>0</v>
      </c>
      <c r="Z60" s="9">
        <v>0</v>
      </c>
      <c r="AB60" s="9">
        <f t="shared" si="0"/>
        <v>1890</v>
      </c>
      <c r="AC60" s="9">
        <f t="shared" si="1"/>
        <v>17148</v>
      </c>
      <c r="AD60" s="10">
        <f t="shared" si="2"/>
        <v>9.0730158730158728</v>
      </c>
    </row>
    <row r="61" spans="1:30" x14ac:dyDescent="0.3">
      <c r="A61" s="87"/>
      <c r="B61" s="41" t="s">
        <v>63</v>
      </c>
      <c r="C61" s="9">
        <v>19</v>
      </c>
      <c r="D61" s="9">
        <v>27</v>
      </c>
      <c r="E61" s="9">
        <v>32</v>
      </c>
      <c r="F61" s="9">
        <v>36</v>
      </c>
      <c r="G61" s="9">
        <v>44</v>
      </c>
      <c r="H61" s="9">
        <v>93</v>
      </c>
      <c r="I61" s="9">
        <v>92</v>
      </c>
      <c r="J61" s="9">
        <v>53</v>
      </c>
      <c r="K61" s="9">
        <v>106</v>
      </c>
      <c r="L61" s="9">
        <v>106</v>
      </c>
      <c r="M61" s="9">
        <v>124</v>
      </c>
      <c r="N61" s="9">
        <v>107</v>
      </c>
      <c r="O61" s="9">
        <v>325</v>
      </c>
      <c r="P61" s="9">
        <v>9</v>
      </c>
      <c r="Q61" s="9">
        <v>15</v>
      </c>
      <c r="R61" s="9">
        <v>57</v>
      </c>
      <c r="S61" s="9">
        <v>74</v>
      </c>
      <c r="T61" s="9">
        <v>32</v>
      </c>
      <c r="U61" s="9">
        <v>0</v>
      </c>
      <c r="V61" s="9">
        <v>2</v>
      </c>
      <c r="W61" s="9">
        <v>0</v>
      </c>
      <c r="X61" s="9">
        <v>0</v>
      </c>
      <c r="Y61" s="9">
        <v>0</v>
      </c>
      <c r="Z61" s="9">
        <v>0</v>
      </c>
      <c r="AB61" s="9">
        <f t="shared" si="0"/>
        <v>1353</v>
      </c>
      <c r="AC61" s="9">
        <f t="shared" si="1"/>
        <v>12830</v>
      </c>
      <c r="AD61" s="10">
        <f t="shared" si="2"/>
        <v>9.4826311899482629</v>
      </c>
    </row>
    <row r="62" spans="1:30" x14ac:dyDescent="0.3">
      <c r="A62" s="87"/>
      <c r="B62" s="41" t="s">
        <v>64</v>
      </c>
      <c r="C62" s="9">
        <v>30</v>
      </c>
      <c r="D62" s="9">
        <v>16</v>
      </c>
      <c r="E62" s="9">
        <v>16</v>
      </c>
      <c r="F62" s="9">
        <v>27</v>
      </c>
      <c r="G62" s="9">
        <v>24</v>
      </c>
      <c r="H62" s="9">
        <v>42</v>
      </c>
      <c r="I62" s="9">
        <v>58</v>
      </c>
      <c r="J62" s="9">
        <v>41</v>
      </c>
      <c r="K62" s="9">
        <v>60</v>
      </c>
      <c r="L62" s="9">
        <v>58</v>
      </c>
      <c r="M62" s="9">
        <v>77</v>
      </c>
      <c r="N62" s="9">
        <v>79</v>
      </c>
      <c r="O62" s="9">
        <v>207</v>
      </c>
      <c r="P62" s="9">
        <v>6</v>
      </c>
      <c r="Q62" s="9">
        <v>5</v>
      </c>
      <c r="R62" s="9">
        <v>25</v>
      </c>
      <c r="S62" s="9">
        <v>40</v>
      </c>
      <c r="T62" s="9">
        <v>15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B62" s="9">
        <f t="shared" si="0"/>
        <v>826</v>
      </c>
      <c r="AC62" s="9">
        <f t="shared" si="1"/>
        <v>7613</v>
      </c>
      <c r="AD62" s="10">
        <f t="shared" si="2"/>
        <v>9.2167070217917679</v>
      </c>
    </row>
    <row r="63" spans="1:30" x14ac:dyDescent="0.3">
      <c r="A63" s="87"/>
      <c r="B63" s="41" t="s">
        <v>65</v>
      </c>
      <c r="C63" s="9">
        <v>15</v>
      </c>
      <c r="D63" s="9">
        <v>5</v>
      </c>
      <c r="E63" s="9">
        <v>11</v>
      </c>
      <c r="F63" s="9">
        <v>10</v>
      </c>
      <c r="G63" s="9">
        <v>13</v>
      </c>
      <c r="H63" s="9">
        <v>21</v>
      </c>
      <c r="I63" s="9">
        <v>10</v>
      </c>
      <c r="J63" s="9">
        <v>6</v>
      </c>
      <c r="K63" s="9">
        <v>11</v>
      </c>
      <c r="L63" s="9">
        <v>6</v>
      </c>
      <c r="M63" s="9">
        <v>8</v>
      </c>
      <c r="N63" s="9">
        <v>10</v>
      </c>
      <c r="O63" s="9">
        <v>33</v>
      </c>
      <c r="P63" s="9">
        <v>1</v>
      </c>
      <c r="Q63" s="9">
        <v>2</v>
      </c>
      <c r="R63" s="9">
        <v>7</v>
      </c>
      <c r="S63" s="9">
        <v>3</v>
      </c>
      <c r="T63" s="9">
        <v>7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B63" s="9">
        <f t="shared" si="0"/>
        <v>179</v>
      </c>
      <c r="AC63" s="9">
        <f t="shared" si="1"/>
        <v>1357</v>
      </c>
      <c r="AD63" s="10">
        <f t="shared" si="2"/>
        <v>7.5810055865921786</v>
      </c>
    </row>
    <row r="64" spans="1:30" x14ac:dyDescent="0.3">
      <c r="A64" s="87"/>
      <c r="B64" s="41" t="s">
        <v>66</v>
      </c>
      <c r="C64" s="9">
        <v>5</v>
      </c>
      <c r="D64" s="9">
        <v>5</v>
      </c>
      <c r="E64" s="9">
        <v>4</v>
      </c>
      <c r="F64" s="9">
        <v>4</v>
      </c>
      <c r="G64" s="9">
        <v>3</v>
      </c>
      <c r="H64" s="9">
        <v>8</v>
      </c>
      <c r="I64" s="9">
        <v>17</v>
      </c>
      <c r="J64" s="9">
        <v>12</v>
      </c>
      <c r="K64" s="9">
        <v>12</v>
      </c>
      <c r="L64" s="9">
        <v>24</v>
      </c>
      <c r="M64" s="9">
        <v>33</v>
      </c>
      <c r="N64" s="9">
        <v>20</v>
      </c>
      <c r="O64" s="9">
        <v>122</v>
      </c>
      <c r="P64" s="9">
        <v>2</v>
      </c>
      <c r="Q64" s="9">
        <v>2</v>
      </c>
      <c r="R64" s="9">
        <v>12</v>
      </c>
      <c r="S64" s="9">
        <v>15</v>
      </c>
      <c r="T64" s="9">
        <v>12</v>
      </c>
      <c r="U64" s="9">
        <v>3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B64" s="9">
        <f t="shared" si="0"/>
        <v>315</v>
      </c>
      <c r="AC64" s="9">
        <f t="shared" si="1"/>
        <v>3321</v>
      </c>
      <c r="AD64" s="10">
        <f t="shared" si="2"/>
        <v>10.542857142857143</v>
      </c>
    </row>
    <row r="65" spans="1:30" x14ac:dyDescent="0.3">
      <c r="A65" s="87"/>
      <c r="B65" s="41" t="s">
        <v>67</v>
      </c>
      <c r="C65" s="9">
        <v>19</v>
      </c>
      <c r="D65" s="9">
        <v>16</v>
      </c>
      <c r="E65" s="9">
        <v>19</v>
      </c>
      <c r="F65" s="9">
        <v>19</v>
      </c>
      <c r="G65" s="9">
        <v>18</v>
      </c>
      <c r="H65" s="9">
        <v>40</v>
      </c>
      <c r="I65" s="9">
        <v>51</v>
      </c>
      <c r="J65" s="9">
        <v>35</v>
      </c>
      <c r="K65" s="9">
        <v>56</v>
      </c>
      <c r="L65" s="9">
        <v>79</v>
      </c>
      <c r="M65" s="9">
        <v>86</v>
      </c>
      <c r="N65" s="9">
        <v>66</v>
      </c>
      <c r="O65" s="9">
        <v>212</v>
      </c>
      <c r="P65" s="9">
        <v>7</v>
      </c>
      <c r="Q65" s="9">
        <v>9</v>
      </c>
      <c r="R65" s="9">
        <v>36</v>
      </c>
      <c r="S65" s="9">
        <v>48</v>
      </c>
      <c r="T65" s="9">
        <v>17</v>
      </c>
      <c r="U65" s="9">
        <v>1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B65" s="9">
        <f t="shared" si="0"/>
        <v>834</v>
      </c>
      <c r="AC65" s="9">
        <f t="shared" si="1"/>
        <v>8055</v>
      </c>
      <c r="AD65" s="10">
        <f t="shared" si="2"/>
        <v>9.6582733812949648</v>
      </c>
    </row>
    <row r="66" spans="1:30" x14ac:dyDescent="0.3">
      <c r="A66" s="87"/>
      <c r="B66" s="41" t="s">
        <v>68</v>
      </c>
      <c r="C66" s="9">
        <v>32</v>
      </c>
      <c r="D66" s="9">
        <v>20</v>
      </c>
      <c r="E66" s="9">
        <v>29</v>
      </c>
      <c r="F66" s="9">
        <v>21</v>
      </c>
      <c r="G66" s="9">
        <v>36</v>
      </c>
      <c r="H66" s="9">
        <v>60</v>
      </c>
      <c r="I66" s="9">
        <v>77</v>
      </c>
      <c r="J66" s="9">
        <v>69</v>
      </c>
      <c r="K66" s="9">
        <v>81</v>
      </c>
      <c r="L66" s="9">
        <v>98</v>
      </c>
      <c r="M66" s="9">
        <v>139</v>
      </c>
      <c r="N66" s="9">
        <v>132</v>
      </c>
      <c r="O66" s="9">
        <v>396</v>
      </c>
      <c r="P66" s="9">
        <v>10</v>
      </c>
      <c r="Q66" s="9">
        <v>10</v>
      </c>
      <c r="R66" s="9">
        <v>42</v>
      </c>
      <c r="S66" s="9">
        <v>59</v>
      </c>
      <c r="T66" s="9">
        <v>21</v>
      </c>
      <c r="U66" s="9">
        <v>3</v>
      </c>
      <c r="V66" s="9">
        <v>2</v>
      </c>
      <c r="W66" s="9">
        <v>1</v>
      </c>
      <c r="X66" s="9">
        <v>0</v>
      </c>
      <c r="Y66" s="9">
        <v>0</v>
      </c>
      <c r="Z66" s="9">
        <v>0</v>
      </c>
      <c r="AB66" s="9">
        <f t="shared" si="0"/>
        <v>1338</v>
      </c>
      <c r="AC66" s="9">
        <f t="shared" si="1"/>
        <v>12967</v>
      </c>
      <c r="AD66" s="10">
        <f t="shared" si="2"/>
        <v>9.6913303437967109</v>
      </c>
    </row>
    <row r="67" spans="1:30" x14ac:dyDescent="0.3">
      <c r="A67" s="87"/>
      <c r="B67" s="41" t="s">
        <v>69</v>
      </c>
      <c r="C67" s="9">
        <v>26</v>
      </c>
      <c r="D67" s="9">
        <v>12</v>
      </c>
      <c r="E67" s="9">
        <v>11</v>
      </c>
      <c r="F67" s="9">
        <v>21</v>
      </c>
      <c r="G67" s="9">
        <v>17</v>
      </c>
      <c r="H67" s="9">
        <v>51</v>
      </c>
      <c r="I67" s="9">
        <v>54</v>
      </c>
      <c r="J67" s="9">
        <v>36</v>
      </c>
      <c r="K67" s="9">
        <v>45</v>
      </c>
      <c r="L67" s="9">
        <v>71</v>
      </c>
      <c r="M67" s="9">
        <v>85</v>
      </c>
      <c r="N67" s="9">
        <v>69</v>
      </c>
      <c r="O67" s="9">
        <v>222</v>
      </c>
      <c r="P67" s="9">
        <v>8</v>
      </c>
      <c r="Q67" s="9">
        <v>8</v>
      </c>
      <c r="R67" s="9">
        <v>30</v>
      </c>
      <c r="S67" s="9">
        <v>37</v>
      </c>
      <c r="T67" s="9">
        <v>14</v>
      </c>
      <c r="U67" s="9">
        <v>2</v>
      </c>
      <c r="V67" s="9">
        <v>3</v>
      </c>
      <c r="W67" s="9">
        <v>1</v>
      </c>
      <c r="X67" s="9">
        <v>0</v>
      </c>
      <c r="Y67" s="9">
        <v>0</v>
      </c>
      <c r="Z67" s="9">
        <v>0</v>
      </c>
      <c r="AB67" s="9">
        <f t="shared" si="0"/>
        <v>823</v>
      </c>
      <c r="AC67" s="9">
        <f t="shared" si="1"/>
        <v>7877</v>
      </c>
      <c r="AD67" s="10">
        <f t="shared" si="2"/>
        <v>9.5710814094775216</v>
      </c>
    </row>
    <row r="68" spans="1:30" x14ac:dyDescent="0.3">
      <c r="A68" s="87"/>
      <c r="B68" s="41" t="s">
        <v>70</v>
      </c>
      <c r="C68" s="9">
        <v>92</v>
      </c>
      <c r="D68" s="9">
        <v>35</v>
      </c>
      <c r="E68" s="9">
        <v>33</v>
      </c>
      <c r="F68" s="9">
        <v>51</v>
      </c>
      <c r="G68" s="9">
        <v>47</v>
      </c>
      <c r="H68" s="9">
        <v>72</v>
      </c>
      <c r="I68" s="9">
        <v>100</v>
      </c>
      <c r="J68" s="9">
        <v>64</v>
      </c>
      <c r="K68" s="9">
        <v>87</v>
      </c>
      <c r="L68" s="9">
        <v>122</v>
      </c>
      <c r="M68" s="9">
        <v>150</v>
      </c>
      <c r="N68" s="9">
        <v>129</v>
      </c>
      <c r="O68" s="9">
        <v>379</v>
      </c>
      <c r="P68" s="9">
        <v>18</v>
      </c>
      <c r="Q68" s="9">
        <v>11</v>
      </c>
      <c r="R68" s="9">
        <v>50</v>
      </c>
      <c r="S68" s="9">
        <v>65</v>
      </c>
      <c r="T68" s="9">
        <v>32</v>
      </c>
      <c r="U68" s="9">
        <v>8</v>
      </c>
      <c r="V68" s="9">
        <v>9</v>
      </c>
      <c r="W68" s="9">
        <v>4</v>
      </c>
      <c r="X68" s="9">
        <v>2</v>
      </c>
      <c r="Y68" s="9">
        <v>0</v>
      </c>
      <c r="Z68" s="9">
        <v>0</v>
      </c>
      <c r="AB68" s="9">
        <f t="shared" ref="AB68:AB131" si="4">SUM(C68:Z68)</f>
        <v>1560</v>
      </c>
      <c r="AC68" s="9">
        <f t="shared" ref="AC68:AC131" si="5">C$2*C68+D$2*D68+E$2*E68+F$2*F68+G$2*G68+H$2*H68+I$2*I68+J$2*J68+K$2*K68+L$2*L68+M$2*M68+N$2*N68+O$2*O68+P$2*P68+Q$2*Q68+R$2*R68+S$2*S68+T$2*T68+U$2*U68+V$2*V68+W$2*W68+X$2*X68+Y$2*Y68+Z$2*Z68</f>
        <v>14270</v>
      </c>
      <c r="AD68" s="10">
        <f t="shared" si="2"/>
        <v>9.1474358974358978</v>
      </c>
    </row>
    <row r="69" spans="1:30" x14ac:dyDescent="0.3">
      <c r="A69" s="87"/>
      <c r="B69" s="41" t="s">
        <v>71</v>
      </c>
      <c r="C69" s="9">
        <v>29</v>
      </c>
      <c r="D69" s="9">
        <v>8</v>
      </c>
      <c r="E69" s="9">
        <v>16</v>
      </c>
      <c r="F69" s="9">
        <v>24</v>
      </c>
      <c r="G69" s="9">
        <v>34</v>
      </c>
      <c r="H69" s="9">
        <v>36</v>
      </c>
      <c r="I69" s="9">
        <v>46</v>
      </c>
      <c r="J69" s="9">
        <v>33</v>
      </c>
      <c r="K69" s="9">
        <v>30</v>
      </c>
      <c r="L69" s="9">
        <v>57</v>
      </c>
      <c r="M69" s="9">
        <v>52</v>
      </c>
      <c r="N69" s="9">
        <v>56</v>
      </c>
      <c r="O69" s="9">
        <v>191</v>
      </c>
      <c r="P69" s="9">
        <v>3</v>
      </c>
      <c r="Q69" s="9">
        <v>3</v>
      </c>
      <c r="R69" s="9">
        <v>11</v>
      </c>
      <c r="S69" s="9">
        <v>34</v>
      </c>
      <c r="T69" s="9">
        <v>13</v>
      </c>
      <c r="U69" s="9">
        <v>1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B69" s="9">
        <f t="shared" si="4"/>
        <v>677</v>
      </c>
      <c r="AC69" s="9">
        <f t="shared" si="5"/>
        <v>6145</v>
      </c>
      <c r="AD69" s="10">
        <f t="shared" ref="AD69:AD132" si="6">AC69/AB69</f>
        <v>9.0768094534711956</v>
      </c>
    </row>
    <row r="70" spans="1:30" x14ac:dyDescent="0.3">
      <c r="A70" s="87"/>
      <c r="B70" s="41" t="s">
        <v>72</v>
      </c>
      <c r="C70" s="9">
        <v>91</v>
      </c>
      <c r="D70" s="9">
        <v>50</v>
      </c>
      <c r="E70" s="9">
        <v>63</v>
      </c>
      <c r="F70" s="9">
        <v>90</v>
      </c>
      <c r="G70" s="9">
        <v>79</v>
      </c>
      <c r="H70" s="9">
        <v>164</v>
      </c>
      <c r="I70" s="9">
        <v>241</v>
      </c>
      <c r="J70" s="9">
        <v>192</v>
      </c>
      <c r="K70" s="9">
        <v>248</v>
      </c>
      <c r="L70" s="9">
        <v>472</v>
      </c>
      <c r="M70" s="9">
        <v>504</v>
      </c>
      <c r="N70" s="9">
        <v>498</v>
      </c>
      <c r="O70" s="9">
        <v>2049</v>
      </c>
      <c r="P70" s="9">
        <v>121</v>
      </c>
      <c r="Q70" s="9">
        <v>148</v>
      </c>
      <c r="R70" s="9">
        <v>432</v>
      </c>
      <c r="S70" s="9">
        <v>504</v>
      </c>
      <c r="T70" s="9">
        <v>395</v>
      </c>
      <c r="U70" s="9">
        <v>13</v>
      </c>
      <c r="V70" s="9">
        <v>11</v>
      </c>
      <c r="W70" s="9">
        <v>0</v>
      </c>
      <c r="X70" s="9">
        <v>2</v>
      </c>
      <c r="Y70" s="9">
        <v>0</v>
      </c>
      <c r="Z70" s="9">
        <v>1</v>
      </c>
      <c r="AB70" s="9">
        <f t="shared" si="4"/>
        <v>6368</v>
      </c>
      <c r="AC70" s="9">
        <f t="shared" si="5"/>
        <v>71122</v>
      </c>
      <c r="AD70" s="10">
        <f t="shared" si="6"/>
        <v>11.168655778894472</v>
      </c>
    </row>
    <row r="71" spans="1:30" x14ac:dyDescent="0.3">
      <c r="A71" s="87"/>
      <c r="B71" s="41" t="s">
        <v>73</v>
      </c>
      <c r="C71" s="9">
        <v>12</v>
      </c>
      <c r="D71" s="9">
        <v>2</v>
      </c>
      <c r="E71" s="9">
        <v>6</v>
      </c>
      <c r="F71" s="9">
        <v>11</v>
      </c>
      <c r="G71" s="9">
        <v>6</v>
      </c>
      <c r="H71" s="9">
        <v>11</v>
      </c>
      <c r="I71" s="9">
        <v>11</v>
      </c>
      <c r="J71" s="9">
        <v>11</v>
      </c>
      <c r="K71" s="9">
        <v>16</v>
      </c>
      <c r="L71" s="9">
        <v>19</v>
      </c>
      <c r="M71" s="9">
        <v>19</v>
      </c>
      <c r="N71" s="9">
        <v>34</v>
      </c>
      <c r="O71" s="9">
        <v>115</v>
      </c>
      <c r="P71" s="9">
        <v>3</v>
      </c>
      <c r="Q71" s="9">
        <v>5</v>
      </c>
      <c r="R71" s="9">
        <v>26</v>
      </c>
      <c r="S71" s="9">
        <v>17</v>
      </c>
      <c r="T71" s="9">
        <v>29</v>
      </c>
      <c r="U71" s="9">
        <v>0</v>
      </c>
      <c r="V71" s="9">
        <v>1</v>
      </c>
      <c r="W71" s="9">
        <v>0</v>
      </c>
      <c r="X71" s="9">
        <v>0</v>
      </c>
      <c r="Y71" s="9">
        <v>0</v>
      </c>
      <c r="Z71" s="9">
        <v>0</v>
      </c>
      <c r="AB71" s="9">
        <f t="shared" si="4"/>
        <v>354</v>
      </c>
      <c r="AC71" s="9">
        <f t="shared" si="5"/>
        <v>3795</v>
      </c>
      <c r="AD71" s="10">
        <f t="shared" si="6"/>
        <v>10.720338983050848</v>
      </c>
    </row>
    <row r="72" spans="1:30" x14ac:dyDescent="0.3">
      <c r="A72" s="87"/>
      <c r="B72" s="41" t="s">
        <v>74</v>
      </c>
      <c r="C72" s="9">
        <v>43</v>
      </c>
      <c r="D72" s="9">
        <v>8</v>
      </c>
      <c r="E72" s="9">
        <v>9</v>
      </c>
      <c r="F72" s="9">
        <v>15</v>
      </c>
      <c r="G72" s="9">
        <v>19</v>
      </c>
      <c r="H72" s="9">
        <v>27</v>
      </c>
      <c r="I72" s="9">
        <v>32</v>
      </c>
      <c r="J72" s="9">
        <v>29</v>
      </c>
      <c r="K72" s="9">
        <v>45</v>
      </c>
      <c r="L72" s="9">
        <v>61</v>
      </c>
      <c r="M72" s="9">
        <v>63</v>
      </c>
      <c r="N72" s="9">
        <v>76</v>
      </c>
      <c r="O72" s="9">
        <v>247</v>
      </c>
      <c r="P72" s="9">
        <v>3</v>
      </c>
      <c r="Q72" s="9">
        <v>9</v>
      </c>
      <c r="R72" s="9">
        <v>33</v>
      </c>
      <c r="S72" s="9">
        <v>28</v>
      </c>
      <c r="T72" s="9">
        <v>19</v>
      </c>
      <c r="U72" s="9">
        <v>2</v>
      </c>
      <c r="V72" s="9">
        <v>4</v>
      </c>
      <c r="W72" s="9">
        <v>0</v>
      </c>
      <c r="X72" s="9">
        <v>0</v>
      </c>
      <c r="Y72" s="9">
        <v>0</v>
      </c>
      <c r="Z72" s="9">
        <v>0</v>
      </c>
      <c r="AB72" s="9">
        <f t="shared" si="4"/>
        <v>772</v>
      </c>
      <c r="AC72" s="9">
        <f t="shared" si="5"/>
        <v>7559</v>
      </c>
      <c r="AD72" s="10">
        <f t="shared" si="6"/>
        <v>9.7914507772020727</v>
      </c>
    </row>
    <row r="73" spans="1:30" x14ac:dyDescent="0.3">
      <c r="A73" s="87"/>
      <c r="B73" s="41" t="s">
        <v>75</v>
      </c>
      <c r="C73" s="9">
        <v>5</v>
      </c>
      <c r="D73" s="9">
        <v>5</v>
      </c>
      <c r="E73" s="9">
        <v>8</v>
      </c>
      <c r="F73" s="9">
        <v>4</v>
      </c>
      <c r="G73" s="9">
        <v>11</v>
      </c>
      <c r="H73" s="9">
        <v>11</v>
      </c>
      <c r="I73" s="9">
        <v>18</v>
      </c>
      <c r="J73" s="9">
        <v>17</v>
      </c>
      <c r="K73" s="9">
        <v>18</v>
      </c>
      <c r="L73" s="9">
        <v>44</v>
      </c>
      <c r="M73" s="9">
        <v>42</v>
      </c>
      <c r="N73" s="9">
        <v>64</v>
      </c>
      <c r="O73" s="9">
        <v>202</v>
      </c>
      <c r="P73" s="9">
        <v>4</v>
      </c>
      <c r="Q73" s="9">
        <v>5</v>
      </c>
      <c r="R73" s="9">
        <v>25</v>
      </c>
      <c r="S73" s="9">
        <v>28</v>
      </c>
      <c r="T73" s="9">
        <v>16</v>
      </c>
      <c r="U73" s="9">
        <v>1</v>
      </c>
      <c r="V73" s="9">
        <v>0</v>
      </c>
      <c r="W73" s="9">
        <v>1</v>
      </c>
      <c r="X73" s="9">
        <v>0</v>
      </c>
      <c r="Y73" s="9">
        <v>0</v>
      </c>
      <c r="Z73" s="9">
        <v>0</v>
      </c>
      <c r="AB73" s="9">
        <f t="shared" si="4"/>
        <v>529</v>
      </c>
      <c r="AC73" s="9">
        <f t="shared" si="5"/>
        <v>5702</v>
      </c>
      <c r="AD73" s="10">
        <f t="shared" si="6"/>
        <v>10.778827977315689</v>
      </c>
    </row>
    <row r="74" spans="1:30" x14ac:dyDescent="0.3">
      <c r="A74" s="87"/>
      <c r="B74" s="41" t="s">
        <v>76</v>
      </c>
      <c r="C74" s="9">
        <v>12</v>
      </c>
      <c r="D74" s="9">
        <v>0</v>
      </c>
      <c r="E74" s="9">
        <v>4</v>
      </c>
      <c r="F74" s="9">
        <v>5</v>
      </c>
      <c r="G74" s="9">
        <v>10</v>
      </c>
      <c r="H74" s="9">
        <v>15</v>
      </c>
      <c r="I74" s="9">
        <v>5</v>
      </c>
      <c r="J74" s="9">
        <v>6</v>
      </c>
      <c r="K74" s="9">
        <v>8</v>
      </c>
      <c r="L74" s="9">
        <v>23</v>
      </c>
      <c r="M74" s="9">
        <v>23</v>
      </c>
      <c r="N74" s="9">
        <v>26</v>
      </c>
      <c r="O74" s="9">
        <v>192</v>
      </c>
      <c r="P74" s="9">
        <v>8</v>
      </c>
      <c r="Q74" s="9">
        <v>4</v>
      </c>
      <c r="R74" s="9">
        <v>15</v>
      </c>
      <c r="S74" s="9">
        <v>22</v>
      </c>
      <c r="T74" s="9">
        <v>11</v>
      </c>
      <c r="U74" s="9">
        <v>1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B74" s="9">
        <f t="shared" si="4"/>
        <v>390</v>
      </c>
      <c r="AC74" s="9">
        <f t="shared" si="5"/>
        <v>4243</v>
      </c>
      <c r="AD74" s="10">
        <f t="shared" si="6"/>
        <v>10.87948717948718</v>
      </c>
    </row>
    <row r="75" spans="1:30" x14ac:dyDescent="0.3">
      <c r="A75" s="87"/>
      <c r="B75" s="41" t="s">
        <v>77</v>
      </c>
      <c r="C75" s="9">
        <v>21</v>
      </c>
      <c r="D75" s="9">
        <v>8</v>
      </c>
      <c r="E75" s="9">
        <v>9</v>
      </c>
      <c r="F75" s="9">
        <v>17</v>
      </c>
      <c r="G75" s="9">
        <v>16</v>
      </c>
      <c r="H75" s="9">
        <v>27</v>
      </c>
      <c r="I75" s="9">
        <v>29</v>
      </c>
      <c r="J75" s="9">
        <v>21</v>
      </c>
      <c r="K75" s="9">
        <v>47</v>
      </c>
      <c r="L75" s="9">
        <v>58</v>
      </c>
      <c r="M75" s="9">
        <v>84</v>
      </c>
      <c r="N75" s="9">
        <v>67</v>
      </c>
      <c r="O75" s="9">
        <v>406</v>
      </c>
      <c r="P75" s="9">
        <v>8</v>
      </c>
      <c r="Q75" s="9">
        <v>10</v>
      </c>
      <c r="R75" s="9">
        <v>33</v>
      </c>
      <c r="S75" s="9">
        <v>45</v>
      </c>
      <c r="T75" s="9">
        <v>34</v>
      </c>
      <c r="U75" s="9">
        <v>0</v>
      </c>
      <c r="V75" s="9">
        <v>2</v>
      </c>
      <c r="W75" s="9">
        <v>0</v>
      </c>
      <c r="X75" s="9">
        <v>0</v>
      </c>
      <c r="Y75" s="9">
        <v>0</v>
      </c>
      <c r="Z75" s="9">
        <v>0</v>
      </c>
      <c r="AB75" s="9">
        <f t="shared" si="4"/>
        <v>942</v>
      </c>
      <c r="AC75" s="9">
        <f t="shared" si="5"/>
        <v>10019</v>
      </c>
      <c r="AD75" s="10">
        <f t="shared" si="6"/>
        <v>10.63588110403397</v>
      </c>
    </row>
    <row r="76" spans="1:30" x14ac:dyDescent="0.3">
      <c r="A76" s="87"/>
      <c r="B76" s="41" t="s">
        <v>78</v>
      </c>
      <c r="C76" s="9">
        <v>7</v>
      </c>
      <c r="D76" s="9">
        <v>8</v>
      </c>
      <c r="E76" s="9">
        <v>7</v>
      </c>
      <c r="F76" s="9">
        <v>2</v>
      </c>
      <c r="G76" s="9">
        <v>8</v>
      </c>
      <c r="H76" s="9">
        <v>9</v>
      </c>
      <c r="I76" s="9">
        <v>13</v>
      </c>
      <c r="J76" s="9">
        <v>12</v>
      </c>
      <c r="K76" s="9">
        <v>19</v>
      </c>
      <c r="L76" s="9">
        <v>26</v>
      </c>
      <c r="M76" s="9">
        <v>35</v>
      </c>
      <c r="N76" s="9">
        <v>27</v>
      </c>
      <c r="O76" s="9">
        <v>136</v>
      </c>
      <c r="P76" s="9">
        <v>0</v>
      </c>
      <c r="Q76" s="9">
        <v>3</v>
      </c>
      <c r="R76" s="9">
        <v>14</v>
      </c>
      <c r="S76" s="9">
        <v>13</v>
      </c>
      <c r="T76" s="9">
        <v>14</v>
      </c>
      <c r="U76" s="9">
        <v>1</v>
      </c>
      <c r="V76" s="9">
        <v>2</v>
      </c>
      <c r="W76" s="9">
        <v>1</v>
      </c>
      <c r="X76" s="9">
        <v>0</v>
      </c>
      <c r="Y76" s="9">
        <v>0</v>
      </c>
      <c r="Z76" s="9">
        <v>0</v>
      </c>
      <c r="AB76" s="9">
        <f t="shared" si="4"/>
        <v>357</v>
      </c>
      <c r="AC76" s="9">
        <f t="shared" si="5"/>
        <v>3706</v>
      </c>
      <c r="AD76" s="10">
        <f t="shared" si="6"/>
        <v>10.380952380952381</v>
      </c>
    </row>
    <row r="77" spans="1:30" x14ac:dyDescent="0.3">
      <c r="A77" s="87"/>
      <c r="B77" s="41" t="s">
        <v>79</v>
      </c>
      <c r="C77" s="9">
        <v>19</v>
      </c>
      <c r="D77" s="9">
        <v>10</v>
      </c>
      <c r="E77" s="9">
        <v>11</v>
      </c>
      <c r="F77" s="9">
        <v>18</v>
      </c>
      <c r="G77" s="9">
        <v>25</v>
      </c>
      <c r="H77" s="9">
        <v>36</v>
      </c>
      <c r="I77" s="9">
        <v>38</v>
      </c>
      <c r="J77" s="9">
        <v>42</v>
      </c>
      <c r="K77" s="9">
        <v>46</v>
      </c>
      <c r="L77" s="9">
        <v>58</v>
      </c>
      <c r="M77" s="9">
        <v>69</v>
      </c>
      <c r="N77" s="9">
        <v>98</v>
      </c>
      <c r="O77" s="9">
        <v>291</v>
      </c>
      <c r="P77" s="9">
        <v>1</v>
      </c>
      <c r="Q77" s="9">
        <v>6</v>
      </c>
      <c r="R77" s="9">
        <v>30</v>
      </c>
      <c r="S77" s="9">
        <v>31</v>
      </c>
      <c r="T77" s="9">
        <v>27</v>
      </c>
      <c r="U77" s="9">
        <v>0</v>
      </c>
      <c r="V77" s="9">
        <v>1</v>
      </c>
      <c r="W77" s="9">
        <v>2</v>
      </c>
      <c r="X77" s="9">
        <v>0</v>
      </c>
      <c r="Y77" s="9">
        <v>0</v>
      </c>
      <c r="Z77" s="9">
        <v>0</v>
      </c>
      <c r="AB77" s="9">
        <f t="shared" si="4"/>
        <v>859</v>
      </c>
      <c r="AC77" s="9">
        <f t="shared" si="5"/>
        <v>8599</v>
      </c>
      <c r="AD77" s="10">
        <f t="shared" si="6"/>
        <v>10.0104772991851</v>
      </c>
    </row>
    <row r="78" spans="1:30" x14ac:dyDescent="0.3">
      <c r="A78" s="87"/>
      <c r="B78" s="41" t="s">
        <v>80</v>
      </c>
      <c r="C78" s="9">
        <v>34</v>
      </c>
      <c r="D78" s="9">
        <v>14</v>
      </c>
      <c r="E78" s="9">
        <v>15</v>
      </c>
      <c r="F78" s="9">
        <v>29</v>
      </c>
      <c r="G78" s="9">
        <v>19</v>
      </c>
      <c r="H78" s="9">
        <v>56</v>
      </c>
      <c r="I78" s="9">
        <v>51</v>
      </c>
      <c r="J78" s="9">
        <v>42</v>
      </c>
      <c r="K78" s="9">
        <v>60</v>
      </c>
      <c r="L78" s="9">
        <v>83</v>
      </c>
      <c r="M78" s="9">
        <v>80</v>
      </c>
      <c r="N78" s="9">
        <v>53</v>
      </c>
      <c r="O78" s="9">
        <v>231</v>
      </c>
      <c r="P78" s="9">
        <v>4</v>
      </c>
      <c r="Q78" s="9">
        <v>3</v>
      </c>
      <c r="R78" s="9">
        <v>17</v>
      </c>
      <c r="S78" s="9">
        <v>28</v>
      </c>
      <c r="T78" s="9">
        <v>9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B78" s="9">
        <f t="shared" si="4"/>
        <v>828</v>
      </c>
      <c r="AC78" s="9">
        <f t="shared" si="5"/>
        <v>7419</v>
      </c>
      <c r="AD78" s="10">
        <f t="shared" si="6"/>
        <v>8.9601449275362324</v>
      </c>
    </row>
    <row r="79" spans="1:30" x14ac:dyDescent="0.3">
      <c r="A79" s="87"/>
      <c r="B79" s="41" t="s">
        <v>81</v>
      </c>
      <c r="C79" s="9">
        <v>14</v>
      </c>
      <c r="D79" s="9">
        <v>10</v>
      </c>
      <c r="E79" s="9">
        <v>7</v>
      </c>
      <c r="F79" s="9">
        <v>10</v>
      </c>
      <c r="G79" s="9">
        <v>13</v>
      </c>
      <c r="H79" s="9">
        <v>16</v>
      </c>
      <c r="I79" s="9">
        <v>19</v>
      </c>
      <c r="J79" s="9">
        <v>16</v>
      </c>
      <c r="K79" s="9">
        <v>31</v>
      </c>
      <c r="L79" s="9">
        <v>41</v>
      </c>
      <c r="M79" s="9">
        <v>49</v>
      </c>
      <c r="N79" s="9">
        <v>42</v>
      </c>
      <c r="O79" s="9">
        <v>127</v>
      </c>
      <c r="P79" s="9">
        <v>1</v>
      </c>
      <c r="Q79" s="9">
        <v>2</v>
      </c>
      <c r="R79" s="9">
        <v>13</v>
      </c>
      <c r="S79" s="9">
        <v>15</v>
      </c>
      <c r="T79" s="9">
        <v>8</v>
      </c>
      <c r="U79" s="9">
        <v>1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B79" s="9">
        <f t="shared" si="4"/>
        <v>435</v>
      </c>
      <c r="AC79" s="9">
        <f t="shared" si="5"/>
        <v>4135</v>
      </c>
      <c r="AD79" s="10">
        <f t="shared" si="6"/>
        <v>9.5057471264367823</v>
      </c>
    </row>
    <row r="80" spans="1:30" x14ac:dyDescent="0.3">
      <c r="A80" s="87"/>
      <c r="B80" s="41" t="s">
        <v>82</v>
      </c>
      <c r="C80" s="9">
        <v>23</v>
      </c>
      <c r="D80" s="9">
        <v>5</v>
      </c>
      <c r="E80" s="9">
        <v>7</v>
      </c>
      <c r="F80" s="9">
        <v>6</v>
      </c>
      <c r="G80" s="9">
        <v>10</v>
      </c>
      <c r="H80" s="9">
        <v>13</v>
      </c>
      <c r="I80" s="9">
        <v>24</v>
      </c>
      <c r="J80" s="9">
        <v>21</v>
      </c>
      <c r="K80" s="9">
        <v>40</v>
      </c>
      <c r="L80" s="9">
        <v>34</v>
      </c>
      <c r="M80" s="9">
        <v>39</v>
      </c>
      <c r="N80" s="9">
        <v>36</v>
      </c>
      <c r="O80" s="9">
        <v>154</v>
      </c>
      <c r="P80" s="9">
        <v>6</v>
      </c>
      <c r="Q80" s="9">
        <v>4</v>
      </c>
      <c r="R80" s="9">
        <v>14</v>
      </c>
      <c r="S80" s="9">
        <v>15</v>
      </c>
      <c r="T80" s="9">
        <v>12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B80" s="9">
        <f t="shared" si="4"/>
        <v>463</v>
      </c>
      <c r="AC80" s="9">
        <f t="shared" si="5"/>
        <v>4481</v>
      </c>
      <c r="AD80" s="10">
        <f t="shared" si="6"/>
        <v>9.6781857451403894</v>
      </c>
    </row>
    <row r="81" spans="1:30" x14ac:dyDescent="0.3">
      <c r="A81" s="87"/>
      <c r="B81" s="41" t="s">
        <v>83</v>
      </c>
      <c r="C81" s="9">
        <v>30</v>
      </c>
      <c r="D81" s="9">
        <v>19</v>
      </c>
      <c r="E81" s="9">
        <v>10</v>
      </c>
      <c r="F81" s="9">
        <v>24</v>
      </c>
      <c r="G81" s="9">
        <v>10</v>
      </c>
      <c r="H81" s="9">
        <v>36</v>
      </c>
      <c r="I81" s="9">
        <v>54</v>
      </c>
      <c r="J81" s="9">
        <v>44</v>
      </c>
      <c r="K81" s="9">
        <v>64</v>
      </c>
      <c r="L81" s="9">
        <v>89</v>
      </c>
      <c r="M81" s="9">
        <v>62</v>
      </c>
      <c r="N81" s="9">
        <v>73</v>
      </c>
      <c r="O81" s="9">
        <v>255</v>
      </c>
      <c r="P81" s="9">
        <v>10</v>
      </c>
      <c r="Q81" s="9">
        <v>4</v>
      </c>
      <c r="R81" s="9">
        <v>31</v>
      </c>
      <c r="S81" s="9">
        <v>34</v>
      </c>
      <c r="T81" s="9">
        <v>15</v>
      </c>
      <c r="U81" s="9">
        <v>1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B81" s="9">
        <f t="shared" si="4"/>
        <v>865</v>
      </c>
      <c r="AC81" s="9">
        <f t="shared" si="5"/>
        <v>8227</v>
      </c>
      <c r="AD81" s="10">
        <f t="shared" si="6"/>
        <v>9.5109826589595379</v>
      </c>
    </row>
    <row r="82" spans="1:30" x14ac:dyDescent="0.3">
      <c r="A82" s="87"/>
      <c r="B82" s="41" t="s">
        <v>84</v>
      </c>
      <c r="C82" s="9">
        <v>19</v>
      </c>
      <c r="D82" s="9">
        <v>17</v>
      </c>
      <c r="E82" s="9">
        <v>24</v>
      </c>
      <c r="F82" s="9">
        <v>40</v>
      </c>
      <c r="G82" s="9">
        <v>65</v>
      </c>
      <c r="H82" s="9">
        <v>87</v>
      </c>
      <c r="I82" s="9">
        <v>80</v>
      </c>
      <c r="J82" s="9">
        <v>66</v>
      </c>
      <c r="K82" s="9">
        <v>109</v>
      </c>
      <c r="L82" s="9">
        <v>74</v>
      </c>
      <c r="M82" s="9">
        <v>79</v>
      </c>
      <c r="N82" s="9">
        <v>53</v>
      </c>
      <c r="O82" s="9">
        <v>160</v>
      </c>
      <c r="P82" s="9">
        <v>10</v>
      </c>
      <c r="Q82" s="9">
        <v>11</v>
      </c>
      <c r="R82" s="9">
        <v>21</v>
      </c>
      <c r="S82" s="9">
        <v>34</v>
      </c>
      <c r="T82" s="9">
        <v>21</v>
      </c>
      <c r="U82" s="9">
        <v>0</v>
      </c>
      <c r="V82" s="9">
        <v>1</v>
      </c>
      <c r="W82" s="9">
        <v>0</v>
      </c>
      <c r="X82" s="9">
        <v>0</v>
      </c>
      <c r="Y82" s="9">
        <v>0</v>
      </c>
      <c r="Z82" s="9">
        <v>0</v>
      </c>
      <c r="AB82" s="9">
        <f t="shared" si="4"/>
        <v>971</v>
      </c>
      <c r="AC82" s="9">
        <f t="shared" si="5"/>
        <v>8172</v>
      </c>
      <c r="AD82" s="10">
        <f t="shared" si="6"/>
        <v>8.4160659114315131</v>
      </c>
    </row>
    <row r="83" spans="1:30" x14ac:dyDescent="0.3">
      <c r="A83" s="87"/>
      <c r="B83" s="41" t="s">
        <v>85</v>
      </c>
      <c r="C83" s="9">
        <v>17</v>
      </c>
      <c r="D83" s="9">
        <v>8</v>
      </c>
      <c r="E83" s="9">
        <v>22</v>
      </c>
      <c r="F83" s="9">
        <v>18</v>
      </c>
      <c r="G83" s="9">
        <v>26</v>
      </c>
      <c r="H83" s="9">
        <v>48</v>
      </c>
      <c r="I83" s="9">
        <v>59</v>
      </c>
      <c r="J83" s="9">
        <v>37</v>
      </c>
      <c r="K83" s="9">
        <v>50</v>
      </c>
      <c r="L83" s="9">
        <v>73</v>
      </c>
      <c r="M83" s="9">
        <v>79</v>
      </c>
      <c r="N83" s="9">
        <v>64</v>
      </c>
      <c r="O83" s="9">
        <v>206</v>
      </c>
      <c r="P83" s="9">
        <v>2</v>
      </c>
      <c r="Q83" s="9">
        <v>4</v>
      </c>
      <c r="R83" s="9">
        <v>34</v>
      </c>
      <c r="S83" s="9">
        <v>25</v>
      </c>
      <c r="T83" s="9">
        <v>22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B83" s="9">
        <f t="shared" si="4"/>
        <v>794</v>
      </c>
      <c r="AC83" s="9">
        <f t="shared" si="5"/>
        <v>7452</v>
      </c>
      <c r="AD83" s="10">
        <f t="shared" si="6"/>
        <v>9.3853904282115863</v>
      </c>
    </row>
    <row r="84" spans="1:30" x14ac:dyDescent="0.3">
      <c r="A84" s="87"/>
      <c r="B84" s="41" t="s">
        <v>86</v>
      </c>
      <c r="C84" s="9">
        <v>23</v>
      </c>
      <c r="D84" s="9">
        <v>13</v>
      </c>
      <c r="E84" s="9">
        <v>24</v>
      </c>
      <c r="F84" s="9">
        <v>36</v>
      </c>
      <c r="G84" s="9">
        <v>30</v>
      </c>
      <c r="H84" s="9">
        <v>66</v>
      </c>
      <c r="I84" s="9">
        <v>59</v>
      </c>
      <c r="J84" s="9">
        <v>49</v>
      </c>
      <c r="K84" s="9">
        <v>74</v>
      </c>
      <c r="L84" s="9">
        <v>62</v>
      </c>
      <c r="M84" s="9">
        <v>90</v>
      </c>
      <c r="N84" s="9">
        <v>68</v>
      </c>
      <c r="O84" s="9">
        <v>175</v>
      </c>
      <c r="P84" s="9">
        <v>8</v>
      </c>
      <c r="Q84" s="9">
        <v>7</v>
      </c>
      <c r="R84" s="9">
        <v>17</v>
      </c>
      <c r="S84" s="9">
        <v>37</v>
      </c>
      <c r="T84" s="9">
        <v>14</v>
      </c>
      <c r="U84" s="9">
        <v>0</v>
      </c>
      <c r="V84" s="9">
        <v>2</v>
      </c>
      <c r="W84" s="9">
        <v>0</v>
      </c>
      <c r="X84" s="9">
        <v>0</v>
      </c>
      <c r="Y84" s="9">
        <v>0</v>
      </c>
      <c r="Z84" s="9">
        <v>0</v>
      </c>
      <c r="AB84" s="9">
        <f t="shared" si="4"/>
        <v>854</v>
      </c>
      <c r="AC84" s="9">
        <f t="shared" si="5"/>
        <v>7539</v>
      </c>
      <c r="AD84" s="10">
        <f t="shared" si="6"/>
        <v>8.8278688524590159</v>
      </c>
    </row>
    <row r="85" spans="1:30" x14ac:dyDescent="0.3">
      <c r="A85" s="87"/>
      <c r="B85" s="41" t="s">
        <v>87</v>
      </c>
      <c r="C85" s="9">
        <v>44</v>
      </c>
      <c r="D85" s="9">
        <v>32</v>
      </c>
      <c r="E85" s="9">
        <v>31</v>
      </c>
      <c r="F85" s="9">
        <v>49</v>
      </c>
      <c r="G85" s="9">
        <v>61</v>
      </c>
      <c r="H85" s="9">
        <v>116</v>
      </c>
      <c r="I85" s="9">
        <v>125</v>
      </c>
      <c r="J85" s="9">
        <v>98</v>
      </c>
      <c r="K85" s="9">
        <v>124</v>
      </c>
      <c r="L85" s="9">
        <v>113</v>
      </c>
      <c r="M85" s="9">
        <v>142</v>
      </c>
      <c r="N85" s="9">
        <v>124</v>
      </c>
      <c r="O85" s="9">
        <v>412</v>
      </c>
      <c r="P85" s="9">
        <v>16</v>
      </c>
      <c r="Q85" s="9">
        <v>22</v>
      </c>
      <c r="R85" s="9">
        <v>70</v>
      </c>
      <c r="S85" s="9">
        <v>65</v>
      </c>
      <c r="T85" s="9">
        <v>50</v>
      </c>
      <c r="U85" s="9">
        <v>1</v>
      </c>
      <c r="V85" s="9">
        <v>2</v>
      </c>
      <c r="W85" s="9">
        <v>3</v>
      </c>
      <c r="X85" s="9">
        <v>1</v>
      </c>
      <c r="Y85" s="9">
        <v>0</v>
      </c>
      <c r="Z85" s="9">
        <v>0</v>
      </c>
      <c r="AB85" s="9">
        <f t="shared" si="4"/>
        <v>1701</v>
      </c>
      <c r="AC85" s="9">
        <f t="shared" si="5"/>
        <v>15831</v>
      </c>
      <c r="AD85" s="10">
        <f t="shared" si="6"/>
        <v>9.306878306878307</v>
      </c>
    </row>
    <row r="86" spans="1:30" x14ac:dyDescent="0.3">
      <c r="A86" s="87"/>
      <c r="B86" s="41" t="s">
        <v>88</v>
      </c>
      <c r="C86" s="9">
        <v>13</v>
      </c>
      <c r="D86" s="9">
        <v>16</v>
      </c>
      <c r="E86" s="9">
        <v>7</v>
      </c>
      <c r="F86" s="9">
        <v>22</v>
      </c>
      <c r="G86" s="9">
        <v>14</v>
      </c>
      <c r="H86" s="9">
        <v>33</v>
      </c>
      <c r="I86" s="9">
        <v>38</v>
      </c>
      <c r="J86" s="9">
        <v>34</v>
      </c>
      <c r="K86" s="9">
        <v>66</v>
      </c>
      <c r="L86" s="9">
        <v>52</v>
      </c>
      <c r="M86" s="9">
        <v>45</v>
      </c>
      <c r="N86" s="9">
        <v>42</v>
      </c>
      <c r="O86" s="9">
        <v>157</v>
      </c>
      <c r="P86" s="9">
        <v>8</v>
      </c>
      <c r="Q86" s="9">
        <v>2</v>
      </c>
      <c r="R86" s="9">
        <v>14</v>
      </c>
      <c r="S86" s="9">
        <v>24</v>
      </c>
      <c r="T86" s="9">
        <v>7</v>
      </c>
      <c r="U86" s="9">
        <v>0</v>
      </c>
      <c r="V86" s="9">
        <v>1</v>
      </c>
      <c r="W86" s="9">
        <v>0</v>
      </c>
      <c r="X86" s="9">
        <v>0</v>
      </c>
      <c r="Y86" s="9">
        <v>0</v>
      </c>
      <c r="Z86" s="9">
        <v>0</v>
      </c>
      <c r="AB86" s="9">
        <f t="shared" si="4"/>
        <v>595</v>
      </c>
      <c r="AC86" s="9">
        <f t="shared" si="5"/>
        <v>5439</v>
      </c>
      <c r="AD86" s="10">
        <f t="shared" si="6"/>
        <v>9.1411764705882348</v>
      </c>
    </row>
    <row r="87" spans="1:30" x14ac:dyDescent="0.3">
      <c r="A87" s="87"/>
      <c r="B87" s="41" t="s">
        <v>89</v>
      </c>
      <c r="C87" s="9">
        <v>7</v>
      </c>
      <c r="D87" s="9">
        <v>7</v>
      </c>
      <c r="E87" s="9">
        <v>10</v>
      </c>
      <c r="F87" s="9">
        <v>14</v>
      </c>
      <c r="G87" s="9">
        <v>31</v>
      </c>
      <c r="H87" s="9">
        <v>30</v>
      </c>
      <c r="I87" s="9">
        <v>21</v>
      </c>
      <c r="J87" s="9">
        <v>33</v>
      </c>
      <c r="K87" s="9">
        <v>48</v>
      </c>
      <c r="L87" s="9">
        <v>26</v>
      </c>
      <c r="M87" s="9">
        <v>52</v>
      </c>
      <c r="N87" s="9">
        <v>54</v>
      </c>
      <c r="O87" s="9">
        <v>159</v>
      </c>
      <c r="P87" s="9">
        <v>0</v>
      </c>
      <c r="Q87" s="9">
        <v>2</v>
      </c>
      <c r="R87" s="9">
        <v>9</v>
      </c>
      <c r="S87" s="9">
        <v>9</v>
      </c>
      <c r="T87" s="9">
        <v>11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B87" s="9">
        <f t="shared" si="4"/>
        <v>523</v>
      </c>
      <c r="AC87" s="9">
        <f t="shared" si="5"/>
        <v>4834</v>
      </c>
      <c r="AD87" s="10">
        <f t="shared" si="6"/>
        <v>9.2428298279158696</v>
      </c>
    </row>
    <row r="88" spans="1:30" x14ac:dyDescent="0.3">
      <c r="A88" s="87"/>
      <c r="B88" s="41" t="s">
        <v>90</v>
      </c>
      <c r="C88" s="9">
        <v>30</v>
      </c>
      <c r="D88" s="9">
        <v>27</v>
      </c>
      <c r="E88" s="9">
        <v>21</v>
      </c>
      <c r="F88" s="9">
        <v>31</v>
      </c>
      <c r="G88" s="9">
        <v>33</v>
      </c>
      <c r="H88" s="9">
        <v>80</v>
      </c>
      <c r="I88" s="9">
        <v>89</v>
      </c>
      <c r="J88" s="9">
        <v>64</v>
      </c>
      <c r="K88" s="9">
        <v>93</v>
      </c>
      <c r="L88" s="9">
        <v>125</v>
      </c>
      <c r="M88" s="9">
        <v>127</v>
      </c>
      <c r="N88" s="9">
        <v>138</v>
      </c>
      <c r="O88" s="9">
        <v>458</v>
      </c>
      <c r="P88" s="9">
        <v>15</v>
      </c>
      <c r="Q88" s="9">
        <v>24</v>
      </c>
      <c r="R88" s="9">
        <v>84</v>
      </c>
      <c r="S88" s="9">
        <v>82</v>
      </c>
      <c r="T88" s="9">
        <v>40</v>
      </c>
      <c r="U88" s="9">
        <v>1</v>
      </c>
      <c r="V88" s="9">
        <v>1</v>
      </c>
      <c r="W88" s="9">
        <v>0</v>
      </c>
      <c r="X88" s="9">
        <v>0</v>
      </c>
      <c r="Y88" s="9">
        <v>0</v>
      </c>
      <c r="Z88" s="9">
        <v>0</v>
      </c>
      <c r="AB88" s="9">
        <f t="shared" si="4"/>
        <v>1563</v>
      </c>
      <c r="AC88" s="9">
        <f t="shared" si="5"/>
        <v>15649</v>
      </c>
      <c r="AD88" s="10">
        <f t="shared" si="6"/>
        <v>10.012156110044785</v>
      </c>
    </row>
    <row r="89" spans="1:30" x14ac:dyDescent="0.3">
      <c r="A89" s="87"/>
      <c r="B89" s="41" t="s">
        <v>91</v>
      </c>
      <c r="C89" s="9">
        <v>23</v>
      </c>
      <c r="D89" s="9">
        <v>24</v>
      </c>
      <c r="E89" s="9">
        <v>36</v>
      </c>
      <c r="F89" s="9">
        <v>54</v>
      </c>
      <c r="G89" s="9">
        <v>62</v>
      </c>
      <c r="H89" s="9">
        <v>100</v>
      </c>
      <c r="I89" s="9">
        <v>90</v>
      </c>
      <c r="J89" s="9">
        <v>75</v>
      </c>
      <c r="K89" s="9">
        <v>118</v>
      </c>
      <c r="L89" s="9">
        <v>138</v>
      </c>
      <c r="M89" s="9">
        <v>163</v>
      </c>
      <c r="N89" s="9">
        <v>136</v>
      </c>
      <c r="O89" s="9">
        <v>455</v>
      </c>
      <c r="P89" s="9">
        <v>6</v>
      </c>
      <c r="Q89" s="9">
        <v>13</v>
      </c>
      <c r="R89" s="9">
        <v>45</v>
      </c>
      <c r="S89" s="9">
        <v>63</v>
      </c>
      <c r="T89" s="9">
        <v>45</v>
      </c>
      <c r="U89" s="9">
        <v>1</v>
      </c>
      <c r="V89" s="9">
        <v>2</v>
      </c>
      <c r="W89" s="9">
        <v>1</v>
      </c>
      <c r="X89" s="9">
        <v>0</v>
      </c>
      <c r="Y89" s="9">
        <v>0</v>
      </c>
      <c r="Z89" s="9">
        <v>0</v>
      </c>
      <c r="AB89" s="9">
        <f t="shared" si="4"/>
        <v>1650</v>
      </c>
      <c r="AC89" s="9">
        <f t="shared" si="5"/>
        <v>15627</v>
      </c>
      <c r="AD89" s="10">
        <f t="shared" si="6"/>
        <v>9.4709090909090907</v>
      </c>
    </row>
    <row r="90" spans="1:30" x14ac:dyDescent="0.3">
      <c r="A90" s="87"/>
      <c r="B90" s="41" t="s">
        <v>92</v>
      </c>
      <c r="C90" s="9">
        <v>17</v>
      </c>
      <c r="D90" s="9">
        <v>6</v>
      </c>
      <c r="E90" s="9">
        <v>4</v>
      </c>
      <c r="F90" s="9">
        <v>17</v>
      </c>
      <c r="G90" s="9">
        <v>10</v>
      </c>
      <c r="H90" s="9">
        <v>38</v>
      </c>
      <c r="I90" s="9">
        <v>29</v>
      </c>
      <c r="J90" s="9">
        <v>27</v>
      </c>
      <c r="K90" s="9">
        <v>27</v>
      </c>
      <c r="L90" s="9">
        <v>50</v>
      </c>
      <c r="M90" s="9">
        <v>64</v>
      </c>
      <c r="N90" s="9">
        <v>41</v>
      </c>
      <c r="O90" s="9">
        <v>216</v>
      </c>
      <c r="P90" s="9">
        <v>3</v>
      </c>
      <c r="Q90" s="9">
        <v>12</v>
      </c>
      <c r="R90" s="9">
        <v>20</v>
      </c>
      <c r="S90" s="9">
        <v>39</v>
      </c>
      <c r="T90" s="9">
        <v>10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B90" s="9">
        <f t="shared" si="4"/>
        <v>630</v>
      </c>
      <c r="AC90" s="9">
        <f t="shared" si="5"/>
        <v>6308</v>
      </c>
      <c r="AD90" s="10">
        <f t="shared" si="6"/>
        <v>10.012698412698413</v>
      </c>
    </row>
    <row r="91" spans="1:30" x14ac:dyDescent="0.3">
      <c r="A91" s="87"/>
      <c r="B91" s="41" t="s">
        <v>93</v>
      </c>
      <c r="C91" s="9">
        <v>52</v>
      </c>
      <c r="D91" s="9">
        <v>30</v>
      </c>
      <c r="E91" s="9">
        <v>35</v>
      </c>
      <c r="F91" s="9">
        <v>62</v>
      </c>
      <c r="G91" s="9">
        <v>76</v>
      </c>
      <c r="H91" s="9">
        <v>112</v>
      </c>
      <c r="I91" s="9">
        <v>108</v>
      </c>
      <c r="J91" s="9">
        <v>106</v>
      </c>
      <c r="K91" s="9">
        <v>133</v>
      </c>
      <c r="L91" s="9">
        <v>170</v>
      </c>
      <c r="M91" s="9">
        <v>192</v>
      </c>
      <c r="N91" s="9">
        <v>170</v>
      </c>
      <c r="O91" s="9">
        <v>669</v>
      </c>
      <c r="P91" s="9">
        <v>15</v>
      </c>
      <c r="Q91" s="9">
        <v>17</v>
      </c>
      <c r="R91" s="9">
        <v>119</v>
      </c>
      <c r="S91" s="9">
        <v>125</v>
      </c>
      <c r="T91" s="9">
        <v>54</v>
      </c>
      <c r="U91" s="9">
        <v>1</v>
      </c>
      <c r="V91" s="9">
        <v>4</v>
      </c>
      <c r="W91" s="9">
        <v>0</v>
      </c>
      <c r="X91" s="9">
        <v>0</v>
      </c>
      <c r="Y91" s="9">
        <v>0</v>
      </c>
      <c r="Z91" s="9">
        <v>0</v>
      </c>
      <c r="AB91" s="9">
        <f t="shared" si="4"/>
        <v>2250</v>
      </c>
      <c r="AC91" s="9">
        <f t="shared" si="5"/>
        <v>22182</v>
      </c>
      <c r="AD91" s="10">
        <f t="shared" si="6"/>
        <v>9.8586666666666662</v>
      </c>
    </row>
    <row r="92" spans="1:30" x14ac:dyDescent="0.3">
      <c r="A92" s="87"/>
      <c r="B92" s="41" t="s">
        <v>94</v>
      </c>
      <c r="C92" s="9">
        <v>98</v>
      </c>
      <c r="D92" s="9">
        <v>82</v>
      </c>
      <c r="E92" s="9">
        <v>97</v>
      </c>
      <c r="F92" s="9">
        <v>170</v>
      </c>
      <c r="G92" s="9">
        <v>194</v>
      </c>
      <c r="H92" s="9">
        <v>278</v>
      </c>
      <c r="I92" s="9">
        <v>275</v>
      </c>
      <c r="J92" s="9">
        <v>235</v>
      </c>
      <c r="K92" s="9">
        <v>325</v>
      </c>
      <c r="L92" s="9">
        <v>317</v>
      </c>
      <c r="M92" s="9">
        <v>372</v>
      </c>
      <c r="N92" s="9">
        <v>323</v>
      </c>
      <c r="O92" s="9">
        <v>1029</v>
      </c>
      <c r="P92" s="9">
        <v>16</v>
      </c>
      <c r="Q92" s="9">
        <v>26</v>
      </c>
      <c r="R92" s="9">
        <v>82</v>
      </c>
      <c r="S92" s="9">
        <v>77</v>
      </c>
      <c r="T92" s="9">
        <v>51</v>
      </c>
      <c r="U92" s="9">
        <v>1</v>
      </c>
      <c r="V92" s="9">
        <v>2</v>
      </c>
      <c r="W92" s="9">
        <v>0</v>
      </c>
      <c r="X92" s="9">
        <v>1</v>
      </c>
      <c r="Y92" s="9">
        <v>0</v>
      </c>
      <c r="Z92" s="9">
        <v>0</v>
      </c>
      <c r="AB92" s="9">
        <f t="shared" si="4"/>
        <v>4051</v>
      </c>
      <c r="AC92" s="9">
        <f t="shared" si="5"/>
        <v>35299</v>
      </c>
      <c r="AD92" s="10">
        <f t="shared" si="6"/>
        <v>8.7136509503826218</v>
      </c>
    </row>
    <row r="93" spans="1:30" x14ac:dyDescent="0.3">
      <c r="A93" s="87"/>
      <c r="B93" s="41" t="s">
        <v>95</v>
      </c>
      <c r="C93" s="9">
        <v>67</v>
      </c>
      <c r="D93" s="9">
        <v>30</v>
      </c>
      <c r="E93" s="9">
        <v>35</v>
      </c>
      <c r="F93" s="9">
        <v>45</v>
      </c>
      <c r="G93" s="9">
        <v>45</v>
      </c>
      <c r="H93" s="9">
        <v>92</v>
      </c>
      <c r="I93" s="9">
        <v>70</v>
      </c>
      <c r="J93" s="9">
        <v>58</v>
      </c>
      <c r="K93" s="9">
        <v>74</v>
      </c>
      <c r="L93" s="9">
        <v>127</v>
      </c>
      <c r="M93" s="9">
        <v>138</v>
      </c>
      <c r="N93" s="9">
        <v>147</v>
      </c>
      <c r="O93" s="9">
        <v>616</v>
      </c>
      <c r="P93" s="9">
        <v>11</v>
      </c>
      <c r="Q93" s="9">
        <v>18</v>
      </c>
      <c r="R93" s="9">
        <v>52</v>
      </c>
      <c r="S93" s="9">
        <v>84</v>
      </c>
      <c r="T93" s="9">
        <v>39</v>
      </c>
      <c r="U93" s="9">
        <v>3</v>
      </c>
      <c r="V93" s="9">
        <v>2</v>
      </c>
      <c r="W93" s="9">
        <v>0</v>
      </c>
      <c r="X93" s="9">
        <v>0</v>
      </c>
      <c r="Y93" s="9">
        <v>0</v>
      </c>
      <c r="Z93" s="9">
        <v>0</v>
      </c>
      <c r="AB93" s="9">
        <f t="shared" si="4"/>
        <v>1753</v>
      </c>
      <c r="AC93" s="9">
        <f t="shared" si="5"/>
        <v>17099</v>
      </c>
      <c r="AD93" s="10">
        <f t="shared" si="6"/>
        <v>9.7541357672561322</v>
      </c>
    </row>
    <row r="94" spans="1:30" x14ac:dyDescent="0.3">
      <c r="A94" s="87"/>
      <c r="B94" s="41" t="s">
        <v>96</v>
      </c>
      <c r="C94" s="9">
        <v>70</v>
      </c>
      <c r="D94" s="9">
        <v>11</v>
      </c>
      <c r="E94" s="9">
        <v>34</v>
      </c>
      <c r="F94" s="9">
        <v>31</v>
      </c>
      <c r="G94" s="9">
        <v>38</v>
      </c>
      <c r="H94" s="9">
        <v>75</v>
      </c>
      <c r="I94" s="9">
        <v>87</v>
      </c>
      <c r="J94" s="9">
        <v>72</v>
      </c>
      <c r="K94" s="9">
        <v>99</v>
      </c>
      <c r="L94" s="9">
        <v>117</v>
      </c>
      <c r="M94" s="9">
        <v>170</v>
      </c>
      <c r="N94" s="9">
        <v>143</v>
      </c>
      <c r="O94" s="9">
        <v>663</v>
      </c>
      <c r="P94" s="9">
        <v>13</v>
      </c>
      <c r="Q94" s="9">
        <v>15</v>
      </c>
      <c r="R94" s="9">
        <v>41</v>
      </c>
      <c r="S94" s="9">
        <v>58</v>
      </c>
      <c r="T94" s="9">
        <v>47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B94" s="9">
        <f t="shared" si="4"/>
        <v>1784</v>
      </c>
      <c r="AC94" s="9">
        <f t="shared" si="5"/>
        <v>17520</v>
      </c>
      <c r="AD94" s="10">
        <f t="shared" si="6"/>
        <v>9.8206278026905824</v>
      </c>
    </row>
    <row r="95" spans="1:30" x14ac:dyDescent="0.3">
      <c r="A95" s="87"/>
      <c r="B95" s="41" t="s">
        <v>97</v>
      </c>
      <c r="C95" s="9">
        <v>25</v>
      </c>
      <c r="D95" s="9">
        <v>8</v>
      </c>
      <c r="E95" s="9">
        <v>13</v>
      </c>
      <c r="F95" s="9">
        <v>20</v>
      </c>
      <c r="G95" s="9">
        <v>17</v>
      </c>
      <c r="H95" s="9">
        <v>32</v>
      </c>
      <c r="I95" s="9">
        <v>35</v>
      </c>
      <c r="J95" s="9">
        <v>25</v>
      </c>
      <c r="K95" s="9">
        <v>33</v>
      </c>
      <c r="L95" s="9">
        <v>50</v>
      </c>
      <c r="M95" s="9">
        <v>66</v>
      </c>
      <c r="N95" s="9">
        <v>70</v>
      </c>
      <c r="O95" s="9">
        <v>376</v>
      </c>
      <c r="P95" s="9">
        <v>16</v>
      </c>
      <c r="Q95" s="9">
        <v>11</v>
      </c>
      <c r="R95" s="9">
        <v>37</v>
      </c>
      <c r="S95" s="9">
        <v>43</v>
      </c>
      <c r="T95" s="9">
        <v>43</v>
      </c>
      <c r="U95" s="9">
        <v>1</v>
      </c>
      <c r="V95" s="9">
        <v>1</v>
      </c>
      <c r="W95" s="9">
        <v>0</v>
      </c>
      <c r="X95" s="9">
        <v>0</v>
      </c>
      <c r="Y95" s="9">
        <v>0</v>
      </c>
      <c r="Z95" s="9">
        <v>0</v>
      </c>
      <c r="AB95" s="9">
        <f t="shared" si="4"/>
        <v>922</v>
      </c>
      <c r="AC95" s="9">
        <f t="shared" si="5"/>
        <v>9736</v>
      </c>
      <c r="AD95" s="10">
        <f t="shared" si="6"/>
        <v>10.559652928416487</v>
      </c>
    </row>
    <row r="96" spans="1:30" x14ac:dyDescent="0.3">
      <c r="A96" s="87"/>
      <c r="B96" s="41" t="s">
        <v>98</v>
      </c>
      <c r="C96" s="9">
        <v>23</v>
      </c>
      <c r="D96" s="9">
        <v>6</v>
      </c>
      <c r="E96" s="9">
        <v>4</v>
      </c>
      <c r="F96" s="9">
        <v>6</v>
      </c>
      <c r="G96" s="9">
        <v>10</v>
      </c>
      <c r="H96" s="9">
        <v>16</v>
      </c>
      <c r="I96" s="9">
        <v>20</v>
      </c>
      <c r="J96" s="9">
        <v>16</v>
      </c>
      <c r="K96" s="9">
        <v>29</v>
      </c>
      <c r="L96" s="9">
        <v>44</v>
      </c>
      <c r="M96" s="9">
        <v>39</v>
      </c>
      <c r="N96" s="9">
        <v>47</v>
      </c>
      <c r="O96" s="9">
        <v>146</v>
      </c>
      <c r="P96" s="9">
        <v>2</v>
      </c>
      <c r="Q96" s="9">
        <v>3</v>
      </c>
      <c r="R96" s="9">
        <v>11</v>
      </c>
      <c r="S96" s="9">
        <v>19</v>
      </c>
      <c r="T96" s="9">
        <v>17</v>
      </c>
      <c r="U96" s="9">
        <v>1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B96" s="9">
        <f t="shared" si="4"/>
        <v>459</v>
      </c>
      <c r="AC96" s="9">
        <f t="shared" si="5"/>
        <v>4515</v>
      </c>
      <c r="AD96" s="10">
        <f t="shared" si="6"/>
        <v>9.8366013071895431</v>
      </c>
    </row>
    <row r="97" spans="1:30" x14ac:dyDescent="0.3">
      <c r="A97" s="87"/>
      <c r="B97" s="41" t="s">
        <v>99</v>
      </c>
      <c r="C97" s="9">
        <v>54</v>
      </c>
      <c r="D97" s="9">
        <v>24</v>
      </c>
      <c r="E97" s="9">
        <v>23</v>
      </c>
      <c r="F97" s="9">
        <v>30</v>
      </c>
      <c r="G97" s="9">
        <v>35</v>
      </c>
      <c r="H97" s="9">
        <v>105</v>
      </c>
      <c r="I97" s="9">
        <v>101</v>
      </c>
      <c r="J97" s="9">
        <v>92</v>
      </c>
      <c r="K97" s="9">
        <v>110</v>
      </c>
      <c r="L97" s="9">
        <v>151</v>
      </c>
      <c r="M97" s="9">
        <v>176</v>
      </c>
      <c r="N97" s="9">
        <v>190</v>
      </c>
      <c r="O97" s="9">
        <v>790</v>
      </c>
      <c r="P97" s="9">
        <v>25</v>
      </c>
      <c r="Q97" s="9">
        <v>43</v>
      </c>
      <c r="R97" s="9">
        <v>117</v>
      </c>
      <c r="S97" s="9">
        <v>141</v>
      </c>
      <c r="T97" s="9">
        <v>86</v>
      </c>
      <c r="U97" s="9">
        <v>6</v>
      </c>
      <c r="V97" s="9">
        <v>3</v>
      </c>
      <c r="W97" s="9">
        <v>0</v>
      </c>
      <c r="X97" s="9">
        <v>1</v>
      </c>
      <c r="Y97" s="9">
        <v>1</v>
      </c>
      <c r="Z97" s="9">
        <v>0</v>
      </c>
      <c r="AB97" s="9">
        <f t="shared" si="4"/>
        <v>2304</v>
      </c>
      <c r="AC97" s="9">
        <f t="shared" si="5"/>
        <v>24252</v>
      </c>
      <c r="AD97" s="10">
        <f t="shared" si="6"/>
        <v>10.526041666666666</v>
      </c>
    </row>
    <row r="98" spans="1:30" x14ac:dyDescent="0.3">
      <c r="A98" s="87"/>
      <c r="B98" s="41" t="s">
        <v>100</v>
      </c>
      <c r="C98" s="9">
        <v>30</v>
      </c>
      <c r="D98" s="9">
        <v>2</v>
      </c>
      <c r="E98" s="9">
        <v>9</v>
      </c>
      <c r="F98" s="9">
        <v>4</v>
      </c>
      <c r="G98" s="9">
        <v>9</v>
      </c>
      <c r="H98" s="9">
        <v>19</v>
      </c>
      <c r="I98" s="9">
        <v>23</v>
      </c>
      <c r="J98" s="9">
        <v>18</v>
      </c>
      <c r="K98" s="9">
        <v>35</v>
      </c>
      <c r="L98" s="9">
        <v>46</v>
      </c>
      <c r="M98" s="9">
        <v>55</v>
      </c>
      <c r="N98" s="9">
        <v>52</v>
      </c>
      <c r="O98" s="9">
        <v>142</v>
      </c>
      <c r="P98" s="9">
        <v>4</v>
      </c>
      <c r="Q98" s="9">
        <v>5</v>
      </c>
      <c r="R98" s="9">
        <v>17</v>
      </c>
      <c r="S98" s="9">
        <v>25</v>
      </c>
      <c r="T98" s="9">
        <v>19</v>
      </c>
      <c r="U98" s="9">
        <v>1</v>
      </c>
      <c r="V98" s="9">
        <v>1</v>
      </c>
      <c r="W98" s="9">
        <v>0</v>
      </c>
      <c r="X98" s="9">
        <v>0</v>
      </c>
      <c r="Y98" s="9">
        <v>0</v>
      </c>
      <c r="Z98" s="9">
        <v>0</v>
      </c>
      <c r="AB98" s="9">
        <f t="shared" si="4"/>
        <v>516</v>
      </c>
      <c r="AC98" s="9">
        <f t="shared" si="5"/>
        <v>5084</v>
      </c>
      <c r="AD98" s="10">
        <f t="shared" si="6"/>
        <v>9.8527131782945734</v>
      </c>
    </row>
    <row r="99" spans="1:30" x14ac:dyDescent="0.3">
      <c r="A99" s="87"/>
      <c r="B99" s="41" t="s">
        <v>101</v>
      </c>
      <c r="C99" s="9">
        <v>21</v>
      </c>
      <c r="D99" s="9">
        <v>10</v>
      </c>
      <c r="E99" s="9">
        <v>10</v>
      </c>
      <c r="F99" s="9">
        <v>4</v>
      </c>
      <c r="G99" s="9">
        <v>13</v>
      </c>
      <c r="H99" s="9">
        <v>23</v>
      </c>
      <c r="I99" s="9">
        <v>24</v>
      </c>
      <c r="J99" s="9">
        <v>24</v>
      </c>
      <c r="K99" s="9">
        <v>26</v>
      </c>
      <c r="L99" s="9">
        <v>40</v>
      </c>
      <c r="M99" s="9">
        <v>51</v>
      </c>
      <c r="N99" s="9">
        <v>49</v>
      </c>
      <c r="O99" s="9">
        <v>180</v>
      </c>
      <c r="P99" s="9">
        <v>4</v>
      </c>
      <c r="Q99" s="9">
        <v>3</v>
      </c>
      <c r="R99" s="9">
        <v>14</v>
      </c>
      <c r="S99" s="9">
        <v>14</v>
      </c>
      <c r="T99" s="9">
        <v>7</v>
      </c>
      <c r="U99" s="9">
        <v>0</v>
      </c>
      <c r="V99" s="9">
        <v>1</v>
      </c>
      <c r="W99" s="9">
        <v>0</v>
      </c>
      <c r="X99" s="9">
        <v>0</v>
      </c>
      <c r="Y99" s="9">
        <v>0</v>
      </c>
      <c r="Z99" s="9">
        <v>0</v>
      </c>
      <c r="AB99" s="9">
        <f t="shared" si="4"/>
        <v>518</v>
      </c>
      <c r="AC99" s="9">
        <f t="shared" si="5"/>
        <v>4964</v>
      </c>
      <c r="AD99" s="10">
        <f t="shared" si="6"/>
        <v>9.583011583011583</v>
      </c>
    </row>
    <row r="100" spans="1:30" x14ac:dyDescent="0.3">
      <c r="A100" s="87"/>
      <c r="B100" s="41" t="s">
        <v>102</v>
      </c>
      <c r="C100" s="9">
        <v>46</v>
      </c>
      <c r="D100" s="9">
        <v>16</v>
      </c>
      <c r="E100" s="9">
        <v>18</v>
      </c>
      <c r="F100" s="9">
        <v>14</v>
      </c>
      <c r="G100" s="9">
        <v>8</v>
      </c>
      <c r="H100" s="9">
        <v>39</v>
      </c>
      <c r="I100" s="9">
        <v>41</v>
      </c>
      <c r="J100" s="9">
        <v>28</v>
      </c>
      <c r="K100" s="9">
        <v>38</v>
      </c>
      <c r="L100" s="9">
        <v>64</v>
      </c>
      <c r="M100" s="9">
        <v>87</v>
      </c>
      <c r="N100" s="9">
        <v>79</v>
      </c>
      <c r="O100" s="9">
        <v>281</v>
      </c>
      <c r="P100" s="9">
        <v>5</v>
      </c>
      <c r="Q100" s="9">
        <v>3</v>
      </c>
      <c r="R100" s="9">
        <v>21</v>
      </c>
      <c r="S100" s="9">
        <v>32</v>
      </c>
      <c r="T100" s="9">
        <v>12</v>
      </c>
      <c r="U100" s="9">
        <v>0</v>
      </c>
      <c r="V100" s="9">
        <v>0</v>
      </c>
      <c r="W100" s="9">
        <v>2</v>
      </c>
      <c r="X100" s="9">
        <v>0</v>
      </c>
      <c r="Y100" s="9">
        <v>0</v>
      </c>
      <c r="Z100" s="9">
        <v>0</v>
      </c>
      <c r="AB100" s="9">
        <f t="shared" si="4"/>
        <v>834</v>
      </c>
      <c r="AC100" s="9">
        <f t="shared" si="5"/>
        <v>7932</v>
      </c>
      <c r="AD100" s="10">
        <f t="shared" si="6"/>
        <v>9.5107913669064743</v>
      </c>
    </row>
    <row r="101" spans="1:30" x14ac:dyDescent="0.3">
      <c r="A101" s="87"/>
      <c r="B101" s="41" t="s">
        <v>103</v>
      </c>
      <c r="C101" s="9">
        <v>51</v>
      </c>
      <c r="D101" s="9">
        <v>15</v>
      </c>
      <c r="E101" s="9">
        <v>21</v>
      </c>
      <c r="F101" s="9">
        <v>26</v>
      </c>
      <c r="G101" s="9">
        <v>32</v>
      </c>
      <c r="H101" s="9">
        <v>55</v>
      </c>
      <c r="I101" s="9">
        <v>77</v>
      </c>
      <c r="J101" s="9">
        <v>42</v>
      </c>
      <c r="K101" s="9">
        <v>95</v>
      </c>
      <c r="L101" s="9">
        <v>118</v>
      </c>
      <c r="M101" s="9">
        <v>150</v>
      </c>
      <c r="N101" s="9">
        <v>123</v>
      </c>
      <c r="O101" s="9">
        <v>507</v>
      </c>
      <c r="P101" s="9">
        <v>12</v>
      </c>
      <c r="Q101" s="9">
        <v>26</v>
      </c>
      <c r="R101" s="9">
        <v>82</v>
      </c>
      <c r="S101" s="9">
        <v>100</v>
      </c>
      <c r="T101" s="9">
        <v>69</v>
      </c>
      <c r="U101" s="9">
        <v>6</v>
      </c>
      <c r="V101" s="9">
        <v>7</v>
      </c>
      <c r="W101" s="9">
        <v>1</v>
      </c>
      <c r="X101" s="9">
        <v>0</v>
      </c>
      <c r="Y101" s="9">
        <v>0</v>
      </c>
      <c r="Z101" s="9">
        <v>0</v>
      </c>
      <c r="AB101" s="9">
        <f t="shared" si="4"/>
        <v>1615</v>
      </c>
      <c r="AC101" s="9">
        <f t="shared" si="5"/>
        <v>16837</v>
      </c>
      <c r="AD101" s="10">
        <f t="shared" si="6"/>
        <v>10.425386996904026</v>
      </c>
    </row>
    <row r="102" spans="1:30" x14ac:dyDescent="0.3">
      <c r="A102" s="87"/>
      <c r="B102" s="41" t="s">
        <v>104</v>
      </c>
      <c r="C102" s="9">
        <v>14</v>
      </c>
      <c r="D102" s="9">
        <v>7</v>
      </c>
      <c r="E102" s="9">
        <v>11</v>
      </c>
      <c r="F102" s="9">
        <v>14</v>
      </c>
      <c r="G102" s="9">
        <v>13</v>
      </c>
      <c r="H102" s="9">
        <v>29</v>
      </c>
      <c r="I102" s="9">
        <v>39</v>
      </c>
      <c r="J102" s="9">
        <v>29</v>
      </c>
      <c r="K102" s="9">
        <v>58</v>
      </c>
      <c r="L102" s="9">
        <v>60</v>
      </c>
      <c r="M102" s="9">
        <v>93</v>
      </c>
      <c r="N102" s="9">
        <v>70</v>
      </c>
      <c r="O102" s="9">
        <v>248</v>
      </c>
      <c r="P102" s="9">
        <v>5</v>
      </c>
      <c r="Q102" s="9">
        <v>4</v>
      </c>
      <c r="R102" s="9">
        <v>19</v>
      </c>
      <c r="S102" s="9">
        <v>29</v>
      </c>
      <c r="T102" s="9">
        <v>21</v>
      </c>
      <c r="U102" s="9">
        <v>1</v>
      </c>
      <c r="V102" s="9">
        <v>1</v>
      </c>
      <c r="W102" s="9">
        <v>0</v>
      </c>
      <c r="X102" s="9">
        <v>0</v>
      </c>
      <c r="Y102" s="9">
        <v>1</v>
      </c>
      <c r="Z102" s="9">
        <v>0</v>
      </c>
      <c r="AB102" s="9">
        <f t="shared" si="4"/>
        <v>766</v>
      </c>
      <c r="AC102" s="9">
        <f t="shared" si="5"/>
        <v>7671</v>
      </c>
      <c r="AD102" s="10">
        <f t="shared" si="6"/>
        <v>10.014360313315926</v>
      </c>
    </row>
    <row r="103" spans="1:30" x14ac:dyDescent="0.3">
      <c r="A103" s="87"/>
      <c r="B103" s="41" t="s">
        <v>105</v>
      </c>
      <c r="C103" s="9">
        <v>3</v>
      </c>
      <c r="D103" s="9">
        <v>4</v>
      </c>
      <c r="E103" s="9">
        <v>1</v>
      </c>
      <c r="F103" s="9">
        <v>9</v>
      </c>
      <c r="G103" s="9">
        <v>9</v>
      </c>
      <c r="H103" s="9">
        <v>17</v>
      </c>
      <c r="I103" s="9">
        <v>12</v>
      </c>
      <c r="J103" s="9">
        <v>15</v>
      </c>
      <c r="K103" s="9">
        <v>31</v>
      </c>
      <c r="L103" s="9">
        <v>40</v>
      </c>
      <c r="M103" s="9">
        <v>29</v>
      </c>
      <c r="N103" s="9">
        <v>36</v>
      </c>
      <c r="O103" s="9">
        <v>140</v>
      </c>
      <c r="P103" s="9">
        <v>2</v>
      </c>
      <c r="Q103" s="9">
        <v>0</v>
      </c>
      <c r="R103" s="9">
        <v>16</v>
      </c>
      <c r="S103" s="9">
        <v>21</v>
      </c>
      <c r="T103" s="9">
        <v>16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B103" s="9">
        <f t="shared" si="4"/>
        <v>401</v>
      </c>
      <c r="AC103" s="9">
        <f t="shared" si="5"/>
        <v>4179</v>
      </c>
      <c r="AD103" s="10">
        <f t="shared" si="6"/>
        <v>10.4214463840399</v>
      </c>
    </row>
    <row r="104" spans="1:30" x14ac:dyDescent="0.3">
      <c r="A104" s="87"/>
      <c r="B104" s="41" t="s">
        <v>106</v>
      </c>
      <c r="C104" s="9">
        <v>30</v>
      </c>
      <c r="D104" s="9">
        <v>24</v>
      </c>
      <c r="E104" s="9">
        <v>29</v>
      </c>
      <c r="F104" s="9">
        <v>42</v>
      </c>
      <c r="G104" s="9">
        <v>55</v>
      </c>
      <c r="H104" s="9">
        <v>66</v>
      </c>
      <c r="I104" s="9">
        <v>79</v>
      </c>
      <c r="J104" s="9">
        <v>59</v>
      </c>
      <c r="K104" s="9">
        <v>101</v>
      </c>
      <c r="L104" s="9">
        <v>134</v>
      </c>
      <c r="M104" s="9">
        <v>144</v>
      </c>
      <c r="N104" s="9">
        <v>121</v>
      </c>
      <c r="O104" s="9">
        <v>467</v>
      </c>
      <c r="P104" s="9">
        <v>12</v>
      </c>
      <c r="Q104" s="9">
        <v>34</v>
      </c>
      <c r="R104" s="9">
        <v>57</v>
      </c>
      <c r="S104" s="9">
        <v>124</v>
      </c>
      <c r="T104" s="9">
        <v>96</v>
      </c>
      <c r="U104" s="9">
        <v>3</v>
      </c>
      <c r="V104" s="9">
        <v>5</v>
      </c>
      <c r="W104" s="9">
        <v>0</v>
      </c>
      <c r="X104" s="9">
        <v>1</v>
      </c>
      <c r="Y104" s="9">
        <v>0</v>
      </c>
      <c r="Z104" s="9">
        <v>0</v>
      </c>
      <c r="AB104" s="9">
        <f t="shared" si="4"/>
        <v>1683</v>
      </c>
      <c r="AC104" s="9">
        <f t="shared" si="5"/>
        <v>17307</v>
      </c>
      <c r="AD104" s="10">
        <f t="shared" si="6"/>
        <v>10.283422459893048</v>
      </c>
    </row>
    <row r="105" spans="1:30" x14ac:dyDescent="0.3">
      <c r="A105" s="87"/>
      <c r="B105" s="41" t="s">
        <v>107</v>
      </c>
      <c r="C105" s="9">
        <v>30</v>
      </c>
      <c r="D105" s="9">
        <v>16</v>
      </c>
      <c r="E105" s="9">
        <v>23</v>
      </c>
      <c r="F105" s="9">
        <v>29</v>
      </c>
      <c r="G105" s="9">
        <v>41</v>
      </c>
      <c r="H105" s="9">
        <v>64</v>
      </c>
      <c r="I105" s="9">
        <v>76</v>
      </c>
      <c r="J105" s="9">
        <v>82</v>
      </c>
      <c r="K105" s="9">
        <v>69</v>
      </c>
      <c r="L105" s="9">
        <v>118</v>
      </c>
      <c r="M105" s="9">
        <v>120</v>
      </c>
      <c r="N105" s="9">
        <v>121</v>
      </c>
      <c r="O105" s="9">
        <v>481</v>
      </c>
      <c r="P105" s="9">
        <v>4</v>
      </c>
      <c r="Q105" s="9">
        <v>9</v>
      </c>
      <c r="R105" s="9">
        <v>42</v>
      </c>
      <c r="S105" s="9">
        <v>55</v>
      </c>
      <c r="T105" s="9">
        <v>34</v>
      </c>
      <c r="U105" s="9">
        <v>2</v>
      </c>
      <c r="V105" s="9">
        <v>2</v>
      </c>
      <c r="W105" s="9">
        <v>0</v>
      </c>
      <c r="X105" s="9">
        <v>0</v>
      </c>
      <c r="Y105" s="9">
        <v>0</v>
      </c>
      <c r="Z105" s="9">
        <v>0</v>
      </c>
      <c r="AB105" s="9">
        <f t="shared" si="4"/>
        <v>1418</v>
      </c>
      <c r="AC105" s="9">
        <f t="shared" si="5"/>
        <v>13920</v>
      </c>
      <c r="AD105" s="10">
        <f t="shared" si="6"/>
        <v>9.8166431593794083</v>
      </c>
    </row>
    <row r="106" spans="1:30" x14ac:dyDescent="0.3">
      <c r="A106" s="87"/>
      <c r="B106" s="41" t="s">
        <v>108</v>
      </c>
      <c r="C106" s="9">
        <v>14</v>
      </c>
      <c r="D106" s="9">
        <v>17</v>
      </c>
      <c r="E106" s="9">
        <v>16</v>
      </c>
      <c r="F106" s="9">
        <v>33</v>
      </c>
      <c r="G106" s="9">
        <v>31</v>
      </c>
      <c r="H106" s="9">
        <v>46</v>
      </c>
      <c r="I106" s="9">
        <v>77</v>
      </c>
      <c r="J106" s="9">
        <v>53</v>
      </c>
      <c r="K106" s="9">
        <v>63</v>
      </c>
      <c r="L106" s="9">
        <v>82</v>
      </c>
      <c r="M106" s="9">
        <v>91</v>
      </c>
      <c r="N106" s="9">
        <v>80</v>
      </c>
      <c r="O106" s="9">
        <v>192</v>
      </c>
      <c r="P106" s="9">
        <v>5</v>
      </c>
      <c r="Q106" s="9">
        <v>10</v>
      </c>
      <c r="R106" s="9">
        <v>25</v>
      </c>
      <c r="S106" s="9">
        <v>54</v>
      </c>
      <c r="T106" s="9">
        <v>37</v>
      </c>
      <c r="U106" s="9">
        <v>1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B106" s="9">
        <f t="shared" si="4"/>
        <v>927</v>
      </c>
      <c r="AC106" s="9">
        <f t="shared" si="5"/>
        <v>8762</v>
      </c>
      <c r="AD106" s="10">
        <f t="shared" si="6"/>
        <v>9.451995685005393</v>
      </c>
    </row>
    <row r="107" spans="1:30" x14ac:dyDescent="0.3">
      <c r="A107" s="87"/>
      <c r="B107" s="41" t="s">
        <v>109</v>
      </c>
      <c r="C107" s="9">
        <v>17</v>
      </c>
      <c r="D107" s="9">
        <v>8</v>
      </c>
      <c r="E107" s="9">
        <v>15</v>
      </c>
      <c r="F107" s="9">
        <v>33</v>
      </c>
      <c r="G107" s="9">
        <v>17</v>
      </c>
      <c r="H107" s="9">
        <v>51</v>
      </c>
      <c r="I107" s="9">
        <v>51</v>
      </c>
      <c r="J107" s="9">
        <v>29</v>
      </c>
      <c r="K107" s="9">
        <v>39</v>
      </c>
      <c r="L107" s="9">
        <v>65</v>
      </c>
      <c r="M107" s="9">
        <v>74</v>
      </c>
      <c r="N107" s="9">
        <v>53</v>
      </c>
      <c r="O107" s="9">
        <v>175</v>
      </c>
      <c r="P107" s="9">
        <v>7</v>
      </c>
      <c r="Q107" s="9">
        <v>15</v>
      </c>
      <c r="R107" s="9">
        <v>33</v>
      </c>
      <c r="S107" s="9">
        <v>42</v>
      </c>
      <c r="T107" s="9">
        <v>32</v>
      </c>
      <c r="U107" s="9">
        <v>3</v>
      </c>
      <c r="V107" s="9">
        <v>3</v>
      </c>
      <c r="W107" s="9">
        <v>0</v>
      </c>
      <c r="X107" s="9">
        <v>0</v>
      </c>
      <c r="Y107" s="9">
        <v>0</v>
      </c>
      <c r="Z107" s="9">
        <v>0</v>
      </c>
      <c r="AB107" s="9">
        <f t="shared" si="4"/>
        <v>762</v>
      </c>
      <c r="AC107" s="9">
        <f t="shared" si="5"/>
        <v>7412</v>
      </c>
      <c r="AD107" s="10">
        <f t="shared" si="6"/>
        <v>9.727034120734908</v>
      </c>
    </row>
    <row r="108" spans="1:30" x14ac:dyDescent="0.3">
      <c r="A108" s="87"/>
      <c r="B108" s="41" t="s">
        <v>110</v>
      </c>
      <c r="C108" s="9">
        <v>49</v>
      </c>
      <c r="D108" s="9">
        <v>16</v>
      </c>
      <c r="E108" s="9">
        <v>22</v>
      </c>
      <c r="F108" s="9">
        <v>49</v>
      </c>
      <c r="G108" s="9">
        <v>38</v>
      </c>
      <c r="H108" s="9">
        <v>72</v>
      </c>
      <c r="I108" s="9">
        <v>52</v>
      </c>
      <c r="J108" s="9">
        <v>44</v>
      </c>
      <c r="K108" s="9">
        <v>70</v>
      </c>
      <c r="L108" s="9">
        <v>57</v>
      </c>
      <c r="M108" s="9">
        <v>75</v>
      </c>
      <c r="N108" s="9">
        <v>63</v>
      </c>
      <c r="O108" s="9">
        <v>261</v>
      </c>
      <c r="P108" s="9">
        <v>4</v>
      </c>
      <c r="Q108" s="9">
        <v>5</v>
      </c>
      <c r="R108" s="9">
        <v>32</v>
      </c>
      <c r="S108" s="9">
        <v>32</v>
      </c>
      <c r="T108" s="9">
        <v>29</v>
      </c>
      <c r="U108" s="9">
        <v>1</v>
      </c>
      <c r="V108" s="9">
        <v>2</v>
      </c>
      <c r="W108" s="9">
        <v>0</v>
      </c>
      <c r="X108" s="9">
        <v>1</v>
      </c>
      <c r="Y108" s="9">
        <v>0</v>
      </c>
      <c r="Z108" s="9">
        <v>0</v>
      </c>
      <c r="AB108" s="9">
        <f t="shared" si="4"/>
        <v>974</v>
      </c>
      <c r="AC108" s="9">
        <f t="shared" si="5"/>
        <v>8671</v>
      </c>
      <c r="AD108" s="10">
        <f t="shared" si="6"/>
        <v>8.9024640657084184</v>
      </c>
    </row>
    <row r="109" spans="1:30" x14ac:dyDescent="0.3">
      <c r="A109" s="87"/>
      <c r="B109" s="41" t="s">
        <v>111</v>
      </c>
      <c r="C109" s="9">
        <v>9</v>
      </c>
      <c r="D109" s="9">
        <v>12</v>
      </c>
      <c r="E109" s="9">
        <v>9</v>
      </c>
      <c r="F109" s="9">
        <v>8</v>
      </c>
      <c r="G109" s="9">
        <v>18</v>
      </c>
      <c r="H109" s="9">
        <v>31</v>
      </c>
      <c r="I109" s="9">
        <v>13</v>
      </c>
      <c r="J109" s="9">
        <v>16</v>
      </c>
      <c r="K109" s="9">
        <v>21</v>
      </c>
      <c r="L109" s="9">
        <v>15</v>
      </c>
      <c r="M109" s="9">
        <v>20</v>
      </c>
      <c r="N109" s="9">
        <v>11</v>
      </c>
      <c r="O109" s="9">
        <v>52</v>
      </c>
      <c r="P109" s="9">
        <v>4</v>
      </c>
      <c r="Q109" s="9">
        <v>1</v>
      </c>
      <c r="R109" s="9">
        <v>11</v>
      </c>
      <c r="S109" s="9">
        <v>3</v>
      </c>
      <c r="T109" s="9">
        <v>10</v>
      </c>
      <c r="U109" s="9">
        <v>1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B109" s="9">
        <f t="shared" si="4"/>
        <v>265</v>
      </c>
      <c r="AC109" s="9">
        <f t="shared" si="5"/>
        <v>2186</v>
      </c>
      <c r="AD109" s="10">
        <f t="shared" si="6"/>
        <v>8.2490566037735853</v>
      </c>
    </row>
    <row r="110" spans="1:30" x14ac:dyDescent="0.3">
      <c r="A110" s="87"/>
      <c r="B110" s="41" t="s">
        <v>112</v>
      </c>
      <c r="C110" s="9">
        <v>20</v>
      </c>
      <c r="D110" s="9">
        <v>16</v>
      </c>
      <c r="E110" s="9">
        <v>10</v>
      </c>
      <c r="F110" s="9">
        <v>18</v>
      </c>
      <c r="G110" s="9">
        <v>23</v>
      </c>
      <c r="H110" s="9">
        <v>62</v>
      </c>
      <c r="I110" s="9">
        <v>31</v>
      </c>
      <c r="J110" s="9">
        <v>36</v>
      </c>
      <c r="K110" s="9">
        <v>46</v>
      </c>
      <c r="L110" s="9">
        <v>53</v>
      </c>
      <c r="M110" s="9">
        <v>79</v>
      </c>
      <c r="N110" s="9">
        <v>75</v>
      </c>
      <c r="O110" s="9">
        <v>318</v>
      </c>
      <c r="P110" s="9">
        <v>13</v>
      </c>
      <c r="Q110" s="9">
        <v>7</v>
      </c>
      <c r="R110" s="9">
        <v>35</v>
      </c>
      <c r="S110" s="9">
        <v>52</v>
      </c>
      <c r="T110" s="9">
        <v>43</v>
      </c>
      <c r="U110" s="9">
        <v>0</v>
      </c>
      <c r="V110" s="9">
        <v>0</v>
      </c>
      <c r="W110" s="9">
        <v>0</v>
      </c>
      <c r="X110" s="9">
        <v>0</v>
      </c>
      <c r="Y110" s="9">
        <v>1</v>
      </c>
      <c r="Z110" s="9">
        <v>0</v>
      </c>
      <c r="AB110" s="9">
        <f t="shared" si="4"/>
        <v>938</v>
      </c>
      <c r="AC110" s="9">
        <f t="shared" si="5"/>
        <v>9583</v>
      </c>
      <c r="AD110" s="10">
        <f t="shared" si="6"/>
        <v>10.216417910447761</v>
      </c>
    </row>
    <row r="111" spans="1:30" x14ac:dyDescent="0.3">
      <c r="A111" s="87"/>
      <c r="B111" s="41" t="s">
        <v>113</v>
      </c>
      <c r="C111" s="9">
        <v>12</v>
      </c>
      <c r="D111" s="9">
        <v>8</v>
      </c>
      <c r="E111" s="9">
        <v>6</v>
      </c>
      <c r="F111" s="9">
        <v>4</v>
      </c>
      <c r="G111" s="9">
        <v>9</v>
      </c>
      <c r="H111" s="9">
        <v>12</v>
      </c>
      <c r="I111" s="9">
        <v>10</v>
      </c>
      <c r="J111" s="9">
        <v>10</v>
      </c>
      <c r="K111" s="9">
        <v>12</v>
      </c>
      <c r="L111" s="9">
        <v>18</v>
      </c>
      <c r="M111" s="9">
        <v>25</v>
      </c>
      <c r="N111" s="9">
        <v>22</v>
      </c>
      <c r="O111" s="9">
        <v>109</v>
      </c>
      <c r="P111" s="9">
        <v>4</v>
      </c>
      <c r="Q111" s="9">
        <v>6</v>
      </c>
      <c r="R111" s="9">
        <v>19</v>
      </c>
      <c r="S111" s="9">
        <v>27</v>
      </c>
      <c r="T111" s="9">
        <v>10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B111" s="9">
        <f t="shared" si="4"/>
        <v>323</v>
      </c>
      <c r="AC111" s="9">
        <f t="shared" si="5"/>
        <v>3339</v>
      </c>
      <c r="AD111" s="10">
        <f t="shared" si="6"/>
        <v>10.337461300309597</v>
      </c>
    </row>
    <row r="112" spans="1:30" x14ac:dyDescent="0.3">
      <c r="A112" s="87"/>
      <c r="B112" s="41" t="s">
        <v>114</v>
      </c>
      <c r="C112" s="9">
        <v>34</v>
      </c>
      <c r="D112" s="9">
        <v>6</v>
      </c>
      <c r="E112" s="9">
        <v>18</v>
      </c>
      <c r="F112" s="9">
        <v>8</v>
      </c>
      <c r="G112" s="9">
        <v>9</v>
      </c>
      <c r="H112" s="9">
        <v>23</v>
      </c>
      <c r="I112" s="9">
        <v>31</v>
      </c>
      <c r="J112" s="9">
        <v>28</v>
      </c>
      <c r="K112" s="9">
        <v>41</v>
      </c>
      <c r="L112" s="9">
        <v>37</v>
      </c>
      <c r="M112" s="9">
        <v>58</v>
      </c>
      <c r="N112" s="9">
        <v>51</v>
      </c>
      <c r="O112" s="9">
        <v>221</v>
      </c>
      <c r="P112" s="9">
        <v>2</v>
      </c>
      <c r="Q112" s="9">
        <v>3</v>
      </c>
      <c r="R112" s="9">
        <v>15</v>
      </c>
      <c r="S112" s="9">
        <v>17</v>
      </c>
      <c r="T112" s="9">
        <v>7</v>
      </c>
      <c r="U112" s="9">
        <v>0</v>
      </c>
      <c r="V112" s="9">
        <v>2</v>
      </c>
      <c r="W112" s="9">
        <v>1</v>
      </c>
      <c r="X112" s="9">
        <v>2</v>
      </c>
      <c r="Y112" s="9">
        <v>0</v>
      </c>
      <c r="Z112" s="9">
        <v>0</v>
      </c>
      <c r="AB112" s="9">
        <f t="shared" si="4"/>
        <v>614</v>
      </c>
      <c r="AC112" s="9">
        <f t="shared" si="5"/>
        <v>5837</v>
      </c>
      <c r="AD112" s="10">
        <f t="shared" si="6"/>
        <v>9.5065146579804551</v>
      </c>
    </row>
    <row r="113" spans="1:30" x14ac:dyDescent="0.3">
      <c r="A113" s="87"/>
      <c r="B113" s="41" t="s">
        <v>115</v>
      </c>
      <c r="C113" s="9">
        <v>17</v>
      </c>
      <c r="D113" s="9">
        <v>7</v>
      </c>
      <c r="E113" s="9">
        <v>4</v>
      </c>
      <c r="F113" s="9">
        <v>10</v>
      </c>
      <c r="G113" s="9">
        <v>15</v>
      </c>
      <c r="H113" s="9">
        <v>8</v>
      </c>
      <c r="I113" s="9">
        <v>28</v>
      </c>
      <c r="J113" s="9">
        <v>18</v>
      </c>
      <c r="K113" s="9">
        <v>28</v>
      </c>
      <c r="L113" s="9">
        <v>61</v>
      </c>
      <c r="M113" s="9">
        <v>69</v>
      </c>
      <c r="N113" s="9">
        <v>71</v>
      </c>
      <c r="O113" s="9">
        <v>321</v>
      </c>
      <c r="P113" s="9">
        <v>6</v>
      </c>
      <c r="Q113" s="9">
        <v>6</v>
      </c>
      <c r="R113" s="9">
        <v>24</v>
      </c>
      <c r="S113" s="9">
        <v>33</v>
      </c>
      <c r="T113" s="9">
        <v>14</v>
      </c>
      <c r="U113" s="9">
        <v>0</v>
      </c>
      <c r="V113" s="9">
        <v>1</v>
      </c>
      <c r="W113" s="9">
        <v>0</v>
      </c>
      <c r="X113" s="9">
        <v>0</v>
      </c>
      <c r="Y113" s="9">
        <v>0</v>
      </c>
      <c r="Z113" s="9">
        <v>0</v>
      </c>
      <c r="AB113" s="9">
        <f t="shared" si="4"/>
        <v>741</v>
      </c>
      <c r="AC113" s="9">
        <f t="shared" si="5"/>
        <v>7842</v>
      </c>
      <c r="AD113" s="10">
        <f t="shared" si="6"/>
        <v>10.582995951417004</v>
      </c>
    </row>
    <row r="114" spans="1:30" x14ac:dyDescent="0.3">
      <c r="A114" s="87"/>
      <c r="B114" s="41" t="s">
        <v>116</v>
      </c>
      <c r="C114" s="9">
        <v>9</v>
      </c>
      <c r="D114" s="9">
        <v>7</v>
      </c>
      <c r="E114" s="9">
        <v>4</v>
      </c>
      <c r="F114" s="9">
        <v>10</v>
      </c>
      <c r="G114" s="9">
        <v>8</v>
      </c>
      <c r="H114" s="9">
        <v>13</v>
      </c>
      <c r="I114" s="9">
        <v>17</v>
      </c>
      <c r="J114" s="9">
        <v>11</v>
      </c>
      <c r="K114" s="9">
        <v>16</v>
      </c>
      <c r="L114" s="9">
        <v>57</v>
      </c>
      <c r="M114" s="9">
        <v>50</v>
      </c>
      <c r="N114" s="9">
        <v>64</v>
      </c>
      <c r="O114" s="9">
        <v>186</v>
      </c>
      <c r="P114" s="9">
        <v>6</v>
      </c>
      <c r="Q114" s="9">
        <v>5</v>
      </c>
      <c r="R114" s="9">
        <v>30</v>
      </c>
      <c r="S114" s="9">
        <v>38</v>
      </c>
      <c r="T114" s="9">
        <v>22</v>
      </c>
      <c r="U114" s="9">
        <v>0</v>
      </c>
      <c r="V114" s="9">
        <v>1</v>
      </c>
      <c r="W114" s="9">
        <v>0</v>
      </c>
      <c r="X114" s="9">
        <v>1</v>
      </c>
      <c r="Y114" s="9">
        <v>0</v>
      </c>
      <c r="Z114" s="9">
        <v>0</v>
      </c>
      <c r="AB114" s="9">
        <f t="shared" si="4"/>
        <v>555</v>
      </c>
      <c r="AC114" s="9">
        <f t="shared" si="5"/>
        <v>6018</v>
      </c>
      <c r="AD114" s="10">
        <f t="shared" si="6"/>
        <v>10.843243243243244</v>
      </c>
    </row>
    <row r="115" spans="1:30" x14ac:dyDescent="0.3">
      <c r="A115" s="87"/>
      <c r="B115" s="41" t="s">
        <v>117</v>
      </c>
      <c r="C115" s="9">
        <v>4</v>
      </c>
      <c r="D115" s="9">
        <v>0</v>
      </c>
      <c r="E115" s="9">
        <v>1</v>
      </c>
      <c r="F115" s="9">
        <v>4</v>
      </c>
      <c r="G115" s="9">
        <v>1</v>
      </c>
      <c r="H115" s="9">
        <v>3</v>
      </c>
      <c r="I115" s="9">
        <v>6</v>
      </c>
      <c r="J115" s="9">
        <v>4</v>
      </c>
      <c r="K115" s="9">
        <v>16</v>
      </c>
      <c r="L115" s="9">
        <v>15</v>
      </c>
      <c r="M115" s="9">
        <v>12</v>
      </c>
      <c r="N115" s="9">
        <v>16</v>
      </c>
      <c r="O115" s="9">
        <v>68</v>
      </c>
      <c r="P115" s="9">
        <v>0</v>
      </c>
      <c r="Q115" s="9">
        <v>4</v>
      </c>
      <c r="R115" s="9">
        <v>4</v>
      </c>
      <c r="S115" s="9">
        <v>7</v>
      </c>
      <c r="T115" s="9">
        <v>4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B115" s="9">
        <f t="shared" si="4"/>
        <v>169</v>
      </c>
      <c r="AC115" s="9">
        <f t="shared" si="5"/>
        <v>1768</v>
      </c>
      <c r="AD115" s="10">
        <f t="shared" si="6"/>
        <v>10.461538461538462</v>
      </c>
    </row>
    <row r="116" spans="1:30" x14ac:dyDescent="0.3">
      <c r="A116" s="87"/>
      <c r="B116" s="41" t="s">
        <v>118</v>
      </c>
      <c r="C116" s="9">
        <v>1</v>
      </c>
      <c r="D116" s="9">
        <v>2</v>
      </c>
      <c r="E116" s="9">
        <v>2</v>
      </c>
      <c r="F116" s="9">
        <v>3</v>
      </c>
      <c r="G116" s="9">
        <v>9</v>
      </c>
      <c r="H116" s="9">
        <v>14</v>
      </c>
      <c r="I116" s="9">
        <v>12</v>
      </c>
      <c r="J116" s="9">
        <v>10</v>
      </c>
      <c r="K116" s="9">
        <v>16</v>
      </c>
      <c r="L116" s="9">
        <v>15</v>
      </c>
      <c r="M116" s="9">
        <v>25</v>
      </c>
      <c r="N116" s="9">
        <v>14</v>
      </c>
      <c r="O116" s="9">
        <v>98</v>
      </c>
      <c r="P116" s="9">
        <v>7</v>
      </c>
      <c r="Q116" s="9">
        <v>11</v>
      </c>
      <c r="R116" s="9">
        <v>12</v>
      </c>
      <c r="S116" s="9">
        <v>20</v>
      </c>
      <c r="T116" s="9">
        <v>13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B116" s="9">
        <f t="shared" si="4"/>
        <v>284</v>
      </c>
      <c r="AC116" s="9">
        <f t="shared" si="5"/>
        <v>3072</v>
      </c>
      <c r="AD116" s="10">
        <f t="shared" si="6"/>
        <v>10.816901408450704</v>
      </c>
    </row>
    <row r="117" spans="1:30" x14ac:dyDescent="0.3">
      <c r="A117" s="87"/>
      <c r="B117" s="41" t="s">
        <v>119</v>
      </c>
      <c r="C117" s="9">
        <v>11</v>
      </c>
      <c r="D117" s="9">
        <v>1</v>
      </c>
      <c r="E117" s="9">
        <v>6</v>
      </c>
      <c r="F117" s="9">
        <v>4</v>
      </c>
      <c r="G117" s="9">
        <v>2</v>
      </c>
      <c r="H117" s="9">
        <v>7</v>
      </c>
      <c r="I117" s="9">
        <v>8</v>
      </c>
      <c r="J117" s="9">
        <v>17</v>
      </c>
      <c r="K117" s="9">
        <v>22</v>
      </c>
      <c r="L117" s="9">
        <v>12</v>
      </c>
      <c r="M117" s="9">
        <v>15</v>
      </c>
      <c r="N117" s="9">
        <v>23</v>
      </c>
      <c r="O117" s="9">
        <v>95</v>
      </c>
      <c r="P117" s="9">
        <v>0</v>
      </c>
      <c r="Q117" s="9">
        <v>1</v>
      </c>
      <c r="R117" s="9">
        <v>6</v>
      </c>
      <c r="S117" s="9">
        <v>7</v>
      </c>
      <c r="T117" s="9">
        <v>4</v>
      </c>
      <c r="U117" s="9">
        <v>0</v>
      </c>
      <c r="V117" s="9">
        <v>1</v>
      </c>
      <c r="W117" s="9">
        <v>0</v>
      </c>
      <c r="X117" s="9">
        <v>0</v>
      </c>
      <c r="Y117" s="9">
        <v>0</v>
      </c>
      <c r="Z117" s="9">
        <v>0</v>
      </c>
      <c r="AB117" s="9">
        <f t="shared" si="4"/>
        <v>242</v>
      </c>
      <c r="AC117" s="9">
        <f t="shared" si="5"/>
        <v>2365</v>
      </c>
      <c r="AD117" s="10">
        <f t="shared" si="6"/>
        <v>9.7727272727272734</v>
      </c>
    </row>
    <row r="118" spans="1:30" x14ac:dyDescent="0.3">
      <c r="A118" s="87"/>
      <c r="B118" s="41" t="s">
        <v>120</v>
      </c>
      <c r="C118" s="9">
        <v>73</v>
      </c>
      <c r="D118" s="9">
        <v>52</v>
      </c>
      <c r="E118" s="9">
        <v>71</v>
      </c>
      <c r="F118" s="9">
        <v>92</v>
      </c>
      <c r="G118" s="9">
        <v>92</v>
      </c>
      <c r="H118" s="9">
        <v>189</v>
      </c>
      <c r="I118" s="9">
        <v>208</v>
      </c>
      <c r="J118" s="9">
        <v>195</v>
      </c>
      <c r="K118" s="9">
        <v>268</v>
      </c>
      <c r="L118" s="9">
        <v>299</v>
      </c>
      <c r="M118" s="9">
        <v>365</v>
      </c>
      <c r="N118" s="9">
        <v>290</v>
      </c>
      <c r="O118" s="9">
        <v>1240</v>
      </c>
      <c r="P118" s="9">
        <v>44</v>
      </c>
      <c r="Q118" s="9">
        <v>55</v>
      </c>
      <c r="R118" s="9">
        <v>192</v>
      </c>
      <c r="S118" s="9">
        <v>224</v>
      </c>
      <c r="T118" s="9">
        <v>166</v>
      </c>
      <c r="U118" s="9">
        <v>7</v>
      </c>
      <c r="V118" s="9">
        <v>4</v>
      </c>
      <c r="W118" s="9">
        <v>3</v>
      </c>
      <c r="X118" s="9">
        <v>1</v>
      </c>
      <c r="Y118" s="9">
        <v>0</v>
      </c>
      <c r="Z118" s="9">
        <v>0</v>
      </c>
      <c r="AB118" s="9">
        <f t="shared" si="4"/>
        <v>4130</v>
      </c>
      <c r="AC118" s="9">
        <f t="shared" si="5"/>
        <v>41862</v>
      </c>
      <c r="AD118" s="10">
        <f t="shared" si="6"/>
        <v>10.136077481840193</v>
      </c>
    </row>
    <row r="119" spans="1:30" x14ac:dyDescent="0.3">
      <c r="A119" s="87"/>
      <c r="B119" s="41" t="s">
        <v>121</v>
      </c>
      <c r="C119" s="9">
        <v>26</v>
      </c>
      <c r="D119" s="9">
        <v>14</v>
      </c>
      <c r="E119" s="9">
        <v>19</v>
      </c>
      <c r="F119" s="9">
        <v>28</v>
      </c>
      <c r="G119" s="9">
        <v>21</v>
      </c>
      <c r="H119" s="9">
        <v>63</v>
      </c>
      <c r="I119" s="9">
        <v>46</v>
      </c>
      <c r="J119" s="9">
        <v>49</v>
      </c>
      <c r="K119" s="9">
        <v>81</v>
      </c>
      <c r="L119" s="9">
        <v>66</v>
      </c>
      <c r="M119" s="9">
        <v>109</v>
      </c>
      <c r="N119" s="9">
        <v>68</v>
      </c>
      <c r="O119" s="9">
        <v>340</v>
      </c>
      <c r="P119" s="9">
        <v>10</v>
      </c>
      <c r="Q119" s="9">
        <v>18</v>
      </c>
      <c r="R119" s="9">
        <v>45</v>
      </c>
      <c r="S119" s="9">
        <v>42</v>
      </c>
      <c r="T119" s="9">
        <v>36</v>
      </c>
      <c r="U119" s="9">
        <v>0</v>
      </c>
      <c r="V119" s="9">
        <v>2</v>
      </c>
      <c r="W119" s="9">
        <v>1</v>
      </c>
      <c r="X119" s="9">
        <v>0</v>
      </c>
      <c r="Y119" s="9">
        <v>0</v>
      </c>
      <c r="Z119" s="9">
        <v>0</v>
      </c>
      <c r="AB119" s="9">
        <f t="shared" si="4"/>
        <v>1084</v>
      </c>
      <c r="AC119" s="9">
        <f t="shared" si="5"/>
        <v>10713</v>
      </c>
      <c r="AD119" s="10">
        <f t="shared" si="6"/>
        <v>9.882841328413285</v>
      </c>
    </row>
    <row r="120" spans="1:30" x14ac:dyDescent="0.3">
      <c r="A120" s="87"/>
      <c r="B120" s="41" t="s">
        <v>122</v>
      </c>
      <c r="C120" s="9">
        <v>630</v>
      </c>
      <c r="D120" s="9">
        <v>401</v>
      </c>
      <c r="E120" s="9">
        <v>584</v>
      </c>
      <c r="F120" s="9">
        <v>799</v>
      </c>
      <c r="G120" s="9">
        <v>908</v>
      </c>
      <c r="H120" s="9">
        <v>1609</v>
      </c>
      <c r="I120" s="9">
        <v>1431</v>
      </c>
      <c r="J120" s="9">
        <v>1296</v>
      </c>
      <c r="K120" s="9">
        <v>1838</v>
      </c>
      <c r="L120" s="9">
        <v>2536</v>
      </c>
      <c r="M120" s="9">
        <v>3114</v>
      </c>
      <c r="N120" s="9">
        <v>2820</v>
      </c>
      <c r="O120" s="9">
        <v>12299</v>
      </c>
      <c r="P120" s="9">
        <v>1094</v>
      </c>
      <c r="Q120" s="9">
        <v>1515</v>
      </c>
      <c r="R120" s="9">
        <v>4752</v>
      </c>
      <c r="S120" s="9">
        <v>7465</v>
      </c>
      <c r="T120" s="9">
        <v>8670</v>
      </c>
      <c r="U120" s="9">
        <v>586</v>
      </c>
      <c r="V120" s="9">
        <v>802</v>
      </c>
      <c r="W120" s="9">
        <v>99</v>
      </c>
      <c r="X120" s="9">
        <v>61</v>
      </c>
      <c r="Y120" s="9">
        <v>31</v>
      </c>
      <c r="Z120" s="9">
        <v>31</v>
      </c>
      <c r="AB120" s="9">
        <f t="shared" si="4"/>
        <v>55371</v>
      </c>
      <c r="AC120" s="9">
        <f t="shared" si="5"/>
        <v>684561</v>
      </c>
      <c r="AD120" s="10">
        <f t="shared" si="6"/>
        <v>12.363168445576203</v>
      </c>
    </row>
    <row r="121" spans="1:30" x14ac:dyDescent="0.3">
      <c r="A121" s="87"/>
      <c r="B121" s="41" t="s">
        <v>123</v>
      </c>
      <c r="C121" s="9">
        <v>48</v>
      </c>
      <c r="D121" s="9">
        <v>41</v>
      </c>
      <c r="E121" s="9">
        <v>56</v>
      </c>
      <c r="F121" s="9">
        <v>99</v>
      </c>
      <c r="G121" s="9">
        <v>137</v>
      </c>
      <c r="H121" s="9">
        <v>187</v>
      </c>
      <c r="I121" s="9">
        <v>105</v>
      </c>
      <c r="J121" s="9">
        <v>79</v>
      </c>
      <c r="K121" s="9">
        <v>109</v>
      </c>
      <c r="L121" s="9">
        <v>38</v>
      </c>
      <c r="M121" s="9">
        <v>44</v>
      </c>
      <c r="N121" s="9">
        <v>44</v>
      </c>
      <c r="O121" s="9">
        <v>139</v>
      </c>
      <c r="P121" s="9">
        <v>14</v>
      </c>
      <c r="Q121" s="9">
        <v>16</v>
      </c>
      <c r="R121" s="9">
        <v>62</v>
      </c>
      <c r="S121" s="9">
        <v>59</v>
      </c>
      <c r="T121" s="9">
        <v>61</v>
      </c>
      <c r="U121" s="9">
        <v>0</v>
      </c>
      <c r="V121" s="9">
        <v>3</v>
      </c>
      <c r="W121" s="9">
        <v>1</v>
      </c>
      <c r="X121" s="9">
        <v>1</v>
      </c>
      <c r="Y121" s="9">
        <v>0</v>
      </c>
      <c r="Z121" s="9">
        <v>0</v>
      </c>
      <c r="AB121" s="9">
        <f t="shared" si="4"/>
        <v>1343</v>
      </c>
      <c r="AC121" s="9">
        <f t="shared" si="5"/>
        <v>10337</v>
      </c>
      <c r="AD121" s="10">
        <f t="shared" si="6"/>
        <v>7.6969471332836932</v>
      </c>
    </row>
    <row r="122" spans="1:30" x14ac:dyDescent="0.3">
      <c r="A122" s="87"/>
      <c r="B122" s="41" t="s">
        <v>124</v>
      </c>
      <c r="C122" s="9">
        <v>20</v>
      </c>
      <c r="D122" s="9">
        <v>13</v>
      </c>
      <c r="E122" s="9">
        <v>19</v>
      </c>
      <c r="F122" s="9">
        <v>16</v>
      </c>
      <c r="G122" s="9">
        <v>22</v>
      </c>
      <c r="H122" s="9">
        <v>41</v>
      </c>
      <c r="I122" s="9">
        <v>34</v>
      </c>
      <c r="J122" s="9">
        <v>29</v>
      </c>
      <c r="K122" s="9">
        <v>61</v>
      </c>
      <c r="L122" s="9">
        <v>32</v>
      </c>
      <c r="M122" s="9">
        <v>30</v>
      </c>
      <c r="N122" s="9">
        <v>29</v>
      </c>
      <c r="O122" s="9">
        <v>126</v>
      </c>
      <c r="P122" s="9">
        <v>2</v>
      </c>
      <c r="Q122" s="9">
        <v>5</v>
      </c>
      <c r="R122" s="9">
        <v>25</v>
      </c>
      <c r="S122" s="9">
        <v>51</v>
      </c>
      <c r="T122" s="9">
        <v>44</v>
      </c>
      <c r="U122" s="9">
        <v>3</v>
      </c>
      <c r="V122" s="9">
        <v>1</v>
      </c>
      <c r="W122" s="9">
        <v>1</v>
      </c>
      <c r="X122" s="9">
        <v>2</v>
      </c>
      <c r="Y122" s="9">
        <v>0</v>
      </c>
      <c r="Z122" s="9">
        <v>0</v>
      </c>
      <c r="AB122" s="9">
        <f t="shared" si="4"/>
        <v>606</v>
      </c>
      <c r="AC122" s="9">
        <f t="shared" si="5"/>
        <v>5876</v>
      </c>
      <c r="AD122" s="10">
        <f t="shared" si="6"/>
        <v>9.6963696369636967</v>
      </c>
    </row>
    <row r="123" spans="1:30" x14ac:dyDescent="0.3">
      <c r="A123" s="87"/>
      <c r="B123" s="41" t="s">
        <v>125</v>
      </c>
      <c r="C123" s="9">
        <v>14</v>
      </c>
      <c r="D123" s="9">
        <v>8</v>
      </c>
      <c r="E123" s="9">
        <v>18</v>
      </c>
      <c r="F123" s="9">
        <v>35</v>
      </c>
      <c r="G123" s="9">
        <v>23</v>
      </c>
      <c r="H123" s="9">
        <v>47</v>
      </c>
      <c r="I123" s="9">
        <v>34</v>
      </c>
      <c r="J123" s="9">
        <v>23</v>
      </c>
      <c r="K123" s="9">
        <v>30</v>
      </c>
      <c r="L123" s="9">
        <v>16</v>
      </c>
      <c r="M123" s="9">
        <v>19</v>
      </c>
      <c r="N123" s="9">
        <v>15</v>
      </c>
      <c r="O123" s="9">
        <v>44</v>
      </c>
      <c r="P123" s="9">
        <v>0</v>
      </c>
      <c r="Q123" s="9">
        <v>2</v>
      </c>
      <c r="R123" s="9">
        <v>12</v>
      </c>
      <c r="S123" s="9">
        <v>23</v>
      </c>
      <c r="T123" s="9">
        <v>6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B123" s="9">
        <f t="shared" si="4"/>
        <v>369</v>
      </c>
      <c r="AC123" s="9">
        <f t="shared" si="5"/>
        <v>2786</v>
      </c>
      <c r="AD123" s="10">
        <f t="shared" si="6"/>
        <v>7.5501355013550135</v>
      </c>
    </row>
    <row r="124" spans="1:30" x14ac:dyDescent="0.3">
      <c r="A124" s="87"/>
      <c r="B124" s="41" t="s">
        <v>126</v>
      </c>
      <c r="C124" s="9">
        <v>56</v>
      </c>
      <c r="D124" s="9">
        <v>46</v>
      </c>
      <c r="E124" s="9">
        <v>89</v>
      </c>
      <c r="F124" s="9">
        <v>115</v>
      </c>
      <c r="G124" s="9">
        <v>155</v>
      </c>
      <c r="H124" s="9">
        <v>225</v>
      </c>
      <c r="I124" s="9">
        <v>125</v>
      </c>
      <c r="J124" s="9">
        <v>85</v>
      </c>
      <c r="K124" s="9">
        <v>130</v>
      </c>
      <c r="L124" s="9">
        <v>64</v>
      </c>
      <c r="M124" s="9">
        <v>76</v>
      </c>
      <c r="N124" s="9">
        <v>52</v>
      </c>
      <c r="O124" s="9">
        <v>213</v>
      </c>
      <c r="P124" s="9">
        <v>13</v>
      </c>
      <c r="Q124" s="9">
        <v>11</v>
      </c>
      <c r="R124" s="9">
        <v>63</v>
      </c>
      <c r="S124" s="9">
        <v>57</v>
      </c>
      <c r="T124" s="9">
        <v>25</v>
      </c>
      <c r="U124" s="9">
        <v>3</v>
      </c>
      <c r="V124" s="9">
        <v>2</v>
      </c>
      <c r="W124" s="9">
        <v>0</v>
      </c>
      <c r="X124" s="9">
        <v>0</v>
      </c>
      <c r="Y124" s="9">
        <v>0</v>
      </c>
      <c r="Z124" s="9">
        <v>1</v>
      </c>
      <c r="AB124" s="9">
        <f t="shared" si="4"/>
        <v>1606</v>
      </c>
      <c r="AC124" s="9">
        <f t="shared" si="5"/>
        <v>11883</v>
      </c>
      <c r="AD124" s="10">
        <f t="shared" si="6"/>
        <v>7.3991282689912827</v>
      </c>
    </row>
    <row r="125" spans="1:30" x14ac:dyDescent="0.3">
      <c r="A125" s="87"/>
      <c r="B125" s="41" t="s">
        <v>127</v>
      </c>
      <c r="C125" s="9">
        <v>41</v>
      </c>
      <c r="D125" s="9">
        <v>61</v>
      </c>
      <c r="E125" s="9">
        <v>63</v>
      </c>
      <c r="F125" s="9">
        <v>88</v>
      </c>
      <c r="G125" s="9">
        <v>82</v>
      </c>
      <c r="H125" s="9">
        <v>120</v>
      </c>
      <c r="I125" s="9">
        <v>78</v>
      </c>
      <c r="J125" s="9">
        <v>53</v>
      </c>
      <c r="K125" s="9">
        <v>64</v>
      </c>
      <c r="L125" s="9">
        <v>25</v>
      </c>
      <c r="M125" s="9">
        <v>20</v>
      </c>
      <c r="N125" s="9">
        <v>19</v>
      </c>
      <c r="O125" s="9">
        <v>39</v>
      </c>
      <c r="P125" s="9">
        <v>2</v>
      </c>
      <c r="Q125" s="9">
        <v>1</v>
      </c>
      <c r="R125" s="9">
        <v>5</v>
      </c>
      <c r="S125" s="9">
        <v>9</v>
      </c>
      <c r="T125" s="9">
        <v>6</v>
      </c>
      <c r="U125" s="9">
        <v>1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B125" s="9">
        <f t="shared" si="4"/>
        <v>777</v>
      </c>
      <c r="AC125" s="9">
        <f t="shared" si="5"/>
        <v>4211</v>
      </c>
      <c r="AD125" s="10">
        <f t="shared" si="6"/>
        <v>5.4195624195624195</v>
      </c>
    </row>
    <row r="126" spans="1:30" x14ac:dyDescent="0.3">
      <c r="A126" s="87"/>
      <c r="B126" s="41" t="s">
        <v>128</v>
      </c>
      <c r="C126" s="9">
        <v>46</v>
      </c>
      <c r="D126" s="9">
        <v>52</v>
      </c>
      <c r="E126" s="9">
        <v>88</v>
      </c>
      <c r="F126" s="9">
        <v>142</v>
      </c>
      <c r="G126" s="9">
        <v>168</v>
      </c>
      <c r="H126" s="9">
        <v>268</v>
      </c>
      <c r="I126" s="9">
        <v>107</v>
      </c>
      <c r="J126" s="9">
        <v>69</v>
      </c>
      <c r="K126" s="9">
        <v>153</v>
      </c>
      <c r="L126" s="9">
        <v>50</v>
      </c>
      <c r="M126" s="9">
        <v>54</v>
      </c>
      <c r="N126" s="9">
        <v>42</v>
      </c>
      <c r="O126" s="9">
        <v>74</v>
      </c>
      <c r="P126" s="9">
        <v>19</v>
      </c>
      <c r="Q126" s="9">
        <v>11</v>
      </c>
      <c r="R126" s="9">
        <v>35</v>
      </c>
      <c r="S126" s="9">
        <v>44</v>
      </c>
      <c r="T126" s="9">
        <v>27</v>
      </c>
      <c r="U126" s="9">
        <v>0</v>
      </c>
      <c r="V126" s="9">
        <v>1</v>
      </c>
      <c r="W126" s="9">
        <v>1</v>
      </c>
      <c r="X126" s="9">
        <v>1</v>
      </c>
      <c r="Y126" s="9">
        <v>0</v>
      </c>
      <c r="Z126" s="9">
        <v>0</v>
      </c>
      <c r="AB126" s="9">
        <f t="shared" si="4"/>
        <v>1452</v>
      </c>
      <c r="AC126" s="9">
        <f t="shared" si="5"/>
        <v>9504</v>
      </c>
      <c r="AD126" s="10">
        <f t="shared" si="6"/>
        <v>6.5454545454545459</v>
      </c>
    </row>
    <row r="127" spans="1:30" x14ac:dyDescent="0.3">
      <c r="A127" s="87"/>
      <c r="B127" s="41" t="s">
        <v>129</v>
      </c>
      <c r="C127" s="9">
        <v>21</v>
      </c>
      <c r="D127" s="9">
        <v>9</v>
      </c>
      <c r="E127" s="9">
        <v>13</v>
      </c>
      <c r="F127" s="9">
        <v>22</v>
      </c>
      <c r="G127" s="9">
        <v>25</v>
      </c>
      <c r="H127" s="9">
        <v>47</v>
      </c>
      <c r="I127" s="9">
        <v>40</v>
      </c>
      <c r="J127" s="9">
        <v>32</v>
      </c>
      <c r="K127" s="9">
        <v>26</v>
      </c>
      <c r="L127" s="9">
        <v>35</v>
      </c>
      <c r="M127" s="9">
        <v>23</v>
      </c>
      <c r="N127" s="9">
        <v>20</v>
      </c>
      <c r="O127" s="9">
        <v>72</v>
      </c>
      <c r="P127" s="9">
        <v>13</v>
      </c>
      <c r="Q127" s="9">
        <v>14</v>
      </c>
      <c r="R127" s="9">
        <v>37</v>
      </c>
      <c r="S127" s="9">
        <v>33</v>
      </c>
      <c r="T127" s="9">
        <v>35</v>
      </c>
      <c r="U127" s="9">
        <v>1</v>
      </c>
      <c r="V127" s="9">
        <v>0</v>
      </c>
      <c r="W127" s="9">
        <v>0</v>
      </c>
      <c r="X127" s="9">
        <v>1</v>
      </c>
      <c r="Y127" s="9">
        <v>0</v>
      </c>
      <c r="Z127" s="9">
        <v>0</v>
      </c>
      <c r="AB127" s="9">
        <f t="shared" si="4"/>
        <v>519</v>
      </c>
      <c r="AC127" s="9">
        <f t="shared" si="5"/>
        <v>4819</v>
      </c>
      <c r="AD127" s="10">
        <f t="shared" si="6"/>
        <v>9.2851637764932562</v>
      </c>
    </row>
    <row r="128" spans="1:30" x14ac:dyDescent="0.3">
      <c r="A128" s="87"/>
      <c r="B128" s="41" t="s">
        <v>130</v>
      </c>
      <c r="C128" s="9">
        <v>13</v>
      </c>
      <c r="D128" s="9">
        <v>17</v>
      </c>
      <c r="E128" s="9">
        <v>15</v>
      </c>
      <c r="F128" s="9">
        <v>39</v>
      </c>
      <c r="G128" s="9">
        <v>38</v>
      </c>
      <c r="H128" s="9">
        <v>43</v>
      </c>
      <c r="I128" s="9">
        <v>40</v>
      </c>
      <c r="J128" s="9">
        <v>27</v>
      </c>
      <c r="K128" s="9">
        <v>32</v>
      </c>
      <c r="L128" s="9">
        <v>19</v>
      </c>
      <c r="M128" s="9">
        <v>17</v>
      </c>
      <c r="N128" s="9">
        <v>12</v>
      </c>
      <c r="O128" s="9">
        <v>44</v>
      </c>
      <c r="P128" s="9">
        <v>4</v>
      </c>
      <c r="Q128" s="9">
        <v>5</v>
      </c>
      <c r="R128" s="9">
        <v>9</v>
      </c>
      <c r="S128" s="9">
        <v>10</v>
      </c>
      <c r="T128" s="9">
        <v>16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B128" s="9">
        <f t="shared" si="4"/>
        <v>400</v>
      </c>
      <c r="AC128" s="9">
        <f t="shared" si="5"/>
        <v>2906</v>
      </c>
      <c r="AD128" s="10">
        <f t="shared" si="6"/>
        <v>7.2649999999999997</v>
      </c>
    </row>
    <row r="129" spans="1:30" x14ac:dyDescent="0.3">
      <c r="A129" s="87"/>
      <c r="B129" s="41" t="s">
        <v>131</v>
      </c>
      <c r="C129" s="9">
        <v>42</v>
      </c>
      <c r="D129" s="9">
        <v>24</v>
      </c>
      <c r="E129" s="9">
        <v>63</v>
      </c>
      <c r="F129" s="9">
        <v>58</v>
      </c>
      <c r="G129" s="9">
        <v>87</v>
      </c>
      <c r="H129" s="9">
        <v>123</v>
      </c>
      <c r="I129" s="9">
        <v>101</v>
      </c>
      <c r="J129" s="9">
        <v>62</v>
      </c>
      <c r="K129" s="9">
        <v>85</v>
      </c>
      <c r="L129" s="9">
        <v>84</v>
      </c>
      <c r="M129" s="9">
        <v>97</v>
      </c>
      <c r="N129" s="9">
        <v>89</v>
      </c>
      <c r="O129" s="9">
        <v>257</v>
      </c>
      <c r="P129" s="9">
        <v>17</v>
      </c>
      <c r="Q129" s="9">
        <v>11</v>
      </c>
      <c r="R129" s="9">
        <v>40</v>
      </c>
      <c r="S129" s="9">
        <v>73</v>
      </c>
      <c r="T129" s="9">
        <v>46</v>
      </c>
      <c r="U129" s="9">
        <v>6</v>
      </c>
      <c r="V129" s="9">
        <v>7</v>
      </c>
      <c r="W129" s="9">
        <v>3</v>
      </c>
      <c r="X129" s="9">
        <v>1</v>
      </c>
      <c r="Y129" s="9">
        <v>1</v>
      </c>
      <c r="Z129" s="9">
        <v>0</v>
      </c>
      <c r="AB129" s="9">
        <f t="shared" si="4"/>
        <v>1377</v>
      </c>
      <c r="AC129" s="9">
        <f t="shared" si="5"/>
        <v>12065</v>
      </c>
      <c r="AD129" s="10">
        <f t="shared" si="6"/>
        <v>8.761801016702977</v>
      </c>
    </row>
    <row r="130" spans="1:30" x14ac:dyDescent="0.3">
      <c r="A130" s="87"/>
      <c r="B130" s="41" t="s">
        <v>132</v>
      </c>
      <c r="C130" s="9">
        <v>9</v>
      </c>
      <c r="D130" s="9">
        <v>12</v>
      </c>
      <c r="E130" s="9">
        <v>5</v>
      </c>
      <c r="F130" s="9">
        <v>11</v>
      </c>
      <c r="G130" s="9">
        <v>13</v>
      </c>
      <c r="H130" s="9">
        <v>19</v>
      </c>
      <c r="I130" s="9">
        <v>22</v>
      </c>
      <c r="J130" s="9">
        <v>12</v>
      </c>
      <c r="K130" s="9">
        <v>18</v>
      </c>
      <c r="L130" s="9">
        <v>16</v>
      </c>
      <c r="M130" s="9">
        <v>19</v>
      </c>
      <c r="N130" s="9">
        <v>13</v>
      </c>
      <c r="O130" s="9">
        <v>45</v>
      </c>
      <c r="P130" s="9">
        <v>4</v>
      </c>
      <c r="Q130" s="9">
        <v>2</v>
      </c>
      <c r="R130" s="9">
        <v>9</v>
      </c>
      <c r="S130" s="9">
        <v>9</v>
      </c>
      <c r="T130" s="9">
        <v>8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B130" s="9">
        <f t="shared" si="4"/>
        <v>246</v>
      </c>
      <c r="AC130" s="9">
        <f t="shared" si="5"/>
        <v>2074</v>
      </c>
      <c r="AD130" s="10">
        <f t="shared" si="6"/>
        <v>8.4308943089430901</v>
      </c>
    </row>
    <row r="131" spans="1:30" x14ac:dyDescent="0.3">
      <c r="A131" s="87"/>
      <c r="B131" s="41" t="s">
        <v>133</v>
      </c>
      <c r="C131" s="9">
        <v>19</v>
      </c>
      <c r="D131" s="9">
        <v>5</v>
      </c>
      <c r="E131" s="9">
        <v>18</v>
      </c>
      <c r="F131" s="9">
        <v>27</v>
      </c>
      <c r="G131" s="9">
        <v>22</v>
      </c>
      <c r="H131" s="9">
        <v>39</v>
      </c>
      <c r="I131" s="9">
        <v>22</v>
      </c>
      <c r="J131" s="9">
        <v>17</v>
      </c>
      <c r="K131" s="9">
        <v>22</v>
      </c>
      <c r="L131" s="9">
        <v>17</v>
      </c>
      <c r="M131" s="9">
        <v>22</v>
      </c>
      <c r="N131" s="9">
        <v>19</v>
      </c>
      <c r="O131" s="9">
        <v>104</v>
      </c>
      <c r="P131" s="9">
        <v>9</v>
      </c>
      <c r="Q131" s="9">
        <v>14</v>
      </c>
      <c r="R131" s="9">
        <v>49</v>
      </c>
      <c r="S131" s="9">
        <v>58</v>
      </c>
      <c r="T131" s="9">
        <v>33</v>
      </c>
      <c r="U131" s="9">
        <v>0</v>
      </c>
      <c r="V131" s="9">
        <v>1</v>
      </c>
      <c r="W131" s="9">
        <v>1</v>
      </c>
      <c r="X131" s="9">
        <v>0</v>
      </c>
      <c r="Y131" s="9">
        <v>0</v>
      </c>
      <c r="Z131" s="9">
        <v>1</v>
      </c>
      <c r="AB131" s="9">
        <f t="shared" si="4"/>
        <v>519</v>
      </c>
      <c r="AC131" s="9">
        <f t="shared" si="5"/>
        <v>5261</v>
      </c>
      <c r="AD131" s="10">
        <f t="shared" si="6"/>
        <v>10.136801541425818</v>
      </c>
    </row>
    <row r="132" spans="1:30" x14ac:dyDescent="0.3">
      <c r="A132" s="87"/>
      <c r="B132" s="41" t="s">
        <v>134</v>
      </c>
      <c r="C132" s="9">
        <v>22</v>
      </c>
      <c r="D132" s="9">
        <v>12</v>
      </c>
      <c r="E132" s="9">
        <v>12</v>
      </c>
      <c r="F132" s="9">
        <v>23</v>
      </c>
      <c r="G132" s="9">
        <v>41</v>
      </c>
      <c r="H132" s="9">
        <v>34</v>
      </c>
      <c r="I132" s="9">
        <v>28</v>
      </c>
      <c r="J132" s="9">
        <v>20</v>
      </c>
      <c r="K132" s="9">
        <v>21</v>
      </c>
      <c r="L132" s="9">
        <v>29</v>
      </c>
      <c r="M132" s="9">
        <v>20</v>
      </c>
      <c r="N132" s="9">
        <v>16</v>
      </c>
      <c r="O132" s="9">
        <v>70</v>
      </c>
      <c r="P132" s="9">
        <v>4</v>
      </c>
      <c r="Q132" s="9">
        <v>2</v>
      </c>
      <c r="R132" s="9">
        <v>24</v>
      </c>
      <c r="S132" s="9">
        <v>21</v>
      </c>
      <c r="T132" s="9">
        <v>6</v>
      </c>
      <c r="U132" s="9">
        <v>0</v>
      </c>
      <c r="V132" s="9">
        <v>1</v>
      </c>
      <c r="W132" s="9">
        <v>2</v>
      </c>
      <c r="X132" s="9">
        <v>0</v>
      </c>
      <c r="Y132" s="9">
        <v>0</v>
      </c>
      <c r="Z132" s="9">
        <v>0</v>
      </c>
      <c r="AB132" s="9">
        <f t="shared" ref="AB132:AB195" si="7">SUM(C132:Z132)</f>
        <v>408</v>
      </c>
      <c r="AC132" s="9">
        <f t="shared" ref="AC132:AC195" si="8">C$2*C132+D$2*D132+E$2*E132+F$2*F132+G$2*G132+H$2*H132+I$2*I132+J$2*J132+K$2*K132+L$2*L132+M$2*M132+N$2*N132+O$2*O132+P$2*P132+Q$2*Q132+R$2*R132+S$2*S132+T$2*T132+U$2*U132+V$2*V132+W$2*W132+X$2*X132+Y$2*Y132+Z$2*Z132</f>
        <v>3329</v>
      </c>
      <c r="AD132" s="10">
        <f t="shared" si="6"/>
        <v>8.1593137254901968</v>
      </c>
    </row>
    <row r="133" spans="1:30" x14ac:dyDescent="0.3">
      <c r="A133" s="87"/>
      <c r="B133" s="41" t="s">
        <v>135</v>
      </c>
      <c r="C133" s="9">
        <v>64</v>
      </c>
      <c r="D133" s="9">
        <v>38</v>
      </c>
      <c r="E133" s="9">
        <v>80</v>
      </c>
      <c r="F133" s="9">
        <v>109</v>
      </c>
      <c r="G133" s="9">
        <v>79</v>
      </c>
      <c r="H133" s="9">
        <v>87</v>
      </c>
      <c r="I133" s="9">
        <v>33</v>
      </c>
      <c r="J133" s="9">
        <v>23</v>
      </c>
      <c r="K133" s="9">
        <v>26</v>
      </c>
      <c r="L133" s="9">
        <v>5</v>
      </c>
      <c r="M133" s="9">
        <v>18</v>
      </c>
      <c r="N133" s="9">
        <v>5</v>
      </c>
      <c r="O133" s="9">
        <v>40</v>
      </c>
      <c r="P133" s="9">
        <v>3</v>
      </c>
      <c r="Q133" s="9">
        <v>1</v>
      </c>
      <c r="R133" s="9">
        <v>12</v>
      </c>
      <c r="S133" s="9">
        <v>10</v>
      </c>
      <c r="T133" s="9">
        <v>6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B133" s="9">
        <f t="shared" si="7"/>
        <v>639</v>
      </c>
      <c r="AC133" s="9">
        <f t="shared" si="8"/>
        <v>3098</v>
      </c>
      <c r="AD133" s="10">
        <f t="shared" ref="AD133:AD196" si="9">AC133/AB133</f>
        <v>4.8482003129890456</v>
      </c>
    </row>
    <row r="134" spans="1:30" x14ac:dyDescent="0.3">
      <c r="A134" s="87"/>
      <c r="B134" s="41" t="s">
        <v>136</v>
      </c>
      <c r="C134" s="9">
        <v>33</v>
      </c>
      <c r="D134" s="9">
        <v>34</v>
      </c>
      <c r="E134" s="9">
        <v>38</v>
      </c>
      <c r="F134" s="9">
        <v>66</v>
      </c>
      <c r="G134" s="9">
        <v>67</v>
      </c>
      <c r="H134" s="9">
        <v>79</v>
      </c>
      <c r="I134" s="9">
        <v>42</v>
      </c>
      <c r="J134" s="9">
        <v>29</v>
      </c>
      <c r="K134" s="9">
        <v>31</v>
      </c>
      <c r="L134" s="9">
        <v>13</v>
      </c>
      <c r="M134" s="9">
        <v>10</v>
      </c>
      <c r="N134" s="9">
        <v>13</v>
      </c>
      <c r="O134" s="9">
        <v>48</v>
      </c>
      <c r="P134" s="9">
        <v>2</v>
      </c>
      <c r="Q134" s="9">
        <v>0</v>
      </c>
      <c r="R134" s="9">
        <v>9</v>
      </c>
      <c r="S134" s="9">
        <v>9</v>
      </c>
      <c r="T134" s="9">
        <v>13</v>
      </c>
      <c r="U134" s="9">
        <v>1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B134" s="9">
        <f t="shared" si="7"/>
        <v>537</v>
      </c>
      <c r="AC134" s="9">
        <f t="shared" si="8"/>
        <v>3154</v>
      </c>
      <c r="AD134" s="10">
        <f t="shared" si="9"/>
        <v>5.8733705772811922</v>
      </c>
    </row>
    <row r="135" spans="1:30" x14ac:dyDescent="0.3">
      <c r="A135" s="87"/>
      <c r="B135" s="41" t="s">
        <v>137</v>
      </c>
      <c r="C135" s="9">
        <v>35</v>
      </c>
      <c r="D135" s="9">
        <v>30</v>
      </c>
      <c r="E135" s="9">
        <v>61</v>
      </c>
      <c r="F135" s="9">
        <v>74</v>
      </c>
      <c r="G135" s="9">
        <v>79</v>
      </c>
      <c r="H135" s="9">
        <v>122</v>
      </c>
      <c r="I135" s="9">
        <v>76</v>
      </c>
      <c r="J135" s="9">
        <v>50</v>
      </c>
      <c r="K135" s="9">
        <v>69</v>
      </c>
      <c r="L135" s="9">
        <v>58</v>
      </c>
      <c r="M135" s="9">
        <v>76</v>
      </c>
      <c r="N135" s="9">
        <v>69</v>
      </c>
      <c r="O135" s="9">
        <v>301</v>
      </c>
      <c r="P135" s="9">
        <v>13</v>
      </c>
      <c r="Q135" s="9">
        <v>16</v>
      </c>
      <c r="R135" s="9">
        <v>64</v>
      </c>
      <c r="S135" s="9">
        <v>88</v>
      </c>
      <c r="T135" s="9">
        <v>53</v>
      </c>
      <c r="U135" s="9">
        <v>1</v>
      </c>
      <c r="V135" s="9">
        <v>2</v>
      </c>
      <c r="W135" s="9">
        <v>1</v>
      </c>
      <c r="X135" s="9">
        <v>0</v>
      </c>
      <c r="Y135" s="9">
        <v>0</v>
      </c>
      <c r="Z135" s="9">
        <v>0</v>
      </c>
      <c r="AB135" s="9">
        <f t="shared" si="7"/>
        <v>1338</v>
      </c>
      <c r="AC135" s="9">
        <f t="shared" si="8"/>
        <v>12049</v>
      </c>
      <c r="AD135" s="10">
        <f t="shared" si="9"/>
        <v>9.0052316890881912</v>
      </c>
    </row>
    <row r="136" spans="1:30" x14ac:dyDescent="0.3">
      <c r="A136" s="87"/>
      <c r="B136" s="41" t="s">
        <v>138</v>
      </c>
      <c r="C136" s="9">
        <v>9</v>
      </c>
      <c r="D136" s="9">
        <v>14</v>
      </c>
      <c r="E136" s="9">
        <v>12</v>
      </c>
      <c r="F136" s="9">
        <v>16</v>
      </c>
      <c r="G136" s="9">
        <v>15</v>
      </c>
      <c r="H136" s="9">
        <v>26</v>
      </c>
      <c r="I136" s="9">
        <v>21</v>
      </c>
      <c r="J136" s="9">
        <v>18</v>
      </c>
      <c r="K136" s="9">
        <v>31</v>
      </c>
      <c r="L136" s="9">
        <v>26</v>
      </c>
      <c r="M136" s="9">
        <v>24</v>
      </c>
      <c r="N136" s="9">
        <v>22</v>
      </c>
      <c r="O136" s="9">
        <v>82</v>
      </c>
      <c r="P136" s="9">
        <v>4</v>
      </c>
      <c r="Q136" s="9">
        <v>2</v>
      </c>
      <c r="R136" s="9">
        <v>14</v>
      </c>
      <c r="S136" s="9">
        <v>30</v>
      </c>
      <c r="T136" s="9">
        <v>26</v>
      </c>
      <c r="U136" s="9">
        <v>0</v>
      </c>
      <c r="V136" s="9">
        <v>1</v>
      </c>
      <c r="W136" s="9">
        <v>0</v>
      </c>
      <c r="X136" s="9">
        <v>0</v>
      </c>
      <c r="Y136" s="9">
        <v>0</v>
      </c>
      <c r="Z136" s="9">
        <v>0</v>
      </c>
      <c r="AB136" s="9">
        <f t="shared" si="7"/>
        <v>393</v>
      </c>
      <c r="AC136" s="9">
        <f t="shared" si="8"/>
        <v>3707</v>
      </c>
      <c r="AD136" s="10">
        <f t="shared" si="9"/>
        <v>9.432569974554708</v>
      </c>
    </row>
    <row r="137" spans="1:30" x14ac:dyDescent="0.3">
      <c r="A137" s="87"/>
      <c r="B137" s="41" t="s">
        <v>139</v>
      </c>
      <c r="C137" s="9">
        <v>12</v>
      </c>
      <c r="D137" s="9">
        <v>15</v>
      </c>
      <c r="E137" s="9">
        <v>19</v>
      </c>
      <c r="F137" s="9">
        <v>24</v>
      </c>
      <c r="G137" s="9">
        <v>20</v>
      </c>
      <c r="H137" s="9">
        <v>38</v>
      </c>
      <c r="I137" s="9">
        <v>27</v>
      </c>
      <c r="J137" s="9">
        <v>18</v>
      </c>
      <c r="K137" s="9">
        <v>14</v>
      </c>
      <c r="L137" s="9">
        <v>7</v>
      </c>
      <c r="M137" s="9">
        <v>18</v>
      </c>
      <c r="N137" s="9">
        <v>19</v>
      </c>
      <c r="O137" s="9">
        <v>31</v>
      </c>
      <c r="P137" s="9">
        <v>0</v>
      </c>
      <c r="Q137" s="9">
        <v>0</v>
      </c>
      <c r="R137" s="9">
        <v>7</v>
      </c>
      <c r="S137" s="9">
        <v>6</v>
      </c>
      <c r="T137" s="9">
        <v>3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B137" s="9">
        <f t="shared" si="7"/>
        <v>278</v>
      </c>
      <c r="AC137" s="9">
        <f t="shared" si="8"/>
        <v>1871</v>
      </c>
      <c r="AD137" s="10">
        <f t="shared" si="9"/>
        <v>6.7302158273381298</v>
      </c>
    </row>
    <row r="138" spans="1:30" x14ac:dyDescent="0.3">
      <c r="A138" s="87"/>
      <c r="B138" s="41" t="s">
        <v>140</v>
      </c>
      <c r="C138" s="9">
        <v>35</v>
      </c>
      <c r="D138" s="9">
        <v>26</v>
      </c>
      <c r="E138" s="9">
        <v>36</v>
      </c>
      <c r="F138" s="9">
        <v>43</v>
      </c>
      <c r="G138" s="9">
        <v>44</v>
      </c>
      <c r="H138" s="9">
        <v>82</v>
      </c>
      <c r="I138" s="9">
        <v>60</v>
      </c>
      <c r="J138" s="9">
        <v>52</v>
      </c>
      <c r="K138" s="9">
        <v>68</v>
      </c>
      <c r="L138" s="9">
        <v>80</v>
      </c>
      <c r="M138" s="9">
        <v>96</v>
      </c>
      <c r="N138" s="9">
        <v>97</v>
      </c>
      <c r="O138" s="9">
        <v>347</v>
      </c>
      <c r="P138" s="9">
        <v>31</v>
      </c>
      <c r="Q138" s="9">
        <v>37</v>
      </c>
      <c r="R138" s="9">
        <v>129</v>
      </c>
      <c r="S138" s="9">
        <v>187</v>
      </c>
      <c r="T138" s="9">
        <v>142</v>
      </c>
      <c r="U138" s="9">
        <v>4</v>
      </c>
      <c r="V138" s="9">
        <v>8</v>
      </c>
      <c r="W138" s="9">
        <v>4</v>
      </c>
      <c r="X138" s="9">
        <v>0</v>
      </c>
      <c r="Y138" s="9">
        <v>0</v>
      </c>
      <c r="Z138" s="9">
        <v>0</v>
      </c>
      <c r="AB138" s="9">
        <f t="shared" si="7"/>
        <v>1608</v>
      </c>
      <c r="AC138" s="9">
        <f t="shared" si="8"/>
        <v>17558</v>
      </c>
      <c r="AD138" s="10">
        <f t="shared" si="9"/>
        <v>10.919154228855721</v>
      </c>
    </row>
    <row r="139" spans="1:30" x14ac:dyDescent="0.3">
      <c r="A139" s="87"/>
      <c r="B139" s="41" t="s">
        <v>141</v>
      </c>
      <c r="C139" s="9">
        <v>44</v>
      </c>
      <c r="D139" s="9">
        <v>13</v>
      </c>
      <c r="E139" s="9">
        <v>14</v>
      </c>
      <c r="F139" s="9">
        <v>21</v>
      </c>
      <c r="G139" s="9">
        <v>26</v>
      </c>
      <c r="H139" s="9">
        <v>35</v>
      </c>
      <c r="I139" s="9">
        <v>32</v>
      </c>
      <c r="J139" s="9">
        <v>41</v>
      </c>
      <c r="K139" s="9">
        <v>34</v>
      </c>
      <c r="L139" s="9">
        <v>26</v>
      </c>
      <c r="M139" s="9">
        <v>34</v>
      </c>
      <c r="N139" s="9">
        <v>40</v>
      </c>
      <c r="O139" s="9">
        <v>131</v>
      </c>
      <c r="P139" s="9">
        <v>2</v>
      </c>
      <c r="Q139" s="9">
        <v>8</v>
      </c>
      <c r="R139" s="9">
        <v>15</v>
      </c>
      <c r="S139" s="9">
        <v>32</v>
      </c>
      <c r="T139" s="9">
        <v>38</v>
      </c>
      <c r="U139" s="9">
        <v>2</v>
      </c>
      <c r="V139" s="9">
        <v>0</v>
      </c>
      <c r="W139" s="9">
        <v>2</v>
      </c>
      <c r="X139" s="9">
        <v>2</v>
      </c>
      <c r="Y139" s="9">
        <v>0</v>
      </c>
      <c r="Z139" s="9">
        <v>0</v>
      </c>
      <c r="AB139" s="9">
        <f t="shared" si="7"/>
        <v>592</v>
      </c>
      <c r="AC139" s="9">
        <f t="shared" si="8"/>
        <v>5359</v>
      </c>
      <c r="AD139" s="10">
        <f t="shared" si="9"/>
        <v>9.0523648648648649</v>
      </c>
    </row>
    <row r="140" spans="1:30" x14ac:dyDescent="0.3">
      <c r="A140" s="87"/>
      <c r="B140" s="41" t="s">
        <v>142</v>
      </c>
      <c r="C140" s="9">
        <v>9</v>
      </c>
      <c r="D140" s="9">
        <v>4</v>
      </c>
      <c r="E140" s="9">
        <v>2</v>
      </c>
      <c r="F140" s="9">
        <v>7</v>
      </c>
      <c r="G140" s="9">
        <v>14</v>
      </c>
      <c r="H140" s="9">
        <v>35</v>
      </c>
      <c r="I140" s="9">
        <v>12</v>
      </c>
      <c r="J140" s="9">
        <v>19</v>
      </c>
      <c r="K140" s="9">
        <v>19</v>
      </c>
      <c r="L140" s="9">
        <v>13</v>
      </c>
      <c r="M140" s="9">
        <v>17</v>
      </c>
      <c r="N140" s="9">
        <v>20</v>
      </c>
      <c r="O140" s="9">
        <v>69</v>
      </c>
      <c r="P140" s="9">
        <v>3</v>
      </c>
      <c r="Q140" s="9">
        <v>2</v>
      </c>
      <c r="R140" s="9">
        <v>30</v>
      </c>
      <c r="S140" s="9">
        <v>33</v>
      </c>
      <c r="T140" s="9">
        <v>29</v>
      </c>
      <c r="U140" s="9">
        <v>3</v>
      </c>
      <c r="V140" s="9">
        <v>0</v>
      </c>
      <c r="W140" s="9">
        <v>2</v>
      </c>
      <c r="X140" s="9">
        <v>0</v>
      </c>
      <c r="Y140" s="9">
        <v>0</v>
      </c>
      <c r="Z140" s="9">
        <v>0</v>
      </c>
      <c r="AB140" s="9">
        <f t="shared" si="7"/>
        <v>342</v>
      </c>
      <c r="AC140" s="9">
        <f t="shared" si="8"/>
        <v>3584</v>
      </c>
      <c r="AD140" s="10">
        <f t="shared" si="9"/>
        <v>10.479532163742689</v>
      </c>
    </row>
    <row r="141" spans="1:30" x14ac:dyDescent="0.3">
      <c r="A141" s="87"/>
      <c r="B141" s="41" t="s">
        <v>143</v>
      </c>
      <c r="C141" s="9">
        <v>100</v>
      </c>
      <c r="D141" s="9">
        <v>114</v>
      </c>
      <c r="E141" s="9">
        <v>149</v>
      </c>
      <c r="F141" s="9">
        <v>227</v>
      </c>
      <c r="G141" s="9">
        <v>229</v>
      </c>
      <c r="H141" s="9">
        <v>472</v>
      </c>
      <c r="I141" s="9">
        <v>338</v>
      </c>
      <c r="J141" s="9">
        <v>295</v>
      </c>
      <c r="K141" s="9">
        <v>461</v>
      </c>
      <c r="L141" s="9">
        <v>608</v>
      </c>
      <c r="M141" s="9">
        <v>709</v>
      </c>
      <c r="N141" s="9">
        <v>638</v>
      </c>
      <c r="O141" s="9">
        <v>2551</v>
      </c>
      <c r="P141" s="9">
        <v>197</v>
      </c>
      <c r="Q141" s="9">
        <v>302</v>
      </c>
      <c r="R141" s="9">
        <v>985</v>
      </c>
      <c r="S141" s="9">
        <v>1323</v>
      </c>
      <c r="T141" s="9">
        <v>1286</v>
      </c>
      <c r="U141" s="9">
        <v>51</v>
      </c>
      <c r="V141" s="9">
        <v>75</v>
      </c>
      <c r="W141" s="9">
        <v>10</v>
      </c>
      <c r="X141" s="9">
        <v>7</v>
      </c>
      <c r="Y141" s="9">
        <v>3</v>
      </c>
      <c r="Z141" s="9">
        <v>0</v>
      </c>
      <c r="AB141" s="9">
        <f t="shared" si="7"/>
        <v>11130</v>
      </c>
      <c r="AC141" s="9">
        <f t="shared" si="8"/>
        <v>129692</v>
      </c>
      <c r="AD141" s="10">
        <f t="shared" si="9"/>
        <v>11.652470799640611</v>
      </c>
    </row>
    <row r="142" spans="1:30" x14ac:dyDescent="0.3">
      <c r="A142" s="87"/>
      <c r="B142" s="41" t="s">
        <v>144</v>
      </c>
      <c r="C142" s="9">
        <v>117</v>
      </c>
      <c r="D142" s="9">
        <v>88</v>
      </c>
      <c r="E142" s="9">
        <v>112</v>
      </c>
      <c r="F142" s="9">
        <v>148</v>
      </c>
      <c r="G142" s="9">
        <v>193</v>
      </c>
      <c r="H142" s="9">
        <v>262</v>
      </c>
      <c r="I142" s="9">
        <v>151</v>
      </c>
      <c r="J142" s="9">
        <v>121</v>
      </c>
      <c r="K142" s="9">
        <v>153</v>
      </c>
      <c r="L142" s="9">
        <v>186</v>
      </c>
      <c r="M142" s="9">
        <v>156</v>
      </c>
      <c r="N142" s="9">
        <v>162</v>
      </c>
      <c r="O142" s="9">
        <v>587</v>
      </c>
      <c r="P142" s="9">
        <v>33</v>
      </c>
      <c r="Q142" s="9">
        <v>42</v>
      </c>
      <c r="R142" s="9">
        <v>147</v>
      </c>
      <c r="S142" s="9">
        <v>192</v>
      </c>
      <c r="T142" s="9">
        <v>141</v>
      </c>
      <c r="U142" s="9">
        <v>10</v>
      </c>
      <c r="V142" s="9">
        <v>6</v>
      </c>
      <c r="W142" s="9">
        <v>1</v>
      </c>
      <c r="X142" s="9">
        <v>0</v>
      </c>
      <c r="Y142" s="9">
        <v>1</v>
      </c>
      <c r="Z142" s="9">
        <v>1</v>
      </c>
      <c r="AB142" s="9">
        <f t="shared" si="7"/>
        <v>3010</v>
      </c>
      <c r="AC142" s="9">
        <f t="shared" si="8"/>
        <v>26925</v>
      </c>
      <c r="AD142" s="10">
        <f t="shared" si="9"/>
        <v>8.9451827242524917</v>
      </c>
    </row>
    <row r="143" spans="1:30" x14ac:dyDescent="0.3">
      <c r="A143" s="87"/>
      <c r="B143" s="41" t="s">
        <v>145</v>
      </c>
      <c r="C143" s="9">
        <v>53</v>
      </c>
      <c r="D143" s="9">
        <v>53</v>
      </c>
      <c r="E143" s="9">
        <v>79</v>
      </c>
      <c r="F143" s="9">
        <v>115</v>
      </c>
      <c r="G143" s="9">
        <v>125</v>
      </c>
      <c r="H143" s="9">
        <v>195</v>
      </c>
      <c r="I143" s="9">
        <v>151</v>
      </c>
      <c r="J143" s="9">
        <v>141</v>
      </c>
      <c r="K143" s="9">
        <v>145</v>
      </c>
      <c r="L143" s="9">
        <v>232</v>
      </c>
      <c r="M143" s="9">
        <v>270</v>
      </c>
      <c r="N143" s="9">
        <v>247</v>
      </c>
      <c r="O143" s="9">
        <v>934</v>
      </c>
      <c r="P143" s="9">
        <v>77</v>
      </c>
      <c r="Q143" s="9">
        <v>125</v>
      </c>
      <c r="R143" s="9">
        <v>344</v>
      </c>
      <c r="S143" s="9">
        <v>531</v>
      </c>
      <c r="T143" s="9">
        <v>498</v>
      </c>
      <c r="U143" s="9">
        <v>24</v>
      </c>
      <c r="V143" s="9">
        <v>35</v>
      </c>
      <c r="W143" s="9">
        <v>11</v>
      </c>
      <c r="X143" s="9">
        <v>3</v>
      </c>
      <c r="Y143" s="9">
        <v>0</v>
      </c>
      <c r="Z143" s="9">
        <v>1</v>
      </c>
      <c r="AB143" s="9">
        <f t="shared" si="7"/>
        <v>4389</v>
      </c>
      <c r="AC143" s="9">
        <f t="shared" si="8"/>
        <v>50073</v>
      </c>
      <c r="AD143" s="10">
        <f t="shared" si="9"/>
        <v>11.408749145591251</v>
      </c>
    </row>
    <row r="144" spans="1:30" x14ac:dyDescent="0.3">
      <c r="A144" s="87"/>
      <c r="B144" s="41" t="s">
        <v>146</v>
      </c>
      <c r="C144" s="9">
        <v>62</v>
      </c>
      <c r="D144" s="9">
        <v>57</v>
      </c>
      <c r="E144" s="9">
        <v>78</v>
      </c>
      <c r="F144" s="9">
        <v>116</v>
      </c>
      <c r="G144" s="9">
        <v>153</v>
      </c>
      <c r="H144" s="9">
        <v>236</v>
      </c>
      <c r="I144" s="9">
        <v>182</v>
      </c>
      <c r="J144" s="9">
        <v>124</v>
      </c>
      <c r="K144" s="9">
        <v>190</v>
      </c>
      <c r="L144" s="9">
        <v>229</v>
      </c>
      <c r="M144" s="9">
        <v>263</v>
      </c>
      <c r="N144" s="9">
        <v>239</v>
      </c>
      <c r="O144" s="9">
        <v>875</v>
      </c>
      <c r="P144" s="9">
        <v>70</v>
      </c>
      <c r="Q144" s="9">
        <v>84</v>
      </c>
      <c r="R144" s="9">
        <v>281</v>
      </c>
      <c r="S144" s="9">
        <v>361</v>
      </c>
      <c r="T144" s="9">
        <v>371</v>
      </c>
      <c r="U144" s="9">
        <v>9</v>
      </c>
      <c r="V144" s="9">
        <v>13</v>
      </c>
      <c r="W144" s="9">
        <v>3</v>
      </c>
      <c r="X144" s="9">
        <v>2</v>
      </c>
      <c r="Y144" s="9">
        <v>1</v>
      </c>
      <c r="Z144" s="9">
        <v>1</v>
      </c>
      <c r="AB144" s="9">
        <f t="shared" si="7"/>
        <v>4000</v>
      </c>
      <c r="AC144" s="9">
        <f t="shared" si="8"/>
        <v>42593</v>
      </c>
      <c r="AD144" s="10">
        <f t="shared" si="9"/>
        <v>10.648250000000001</v>
      </c>
    </row>
    <row r="145" spans="1:30" x14ac:dyDescent="0.3">
      <c r="A145" s="87"/>
      <c r="B145" s="41" t="s">
        <v>147</v>
      </c>
      <c r="C145" s="9">
        <v>35</v>
      </c>
      <c r="D145" s="9">
        <v>29</v>
      </c>
      <c r="E145" s="9">
        <v>35</v>
      </c>
      <c r="F145" s="9">
        <v>49</v>
      </c>
      <c r="G145" s="9">
        <v>67</v>
      </c>
      <c r="H145" s="9">
        <v>136</v>
      </c>
      <c r="I145" s="9">
        <v>138</v>
      </c>
      <c r="J145" s="9">
        <v>100</v>
      </c>
      <c r="K145" s="9">
        <v>167</v>
      </c>
      <c r="L145" s="9">
        <v>237</v>
      </c>
      <c r="M145" s="9">
        <v>246</v>
      </c>
      <c r="N145" s="9">
        <v>248</v>
      </c>
      <c r="O145" s="9">
        <v>1033</v>
      </c>
      <c r="P145" s="9">
        <v>97</v>
      </c>
      <c r="Q145" s="9">
        <v>131</v>
      </c>
      <c r="R145" s="9">
        <v>463</v>
      </c>
      <c r="S145" s="9">
        <v>624</v>
      </c>
      <c r="T145" s="9">
        <v>635</v>
      </c>
      <c r="U145" s="9">
        <v>25</v>
      </c>
      <c r="V145" s="9">
        <v>44</v>
      </c>
      <c r="W145" s="9">
        <v>4</v>
      </c>
      <c r="X145" s="9">
        <v>1</v>
      </c>
      <c r="Y145" s="9">
        <v>2</v>
      </c>
      <c r="Z145" s="9">
        <v>1</v>
      </c>
      <c r="AB145" s="9">
        <f t="shared" si="7"/>
        <v>4547</v>
      </c>
      <c r="AC145" s="9">
        <f t="shared" si="8"/>
        <v>56048</v>
      </c>
      <c r="AD145" s="10">
        <f t="shared" si="9"/>
        <v>12.326369034528261</v>
      </c>
    </row>
    <row r="146" spans="1:30" x14ac:dyDescent="0.3">
      <c r="A146" s="87"/>
      <c r="B146" s="41" t="s">
        <v>148</v>
      </c>
      <c r="C146" s="9">
        <v>187</v>
      </c>
      <c r="D146" s="9">
        <v>168</v>
      </c>
      <c r="E146" s="9">
        <v>232</v>
      </c>
      <c r="F146" s="9">
        <v>349</v>
      </c>
      <c r="G146" s="9">
        <v>439</v>
      </c>
      <c r="H146" s="9">
        <v>770</v>
      </c>
      <c r="I146" s="9">
        <v>563</v>
      </c>
      <c r="J146" s="9">
        <v>475</v>
      </c>
      <c r="K146" s="9">
        <v>641</v>
      </c>
      <c r="L146" s="9">
        <v>826</v>
      </c>
      <c r="M146" s="9">
        <v>879</v>
      </c>
      <c r="N146" s="9">
        <v>809</v>
      </c>
      <c r="O146" s="9">
        <v>3046</v>
      </c>
      <c r="P146" s="9">
        <v>257</v>
      </c>
      <c r="Q146" s="9">
        <v>319</v>
      </c>
      <c r="R146" s="9">
        <v>1029</v>
      </c>
      <c r="S146" s="9">
        <v>1519</v>
      </c>
      <c r="T146" s="9">
        <v>1658</v>
      </c>
      <c r="U146" s="9">
        <v>87</v>
      </c>
      <c r="V146" s="9">
        <v>118</v>
      </c>
      <c r="W146" s="9">
        <v>20</v>
      </c>
      <c r="X146" s="9">
        <v>12</v>
      </c>
      <c r="Y146" s="9">
        <v>4</v>
      </c>
      <c r="Z146" s="9">
        <v>3</v>
      </c>
      <c r="AB146" s="9">
        <f t="shared" si="7"/>
        <v>14410</v>
      </c>
      <c r="AC146" s="9">
        <f t="shared" si="8"/>
        <v>161140</v>
      </c>
      <c r="AD146" s="10">
        <f t="shared" si="9"/>
        <v>11.182512144344205</v>
      </c>
    </row>
    <row r="147" spans="1:30" x14ac:dyDescent="0.3">
      <c r="A147" s="87"/>
      <c r="B147" s="41" t="s">
        <v>149</v>
      </c>
      <c r="C147" s="9">
        <v>55</v>
      </c>
      <c r="D147" s="9">
        <v>42</v>
      </c>
      <c r="E147" s="9">
        <v>58</v>
      </c>
      <c r="F147" s="9">
        <v>106</v>
      </c>
      <c r="G147" s="9">
        <v>120</v>
      </c>
      <c r="H147" s="9">
        <v>192</v>
      </c>
      <c r="I147" s="9">
        <v>99</v>
      </c>
      <c r="J147" s="9">
        <v>71</v>
      </c>
      <c r="K147" s="9">
        <v>92</v>
      </c>
      <c r="L147" s="9">
        <v>73</v>
      </c>
      <c r="M147" s="9">
        <v>75</v>
      </c>
      <c r="N147" s="9">
        <v>59</v>
      </c>
      <c r="O147" s="9">
        <v>179</v>
      </c>
      <c r="P147" s="9">
        <v>20</v>
      </c>
      <c r="Q147" s="9">
        <v>9</v>
      </c>
      <c r="R147" s="9">
        <v>28</v>
      </c>
      <c r="S147" s="9">
        <v>47</v>
      </c>
      <c r="T147" s="9">
        <v>33</v>
      </c>
      <c r="U147" s="9">
        <v>0</v>
      </c>
      <c r="V147" s="9">
        <v>3</v>
      </c>
      <c r="W147" s="9">
        <v>0</v>
      </c>
      <c r="X147" s="9">
        <v>1</v>
      </c>
      <c r="Y147" s="9">
        <v>0</v>
      </c>
      <c r="Z147" s="9">
        <v>0</v>
      </c>
      <c r="AB147" s="9">
        <f t="shared" si="7"/>
        <v>1362</v>
      </c>
      <c r="AC147" s="9">
        <f t="shared" si="8"/>
        <v>10144</v>
      </c>
      <c r="AD147" s="10">
        <f t="shared" si="9"/>
        <v>7.4478707782672542</v>
      </c>
    </row>
    <row r="148" spans="1:30" x14ac:dyDescent="0.3">
      <c r="A148" s="87"/>
      <c r="B148" s="41" t="s">
        <v>150</v>
      </c>
      <c r="C148" s="9">
        <v>251</v>
      </c>
      <c r="D148" s="9">
        <v>245</v>
      </c>
      <c r="E148" s="9">
        <v>381</v>
      </c>
      <c r="F148" s="9">
        <v>546</v>
      </c>
      <c r="G148" s="9">
        <v>589</v>
      </c>
      <c r="H148" s="9">
        <v>821</v>
      </c>
      <c r="I148" s="9">
        <v>522</v>
      </c>
      <c r="J148" s="9">
        <v>428</v>
      </c>
      <c r="K148" s="9">
        <v>475</v>
      </c>
      <c r="L148" s="9">
        <v>299</v>
      </c>
      <c r="M148" s="9">
        <v>325</v>
      </c>
      <c r="N148" s="9">
        <v>286</v>
      </c>
      <c r="O148" s="9">
        <v>876</v>
      </c>
      <c r="P148" s="9">
        <v>31</v>
      </c>
      <c r="Q148" s="9">
        <v>46</v>
      </c>
      <c r="R148" s="9">
        <v>172</v>
      </c>
      <c r="S148" s="9">
        <v>237</v>
      </c>
      <c r="T148" s="9">
        <v>127</v>
      </c>
      <c r="U148" s="9">
        <v>5</v>
      </c>
      <c r="V148" s="9">
        <v>8</v>
      </c>
      <c r="W148" s="9">
        <v>5</v>
      </c>
      <c r="X148" s="9">
        <v>1</v>
      </c>
      <c r="Y148" s="9">
        <v>1</v>
      </c>
      <c r="Z148" s="9">
        <v>0</v>
      </c>
      <c r="AB148" s="9">
        <f t="shared" si="7"/>
        <v>6677</v>
      </c>
      <c r="AC148" s="9">
        <f t="shared" si="8"/>
        <v>48596</v>
      </c>
      <c r="AD148" s="10">
        <f t="shared" si="9"/>
        <v>7.2781189156806949</v>
      </c>
    </row>
    <row r="149" spans="1:30" x14ac:dyDescent="0.3">
      <c r="A149" s="87"/>
      <c r="B149" s="41" t="s">
        <v>151</v>
      </c>
      <c r="C149" s="9">
        <v>120</v>
      </c>
      <c r="D149" s="9">
        <v>91</v>
      </c>
      <c r="E149" s="9">
        <v>132</v>
      </c>
      <c r="F149" s="9">
        <v>159</v>
      </c>
      <c r="G149" s="9">
        <v>159</v>
      </c>
      <c r="H149" s="9">
        <v>193</v>
      </c>
      <c r="I149" s="9">
        <v>109</v>
      </c>
      <c r="J149" s="9">
        <v>66</v>
      </c>
      <c r="K149" s="9">
        <v>98</v>
      </c>
      <c r="L149" s="9">
        <v>54</v>
      </c>
      <c r="M149" s="9">
        <v>64</v>
      </c>
      <c r="N149" s="9">
        <v>48</v>
      </c>
      <c r="O149" s="9">
        <v>205</v>
      </c>
      <c r="P149" s="9">
        <v>10</v>
      </c>
      <c r="Q149" s="9">
        <v>8</v>
      </c>
      <c r="R149" s="9">
        <v>27</v>
      </c>
      <c r="S149" s="9">
        <v>37</v>
      </c>
      <c r="T149" s="9">
        <v>14</v>
      </c>
      <c r="U149" s="9">
        <v>0</v>
      </c>
      <c r="V149" s="9">
        <v>1</v>
      </c>
      <c r="W149" s="9">
        <v>0</v>
      </c>
      <c r="X149" s="9">
        <v>0</v>
      </c>
      <c r="Y149" s="9">
        <v>0</v>
      </c>
      <c r="Z149" s="9">
        <v>0</v>
      </c>
      <c r="AB149" s="9">
        <f t="shared" si="7"/>
        <v>1595</v>
      </c>
      <c r="AC149" s="9">
        <f t="shared" si="8"/>
        <v>9943</v>
      </c>
      <c r="AD149" s="10">
        <f t="shared" si="9"/>
        <v>6.2338557993730408</v>
      </c>
    </row>
    <row r="150" spans="1:30" x14ac:dyDescent="0.3">
      <c r="A150" s="87"/>
      <c r="B150" s="41" t="s">
        <v>152</v>
      </c>
      <c r="C150" s="9">
        <v>43</v>
      </c>
      <c r="D150" s="9">
        <v>59</v>
      </c>
      <c r="E150" s="9">
        <v>94</v>
      </c>
      <c r="F150" s="9">
        <v>128</v>
      </c>
      <c r="G150" s="9">
        <v>148</v>
      </c>
      <c r="H150" s="9">
        <v>178</v>
      </c>
      <c r="I150" s="9">
        <v>83</v>
      </c>
      <c r="J150" s="9">
        <v>43</v>
      </c>
      <c r="K150" s="9">
        <v>63</v>
      </c>
      <c r="L150" s="9">
        <v>21</v>
      </c>
      <c r="M150" s="9">
        <v>31</v>
      </c>
      <c r="N150" s="9">
        <v>22</v>
      </c>
      <c r="O150" s="9">
        <v>68</v>
      </c>
      <c r="P150" s="9">
        <v>5</v>
      </c>
      <c r="Q150" s="9">
        <v>3</v>
      </c>
      <c r="R150" s="9">
        <v>19</v>
      </c>
      <c r="S150" s="9">
        <v>37</v>
      </c>
      <c r="T150" s="9">
        <v>17</v>
      </c>
      <c r="U150" s="9">
        <v>0</v>
      </c>
      <c r="V150" s="9">
        <v>1</v>
      </c>
      <c r="W150" s="9">
        <v>0</v>
      </c>
      <c r="X150" s="9">
        <v>0</v>
      </c>
      <c r="Y150" s="9">
        <v>0</v>
      </c>
      <c r="Z150" s="9">
        <v>0</v>
      </c>
      <c r="AB150" s="9">
        <f t="shared" si="7"/>
        <v>1063</v>
      </c>
      <c r="AC150" s="9">
        <f t="shared" si="8"/>
        <v>6265</v>
      </c>
      <c r="AD150" s="10">
        <f t="shared" si="9"/>
        <v>5.8936970837253053</v>
      </c>
    </row>
    <row r="151" spans="1:30" x14ac:dyDescent="0.3">
      <c r="A151" s="87"/>
      <c r="B151" s="41" t="s">
        <v>153</v>
      </c>
      <c r="C151" s="9">
        <v>29</v>
      </c>
      <c r="D151" s="9">
        <v>27</v>
      </c>
      <c r="E151" s="9">
        <v>56</v>
      </c>
      <c r="F151" s="9">
        <v>80</v>
      </c>
      <c r="G151" s="9">
        <v>82</v>
      </c>
      <c r="H151" s="9">
        <v>136</v>
      </c>
      <c r="I151" s="9">
        <v>67</v>
      </c>
      <c r="J151" s="9">
        <v>56</v>
      </c>
      <c r="K151" s="9">
        <v>52</v>
      </c>
      <c r="L151" s="9">
        <v>17</v>
      </c>
      <c r="M151" s="9">
        <v>19</v>
      </c>
      <c r="N151" s="9">
        <v>19</v>
      </c>
      <c r="O151" s="9">
        <v>48</v>
      </c>
      <c r="P151" s="9">
        <v>1</v>
      </c>
      <c r="Q151" s="9">
        <v>4</v>
      </c>
      <c r="R151" s="9">
        <v>11</v>
      </c>
      <c r="S151" s="9">
        <v>16</v>
      </c>
      <c r="T151" s="9">
        <v>12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B151" s="9">
        <f t="shared" si="7"/>
        <v>732</v>
      </c>
      <c r="AC151" s="9">
        <f t="shared" si="8"/>
        <v>4419</v>
      </c>
      <c r="AD151" s="10">
        <f t="shared" si="9"/>
        <v>6.0368852459016393</v>
      </c>
    </row>
    <row r="152" spans="1:30" x14ac:dyDescent="0.3">
      <c r="A152" s="87"/>
      <c r="B152" s="41" t="s">
        <v>154</v>
      </c>
      <c r="C152" s="9">
        <v>36</v>
      </c>
      <c r="D152" s="9">
        <v>25</v>
      </c>
      <c r="E152" s="9">
        <v>53</v>
      </c>
      <c r="F152" s="9">
        <v>52</v>
      </c>
      <c r="G152" s="9">
        <v>66</v>
      </c>
      <c r="H152" s="9">
        <v>97</v>
      </c>
      <c r="I152" s="9">
        <v>70</v>
      </c>
      <c r="J152" s="9">
        <v>42</v>
      </c>
      <c r="K152" s="9">
        <v>48</v>
      </c>
      <c r="L152" s="9">
        <v>27</v>
      </c>
      <c r="M152" s="9">
        <v>26</v>
      </c>
      <c r="N152" s="9">
        <v>15</v>
      </c>
      <c r="O152" s="9">
        <v>45</v>
      </c>
      <c r="P152" s="9">
        <v>2</v>
      </c>
      <c r="Q152" s="9">
        <v>2</v>
      </c>
      <c r="R152" s="9">
        <v>13</v>
      </c>
      <c r="S152" s="9">
        <v>26</v>
      </c>
      <c r="T152" s="9">
        <v>20</v>
      </c>
      <c r="U152" s="9">
        <v>0</v>
      </c>
      <c r="V152" s="9">
        <v>0</v>
      </c>
      <c r="W152" s="9">
        <v>1</v>
      </c>
      <c r="X152" s="9">
        <v>0</v>
      </c>
      <c r="Y152" s="9">
        <v>0</v>
      </c>
      <c r="Z152" s="9">
        <v>0</v>
      </c>
      <c r="AB152" s="9">
        <f t="shared" si="7"/>
        <v>666</v>
      </c>
      <c r="AC152" s="9">
        <f t="shared" si="8"/>
        <v>4367</v>
      </c>
      <c r="AD152" s="10">
        <f t="shared" si="9"/>
        <v>6.5570570570570572</v>
      </c>
    </row>
    <row r="153" spans="1:30" x14ac:dyDescent="0.3">
      <c r="A153" s="87"/>
      <c r="B153" s="41" t="s">
        <v>155</v>
      </c>
      <c r="C153" s="9">
        <v>63</v>
      </c>
      <c r="D153" s="9">
        <v>52</v>
      </c>
      <c r="E153" s="9">
        <v>92</v>
      </c>
      <c r="F153" s="9">
        <v>119</v>
      </c>
      <c r="G153" s="9">
        <v>109</v>
      </c>
      <c r="H153" s="9">
        <v>195</v>
      </c>
      <c r="I153" s="9">
        <v>130</v>
      </c>
      <c r="J153" s="9">
        <v>96</v>
      </c>
      <c r="K153" s="9">
        <v>112</v>
      </c>
      <c r="L153" s="9">
        <v>106</v>
      </c>
      <c r="M153" s="9">
        <v>107</v>
      </c>
      <c r="N153" s="9">
        <v>93</v>
      </c>
      <c r="O153" s="9">
        <v>276</v>
      </c>
      <c r="P153" s="9">
        <v>23</v>
      </c>
      <c r="Q153" s="9">
        <v>37</v>
      </c>
      <c r="R153" s="9">
        <v>119</v>
      </c>
      <c r="S153" s="9">
        <v>140</v>
      </c>
      <c r="T153" s="9">
        <v>99</v>
      </c>
      <c r="U153" s="9">
        <v>4</v>
      </c>
      <c r="V153" s="9">
        <v>6</v>
      </c>
      <c r="W153" s="9">
        <v>1</v>
      </c>
      <c r="X153" s="9">
        <v>1</v>
      </c>
      <c r="Y153" s="9">
        <v>0</v>
      </c>
      <c r="Z153" s="9">
        <v>1</v>
      </c>
      <c r="AB153" s="9">
        <f t="shared" si="7"/>
        <v>1981</v>
      </c>
      <c r="AC153" s="9">
        <f t="shared" si="8"/>
        <v>17486</v>
      </c>
      <c r="AD153" s="10">
        <f t="shared" si="9"/>
        <v>8.8268551236749122</v>
      </c>
    </row>
    <row r="154" spans="1:30" x14ac:dyDescent="0.3">
      <c r="A154" s="87"/>
      <c r="B154" s="41" t="s">
        <v>156</v>
      </c>
      <c r="C154" s="9">
        <v>113</v>
      </c>
      <c r="D154" s="9">
        <v>130</v>
      </c>
      <c r="E154" s="9">
        <v>222</v>
      </c>
      <c r="F154" s="9">
        <v>303</v>
      </c>
      <c r="G154" s="9">
        <v>309</v>
      </c>
      <c r="H154" s="9">
        <v>444</v>
      </c>
      <c r="I154" s="9">
        <v>259</v>
      </c>
      <c r="J154" s="9">
        <v>219</v>
      </c>
      <c r="K154" s="9">
        <v>238</v>
      </c>
      <c r="L154" s="9">
        <v>209</v>
      </c>
      <c r="M154" s="9">
        <v>229</v>
      </c>
      <c r="N154" s="9">
        <v>188</v>
      </c>
      <c r="O154" s="9">
        <v>615</v>
      </c>
      <c r="P154" s="9">
        <v>23</v>
      </c>
      <c r="Q154" s="9">
        <v>31</v>
      </c>
      <c r="R154" s="9">
        <v>131</v>
      </c>
      <c r="S154" s="9">
        <v>189</v>
      </c>
      <c r="T154" s="9">
        <v>144</v>
      </c>
      <c r="U154" s="9">
        <v>4</v>
      </c>
      <c r="V154" s="9">
        <v>3</v>
      </c>
      <c r="W154" s="9">
        <v>6</v>
      </c>
      <c r="X154" s="9">
        <v>0</v>
      </c>
      <c r="Y154" s="9">
        <v>0</v>
      </c>
      <c r="Z154" s="9">
        <v>1</v>
      </c>
      <c r="AB154" s="9">
        <f t="shared" si="7"/>
        <v>4010</v>
      </c>
      <c r="AC154" s="9">
        <f t="shared" si="8"/>
        <v>31991</v>
      </c>
      <c r="AD154" s="10">
        <f t="shared" si="9"/>
        <v>7.9778054862842893</v>
      </c>
    </row>
    <row r="155" spans="1:30" x14ac:dyDescent="0.3">
      <c r="A155" s="87"/>
      <c r="B155" s="41" t="s">
        <v>157</v>
      </c>
      <c r="C155" s="9">
        <v>107</v>
      </c>
      <c r="D155" s="9">
        <v>98</v>
      </c>
      <c r="E155" s="9">
        <v>159</v>
      </c>
      <c r="F155" s="9">
        <v>223</v>
      </c>
      <c r="G155" s="9">
        <v>210</v>
      </c>
      <c r="H155" s="9">
        <v>333</v>
      </c>
      <c r="I155" s="9">
        <v>193</v>
      </c>
      <c r="J155" s="9">
        <v>125</v>
      </c>
      <c r="K155" s="9">
        <v>171</v>
      </c>
      <c r="L155" s="9">
        <v>139</v>
      </c>
      <c r="M155" s="9">
        <v>158</v>
      </c>
      <c r="N155" s="9">
        <v>122</v>
      </c>
      <c r="O155" s="9">
        <v>441</v>
      </c>
      <c r="P155" s="9">
        <v>51</v>
      </c>
      <c r="Q155" s="9">
        <v>23</v>
      </c>
      <c r="R155" s="9">
        <v>76</v>
      </c>
      <c r="S155" s="9">
        <v>135</v>
      </c>
      <c r="T155" s="9">
        <v>91</v>
      </c>
      <c r="U155" s="9">
        <v>5</v>
      </c>
      <c r="V155" s="9">
        <v>5</v>
      </c>
      <c r="W155" s="9">
        <v>1</v>
      </c>
      <c r="X155" s="9">
        <v>1</v>
      </c>
      <c r="Y155" s="9">
        <v>0</v>
      </c>
      <c r="Z155" s="9">
        <v>0</v>
      </c>
      <c r="AB155" s="9">
        <f t="shared" si="7"/>
        <v>2867</v>
      </c>
      <c r="AC155" s="9">
        <f t="shared" si="8"/>
        <v>22514</v>
      </c>
      <c r="AD155" s="10">
        <f t="shared" si="9"/>
        <v>7.8528078130449952</v>
      </c>
    </row>
    <row r="156" spans="1:30" x14ac:dyDescent="0.3">
      <c r="A156" s="87"/>
      <c r="B156" s="41" t="s">
        <v>158</v>
      </c>
      <c r="C156" s="9">
        <v>167</v>
      </c>
      <c r="D156" s="9">
        <v>70</v>
      </c>
      <c r="E156" s="9">
        <v>126</v>
      </c>
      <c r="F156" s="9">
        <v>159</v>
      </c>
      <c r="G156" s="9">
        <v>180</v>
      </c>
      <c r="H156" s="9">
        <v>222</v>
      </c>
      <c r="I156" s="9">
        <v>113</v>
      </c>
      <c r="J156" s="9">
        <v>88</v>
      </c>
      <c r="K156" s="9">
        <v>83</v>
      </c>
      <c r="L156" s="9">
        <v>51</v>
      </c>
      <c r="M156" s="9">
        <v>86</v>
      </c>
      <c r="N156" s="9">
        <v>39</v>
      </c>
      <c r="O156" s="9">
        <v>125</v>
      </c>
      <c r="P156" s="9">
        <v>8</v>
      </c>
      <c r="Q156" s="9">
        <v>8</v>
      </c>
      <c r="R156" s="9">
        <v>40</v>
      </c>
      <c r="S156" s="9">
        <v>69</v>
      </c>
      <c r="T156" s="9">
        <v>27</v>
      </c>
      <c r="U156" s="9">
        <v>0</v>
      </c>
      <c r="V156" s="9">
        <v>2</v>
      </c>
      <c r="W156" s="9">
        <v>0</v>
      </c>
      <c r="X156" s="9">
        <v>0</v>
      </c>
      <c r="Y156" s="9">
        <v>0</v>
      </c>
      <c r="Z156" s="9">
        <v>1</v>
      </c>
      <c r="AB156" s="9">
        <f t="shared" si="7"/>
        <v>1664</v>
      </c>
      <c r="AC156" s="9">
        <f t="shared" si="8"/>
        <v>10275</v>
      </c>
      <c r="AD156" s="10">
        <f t="shared" si="9"/>
        <v>6.1748798076923075</v>
      </c>
    </row>
    <row r="157" spans="1:30" x14ac:dyDescent="0.3">
      <c r="A157" s="87"/>
      <c r="B157" s="41" t="s">
        <v>159</v>
      </c>
      <c r="C157" s="9">
        <v>37</v>
      </c>
      <c r="D157" s="9">
        <v>17</v>
      </c>
      <c r="E157" s="9">
        <v>32</v>
      </c>
      <c r="F157" s="9">
        <v>49</v>
      </c>
      <c r="G157" s="9">
        <v>33</v>
      </c>
      <c r="H157" s="9">
        <v>42</v>
      </c>
      <c r="I157" s="9">
        <v>22</v>
      </c>
      <c r="J157" s="9">
        <v>17</v>
      </c>
      <c r="K157" s="9">
        <v>14</v>
      </c>
      <c r="L157" s="9">
        <v>3</v>
      </c>
      <c r="M157" s="9">
        <v>3</v>
      </c>
      <c r="N157" s="9">
        <v>5</v>
      </c>
      <c r="O157" s="9">
        <v>22</v>
      </c>
      <c r="P157" s="9">
        <v>1</v>
      </c>
      <c r="Q157" s="9">
        <v>2</v>
      </c>
      <c r="R157" s="9">
        <v>5</v>
      </c>
      <c r="S157" s="9">
        <v>8</v>
      </c>
      <c r="T157" s="9">
        <v>6</v>
      </c>
      <c r="U157" s="9">
        <v>0</v>
      </c>
      <c r="V157" s="9">
        <v>0</v>
      </c>
      <c r="W157" s="9">
        <v>1</v>
      </c>
      <c r="X157" s="9">
        <v>0</v>
      </c>
      <c r="Y157" s="9">
        <v>0</v>
      </c>
      <c r="Z157" s="9">
        <v>0</v>
      </c>
      <c r="AB157" s="9">
        <f t="shared" si="7"/>
        <v>319</v>
      </c>
      <c r="AC157" s="9">
        <f t="shared" si="8"/>
        <v>1675</v>
      </c>
      <c r="AD157" s="10">
        <f t="shared" si="9"/>
        <v>5.2507836990595615</v>
      </c>
    </row>
    <row r="158" spans="1:30" x14ac:dyDescent="0.3">
      <c r="A158" s="87"/>
      <c r="B158" s="41" t="s">
        <v>160</v>
      </c>
      <c r="C158" s="9">
        <v>19</v>
      </c>
      <c r="D158" s="9">
        <v>6</v>
      </c>
      <c r="E158" s="9">
        <v>23</v>
      </c>
      <c r="F158" s="9">
        <v>24</v>
      </c>
      <c r="G158" s="9">
        <v>27</v>
      </c>
      <c r="H158" s="9">
        <v>19</v>
      </c>
      <c r="I158" s="9">
        <v>9</v>
      </c>
      <c r="J158" s="9">
        <v>7</v>
      </c>
      <c r="K158" s="9">
        <v>21</v>
      </c>
      <c r="L158" s="9">
        <v>8</v>
      </c>
      <c r="M158" s="9">
        <v>11</v>
      </c>
      <c r="N158" s="9">
        <v>8</v>
      </c>
      <c r="O158" s="9">
        <v>14</v>
      </c>
      <c r="P158" s="9">
        <v>2</v>
      </c>
      <c r="Q158" s="9">
        <v>0</v>
      </c>
      <c r="R158" s="9">
        <v>7</v>
      </c>
      <c r="S158" s="9">
        <v>6</v>
      </c>
      <c r="T158" s="9">
        <v>4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B158" s="9">
        <f t="shared" si="7"/>
        <v>215</v>
      </c>
      <c r="AC158" s="9">
        <f t="shared" si="8"/>
        <v>1331</v>
      </c>
      <c r="AD158" s="10">
        <f t="shared" si="9"/>
        <v>6.1906976744186046</v>
      </c>
    </row>
    <row r="159" spans="1:30" x14ac:dyDescent="0.3">
      <c r="A159" s="87"/>
      <c r="B159" s="41" t="s">
        <v>162</v>
      </c>
      <c r="C159" s="9">
        <v>29</v>
      </c>
      <c r="D159" s="9">
        <v>31</v>
      </c>
      <c r="E159" s="9">
        <v>38</v>
      </c>
      <c r="F159" s="9">
        <v>57</v>
      </c>
      <c r="G159" s="9">
        <v>58</v>
      </c>
      <c r="H159" s="9">
        <v>97</v>
      </c>
      <c r="I159" s="9">
        <v>73</v>
      </c>
      <c r="J159" s="9">
        <v>54</v>
      </c>
      <c r="K159" s="9">
        <v>78</v>
      </c>
      <c r="L159" s="9">
        <v>82</v>
      </c>
      <c r="M159" s="9">
        <v>92</v>
      </c>
      <c r="N159" s="9">
        <v>116</v>
      </c>
      <c r="O159" s="9">
        <v>329</v>
      </c>
      <c r="P159" s="9">
        <v>40</v>
      </c>
      <c r="Q159" s="9">
        <v>59</v>
      </c>
      <c r="R159" s="9">
        <v>164</v>
      </c>
      <c r="S159" s="9">
        <v>213</v>
      </c>
      <c r="T159" s="9">
        <v>206</v>
      </c>
      <c r="U159" s="9">
        <v>4</v>
      </c>
      <c r="V159" s="9">
        <v>4</v>
      </c>
      <c r="W159" s="9">
        <v>1</v>
      </c>
      <c r="X159" s="9">
        <v>0</v>
      </c>
      <c r="Y159" s="9">
        <v>0</v>
      </c>
      <c r="Z159" s="9">
        <v>0</v>
      </c>
      <c r="AB159" s="9">
        <f t="shared" si="7"/>
        <v>1825</v>
      </c>
      <c r="AC159" s="9">
        <f t="shared" si="8"/>
        <v>20201</v>
      </c>
      <c r="AD159" s="10">
        <f t="shared" si="9"/>
        <v>11.069041095890411</v>
      </c>
    </row>
    <row r="160" spans="1:30" x14ac:dyDescent="0.3">
      <c r="A160" s="87"/>
      <c r="B160" s="41" t="s">
        <v>163</v>
      </c>
      <c r="C160" s="9">
        <v>35</v>
      </c>
      <c r="D160" s="9">
        <v>16</v>
      </c>
      <c r="E160" s="9">
        <v>15</v>
      </c>
      <c r="F160" s="9">
        <v>28</v>
      </c>
      <c r="G160" s="9">
        <v>20</v>
      </c>
      <c r="H160" s="9">
        <v>45</v>
      </c>
      <c r="I160" s="9">
        <v>39</v>
      </c>
      <c r="J160" s="9">
        <v>18</v>
      </c>
      <c r="K160" s="9">
        <v>30</v>
      </c>
      <c r="L160" s="9">
        <v>33</v>
      </c>
      <c r="M160" s="9">
        <v>36</v>
      </c>
      <c r="N160" s="9">
        <v>21</v>
      </c>
      <c r="O160" s="9">
        <v>95</v>
      </c>
      <c r="P160" s="9">
        <v>5</v>
      </c>
      <c r="Q160" s="9">
        <v>10</v>
      </c>
      <c r="R160" s="9">
        <v>37</v>
      </c>
      <c r="S160" s="9">
        <v>51</v>
      </c>
      <c r="T160" s="9">
        <v>25</v>
      </c>
      <c r="U160" s="9">
        <v>2</v>
      </c>
      <c r="V160" s="9">
        <v>5</v>
      </c>
      <c r="W160" s="9">
        <v>0</v>
      </c>
      <c r="X160" s="9">
        <v>0</v>
      </c>
      <c r="Y160" s="9">
        <v>0</v>
      </c>
      <c r="Z160" s="9">
        <v>1</v>
      </c>
      <c r="AB160" s="9">
        <f t="shared" si="7"/>
        <v>567</v>
      </c>
      <c r="AC160" s="9">
        <f t="shared" si="8"/>
        <v>5218</v>
      </c>
      <c r="AD160" s="10">
        <f t="shared" si="9"/>
        <v>9.2028218694885364</v>
      </c>
    </row>
    <row r="161" spans="1:30" x14ac:dyDescent="0.3">
      <c r="A161" s="87"/>
      <c r="B161" s="41" t="s">
        <v>164</v>
      </c>
      <c r="C161" s="9">
        <v>23</v>
      </c>
      <c r="D161" s="9">
        <v>12</v>
      </c>
      <c r="E161" s="9">
        <v>21</v>
      </c>
      <c r="F161" s="9">
        <v>28</v>
      </c>
      <c r="G161" s="9">
        <v>24</v>
      </c>
      <c r="H161" s="9">
        <v>51</v>
      </c>
      <c r="I161" s="9">
        <v>48</v>
      </c>
      <c r="J161" s="9">
        <v>36</v>
      </c>
      <c r="K161" s="9">
        <v>64</v>
      </c>
      <c r="L161" s="9">
        <v>48</v>
      </c>
      <c r="M161" s="9">
        <v>44</v>
      </c>
      <c r="N161" s="9">
        <v>40</v>
      </c>
      <c r="O161" s="9">
        <v>139</v>
      </c>
      <c r="P161" s="9">
        <v>24</v>
      </c>
      <c r="Q161" s="9">
        <v>26</v>
      </c>
      <c r="R161" s="9">
        <v>89</v>
      </c>
      <c r="S161" s="9">
        <v>88</v>
      </c>
      <c r="T161" s="9">
        <v>62</v>
      </c>
      <c r="U161" s="9">
        <v>2</v>
      </c>
      <c r="V161" s="9">
        <v>0</v>
      </c>
      <c r="W161" s="9">
        <v>1</v>
      </c>
      <c r="X161" s="9">
        <v>1</v>
      </c>
      <c r="Y161" s="9">
        <v>0</v>
      </c>
      <c r="Z161" s="9">
        <v>0</v>
      </c>
      <c r="AB161" s="9">
        <f t="shared" si="7"/>
        <v>871</v>
      </c>
      <c r="AC161" s="9">
        <f t="shared" si="8"/>
        <v>9071</v>
      </c>
      <c r="AD161" s="10">
        <f t="shared" si="9"/>
        <v>10.41446613088404</v>
      </c>
    </row>
    <row r="162" spans="1:30" x14ac:dyDescent="0.3">
      <c r="A162" s="87"/>
      <c r="B162" s="41" t="s">
        <v>165</v>
      </c>
      <c r="C162" s="9">
        <v>3</v>
      </c>
      <c r="D162" s="9">
        <v>3</v>
      </c>
      <c r="E162" s="9">
        <v>0</v>
      </c>
      <c r="F162" s="9">
        <v>2</v>
      </c>
      <c r="G162" s="9">
        <v>0</v>
      </c>
      <c r="H162" s="9">
        <v>3</v>
      </c>
      <c r="I162" s="9">
        <v>3</v>
      </c>
      <c r="J162" s="9">
        <v>5</v>
      </c>
      <c r="K162" s="9">
        <v>10</v>
      </c>
      <c r="L162" s="9">
        <v>4</v>
      </c>
      <c r="M162" s="9">
        <v>6</v>
      </c>
      <c r="N162" s="9">
        <v>3</v>
      </c>
      <c r="O162" s="9">
        <v>21</v>
      </c>
      <c r="P162" s="9">
        <v>0</v>
      </c>
      <c r="Q162" s="9">
        <v>2</v>
      </c>
      <c r="R162" s="9">
        <v>8</v>
      </c>
      <c r="S162" s="9">
        <v>12</v>
      </c>
      <c r="T162" s="9">
        <v>6</v>
      </c>
      <c r="U162" s="9">
        <v>0</v>
      </c>
      <c r="V162" s="9">
        <v>1</v>
      </c>
      <c r="W162" s="9">
        <v>0</v>
      </c>
      <c r="X162" s="9">
        <v>0</v>
      </c>
      <c r="Y162" s="9">
        <v>1</v>
      </c>
      <c r="Z162" s="9">
        <v>1</v>
      </c>
      <c r="AB162" s="9">
        <f t="shared" si="7"/>
        <v>94</v>
      </c>
      <c r="AC162" s="9">
        <f t="shared" si="8"/>
        <v>1044</v>
      </c>
      <c r="AD162" s="10">
        <f t="shared" si="9"/>
        <v>11.106382978723405</v>
      </c>
    </row>
    <row r="163" spans="1:30" x14ac:dyDescent="0.3">
      <c r="A163" s="87"/>
      <c r="B163" s="41" t="s">
        <v>166</v>
      </c>
      <c r="C163" s="9">
        <v>10</v>
      </c>
      <c r="D163" s="9">
        <v>2</v>
      </c>
      <c r="E163" s="9">
        <v>8</v>
      </c>
      <c r="F163" s="9">
        <v>3</v>
      </c>
      <c r="G163" s="9">
        <v>4</v>
      </c>
      <c r="H163" s="9">
        <v>8</v>
      </c>
      <c r="I163" s="9">
        <v>6</v>
      </c>
      <c r="J163" s="9">
        <v>12</v>
      </c>
      <c r="K163" s="9">
        <v>15</v>
      </c>
      <c r="L163" s="9">
        <v>6</v>
      </c>
      <c r="M163" s="9">
        <v>12</v>
      </c>
      <c r="N163" s="9">
        <v>19</v>
      </c>
      <c r="O163" s="9">
        <v>48</v>
      </c>
      <c r="P163" s="9">
        <v>5</v>
      </c>
      <c r="Q163" s="9">
        <v>14</v>
      </c>
      <c r="R163" s="9">
        <v>30</v>
      </c>
      <c r="S163" s="9">
        <v>15</v>
      </c>
      <c r="T163" s="9">
        <v>10</v>
      </c>
      <c r="U163" s="9">
        <v>0</v>
      </c>
      <c r="V163" s="9">
        <v>0</v>
      </c>
      <c r="W163" s="9">
        <v>1</v>
      </c>
      <c r="X163" s="9">
        <v>0</v>
      </c>
      <c r="Y163" s="9">
        <v>0</v>
      </c>
      <c r="Z163" s="9">
        <v>0</v>
      </c>
      <c r="AB163" s="9">
        <f t="shared" si="7"/>
        <v>228</v>
      </c>
      <c r="AC163" s="9">
        <f t="shared" si="8"/>
        <v>2423</v>
      </c>
      <c r="AD163" s="10">
        <f t="shared" si="9"/>
        <v>10.62719298245614</v>
      </c>
    </row>
    <row r="164" spans="1:30" x14ac:dyDescent="0.3">
      <c r="A164" s="87"/>
      <c r="B164" s="41" t="s">
        <v>167</v>
      </c>
      <c r="C164" s="9">
        <v>15</v>
      </c>
      <c r="D164" s="9">
        <v>30</v>
      </c>
      <c r="E164" s="9">
        <v>32</v>
      </c>
      <c r="F164" s="9">
        <v>48</v>
      </c>
      <c r="G164" s="9">
        <v>49</v>
      </c>
      <c r="H164" s="9">
        <v>72</v>
      </c>
      <c r="I164" s="9">
        <v>47</v>
      </c>
      <c r="J164" s="9">
        <v>20</v>
      </c>
      <c r="K164" s="9">
        <v>31</v>
      </c>
      <c r="L164" s="9">
        <v>17</v>
      </c>
      <c r="M164" s="9">
        <v>22</v>
      </c>
      <c r="N164" s="9">
        <v>22</v>
      </c>
      <c r="O164" s="9">
        <v>62</v>
      </c>
      <c r="P164" s="9">
        <v>3</v>
      </c>
      <c r="Q164" s="9">
        <v>2</v>
      </c>
      <c r="R164" s="9">
        <v>9</v>
      </c>
      <c r="S164" s="9">
        <v>12</v>
      </c>
      <c r="T164" s="9">
        <v>4</v>
      </c>
      <c r="U164" s="9">
        <v>1</v>
      </c>
      <c r="V164" s="9">
        <v>0</v>
      </c>
      <c r="W164" s="9">
        <v>2</v>
      </c>
      <c r="X164" s="9">
        <v>0</v>
      </c>
      <c r="Y164" s="9">
        <v>0</v>
      </c>
      <c r="Z164" s="9">
        <v>0</v>
      </c>
      <c r="AB164" s="9">
        <f t="shared" si="7"/>
        <v>500</v>
      </c>
      <c r="AC164" s="9">
        <f t="shared" si="8"/>
        <v>3343</v>
      </c>
      <c r="AD164" s="10">
        <f t="shared" si="9"/>
        <v>6.6859999999999999</v>
      </c>
    </row>
    <row r="165" spans="1:30" x14ac:dyDescent="0.3">
      <c r="A165" s="87"/>
      <c r="B165" s="41" t="s">
        <v>168</v>
      </c>
      <c r="C165" s="9">
        <v>46</v>
      </c>
      <c r="D165" s="9">
        <v>48</v>
      </c>
      <c r="E165" s="9">
        <v>74</v>
      </c>
      <c r="F165" s="9">
        <v>91</v>
      </c>
      <c r="G165" s="9">
        <v>132</v>
      </c>
      <c r="H165" s="9">
        <v>222</v>
      </c>
      <c r="I165" s="9">
        <v>109</v>
      </c>
      <c r="J165" s="9">
        <v>83</v>
      </c>
      <c r="K165" s="9">
        <v>99</v>
      </c>
      <c r="L165" s="9">
        <v>37</v>
      </c>
      <c r="M165" s="9">
        <v>57</v>
      </c>
      <c r="N165" s="9">
        <v>46</v>
      </c>
      <c r="O165" s="9">
        <v>149</v>
      </c>
      <c r="P165" s="9">
        <v>9</v>
      </c>
      <c r="Q165" s="9">
        <v>2</v>
      </c>
      <c r="R165" s="9">
        <v>18</v>
      </c>
      <c r="S165" s="9">
        <v>30</v>
      </c>
      <c r="T165" s="9">
        <v>19</v>
      </c>
      <c r="U165" s="9">
        <v>2</v>
      </c>
      <c r="V165" s="9">
        <v>0</v>
      </c>
      <c r="W165" s="9">
        <v>6</v>
      </c>
      <c r="X165" s="9">
        <v>0</v>
      </c>
      <c r="Y165" s="9">
        <v>0</v>
      </c>
      <c r="Z165" s="9">
        <v>0</v>
      </c>
      <c r="AB165" s="9">
        <f t="shared" si="7"/>
        <v>1279</v>
      </c>
      <c r="AC165" s="9">
        <f t="shared" si="8"/>
        <v>8705</v>
      </c>
      <c r="AD165" s="10">
        <f t="shared" si="9"/>
        <v>6.8060985144644253</v>
      </c>
    </row>
    <row r="166" spans="1:30" x14ac:dyDescent="0.3">
      <c r="A166" s="87"/>
      <c r="B166" s="41" t="s">
        <v>169</v>
      </c>
      <c r="C166" s="9">
        <v>64</v>
      </c>
      <c r="D166" s="9">
        <v>64</v>
      </c>
      <c r="E166" s="9">
        <v>95</v>
      </c>
      <c r="F166" s="9">
        <v>155</v>
      </c>
      <c r="G166" s="9">
        <v>174</v>
      </c>
      <c r="H166" s="9">
        <v>224</v>
      </c>
      <c r="I166" s="9">
        <v>115</v>
      </c>
      <c r="J166" s="9">
        <v>103</v>
      </c>
      <c r="K166" s="9">
        <v>131</v>
      </c>
      <c r="L166" s="9">
        <v>92</v>
      </c>
      <c r="M166" s="9">
        <v>104</v>
      </c>
      <c r="N166" s="9">
        <v>69</v>
      </c>
      <c r="O166" s="9">
        <v>302</v>
      </c>
      <c r="P166" s="9">
        <v>19</v>
      </c>
      <c r="Q166" s="9">
        <v>17</v>
      </c>
      <c r="R166" s="9">
        <v>71</v>
      </c>
      <c r="S166" s="9">
        <v>83</v>
      </c>
      <c r="T166" s="9">
        <v>63</v>
      </c>
      <c r="U166" s="9">
        <v>1</v>
      </c>
      <c r="V166" s="9">
        <v>2</v>
      </c>
      <c r="W166" s="9">
        <v>2</v>
      </c>
      <c r="X166" s="9">
        <v>1</v>
      </c>
      <c r="Y166" s="9">
        <v>0</v>
      </c>
      <c r="Z166" s="9">
        <v>0</v>
      </c>
      <c r="AB166" s="9">
        <f t="shared" si="7"/>
        <v>1951</v>
      </c>
      <c r="AC166" s="9">
        <f t="shared" si="8"/>
        <v>15311</v>
      </c>
      <c r="AD166" s="10">
        <f t="shared" si="9"/>
        <v>7.8477703741670934</v>
      </c>
    </row>
    <row r="167" spans="1:30" x14ac:dyDescent="0.3">
      <c r="A167" s="87"/>
      <c r="B167" s="41" t="s">
        <v>170</v>
      </c>
      <c r="C167" s="9">
        <v>221</v>
      </c>
      <c r="D167" s="9">
        <v>148</v>
      </c>
      <c r="E167" s="9">
        <v>154</v>
      </c>
      <c r="F167" s="9">
        <v>198</v>
      </c>
      <c r="G167" s="9">
        <v>222</v>
      </c>
      <c r="H167" s="9">
        <v>465</v>
      </c>
      <c r="I167" s="9">
        <v>449</v>
      </c>
      <c r="J167" s="9">
        <v>384</v>
      </c>
      <c r="K167" s="9">
        <v>616</v>
      </c>
      <c r="L167" s="9">
        <v>1063</v>
      </c>
      <c r="M167" s="9">
        <v>1241</v>
      </c>
      <c r="N167" s="9">
        <v>1121</v>
      </c>
      <c r="O167" s="9">
        <v>5153</v>
      </c>
      <c r="P167" s="9">
        <v>513</v>
      </c>
      <c r="Q167" s="9">
        <v>816</v>
      </c>
      <c r="R167" s="9">
        <v>2681</v>
      </c>
      <c r="S167" s="9">
        <v>3480</v>
      </c>
      <c r="T167" s="9">
        <v>3647</v>
      </c>
      <c r="U167" s="9">
        <v>126</v>
      </c>
      <c r="V167" s="9">
        <v>166</v>
      </c>
      <c r="W167" s="9">
        <v>39</v>
      </c>
      <c r="X167" s="9">
        <v>22</v>
      </c>
      <c r="Y167" s="9">
        <v>12</v>
      </c>
      <c r="Z167" s="9">
        <v>13</v>
      </c>
      <c r="AB167" s="9">
        <f t="shared" si="7"/>
        <v>22950</v>
      </c>
      <c r="AC167" s="9">
        <f t="shared" si="8"/>
        <v>293931</v>
      </c>
      <c r="AD167" s="10">
        <f t="shared" si="9"/>
        <v>12.807450980392156</v>
      </c>
    </row>
    <row r="168" spans="1:30" x14ac:dyDescent="0.3">
      <c r="A168" s="87"/>
      <c r="B168" s="41" t="s">
        <v>171</v>
      </c>
      <c r="C168" s="9">
        <v>30</v>
      </c>
      <c r="D168" s="9">
        <v>16</v>
      </c>
      <c r="E168" s="9">
        <v>21</v>
      </c>
      <c r="F168" s="9">
        <v>29</v>
      </c>
      <c r="G168" s="9">
        <v>38</v>
      </c>
      <c r="H168" s="9">
        <v>79</v>
      </c>
      <c r="I168" s="9">
        <v>62</v>
      </c>
      <c r="J168" s="9">
        <v>59</v>
      </c>
      <c r="K168" s="9">
        <v>89</v>
      </c>
      <c r="L168" s="9">
        <v>86</v>
      </c>
      <c r="M168" s="9">
        <v>114</v>
      </c>
      <c r="N168" s="9">
        <v>93</v>
      </c>
      <c r="O168" s="9">
        <v>432</v>
      </c>
      <c r="P168" s="9">
        <v>24</v>
      </c>
      <c r="Q168" s="9">
        <v>36</v>
      </c>
      <c r="R168" s="9">
        <v>171</v>
      </c>
      <c r="S168" s="9">
        <v>155</v>
      </c>
      <c r="T168" s="9">
        <v>79</v>
      </c>
      <c r="U168" s="9">
        <v>1</v>
      </c>
      <c r="V168" s="9">
        <v>3</v>
      </c>
      <c r="W168" s="9">
        <v>0</v>
      </c>
      <c r="X168" s="9">
        <v>2</v>
      </c>
      <c r="Y168" s="9">
        <v>0</v>
      </c>
      <c r="Z168" s="9">
        <v>0</v>
      </c>
      <c r="AB168" s="9">
        <f t="shared" si="7"/>
        <v>1619</v>
      </c>
      <c r="AC168" s="9">
        <f t="shared" si="8"/>
        <v>17631</v>
      </c>
      <c r="AD168" s="10">
        <f t="shared" si="9"/>
        <v>10.89005558987029</v>
      </c>
    </row>
    <row r="169" spans="1:30" x14ac:dyDescent="0.3">
      <c r="A169" s="87"/>
      <c r="B169" s="41" t="s">
        <v>172</v>
      </c>
      <c r="C169" s="9">
        <v>8</v>
      </c>
      <c r="D169" s="9">
        <v>14</v>
      </c>
      <c r="E169" s="9">
        <v>20</v>
      </c>
      <c r="F169" s="9">
        <v>14</v>
      </c>
      <c r="G169" s="9">
        <v>23</v>
      </c>
      <c r="H169" s="9">
        <v>57</v>
      </c>
      <c r="I169" s="9">
        <v>50</v>
      </c>
      <c r="J169" s="9">
        <v>46</v>
      </c>
      <c r="K169" s="9">
        <v>66</v>
      </c>
      <c r="L169" s="9">
        <v>50</v>
      </c>
      <c r="M169" s="9">
        <v>53</v>
      </c>
      <c r="N169" s="9">
        <v>51</v>
      </c>
      <c r="O169" s="9">
        <v>183</v>
      </c>
      <c r="P169" s="9">
        <v>2</v>
      </c>
      <c r="Q169" s="9">
        <v>6</v>
      </c>
      <c r="R169" s="9">
        <v>33</v>
      </c>
      <c r="S169" s="9">
        <v>36</v>
      </c>
      <c r="T169" s="9">
        <v>24</v>
      </c>
      <c r="U169" s="9">
        <v>1</v>
      </c>
      <c r="V169" s="9">
        <v>0</v>
      </c>
      <c r="W169" s="9">
        <v>1</v>
      </c>
      <c r="X169" s="9">
        <v>1</v>
      </c>
      <c r="Y169" s="9">
        <v>0</v>
      </c>
      <c r="Z169" s="9">
        <v>0</v>
      </c>
      <c r="AB169" s="9">
        <f t="shared" si="7"/>
        <v>739</v>
      </c>
      <c r="AC169" s="9">
        <f t="shared" si="8"/>
        <v>7008</v>
      </c>
      <c r="AD169" s="10">
        <f t="shared" si="9"/>
        <v>9.483085250338295</v>
      </c>
    </row>
    <row r="170" spans="1:30" x14ac:dyDescent="0.3">
      <c r="A170" s="87"/>
      <c r="B170" s="41" t="s">
        <v>173</v>
      </c>
      <c r="C170" s="9">
        <v>20</v>
      </c>
      <c r="D170" s="9">
        <v>25</v>
      </c>
      <c r="E170" s="9">
        <v>24</v>
      </c>
      <c r="F170" s="9">
        <v>30</v>
      </c>
      <c r="G170" s="9">
        <v>46</v>
      </c>
      <c r="H170" s="9">
        <v>103</v>
      </c>
      <c r="I170" s="9">
        <v>63</v>
      </c>
      <c r="J170" s="9">
        <v>50</v>
      </c>
      <c r="K170" s="9">
        <v>73</v>
      </c>
      <c r="L170" s="9">
        <v>70</v>
      </c>
      <c r="M170" s="9">
        <v>59</v>
      </c>
      <c r="N170" s="9">
        <v>59</v>
      </c>
      <c r="O170" s="9">
        <v>232</v>
      </c>
      <c r="P170" s="9">
        <v>9</v>
      </c>
      <c r="Q170" s="9">
        <v>12</v>
      </c>
      <c r="R170" s="9">
        <v>26</v>
      </c>
      <c r="S170" s="9">
        <v>33</v>
      </c>
      <c r="T170" s="9">
        <v>21</v>
      </c>
      <c r="U170" s="9">
        <v>1</v>
      </c>
      <c r="V170" s="9">
        <v>3</v>
      </c>
      <c r="W170" s="9">
        <v>2</v>
      </c>
      <c r="X170" s="9">
        <v>1</v>
      </c>
      <c r="Y170" s="9">
        <v>0</v>
      </c>
      <c r="Z170" s="9">
        <v>0</v>
      </c>
      <c r="AB170" s="9">
        <f t="shared" si="7"/>
        <v>962</v>
      </c>
      <c r="AC170" s="9">
        <f t="shared" si="8"/>
        <v>8523</v>
      </c>
      <c r="AD170" s="10">
        <f t="shared" si="9"/>
        <v>8.859667359667359</v>
      </c>
    </row>
    <row r="171" spans="1:30" x14ac:dyDescent="0.3">
      <c r="A171" s="87"/>
      <c r="B171" s="41" t="s">
        <v>174</v>
      </c>
      <c r="C171" s="9">
        <v>87</v>
      </c>
      <c r="D171" s="9">
        <v>58</v>
      </c>
      <c r="E171" s="9">
        <v>57</v>
      </c>
      <c r="F171" s="9">
        <v>99</v>
      </c>
      <c r="G171" s="9">
        <v>113</v>
      </c>
      <c r="H171" s="9">
        <v>212</v>
      </c>
      <c r="I171" s="9">
        <v>123</v>
      </c>
      <c r="J171" s="9">
        <v>110</v>
      </c>
      <c r="K171" s="9">
        <v>126</v>
      </c>
      <c r="L171" s="9">
        <v>81</v>
      </c>
      <c r="M171" s="9">
        <v>102</v>
      </c>
      <c r="N171" s="9">
        <v>90</v>
      </c>
      <c r="O171" s="9">
        <v>419</v>
      </c>
      <c r="P171" s="9">
        <v>13</v>
      </c>
      <c r="Q171" s="9">
        <v>27</v>
      </c>
      <c r="R171" s="9">
        <v>117</v>
      </c>
      <c r="S171" s="9">
        <v>116</v>
      </c>
      <c r="T171" s="9">
        <v>110</v>
      </c>
      <c r="U171" s="9">
        <v>6</v>
      </c>
      <c r="V171" s="9">
        <v>4</v>
      </c>
      <c r="W171" s="9">
        <v>1</v>
      </c>
      <c r="X171" s="9">
        <v>2</v>
      </c>
      <c r="Y171" s="9">
        <v>0</v>
      </c>
      <c r="Z171" s="9">
        <v>0</v>
      </c>
      <c r="AB171" s="9">
        <f t="shared" si="7"/>
        <v>2073</v>
      </c>
      <c r="AC171" s="9">
        <f t="shared" si="8"/>
        <v>18538</v>
      </c>
      <c r="AD171" s="10">
        <f t="shared" si="9"/>
        <v>8.9425952725518574</v>
      </c>
    </row>
    <row r="172" spans="1:30" x14ac:dyDescent="0.3">
      <c r="A172" s="87"/>
      <c r="B172" s="41" t="s">
        <v>175</v>
      </c>
      <c r="C172" s="9">
        <v>8</v>
      </c>
      <c r="D172" s="9">
        <v>2</v>
      </c>
      <c r="E172" s="9">
        <v>7</v>
      </c>
      <c r="F172" s="9">
        <v>2</v>
      </c>
      <c r="G172" s="9">
        <v>4</v>
      </c>
      <c r="H172" s="9">
        <v>16</v>
      </c>
      <c r="I172" s="9">
        <v>11</v>
      </c>
      <c r="J172" s="9">
        <v>9</v>
      </c>
      <c r="K172" s="9">
        <v>19</v>
      </c>
      <c r="L172" s="9">
        <v>18</v>
      </c>
      <c r="M172" s="9">
        <v>24</v>
      </c>
      <c r="N172" s="9">
        <v>19</v>
      </c>
      <c r="O172" s="9">
        <v>98</v>
      </c>
      <c r="P172" s="9">
        <v>3</v>
      </c>
      <c r="Q172" s="9">
        <v>8</v>
      </c>
      <c r="R172" s="9">
        <v>16</v>
      </c>
      <c r="S172" s="9">
        <v>29</v>
      </c>
      <c r="T172" s="9">
        <v>19</v>
      </c>
      <c r="U172" s="9">
        <v>1</v>
      </c>
      <c r="V172" s="9">
        <v>2</v>
      </c>
      <c r="W172" s="9">
        <v>1</v>
      </c>
      <c r="X172" s="9">
        <v>0</v>
      </c>
      <c r="Y172" s="9">
        <v>0</v>
      </c>
      <c r="Z172" s="9">
        <v>0</v>
      </c>
      <c r="AB172" s="9">
        <f t="shared" si="7"/>
        <v>316</v>
      </c>
      <c r="AC172" s="9">
        <f t="shared" si="8"/>
        <v>3440</v>
      </c>
      <c r="AD172" s="10">
        <f t="shared" si="9"/>
        <v>10.886075949367088</v>
      </c>
    </row>
    <row r="173" spans="1:30" x14ac:dyDescent="0.3">
      <c r="A173" s="87"/>
      <c r="B173" s="41" t="s">
        <v>176</v>
      </c>
      <c r="C173" s="9">
        <v>7</v>
      </c>
      <c r="D173" s="9">
        <v>12</v>
      </c>
      <c r="E173" s="9">
        <v>5</v>
      </c>
      <c r="F173" s="9">
        <v>3</v>
      </c>
      <c r="G173" s="9">
        <v>12</v>
      </c>
      <c r="H173" s="9">
        <v>18</v>
      </c>
      <c r="I173" s="9">
        <v>21</v>
      </c>
      <c r="J173" s="9">
        <v>23</v>
      </c>
      <c r="K173" s="9">
        <v>55</v>
      </c>
      <c r="L173" s="9">
        <v>38</v>
      </c>
      <c r="M173" s="9">
        <v>41</v>
      </c>
      <c r="N173" s="9">
        <v>26</v>
      </c>
      <c r="O173" s="9">
        <v>240</v>
      </c>
      <c r="P173" s="9">
        <v>13</v>
      </c>
      <c r="Q173" s="9">
        <v>13</v>
      </c>
      <c r="R173" s="9">
        <v>52</v>
      </c>
      <c r="S173" s="9">
        <v>49</v>
      </c>
      <c r="T173" s="9">
        <v>29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B173" s="9">
        <f t="shared" si="7"/>
        <v>657</v>
      </c>
      <c r="AC173" s="9">
        <f t="shared" si="8"/>
        <v>7222</v>
      </c>
      <c r="AD173" s="10">
        <f t="shared" si="9"/>
        <v>10.992389649923897</v>
      </c>
    </row>
    <row r="174" spans="1:30" x14ac:dyDescent="0.3">
      <c r="A174" s="87"/>
      <c r="B174" s="41" t="s">
        <v>177</v>
      </c>
      <c r="C174" s="9">
        <v>1</v>
      </c>
      <c r="D174" s="9">
        <v>0</v>
      </c>
      <c r="E174" s="9">
        <v>0</v>
      </c>
      <c r="F174" s="9">
        <v>0</v>
      </c>
      <c r="G174" s="9">
        <v>1</v>
      </c>
      <c r="H174" s="9">
        <v>5</v>
      </c>
      <c r="I174" s="9">
        <v>2</v>
      </c>
      <c r="J174" s="9">
        <v>4</v>
      </c>
      <c r="K174" s="9">
        <v>7</v>
      </c>
      <c r="L174" s="9">
        <v>4</v>
      </c>
      <c r="M174" s="9">
        <v>10</v>
      </c>
      <c r="N174" s="9">
        <v>3</v>
      </c>
      <c r="O174" s="9">
        <v>56</v>
      </c>
      <c r="P174" s="9">
        <v>1</v>
      </c>
      <c r="Q174" s="9">
        <v>0</v>
      </c>
      <c r="R174" s="9">
        <v>15</v>
      </c>
      <c r="S174" s="9">
        <v>13</v>
      </c>
      <c r="T174" s="9">
        <v>11</v>
      </c>
      <c r="U174" s="9">
        <v>3</v>
      </c>
      <c r="V174" s="9">
        <v>2</v>
      </c>
      <c r="W174" s="9">
        <v>0</v>
      </c>
      <c r="X174" s="9">
        <v>0</v>
      </c>
      <c r="Y174" s="9">
        <v>0</v>
      </c>
      <c r="Z174" s="9">
        <v>0</v>
      </c>
      <c r="AB174" s="9">
        <f t="shared" si="7"/>
        <v>138</v>
      </c>
      <c r="AC174" s="9">
        <f t="shared" si="8"/>
        <v>1691</v>
      </c>
      <c r="AD174" s="10">
        <f t="shared" si="9"/>
        <v>12.253623188405797</v>
      </c>
    </row>
    <row r="175" spans="1:30" x14ac:dyDescent="0.3">
      <c r="A175" s="87"/>
      <c r="B175" s="41" t="s">
        <v>178</v>
      </c>
      <c r="C175" s="9">
        <v>7</v>
      </c>
      <c r="D175" s="9">
        <v>0</v>
      </c>
      <c r="E175" s="9">
        <v>2</v>
      </c>
      <c r="F175" s="9">
        <v>8</v>
      </c>
      <c r="G175" s="9">
        <v>3</v>
      </c>
      <c r="H175" s="9">
        <v>13</v>
      </c>
      <c r="I175" s="9">
        <v>8</v>
      </c>
      <c r="J175" s="9">
        <v>14</v>
      </c>
      <c r="K175" s="9">
        <v>15</v>
      </c>
      <c r="L175" s="9">
        <v>23</v>
      </c>
      <c r="M175" s="9">
        <v>16</v>
      </c>
      <c r="N175" s="9">
        <v>18</v>
      </c>
      <c r="O175" s="9">
        <v>72</v>
      </c>
      <c r="P175" s="9">
        <v>6</v>
      </c>
      <c r="Q175" s="9">
        <v>4</v>
      </c>
      <c r="R175" s="9">
        <v>14</v>
      </c>
      <c r="S175" s="9">
        <v>21</v>
      </c>
      <c r="T175" s="9">
        <v>23</v>
      </c>
      <c r="U175" s="9">
        <v>0</v>
      </c>
      <c r="V175" s="9">
        <v>0</v>
      </c>
      <c r="W175" s="9">
        <v>2</v>
      </c>
      <c r="X175" s="9">
        <v>0</v>
      </c>
      <c r="Y175" s="9">
        <v>0</v>
      </c>
      <c r="Z175" s="9">
        <v>0</v>
      </c>
      <c r="AB175" s="9">
        <f t="shared" si="7"/>
        <v>269</v>
      </c>
      <c r="AC175" s="9">
        <f t="shared" si="8"/>
        <v>2911</v>
      </c>
      <c r="AD175" s="10">
        <f t="shared" si="9"/>
        <v>10.821561338289962</v>
      </c>
    </row>
    <row r="176" spans="1:30" x14ac:dyDescent="0.3">
      <c r="A176" s="87"/>
      <c r="B176" s="41" t="s">
        <v>179</v>
      </c>
      <c r="C176" s="9">
        <v>3</v>
      </c>
      <c r="D176" s="9">
        <v>2</v>
      </c>
      <c r="E176" s="9">
        <v>3</v>
      </c>
      <c r="F176" s="9">
        <v>6</v>
      </c>
      <c r="G176" s="9">
        <v>7</v>
      </c>
      <c r="H176" s="9">
        <v>7</v>
      </c>
      <c r="I176" s="9">
        <v>18</v>
      </c>
      <c r="J176" s="9">
        <v>14</v>
      </c>
      <c r="K176" s="9">
        <v>22</v>
      </c>
      <c r="L176" s="9">
        <v>32</v>
      </c>
      <c r="M176" s="9">
        <v>31</v>
      </c>
      <c r="N176" s="9">
        <v>30</v>
      </c>
      <c r="O176" s="9">
        <v>142</v>
      </c>
      <c r="P176" s="9">
        <v>5</v>
      </c>
      <c r="Q176" s="9">
        <v>7</v>
      </c>
      <c r="R176" s="9">
        <v>23</v>
      </c>
      <c r="S176" s="9">
        <v>37</v>
      </c>
      <c r="T176" s="9">
        <v>22</v>
      </c>
      <c r="U176" s="9">
        <v>0</v>
      </c>
      <c r="V176" s="9">
        <v>4</v>
      </c>
      <c r="W176" s="9">
        <v>0</v>
      </c>
      <c r="X176" s="9">
        <v>1</v>
      </c>
      <c r="Y176" s="9">
        <v>0</v>
      </c>
      <c r="Z176" s="9">
        <v>0</v>
      </c>
      <c r="AB176" s="9">
        <f t="shared" si="7"/>
        <v>416</v>
      </c>
      <c r="AC176" s="9">
        <f t="shared" si="8"/>
        <v>4674</v>
      </c>
      <c r="AD176" s="10">
        <f t="shared" si="9"/>
        <v>11.235576923076923</v>
      </c>
    </row>
    <row r="177" spans="1:30" x14ac:dyDescent="0.3">
      <c r="A177" s="87"/>
      <c r="B177" s="41" t="s">
        <v>180</v>
      </c>
      <c r="C177" s="9">
        <v>1</v>
      </c>
      <c r="D177" s="9">
        <v>0</v>
      </c>
      <c r="E177" s="9">
        <v>0</v>
      </c>
      <c r="F177" s="9">
        <v>2</v>
      </c>
      <c r="G177" s="9">
        <v>0</v>
      </c>
      <c r="H177" s="9">
        <v>0</v>
      </c>
      <c r="I177" s="9">
        <v>3</v>
      </c>
      <c r="J177" s="9">
        <v>1</v>
      </c>
      <c r="K177" s="9">
        <v>2</v>
      </c>
      <c r="L177" s="9">
        <v>4</v>
      </c>
      <c r="M177" s="9">
        <v>5</v>
      </c>
      <c r="N177" s="9">
        <v>9</v>
      </c>
      <c r="O177" s="9">
        <v>24</v>
      </c>
      <c r="P177" s="9">
        <v>2</v>
      </c>
      <c r="Q177" s="9">
        <v>4</v>
      </c>
      <c r="R177" s="9">
        <v>16</v>
      </c>
      <c r="S177" s="9">
        <v>17</v>
      </c>
      <c r="T177" s="9">
        <v>7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B177" s="9">
        <f t="shared" si="7"/>
        <v>97</v>
      </c>
      <c r="AC177" s="9">
        <f t="shared" si="8"/>
        <v>1233</v>
      </c>
      <c r="AD177" s="10">
        <f t="shared" si="9"/>
        <v>12.711340206185566</v>
      </c>
    </row>
    <row r="178" spans="1:30" x14ac:dyDescent="0.3">
      <c r="A178" s="87"/>
      <c r="B178" s="41" t="s">
        <v>181</v>
      </c>
      <c r="C178" s="9">
        <v>3</v>
      </c>
      <c r="D178" s="9">
        <v>1</v>
      </c>
      <c r="E178" s="9">
        <v>4</v>
      </c>
      <c r="F178" s="9">
        <v>3</v>
      </c>
      <c r="G178" s="9">
        <v>4</v>
      </c>
      <c r="H178" s="9">
        <v>4</v>
      </c>
      <c r="I178" s="9">
        <v>9</v>
      </c>
      <c r="J178" s="9">
        <v>7</v>
      </c>
      <c r="K178" s="9">
        <v>14</v>
      </c>
      <c r="L178" s="9">
        <v>29</v>
      </c>
      <c r="M178" s="9">
        <v>32</v>
      </c>
      <c r="N178" s="9">
        <v>28</v>
      </c>
      <c r="O178" s="9">
        <v>192</v>
      </c>
      <c r="P178" s="9">
        <v>1</v>
      </c>
      <c r="Q178" s="9">
        <v>4</v>
      </c>
      <c r="R178" s="9">
        <v>20</v>
      </c>
      <c r="S178" s="9">
        <v>28</v>
      </c>
      <c r="T178" s="9">
        <v>28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B178" s="9">
        <f t="shared" si="7"/>
        <v>411</v>
      </c>
      <c r="AC178" s="9">
        <f t="shared" si="8"/>
        <v>4755</v>
      </c>
      <c r="AD178" s="10">
        <f t="shared" si="9"/>
        <v>11.569343065693431</v>
      </c>
    </row>
    <row r="179" spans="1:30" x14ac:dyDescent="0.3">
      <c r="A179" s="87"/>
      <c r="B179" s="41" t="s">
        <v>182</v>
      </c>
      <c r="C179" s="9">
        <v>3</v>
      </c>
      <c r="D179" s="9">
        <v>0</v>
      </c>
      <c r="E179" s="9">
        <v>0</v>
      </c>
      <c r="F179" s="9">
        <v>2</v>
      </c>
      <c r="G179" s="9">
        <v>1</v>
      </c>
      <c r="H179" s="9">
        <v>4</v>
      </c>
      <c r="I179" s="9">
        <v>2</v>
      </c>
      <c r="J179" s="9">
        <v>9</v>
      </c>
      <c r="K179" s="9">
        <v>6</v>
      </c>
      <c r="L179" s="9">
        <v>18</v>
      </c>
      <c r="M179" s="9">
        <v>19</v>
      </c>
      <c r="N179" s="9">
        <v>13</v>
      </c>
      <c r="O179" s="9">
        <v>78</v>
      </c>
      <c r="P179" s="9">
        <v>1</v>
      </c>
      <c r="Q179" s="9">
        <v>1</v>
      </c>
      <c r="R179" s="9">
        <v>2</v>
      </c>
      <c r="S179" s="9">
        <v>10</v>
      </c>
      <c r="T179" s="9">
        <v>15</v>
      </c>
      <c r="U179" s="9">
        <v>0</v>
      </c>
      <c r="V179" s="9">
        <v>0</v>
      </c>
      <c r="W179" s="9">
        <v>1</v>
      </c>
      <c r="X179" s="9">
        <v>0</v>
      </c>
      <c r="Y179" s="9">
        <v>0</v>
      </c>
      <c r="Z179" s="9">
        <v>0</v>
      </c>
      <c r="AB179" s="9">
        <f t="shared" si="7"/>
        <v>185</v>
      </c>
      <c r="AC179" s="9">
        <f t="shared" si="8"/>
        <v>2076</v>
      </c>
      <c r="AD179" s="10">
        <f t="shared" si="9"/>
        <v>11.221621621621622</v>
      </c>
    </row>
    <row r="180" spans="1:30" x14ac:dyDescent="0.3">
      <c r="A180" s="87"/>
      <c r="B180" s="41" t="s">
        <v>183</v>
      </c>
      <c r="C180" s="9">
        <v>0</v>
      </c>
      <c r="D180" s="9">
        <v>0</v>
      </c>
      <c r="E180" s="9">
        <v>1</v>
      </c>
      <c r="F180" s="9">
        <v>2</v>
      </c>
      <c r="G180" s="9">
        <v>3</v>
      </c>
      <c r="H180" s="9">
        <v>1</v>
      </c>
      <c r="I180" s="9">
        <v>1</v>
      </c>
      <c r="J180" s="9">
        <v>1</v>
      </c>
      <c r="K180" s="9">
        <v>5</v>
      </c>
      <c r="L180" s="9">
        <v>6</v>
      </c>
      <c r="M180" s="9">
        <v>0</v>
      </c>
      <c r="N180" s="9">
        <v>3</v>
      </c>
      <c r="O180" s="9">
        <v>31</v>
      </c>
      <c r="P180" s="9">
        <v>0</v>
      </c>
      <c r="Q180" s="9">
        <v>0</v>
      </c>
      <c r="R180" s="9">
        <v>1</v>
      </c>
      <c r="S180" s="9">
        <v>2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B180" s="9">
        <f t="shared" si="7"/>
        <v>57</v>
      </c>
      <c r="AC180" s="9">
        <f t="shared" si="8"/>
        <v>584</v>
      </c>
      <c r="AD180" s="10">
        <f t="shared" si="9"/>
        <v>10.245614035087719</v>
      </c>
    </row>
    <row r="181" spans="1:30" x14ac:dyDescent="0.3">
      <c r="A181" s="87"/>
      <c r="B181" s="41" t="s">
        <v>184</v>
      </c>
      <c r="C181" s="9">
        <v>2</v>
      </c>
      <c r="D181" s="9">
        <v>1</v>
      </c>
      <c r="E181" s="9">
        <v>4</v>
      </c>
      <c r="F181" s="9">
        <v>5</v>
      </c>
      <c r="G181" s="9">
        <v>5</v>
      </c>
      <c r="H181" s="9">
        <v>7</v>
      </c>
      <c r="I181" s="9">
        <v>10</v>
      </c>
      <c r="J181" s="9">
        <v>9</v>
      </c>
      <c r="K181" s="9">
        <v>13</v>
      </c>
      <c r="L181" s="9">
        <v>12</v>
      </c>
      <c r="M181" s="9">
        <v>21</v>
      </c>
      <c r="N181" s="9">
        <v>20</v>
      </c>
      <c r="O181" s="9">
        <v>77</v>
      </c>
      <c r="P181" s="9">
        <v>0</v>
      </c>
      <c r="Q181" s="9">
        <v>2</v>
      </c>
      <c r="R181" s="9">
        <v>6</v>
      </c>
      <c r="S181" s="9">
        <v>21</v>
      </c>
      <c r="T181" s="9">
        <v>15</v>
      </c>
      <c r="U181" s="9">
        <v>2</v>
      </c>
      <c r="V181" s="9">
        <v>2</v>
      </c>
      <c r="W181" s="9">
        <v>0</v>
      </c>
      <c r="X181" s="9">
        <v>0</v>
      </c>
      <c r="Y181" s="9">
        <v>1</v>
      </c>
      <c r="Z181" s="9">
        <v>0</v>
      </c>
      <c r="AB181" s="9">
        <f t="shared" si="7"/>
        <v>235</v>
      </c>
      <c r="AC181" s="9">
        <f t="shared" si="8"/>
        <v>2573</v>
      </c>
      <c r="AD181" s="10">
        <f t="shared" si="9"/>
        <v>10.948936170212766</v>
      </c>
    </row>
    <row r="182" spans="1:30" x14ac:dyDescent="0.3">
      <c r="A182" s="87"/>
      <c r="B182" s="41" t="s">
        <v>185</v>
      </c>
      <c r="C182" s="9">
        <v>20</v>
      </c>
      <c r="D182" s="9">
        <v>8</v>
      </c>
      <c r="E182" s="9">
        <v>7</v>
      </c>
      <c r="F182" s="9">
        <v>13</v>
      </c>
      <c r="G182" s="9">
        <v>15</v>
      </c>
      <c r="H182" s="9">
        <v>20</v>
      </c>
      <c r="I182" s="9">
        <v>17</v>
      </c>
      <c r="J182" s="9">
        <v>32</v>
      </c>
      <c r="K182" s="9">
        <v>22</v>
      </c>
      <c r="L182" s="9">
        <v>35</v>
      </c>
      <c r="M182" s="9">
        <v>48</v>
      </c>
      <c r="N182" s="9">
        <v>52</v>
      </c>
      <c r="O182" s="9">
        <v>192</v>
      </c>
      <c r="P182" s="9">
        <v>6</v>
      </c>
      <c r="Q182" s="9">
        <v>8</v>
      </c>
      <c r="R182" s="9">
        <v>30</v>
      </c>
      <c r="S182" s="9">
        <v>38</v>
      </c>
      <c r="T182" s="9">
        <v>39</v>
      </c>
      <c r="U182" s="9">
        <v>1</v>
      </c>
      <c r="V182" s="9">
        <v>3</v>
      </c>
      <c r="W182" s="9">
        <v>1</v>
      </c>
      <c r="X182" s="9">
        <v>1</v>
      </c>
      <c r="Y182" s="9">
        <v>1</v>
      </c>
      <c r="Z182" s="9">
        <v>0</v>
      </c>
      <c r="AB182" s="9">
        <f t="shared" si="7"/>
        <v>609</v>
      </c>
      <c r="AC182" s="9">
        <f t="shared" si="8"/>
        <v>6443</v>
      </c>
      <c r="AD182" s="10">
        <f t="shared" si="9"/>
        <v>10.579638752052546</v>
      </c>
    </row>
    <row r="183" spans="1:30" x14ac:dyDescent="0.3">
      <c r="A183" s="87"/>
      <c r="B183" s="41" t="s">
        <v>186</v>
      </c>
      <c r="C183" s="9">
        <v>14</v>
      </c>
      <c r="D183" s="9">
        <v>6</v>
      </c>
      <c r="E183" s="9">
        <v>13</v>
      </c>
      <c r="F183" s="9">
        <v>8</v>
      </c>
      <c r="G183" s="9">
        <v>7</v>
      </c>
      <c r="H183" s="9">
        <v>13</v>
      </c>
      <c r="I183" s="9">
        <v>17</v>
      </c>
      <c r="J183" s="9">
        <v>15</v>
      </c>
      <c r="K183" s="9">
        <v>21</v>
      </c>
      <c r="L183" s="9">
        <v>36</v>
      </c>
      <c r="M183" s="9">
        <v>31</v>
      </c>
      <c r="N183" s="9">
        <v>37</v>
      </c>
      <c r="O183" s="9">
        <v>134</v>
      </c>
      <c r="P183" s="9">
        <v>4</v>
      </c>
      <c r="Q183" s="9">
        <v>6</v>
      </c>
      <c r="R183" s="9">
        <v>36</v>
      </c>
      <c r="S183" s="9">
        <v>40</v>
      </c>
      <c r="T183" s="9">
        <v>35</v>
      </c>
      <c r="U183" s="9">
        <v>0</v>
      </c>
      <c r="V183" s="9">
        <v>1</v>
      </c>
      <c r="W183" s="9">
        <v>0</v>
      </c>
      <c r="X183" s="9">
        <v>1</v>
      </c>
      <c r="Y183" s="9">
        <v>0</v>
      </c>
      <c r="Z183" s="9">
        <v>0</v>
      </c>
      <c r="AB183" s="9">
        <f t="shared" si="7"/>
        <v>475</v>
      </c>
      <c r="AC183" s="9">
        <f t="shared" si="8"/>
        <v>5124</v>
      </c>
      <c r="AD183" s="10">
        <f t="shared" si="9"/>
        <v>10.787368421052632</v>
      </c>
    </row>
    <row r="184" spans="1:30" x14ac:dyDescent="0.3">
      <c r="A184" s="87"/>
      <c r="B184" s="41" t="s">
        <v>187</v>
      </c>
      <c r="C184" s="9">
        <v>5</v>
      </c>
      <c r="D184" s="9">
        <v>4</v>
      </c>
      <c r="E184" s="9">
        <v>4</v>
      </c>
      <c r="F184" s="9">
        <v>8</v>
      </c>
      <c r="G184" s="9">
        <v>5</v>
      </c>
      <c r="H184" s="9">
        <v>15</v>
      </c>
      <c r="I184" s="9">
        <v>13</v>
      </c>
      <c r="J184" s="9">
        <v>4</v>
      </c>
      <c r="K184" s="9">
        <v>15</v>
      </c>
      <c r="L184" s="9">
        <v>21</v>
      </c>
      <c r="M184" s="9">
        <v>19</v>
      </c>
      <c r="N184" s="9">
        <v>23</v>
      </c>
      <c r="O184" s="9">
        <v>74</v>
      </c>
      <c r="P184" s="9">
        <v>3</v>
      </c>
      <c r="Q184" s="9">
        <v>7</v>
      </c>
      <c r="R184" s="9">
        <v>20</v>
      </c>
      <c r="S184" s="9">
        <v>24</v>
      </c>
      <c r="T184" s="9">
        <v>22</v>
      </c>
      <c r="U184" s="9">
        <v>0</v>
      </c>
      <c r="V184" s="9">
        <v>1</v>
      </c>
      <c r="W184" s="9">
        <v>0</v>
      </c>
      <c r="X184" s="9">
        <v>0</v>
      </c>
      <c r="Y184" s="9">
        <v>0</v>
      </c>
      <c r="Z184" s="9">
        <v>0</v>
      </c>
      <c r="AB184" s="9">
        <f t="shared" si="7"/>
        <v>287</v>
      </c>
      <c r="AC184" s="9">
        <f t="shared" si="8"/>
        <v>3091</v>
      </c>
      <c r="AD184" s="10">
        <f t="shared" si="9"/>
        <v>10.770034843205575</v>
      </c>
    </row>
    <row r="185" spans="1:30" x14ac:dyDescent="0.3">
      <c r="A185" s="87"/>
      <c r="B185" s="41" t="s">
        <v>188</v>
      </c>
      <c r="C185" s="9">
        <v>23</v>
      </c>
      <c r="D185" s="9">
        <v>39</v>
      </c>
      <c r="E185" s="9">
        <v>40</v>
      </c>
      <c r="F185" s="9">
        <v>51</v>
      </c>
      <c r="G185" s="9">
        <v>58</v>
      </c>
      <c r="H185" s="9">
        <v>96</v>
      </c>
      <c r="I185" s="9">
        <v>104</v>
      </c>
      <c r="J185" s="9">
        <v>91</v>
      </c>
      <c r="K185" s="9">
        <v>120</v>
      </c>
      <c r="L185" s="9">
        <v>157</v>
      </c>
      <c r="M185" s="9">
        <v>234</v>
      </c>
      <c r="N185" s="9">
        <v>215</v>
      </c>
      <c r="O185" s="9">
        <v>626</v>
      </c>
      <c r="P185" s="9">
        <v>39</v>
      </c>
      <c r="Q185" s="9">
        <v>55</v>
      </c>
      <c r="R185" s="9">
        <v>152</v>
      </c>
      <c r="S185" s="9">
        <v>146</v>
      </c>
      <c r="T185" s="9">
        <v>109</v>
      </c>
      <c r="U185" s="9">
        <v>4</v>
      </c>
      <c r="V185" s="9">
        <v>5</v>
      </c>
      <c r="W185" s="9">
        <v>0</v>
      </c>
      <c r="X185" s="9">
        <v>1</v>
      </c>
      <c r="Y185" s="9">
        <v>0</v>
      </c>
      <c r="Z185" s="9">
        <v>0</v>
      </c>
      <c r="AB185" s="9">
        <f t="shared" si="7"/>
        <v>2365</v>
      </c>
      <c r="AC185" s="9">
        <f t="shared" si="8"/>
        <v>24769</v>
      </c>
      <c r="AD185" s="10">
        <f t="shared" si="9"/>
        <v>10.473150105708246</v>
      </c>
    </row>
    <row r="186" spans="1:30" x14ac:dyDescent="0.3">
      <c r="A186" s="87"/>
      <c r="B186" s="41" t="s">
        <v>189</v>
      </c>
      <c r="C186" s="9">
        <v>3</v>
      </c>
      <c r="D186" s="9">
        <v>5</v>
      </c>
      <c r="E186" s="9">
        <v>3</v>
      </c>
      <c r="F186" s="9">
        <v>4</v>
      </c>
      <c r="G186" s="9">
        <v>6</v>
      </c>
      <c r="H186" s="9">
        <v>17</v>
      </c>
      <c r="I186" s="9">
        <v>8</v>
      </c>
      <c r="J186" s="9">
        <v>9</v>
      </c>
      <c r="K186" s="9">
        <v>9</v>
      </c>
      <c r="L186" s="9">
        <v>21</v>
      </c>
      <c r="M186" s="9">
        <v>14</v>
      </c>
      <c r="N186" s="9">
        <v>18</v>
      </c>
      <c r="O186" s="9">
        <v>97</v>
      </c>
      <c r="P186" s="9">
        <v>8</v>
      </c>
      <c r="Q186" s="9">
        <v>6</v>
      </c>
      <c r="R186" s="9">
        <v>27</v>
      </c>
      <c r="S186" s="9">
        <v>44</v>
      </c>
      <c r="T186" s="9">
        <v>36</v>
      </c>
      <c r="U186" s="9">
        <v>0</v>
      </c>
      <c r="V186" s="9">
        <v>3</v>
      </c>
      <c r="W186" s="9">
        <v>3</v>
      </c>
      <c r="X186" s="9">
        <v>1</v>
      </c>
      <c r="Y186" s="9">
        <v>0</v>
      </c>
      <c r="Z186" s="9">
        <v>0</v>
      </c>
      <c r="AB186" s="9">
        <f t="shared" si="7"/>
        <v>342</v>
      </c>
      <c r="AC186" s="9">
        <f t="shared" si="8"/>
        <v>4053</v>
      </c>
      <c r="AD186" s="10">
        <f t="shared" si="9"/>
        <v>11.850877192982455</v>
      </c>
    </row>
    <row r="187" spans="1:30" x14ac:dyDescent="0.3">
      <c r="A187" s="87"/>
      <c r="B187" s="41" t="s">
        <v>190</v>
      </c>
      <c r="C187" s="9">
        <v>20</v>
      </c>
      <c r="D187" s="9">
        <v>10</v>
      </c>
      <c r="E187" s="9">
        <v>9</v>
      </c>
      <c r="F187" s="9">
        <v>13</v>
      </c>
      <c r="G187" s="9">
        <v>19</v>
      </c>
      <c r="H187" s="9">
        <v>30</v>
      </c>
      <c r="I187" s="9">
        <v>27</v>
      </c>
      <c r="J187" s="9">
        <v>36</v>
      </c>
      <c r="K187" s="9">
        <v>43</v>
      </c>
      <c r="L187" s="9">
        <v>68</v>
      </c>
      <c r="M187" s="9">
        <v>76</v>
      </c>
      <c r="N187" s="9">
        <v>60</v>
      </c>
      <c r="O187" s="9">
        <v>264</v>
      </c>
      <c r="P187" s="9">
        <v>8</v>
      </c>
      <c r="Q187" s="9">
        <v>25</v>
      </c>
      <c r="R187" s="9">
        <v>72</v>
      </c>
      <c r="S187" s="9">
        <v>95</v>
      </c>
      <c r="T187" s="9">
        <v>58</v>
      </c>
      <c r="U187" s="9">
        <v>2</v>
      </c>
      <c r="V187" s="9">
        <v>2</v>
      </c>
      <c r="W187" s="9">
        <v>1</v>
      </c>
      <c r="X187" s="9">
        <v>0</v>
      </c>
      <c r="Y187" s="9">
        <v>0</v>
      </c>
      <c r="Z187" s="9">
        <v>0</v>
      </c>
      <c r="AB187" s="9">
        <f t="shared" si="7"/>
        <v>938</v>
      </c>
      <c r="AC187" s="9">
        <f t="shared" si="8"/>
        <v>10385</v>
      </c>
      <c r="AD187" s="10">
        <f t="shared" si="9"/>
        <v>11.071428571428571</v>
      </c>
    </row>
    <row r="188" spans="1:30" x14ac:dyDescent="0.3">
      <c r="A188" s="87"/>
      <c r="B188" s="41" t="s">
        <v>191</v>
      </c>
      <c r="C188" s="9">
        <v>4</v>
      </c>
      <c r="D188" s="9">
        <v>4</v>
      </c>
      <c r="E188" s="9">
        <v>2</v>
      </c>
      <c r="F188" s="9">
        <v>8</v>
      </c>
      <c r="G188" s="9">
        <v>7</v>
      </c>
      <c r="H188" s="9">
        <v>10</v>
      </c>
      <c r="I188" s="9">
        <v>12</v>
      </c>
      <c r="J188" s="9">
        <v>11</v>
      </c>
      <c r="K188" s="9">
        <v>12</v>
      </c>
      <c r="L188" s="9">
        <v>20</v>
      </c>
      <c r="M188" s="9">
        <v>11</v>
      </c>
      <c r="N188" s="9">
        <v>7</v>
      </c>
      <c r="O188" s="9">
        <v>60</v>
      </c>
      <c r="P188" s="9">
        <v>3</v>
      </c>
      <c r="Q188" s="9">
        <v>5</v>
      </c>
      <c r="R188" s="9">
        <v>11</v>
      </c>
      <c r="S188" s="9">
        <v>11</v>
      </c>
      <c r="T188" s="9">
        <v>12</v>
      </c>
      <c r="U188" s="9">
        <v>0</v>
      </c>
      <c r="V188" s="9">
        <v>1</v>
      </c>
      <c r="W188" s="9">
        <v>1</v>
      </c>
      <c r="X188" s="9">
        <v>0</v>
      </c>
      <c r="Y188" s="9">
        <v>0</v>
      </c>
      <c r="Z188" s="9">
        <v>0</v>
      </c>
      <c r="AB188" s="9">
        <f t="shared" si="7"/>
        <v>212</v>
      </c>
      <c r="AC188" s="9">
        <f t="shared" si="8"/>
        <v>2135</v>
      </c>
      <c r="AD188" s="10">
        <f t="shared" si="9"/>
        <v>10.070754716981131</v>
      </c>
    </row>
    <row r="189" spans="1:30" x14ac:dyDescent="0.3">
      <c r="A189" s="87"/>
      <c r="B189" s="41" t="s">
        <v>192</v>
      </c>
      <c r="C189" s="9">
        <v>5</v>
      </c>
      <c r="D189" s="9">
        <v>3</v>
      </c>
      <c r="E189" s="9">
        <v>6</v>
      </c>
      <c r="F189" s="9">
        <v>13</v>
      </c>
      <c r="G189" s="9">
        <v>11</v>
      </c>
      <c r="H189" s="9">
        <v>20</v>
      </c>
      <c r="I189" s="9">
        <v>29</v>
      </c>
      <c r="J189" s="9">
        <v>25</v>
      </c>
      <c r="K189" s="9">
        <v>49</v>
      </c>
      <c r="L189" s="9">
        <v>53</v>
      </c>
      <c r="M189" s="9">
        <v>55</v>
      </c>
      <c r="N189" s="9">
        <v>48</v>
      </c>
      <c r="O189" s="9">
        <v>265</v>
      </c>
      <c r="P189" s="9">
        <v>9</v>
      </c>
      <c r="Q189" s="9">
        <v>7</v>
      </c>
      <c r="R189" s="9">
        <v>35</v>
      </c>
      <c r="S189" s="9">
        <v>52</v>
      </c>
      <c r="T189" s="9">
        <v>50</v>
      </c>
      <c r="U189" s="9">
        <v>3</v>
      </c>
      <c r="V189" s="9">
        <v>2</v>
      </c>
      <c r="W189" s="9">
        <v>1</v>
      </c>
      <c r="X189" s="9">
        <v>2</v>
      </c>
      <c r="Y189" s="9">
        <v>0</v>
      </c>
      <c r="Z189" s="9">
        <v>0</v>
      </c>
      <c r="AB189" s="9">
        <f t="shared" si="7"/>
        <v>743</v>
      </c>
      <c r="AC189" s="9">
        <f t="shared" si="8"/>
        <v>8250</v>
      </c>
      <c r="AD189" s="10">
        <f t="shared" si="9"/>
        <v>11.103633916554509</v>
      </c>
    </row>
    <row r="190" spans="1:30" x14ac:dyDescent="0.3">
      <c r="A190" s="87"/>
      <c r="B190" s="41" t="s">
        <v>193</v>
      </c>
      <c r="C190" s="9">
        <v>0</v>
      </c>
      <c r="D190" s="9">
        <v>0</v>
      </c>
      <c r="E190" s="9">
        <v>0</v>
      </c>
      <c r="F190" s="9">
        <v>1</v>
      </c>
      <c r="G190" s="9">
        <v>0</v>
      </c>
      <c r="H190" s="9">
        <v>2</v>
      </c>
      <c r="I190" s="9">
        <v>2</v>
      </c>
      <c r="J190" s="9">
        <v>1</v>
      </c>
      <c r="K190" s="9">
        <v>5</v>
      </c>
      <c r="L190" s="9">
        <v>3</v>
      </c>
      <c r="M190" s="9">
        <v>3</v>
      </c>
      <c r="N190" s="9">
        <v>6</v>
      </c>
      <c r="O190" s="9">
        <v>25</v>
      </c>
      <c r="P190" s="9">
        <v>2</v>
      </c>
      <c r="Q190" s="9">
        <v>2</v>
      </c>
      <c r="R190" s="9">
        <v>8</v>
      </c>
      <c r="S190" s="9">
        <v>1</v>
      </c>
      <c r="T190" s="9">
        <v>6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B190" s="9">
        <f t="shared" si="7"/>
        <v>67</v>
      </c>
      <c r="AC190" s="9">
        <f t="shared" si="8"/>
        <v>787</v>
      </c>
      <c r="AD190" s="10">
        <f t="shared" si="9"/>
        <v>11.746268656716419</v>
      </c>
    </row>
    <row r="191" spans="1:30" x14ac:dyDescent="0.3">
      <c r="A191" s="87"/>
      <c r="B191" s="41" t="s">
        <v>194</v>
      </c>
      <c r="C191" s="9">
        <v>3</v>
      </c>
      <c r="D191" s="9">
        <v>3</v>
      </c>
      <c r="E191" s="9">
        <v>4</v>
      </c>
      <c r="F191" s="9">
        <v>3</v>
      </c>
      <c r="G191" s="9">
        <v>1</v>
      </c>
      <c r="H191" s="9">
        <v>15</v>
      </c>
      <c r="I191" s="9">
        <v>3</v>
      </c>
      <c r="J191" s="9">
        <v>15</v>
      </c>
      <c r="K191" s="9">
        <v>22</v>
      </c>
      <c r="L191" s="9">
        <v>5</v>
      </c>
      <c r="M191" s="9">
        <v>20</v>
      </c>
      <c r="N191" s="9">
        <v>8</v>
      </c>
      <c r="O191" s="9">
        <v>32</v>
      </c>
      <c r="P191" s="9">
        <v>3</v>
      </c>
      <c r="Q191" s="9">
        <v>3</v>
      </c>
      <c r="R191" s="9">
        <v>8</v>
      </c>
      <c r="S191" s="9">
        <v>10</v>
      </c>
      <c r="T191" s="9">
        <v>2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B191" s="9">
        <f t="shared" si="7"/>
        <v>160</v>
      </c>
      <c r="AC191" s="9">
        <f t="shared" si="8"/>
        <v>1510</v>
      </c>
      <c r="AD191" s="10">
        <f t="shared" si="9"/>
        <v>9.4375</v>
      </c>
    </row>
    <row r="192" spans="1:30" x14ac:dyDescent="0.3">
      <c r="A192" s="87"/>
      <c r="B192" s="41" t="s">
        <v>195</v>
      </c>
      <c r="C192" s="9">
        <v>14</v>
      </c>
      <c r="D192" s="9">
        <v>15</v>
      </c>
      <c r="E192" s="9">
        <v>15</v>
      </c>
      <c r="F192" s="9">
        <v>21</v>
      </c>
      <c r="G192" s="9">
        <v>21</v>
      </c>
      <c r="H192" s="9">
        <v>47</v>
      </c>
      <c r="I192" s="9">
        <v>33</v>
      </c>
      <c r="J192" s="9">
        <v>32</v>
      </c>
      <c r="K192" s="9">
        <v>52</v>
      </c>
      <c r="L192" s="9">
        <v>42</v>
      </c>
      <c r="M192" s="9">
        <v>60</v>
      </c>
      <c r="N192" s="9">
        <v>55</v>
      </c>
      <c r="O192" s="9">
        <v>266</v>
      </c>
      <c r="P192" s="9">
        <v>11</v>
      </c>
      <c r="Q192" s="9">
        <v>7</v>
      </c>
      <c r="R192" s="9">
        <v>37</v>
      </c>
      <c r="S192" s="9">
        <v>60</v>
      </c>
      <c r="T192" s="9">
        <v>49</v>
      </c>
      <c r="U192" s="9">
        <v>3</v>
      </c>
      <c r="V192" s="9">
        <v>2</v>
      </c>
      <c r="W192" s="9">
        <v>1</v>
      </c>
      <c r="X192" s="9">
        <v>0</v>
      </c>
      <c r="Y192" s="9">
        <v>0</v>
      </c>
      <c r="Z192" s="9">
        <v>0</v>
      </c>
      <c r="AB192" s="9">
        <f t="shared" si="7"/>
        <v>843</v>
      </c>
      <c r="AC192" s="9">
        <f t="shared" si="8"/>
        <v>8741</v>
      </c>
      <c r="AD192" s="10">
        <f t="shared" si="9"/>
        <v>10.368920521945434</v>
      </c>
    </row>
    <row r="193" spans="1:30" x14ac:dyDescent="0.3">
      <c r="A193" s="87"/>
      <c r="B193" s="41" t="s">
        <v>196</v>
      </c>
      <c r="C193" s="9">
        <v>18</v>
      </c>
      <c r="D193" s="9">
        <v>4</v>
      </c>
      <c r="E193" s="9">
        <v>7</v>
      </c>
      <c r="F193" s="9">
        <v>10</v>
      </c>
      <c r="G193" s="9">
        <v>7</v>
      </c>
      <c r="H193" s="9">
        <v>15</v>
      </c>
      <c r="I193" s="9">
        <v>18</v>
      </c>
      <c r="J193" s="9">
        <v>16</v>
      </c>
      <c r="K193" s="9">
        <v>16</v>
      </c>
      <c r="L193" s="9">
        <v>39</v>
      </c>
      <c r="M193" s="9">
        <v>28</v>
      </c>
      <c r="N193" s="9">
        <v>26</v>
      </c>
      <c r="O193" s="9">
        <v>115</v>
      </c>
      <c r="P193" s="9">
        <v>4</v>
      </c>
      <c r="Q193" s="9">
        <v>7</v>
      </c>
      <c r="R193" s="9">
        <v>20</v>
      </c>
      <c r="S193" s="9">
        <v>28</v>
      </c>
      <c r="T193" s="9">
        <v>19</v>
      </c>
      <c r="U193" s="9">
        <v>1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B193" s="9">
        <f t="shared" si="7"/>
        <v>398</v>
      </c>
      <c r="AC193" s="9">
        <f t="shared" si="8"/>
        <v>4035</v>
      </c>
      <c r="AD193" s="10">
        <f t="shared" si="9"/>
        <v>10.138190954773869</v>
      </c>
    </row>
    <row r="194" spans="1:30" x14ac:dyDescent="0.3">
      <c r="A194" s="87"/>
      <c r="B194" s="41" t="s">
        <v>197</v>
      </c>
      <c r="C194" s="9">
        <v>2</v>
      </c>
      <c r="D194" s="9">
        <v>3</v>
      </c>
      <c r="E194" s="9">
        <v>1</v>
      </c>
      <c r="F194" s="9">
        <v>7</v>
      </c>
      <c r="G194" s="9">
        <v>5</v>
      </c>
      <c r="H194" s="9">
        <v>6</v>
      </c>
      <c r="I194" s="9">
        <v>15</v>
      </c>
      <c r="J194" s="9">
        <v>4</v>
      </c>
      <c r="K194" s="9">
        <v>6</v>
      </c>
      <c r="L194" s="9">
        <v>20</v>
      </c>
      <c r="M194" s="9">
        <v>22</v>
      </c>
      <c r="N194" s="9">
        <v>20</v>
      </c>
      <c r="O194" s="9">
        <v>130</v>
      </c>
      <c r="P194" s="9">
        <v>3</v>
      </c>
      <c r="Q194" s="9">
        <v>7</v>
      </c>
      <c r="R194" s="9">
        <v>37</v>
      </c>
      <c r="S194" s="9">
        <v>39</v>
      </c>
      <c r="T194" s="9">
        <v>25</v>
      </c>
      <c r="U194" s="9">
        <v>1</v>
      </c>
      <c r="V194" s="9">
        <v>2</v>
      </c>
      <c r="W194" s="9">
        <v>0</v>
      </c>
      <c r="X194" s="9">
        <v>0</v>
      </c>
      <c r="Y194" s="9">
        <v>0</v>
      </c>
      <c r="Z194" s="9">
        <v>0</v>
      </c>
      <c r="AB194" s="9">
        <f t="shared" si="7"/>
        <v>355</v>
      </c>
      <c r="AC194" s="9">
        <f t="shared" si="8"/>
        <v>4219</v>
      </c>
      <c r="AD194" s="10">
        <f t="shared" si="9"/>
        <v>11.884507042253521</v>
      </c>
    </row>
    <row r="195" spans="1:30" x14ac:dyDescent="0.3">
      <c r="A195" s="87"/>
      <c r="B195" s="41" t="s">
        <v>198</v>
      </c>
      <c r="C195" s="9">
        <v>2</v>
      </c>
      <c r="D195" s="9">
        <v>0</v>
      </c>
      <c r="E195" s="9">
        <v>1</v>
      </c>
      <c r="F195" s="9">
        <v>0</v>
      </c>
      <c r="G195" s="9">
        <v>0</v>
      </c>
      <c r="H195" s="9">
        <v>2</v>
      </c>
      <c r="I195" s="9">
        <v>1</v>
      </c>
      <c r="J195" s="9">
        <v>2</v>
      </c>
      <c r="K195" s="9">
        <v>8</v>
      </c>
      <c r="L195" s="9">
        <v>11</v>
      </c>
      <c r="M195" s="9">
        <v>9</v>
      </c>
      <c r="N195" s="9">
        <v>9</v>
      </c>
      <c r="O195" s="9">
        <v>41</v>
      </c>
      <c r="P195" s="9">
        <v>1</v>
      </c>
      <c r="Q195" s="9">
        <v>2</v>
      </c>
      <c r="R195" s="9">
        <v>9</v>
      </c>
      <c r="S195" s="9">
        <v>12</v>
      </c>
      <c r="T195" s="9">
        <v>9</v>
      </c>
      <c r="U195" s="9">
        <v>0</v>
      </c>
      <c r="V195" s="9">
        <v>1</v>
      </c>
      <c r="W195" s="9">
        <v>0</v>
      </c>
      <c r="X195" s="9">
        <v>0</v>
      </c>
      <c r="Y195" s="9">
        <v>0</v>
      </c>
      <c r="Z195" s="9">
        <v>0</v>
      </c>
      <c r="AB195" s="9">
        <f t="shared" si="7"/>
        <v>120</v>
      </c>
      <c r="AC195" s="9">
        <f t="shared" si="8"/>
        <v>1416</v>
      </c>
      <c r="AD195" s="10">
        <f t="shared" si="9"/>
        <v>11.8</v>
      </c>
    </row>
    <row r="196" spans="1:30" x14ac:dyDescent="0.3">
      <c r="A196" s="87"/>
      <c r="B196" s="41" t="s">
        <v>199</v>
      </c>
      <c r="C196" s="9">
        <v>7</v>
      </c>
      <c r="D196" s="9">
        <v>4</v>
      </c>
      <c r="E196" s="9">
        <v>8</v>
      </c>
      <c r="F196" s="9">
        <v>6</v>
      </c>
      <c r="G196" s="9">
        <v>7</v>
      </c>
      <c r="H196" s="9">
        <v>9</v>
      </c>
      <c r="I196" s="9">
        <v>14</v>
      </c>
      <c r="J196" s="9">
        <v>8</v>
      </c>
      <c r="K196" s="9">
        <v>14</v>
      </c>
      <c r="L196" s="9">
        <v>17</v>
      </c>
      <c r="M196" s="9">
        <v>33</v>
      </c>
      <c r="N196" s="9">
        <v>25</v>
      </c>
      <c r="O196" s="9">
        <v>131</v>
      </c>
      <c r="P196" s="9">
        <v>5</v>
      </c>
      <c r="Q196" s="9">
        <v>8</v>
      </c>
      <c r="R196" s="9">
        <v>21</v>
      </c>
      <c r="S196" s="9">
        <v>35</v>
      </c>
      <c r="T196" s="9">
        <v>20</v>
      </c>
      <c r="U196" s="9">
        <v>2</v>
      </c>
      <c r="V196" s="9">
        <v>1</v>
      </c>
      <c r="W196" s="9">
        <v>0</v>
      </c>
      <c r="X196" s="9">
        <v>0</v>
      </c>
      <c r="Y196" s="9">
        <v>0</v>
      </c>
      <c r="Z196" s="9">
        <v>0</v>
      </c>
      <c r="AB196" s="9">
        <f t="shared" ref="AB196:AB259" si="10">SUM(C196:Z196)</f>
        <v>375</v>
      </c>
      <c r="AC196" s="9">
        <f t="shared" ref="AC196:AC259" si="11">C$2*C196+D$2*D196+E$2*E196+F$2*F196+G$2*G196+H$2*H196+I$2*I196+J$2*J196+K$2*K196+L$2*L196+M$2*M196+N$2*N196+O$2*O196+P$2*P196+Q$2*Q196+R$2*R196+S$2*S196+T$2*T196+U$2*U196+V$2*V196+W$2*W196+X$2*X196+Y$2*Y196+Z$2*Z196</f>
        <v>4140</v>
      </c>
      <c r="AD196" s="10">
        <f t="shared" si="9"/>
        <v>11.04</v>
      </c>
    </row>
    <row r="197" spans="1:30" x14ac:dyDescent="0.3">
      <c r="A197" s="87"/>
      <c r="B197" s="41" t="s">
        <v>200</v>
      </c>
      <c r="C197" s="9">
        <v>36</v>
      </c>
      <c r="D197" s="9">
        <v>15</v>
      </c>
      <c r="E197" s="9">
        <v>37</v>
      </c>
      <c r="F197" s="9">
        <v>40</v>
      </c>
      <c r="G197" s="9">
        <v>55</v>
      </c>
      <c r="H197" s="9">
        <v>86</v>
      </c>
      <c r="I197" s="9">
        <v>62</v>
      </c>
      <c r="J197" s="9">
        <v>60</v>
      </c>
      <c r="K197" s="9">
        <v>83</v>
      </c>
      <c r="L197" s="9">
        <v>48</v>
      </c>
      <c r="M197" s="9">
        <v>68</v>
      </c>
      <c r="N197" s="9">
        <v>56</v>
      </c>
      <c r="O197" s="9">
        <v>308</v>
      </c>
      <c r="P197" s="9">
        <v>13</v>
      </c>
      <c r="Q197" s="9">
        <v>20</v>
      </c>
      <c r="R197" s="9">
        <v>87</v>
      </c>
      <c r="S197" s="9">
        <v>104</v>
      </c>
      <c r="T197" s="9">
        <v>79</v>
      </c>
      <c r="U197" s="9">
        <v>3</v>
      </c>
      <c r="V197" s="9">
        <v>5</v>
      </c>
      <c r="W197" s="9">
        <v>1</v>
      </c>
      <c r="X197" s="9">
        <v>3</v>
      </c>
      <c r="Y197" s="9">
        <v>0</v>
      </c>
      <c r="Z197" s="9">
        <v>0</v>
      </c>
      <c r="AB197" s="9">
        <f t="shared" si="10"/>
        <v>1269</v>
      </c>
      <c r="AC197" s="9">
        <f t="shared" si="11"/>
        <v>12732</v>
      </c>
      <c r="AD197" s="10">
        <f t="shared" ref="AD197:AD260" si="12">AC197/AB197</f>
        <v>10.033096926713949</v>
      </c>
    </row>
    <row r="198" spans="1:30" x14ac:dyDescent="0.3">
      <c r="A198" s="87"/>
      <c r="B198" s="41" t="s">
        <v>201</v>
      </c>
      <c r="C198" s="9">
        <v>0</v>
      </c>
      <c r="D198" s="9">
        <v>0</v>
      </c>
      <c r="E198" s="9">
        <v>0</v>
      </c>
      <c r="F198" s="9">
        <v>1</v>
      </c>
      <c r="G198" s="9">
        <v>0</v>
      </c>
      <c r="H198" s="9">
        <v>1</v>
      </c>
      <c r="I198" s="9">
        <v>1</v>
      </c>
      <c r="J198" s="9">
        <v>2</v>
      </c>
      <c r="K198" s="9">
        <v>7</v>
      </c>
      <c r="L198" s="9">
        <v>0</v>
      </c>
      <c r="M198" s="9">
        <v>3</v>
      </c>
      <c r="N198" s="9">
        <v>5</v>
      </c>
      <c r="O198" s="9">
        <v>18</v>
      </c>
      <c r="P198" s="9">
        <v>0</v>
      </c>
      <c r="Q198" s="9">
        <v>1</v>
      </c>
      <c r="R198" s="9">
        <v>1</v>
      </c>
      <c r="S198" s="9">
        <v>1</v>
      </c>
      <c r="T198" s="9">
        <v>3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B198" s="9">
        <f t="shared" si="10"/>
        <v>44</v>
      </c>
      <c r="AC198" s="9">
        <f t="shared" si="11"/>
        <v>481</v>
      </c>
      <c r="AD198" s="10">
        <f t="shared" si="12"/>
        <v>10.931818181818182</v>
      </c>
    </row>
    <row r="199" spans="1:30" x14ac:dyDescent="0.3">
      <c r="A199" s="87"/>
      <c r="B199" s="41" t="s">
        <v>202</v>
      </c>
      <c r="C199" s="9">
        <v>0</v>
      </c>
      <c r="D199" s="9">
        <v>0</v>
      </c>
      <c r="E199" s="9">
        <v>1</v>
      </c>
      <c r="F199" s="9">
        <v>1</v>
      </c>
      <c r="G199" s="9">
        <v>0</v>
      </c>
      <c r="H199" s="9">
        <v>1</v>
      </c>
      <c r="I199" s="9">
        <v>0</v>
      </c>
      <c r="J199" s="9">
        <v>1</v>
      </c>
      <c r="K199" s="9">
        <v>3</v>
      </c>
      <c r="L199" s="9">
        <v>3</v>
      </c>
      <c r="M199" s="9">
        <v>3</v>
      </c>
      <c r="N199" s="9">
        <v>5</v>
      </c>
      <c r="O199" s="9">
        <v>35</v>
      </c>
      <c r="P199" s="9">
        <v>1</v>
      </c>
      <c r="Q199" s="9">
        <v>0</v>
      </c>
      <c r="R199" s="9">
        <v>8</v>
      </c>
      <c r="S199" s="9">
        <v>5</v>
      </c>
      <c r="T199" s="9">
        <v>10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B199" s="9">
        <f t="shared" si="10"/>
        <v>77</v>
      </c>
      <c r="AC199" s="9">
        <f t="shared" si="11"/>
        <v>956</v>
      </c>
      <c r="AD199" s="10">
        <f t="shared" si="12"/>
        <v>12.415584415584416</v>
      </c>
    </row>
    <row r="200" spans="1:30" x14ac:dyDescent="0.3">
      <c r="A200" s="87"/>
      <c r="B200" s="41" t="s">
        <v>203</v>
      </c>
      <c r="C200" s="9">
        <v>3</v>
      </c>
      <c r="D200" s="9">
        <v>2</v>
      </c>
      <c r="E200" s="9">
        <v>0</v>
      </c>
      <c r="F200" s="9">
        <v>1</v>
      </c>
      <c r="G200" s="9">
        <v>2</v>
      </c>
      <c r="H200" s="9">
        <v>2</v>
      </c>
      <c r="I200" s="9">
        <v>3</v>
      </c>
      <c r="J200" s="9">
        <v>5</v>
      </c>
      <c r="K200" s="9">
        <v>10</v>
      </c>
      <c r="L200" s="9">
        <v>5</v>
      </c>
      <c r="M200" s="9">
        <v>4</v>
      </c>
      <c r="N200" s="9">
        <v>4</v>
      </c>
      <c r="O200" s="9">
        <v>27</v>
      </c>
      <c r="P200" s="9">
        <v>1</v>
      </c>
      <c r="Q200" s="9">
        <v>0</v>
      </c>
      <c r="R200" s="9">
        <v>3</v>
      </c>
      <c r="S200" s="9">
        <v>4</v>
      </c>
      <c r="T200" s="9">
        <v>2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B200" s="9">
        <f t="shared" si="10"/>
        <v>78</v>
      </c>
      <c r="AC200" s="9">
        <f t="shared" si="11"/>
        <v>765</v>
      </c>
      <c r="AD200" s="10">
        <f t="shared" si="12"/>
        <v>9.8076923076923084</v>
      </c>
    </row>
    <row r="201" spans="1:30" x14ac:dyDescent="0.3">
      <c r="A201" s="87"/>
      <c r="B201" s="41" t="s">
        <v>204</v>
      </c>
      <c r="C201" s="9">
        <v>7</v>
      </c>
      <c r="D201" s="9">
        <v>2</v>
      </c>
      <c r="E201" s="9">
        <v>3</v>
      </c>
      <c r="F201" s="9">
        <v>5</v>
      </c>
      <c r="G201" s="9">
        <v>7</v>
      </c>
      <c r="H201" s="9">
        <v>8</v>
      </c>
      <c r="I201" s="9">
        <v>7</v>
      </c>
      <c r="J201" s="9">
        <v>9</v>
      </c>
      <c r="K201" s="9">
        <v>21</v>
      </c>
      <c r="L201" s="9">
        <v>20</v>
      </c>
      <c r="M201" s="9">
        <v>35</v>
      </c>
      <c r="N201" s="9">
        <v>27</v>
      </c>
      <c r="O201" s="9">
        <v>118</v>
      </c>
      <c r="P201" s="9">
        <v>1</v>
      </c>
      <c r="Q201" s="9">
        <v>4</v>
      </c>
      <c r="R201" s="9">
        <v>31</v>
      </c>
      <c r="S201" s="9">
        <v>28</v>
      </c>
      <c r="T201" s="9">
        <v>27</v>
      </c>
      <c r="U201" s="9">
        <v>1</v>
      </c>
      <c r="V201" s="9">
        <v>2</v>
      </c>
      <c r="W201" s="9">
        <v>2</v>
      </c>
      <c r="X201" s="9">
        <v>0</v>
      </c>
      <c r="Y201" s="9">
        <v>3</v>
      </c>
      <c r="Z201" s="9">
        <v>0</v>
      </c>
      <c r="AB201" s="9">
        <f t="shared" si="10"/>
        <v>368</v>
      </c>
      <c r="AC201" s="9">
        <f t="shared" si="11"/>
        <v>4210</v>
      </c>
      <c r="AD201" s="10">
        <f t="shared" si="12"/>
        <v>11.440217391304348</v>
      </c>
    </row>
    <row r="202" spans="1:30" x14ac:dyDescent="0.3">
      <c r="A202" s="87"/>
      <c r="B202" s="41" t="s">
        <v>205</v>
      </c>
      <c r="C202" s="9">
        <v>169</v>
      </c>
      <c r="D202" s="9">
        <v>126</v>
      </c>
      <c r="E202" s="9">
        <v>173</v>
      </c>
      <c r="F202" s="9">
        <v>335</v>
      </c>
      <c r="G202" s="9">
        <v>334</v>
      </c>
      <c r="H202" s="9">
        <v>599</v>
      </c>
      <c r="I202" s="9">
        <v>512</v>
      </c>
      <c r="J202" s="9">
        <v>432</v>
      </c>
      <c r="K202" s="9">
        <v>751</v>
      </c>
      <c r="L202" s="9">
        <v>729</v>
      </c>
      <c r="M202" s="9">
        <v>779</v>
      </c>
      <c r="N202" s="9">
        <v>707</v>
      </c>
      <c r="O202" s="9">
        <v>3508</v>
      </c>
      <c r="P202" s="9">
        <v>438</v>
      </c>
      <c r="Q202" s="9">
        <v>598</v>
      </c>
      <c r="R202" s="9">
        <v>1496</v>
      </c>
      <c r="S202" s="9">
        <v>2139</v>
      </c>
      <c r="T202" s="9">
        <v>2362</v>
      </c>
      <c r="U202" s="9">
        <v>91</v>
      </c>
      <c r="V202" s="9">
        <v>155</v>
      </c>
      <c r="W202" s="9">
        <v>13</v>
      </c>
      <c r="X202" s="9">
        <v>10</v>
      </c>
      <c r="Y202" s="9">
        <v>11</v>
      </c>
      <c r="Z202" s="9">
        <v>7</v>
      </c>
      <c r="AB202" s="9">
        <f t="shared" si="10"/>
        <v>16474</v>
      </c>
      <c r="AC202" s="9">
        <f t="shared" si="11"/>
        <v>198476</v>
      </c>
      <c r="AD202" s="10">
        <f t="shared" si="12"/>
        <v>12.047832948889159</v>
      </c>
    </row>
    <row r="203" spans="1:30" x14ac:dyDescent="0.3">
      <c r="A203" s="87"/>
      <c r="B203" s="41" t="s">
        <v>206</v>
      </c>
      <c r="C203" s="9">
        <v>128</v>
      </c>
      <c r="D203" s="9">
        <v>108</v>
      </c>
      <c r="E203" s="9">
        <v>154</v>
      </c>
      <c r="F203" s="9">
        <v>436</v>
      </c>
      <c r="G203" s="9">
        <v>236</v>
      </c>
      <c r="H203" s="9">
        <v>298</v>
      </c>
      <c r="I203" s="9">
        <v>127</v>
      </c>
      <c r="J203" s="9">
        <v>100</v>
      </c>
      <c r="K203" s="9">
        <v>125</v>
      </c>
      <c r="L203" s="9">
        <v>49</v>
      </c>
      <c r="M203" s="9">
        <v>50</v>
      </c>
      <c r="N203" s="9">
        <v>31</v>
      </c>
      <c r="O203" s="9">
        <v>95</v>
      </c>
      <c r="P203" s="9">
        <v>7</v>
      </c>
      <c r="Q203" s="9">
        <v>4</v>
      </c>
      <c r="R203" s="9">
        <v>20</v>
      </c>
      <c r="S203" s="9">
        <v>32</v>
      </c>
      <c r="T203" s="9">
        <v>14</v>
      </c>
      <c r="U203" s="9">
        <v>1</v>
      </c>
      <c r="V203" s="9">
        <v>0</v>
      </c>
      <c r="W203" s="9">
        <v>1</v>
      </c>
      <c r="X203" s="9">
        <v>1</v>
      </c>
      <c r="Y203" s="9">
        <v>0</v>
      </c>
      <c r="Z203" s="9">
        <v>0</v>
      </c>
      <c r="AB203" s="9">
        <f t="shared" si="10"/>
        <v>2017</v>
      </c>
      <c r="AC203" s="9">
        <f t="shared" si="11"/>
        <v>10298</v>
      </c>
      <c r="AD203" s="10">
        <f t="shared" si="12"/>
        <v>5.1056023797719385</v>
      </c>
    </row>
    <row r="204" spans="1:30" x14ac:dyDescent="0.3">
      <c r="A204" s="87"/>
      <c r="B204" s="41" t="s">
        <v>207</v>
      </c>
      <c r="C204" s="9">
        <v>5</v>
      </c>
      <c r="D204" s="9">
        <v>5</v>
      </c>
      <c r="E204" s="9">
        <v>13</v>
      </c>
      <c r="F204" s="9">
        <v>9</v>
      </c>
      <c r="G204" s="9">
        <v>20</v>
      </c>
      <c r="H204" s="9">
        <v>32</v>
      </c>
      <c r="I204" s="9">
        <v>33</v>
      </c>
      <c r="J204" s="9">
        <v>32</v>
      </c>
      <c r="K204" s="9">
        <v>78</v>
      </c>
      <c r="L204" s="9">
        <v>33</v>
      </c>
      <c r="M204" s="9">
        <v>45</v>
      </c>
      <c r="N204" s="9">
        <v>43</v>
      </c>
      <c r="O204" s="9">
        <v>148</v>
      </c>
      <c r="P204" s="9">
        <v>7</v>
      </c>
      <c r="Q204" s="9">
        <v>10</v>
      </c>
      <c r="R204" s="9">
        <v>29</v>
      </c>
      <c r="S204" s="9">
        <v>46</v>
      </c>
      <c r="T204" s="9">
        <v>26</v>
      </c>
      <c r="U204" s="9">
        <v>0</v>
      </c>
      <c r="V204" s="9">
        <v>2</v>
      </c>
      <c r="W204" s="9">
        <v>0</v>
      </c>
      <c r="X204" s="9">
        <v>0</v>
      </c>
      <c r="Y204" s="9">
        <v>0</v>
      </c>
      <c r="Z204" s="9">
        <v>0</v>
      </c>
      <c r="AB204" s="9">
        <f t="shared" si="10"/>
        <v>616</v>
      </c>
      <c r="AC204" s="9">
        <f t="shared" si="11"/>
        <v>6222</v>
      </c>
      <c r="AD204" s="10">
        <f t="shared" si="12"/>
        <v>10.10064935064935</v>
      </c>
    </row>
    <row r="205" spans="1:30" x14ac:dyDescent="0.3">
      <c r="A205" s="87"/>
      <c r="B205" s="41" t="s">
        <v>208</v>
      </c>
      <c r="C205" s="9">
        <v>5</v>
      </c>
      <c r="D205" s="9">
        <v>4</v>
      </c>
      <c r="E205" s="9">
        <v>3</v>
      </c>
      <c r="F205" s="9">
        <v>7</v>
      </c>
      <c r="G205" s="9">
        <v>7</v>
      </c>
      <c r="H205" s="9">
        <v>24</v>
      </c>
      <c r="I205" s="9">
        <v>19</v>
      </c>
      <c r="J205" s="9">
        <v>27</v>
      </c>
      <c r="K205" s="9">
        <v>33</v>
      </c>
      <c r="L205" s="9">
        <v>16</v>
      </c>
      <c r="M205" s="9">
        <v>13</v>
      </c>
      <c r="N205" s="9">
        <v>17</v>
      </c>
      <c r="O205" s="9">
        <v>76</v>
      </c>
      <c r="P205" s="9">
        <v>0</v>
      </c>
      <c r="Q205" s="9">
        <v>0</v>
      </c>
      <c r="R205" s="9">
        <v>3</v>
      </c>
      <c r="S205" s="9">
        <v>12</v>
      </c>
      <c r="T205" s="9">
        <v>4</v>
      </c>
      <c r="U205" s="9">
        <v>0</v>
      </c>
      <c r="V205" s="9">
        <v>1</v>
      </c>
      <c r="W205" s="9">
        <v>0</v>
      </c>
      <c r="X205" s="9">
        <v>0</v>
      </c>
      <c r="Y205" s="9">
        <v>0</v>
      </c>
      <c r="Z205" s="9">
        <v>0</v>
      </c>
      <c r="AB205" s="9">
        <f t="shared" si="10"/>
        <v>271</v>
      </c>
      <c r="AC205" s="9">
        <f t="shared" si="11"/>
        <v>2443</v>
      </c>
      <c r="AD205" s="10">
        <f t="shared" si="12"/>
        <v>9.0147601476014767</v>
      </c>
    </row>
    <row r="206" spans="1:30" x14ac:dyDescent="0.3">
      <c r="A206" s="87"/>
      <c r="B206" s="41" t="s">
        <v>209</v>
      </c>
      <c r="C206" s="9">
        <v>32</v>
      </c>
      <c r="D206" s="9">
        <v>37</v>
      </c>
      <c r="E206" s="9">
        <v>53</v>
      </c>
      <c r="F206" s="9">
        <v>73</v>
      </c>
      <c r="G206" s="9">
        <v>67</v>
      </c>
      <c r="H206" s="9">
        <v>176</v>
      </c>
      <c r="I206" s="9">
        <v>96</v>
      </c>
      <c r="J206" s="9">
        <v>71</v>
      </c>
      <c r="K206" s="9">
        <v>96</v>
      </c>
      <c r="L206" s="9">
        <v>53</v>
      </c>
      <c r="M206" s="9">
        <v>95</v>
      </c>
      <c r="N206" s="9">
        <v>60</v>
      </c>
      <c r="O206" s="9">
        <v>244</v>
      </c>
      <c r="P206" s="9">
        <v>25</v>
      </c>
      <c r="Q206" s="9">
        <v>33</v>
      </c>
      <c r="R206" s="9">
        <v>115</v>
      </c>
      <c r="S206" s="9">
        <v>129</v>
      </c>
      <c r="T206" s="9">
        <v>102</v>
      </c>
      <c r="U206" s="9">
        <v>3</v>
      </c>
      <c r="V206" s="9">
        <v>8</v>
      </c>
      <c r="W206" s="9">
        <v>1</v>
      </c>
      <c r="X206" s="9">
        <v>0</v>
      </c>
      <c r="Y206" s="9">
        <v>0</v>
      </c>
      <c r="Z206" s="9">
        <v>0</v>
      </c>
      <c r="AB206" s="9">
        <f t="shared" si="10"/>
        <v>1569</v>
      </c>
      <c r="AC206" s="9">
        <f t="shared" si="11"/>
        <v>14902</v>
      </c>
      <c r="AD206" s="10">
        <f t="shared" si="12"/>
        <v>9.4977692797960476</v>
      </c>
    </row>
    <row r="207" spans="1:30" x14ac:dyDescent="0.3">
      <c r="A207" s="87"/>
      <c r="B207" s="41" t="s">
        <v>210</v>
      </c>
      <c r="C207" s="9">
        <v>19</v>
      </c>
      <c r="D207" s="9">
        <v>18</v>
      </c>
      <c r="E207" s="9">
        <v>28</v>
      </c>
      <c r="F207" s="9">
        <v>53</v>
      </c>
      <c r="G207" s="9">
        <v>65</v>
      </c>
      <c r="H207" s="9">
        <v>139</v>
      </c>
      <c r="I207" s="9">
        <v>61</v>
      </c>
      <c r="J207" s="9">
        <v>67</v>
      </c>
      <c r="K207" s="9">
        <v>104</v>
      </c>
      <c r="L207" s="9">
        <v>38</v>
      </c>
      <c r="M207" s="9">
        <v>24</v>
      </c>
      <c r="N207" s="9">
        <v>33</v>
      </c>
      <c r="O207" s="9">
        <v>147</v>
      </c>
      <c r="P207" s="9">
        <v>22</v>
      </c>
      <c r="Q207" s="9">
        <v>14</v>
      </c>
      <c r="R207" s="9">
        <v>56</v>
      </c>
      <c r="S207" s="9">
        <v>57</v>
      </c>
      <c r="T207" s="9">
        <v>26</v>
      </c>
      <c r="U207" s="9">
        <v>2</v>
      </c>
      <c r="V207" s="9">
        <v>1</v>
      </c>
      <c r="W207" s="9">
        <v>1</v>
      </c>
      <c r="X207" s="9">
        <v>0</v>
      </c>
      <c r="Y207" s="9">
        <v>0</v>
      </c>
      <c r="Z207" s="9">
        <v>0</v>
      </c>
      <c r="AB207" s="9">
        <f t="shared" si="10"/>
        <v>975</v>
      </c>
      <c r="AC207" s="9">
        <f t="shared" si="11"/>
        <v>8315</v>
      </c>
      <c r="AD207" s="10">
        <f t="shared" si="12"/>
        <v>8.5282051282051281</v>
      </c>
    </row>
    <row r="208" spans="1:30" x14ac:dyDescent="0.3">
      <c r="A208" s="87"/>
      <c r="B208" s="41" t="s">
        <v>211</v>
      </c>
      <c r="C208" s="9">
        <v>37</v>
      </c>
      <c r="D208" s="9">
        <v>50</v>
      </c>
      <c r="E208" s="9">
        <v>63</v>
      </c>
      <c r="F208" s="9">
        <v>76</v>
      </c>
      <c r="G208" s="9">
        <v>84</v>
      </c>
      <c r="H208" s="9">
        <v>164</v>
      </c>
      <c r="I208" s="9">
        <v>118</v>
      </c>
      <c r="J208" s="9">
        <v>92</v>
      </c>
      <c r="K208" s="9">
        <v>139</v>
      </c>
      <c r="L208" s="9">
        <v>136</v>
      </c>
      <c r="M208" s="9">
        <v>134</v>
      </c>
      <c r="N208" s="9">
        <v>137</v>
      </c>
      <c r="O208" s="9">
        <v>517</v>
      </c>
      <c r="P208" s="9">
        <v>72</v>
      </c>
      <c r="Q208" s="9">
        <v>114</v>
      </c>
      <c r="R208" s="9">
        <v>252</v>
      </c>
      <c r="S208" s="9">
        <v>310</v>
      </c>
      <c r="T208" s="9">
        <v>438</v>
      </c>
      <c r="U208" s="9">
        <v>11</v>
      </c>
      <c r="V208" s="9">
        <v>26</v>
      </c>
      <c r="W208" s="9">
        <v>1</v>
      </c>
      <c r="X208" s="9">
        <v>2</v>
      </c>
      <c r="Y208" s="9">
        <v>3</v>
      </c>
      <c r="Z208" s="9">
        <v>0</v>
      </c>
      <c r="AB208" s="9">
        <f t="shared" si="10"/>
        <v>2976</v>
      </c>
      <c r="AC208" s="9">
        <f t="shared" si="11"/>
        <v>33837</v>
      </c>
      <c r="AD208" s="10">
        <f t="shared" si="12"/>
        <v>11.369959677419354</v>
      </c>
    </row>
    <row r="209" spans="1:30" x14ac:dyDescent="0.3">
      <c r="A209" s="87"/>
      <c r="B209" s="41" t="s">
        <v>212</v>
      </c>
      <c r="C209" s="9">
        <v>17</v>
      </c>
      <c r="D209" s="9">
        <v>15</v>
      </c>
      <c r="E209" s="9">
        <v>55</v>
      </c>
      <c r="F209" s="9">
        <v>74</v>
      </c>
      <c r="G209" s="9">
        <v>50</v>
      </c>
      <c r="H209" s="9">
        <v>95</v>
      </c>
      <c r="I209" s="9">
        <v>48</v>
      </c>
      <c r="J209" s="9">
        <v>27</v>
      </c>
      <c r="K209" s="9">
        <v>41</v>
      </c>
      <c r="L209" s="9">
        <v>20</v>
      </c>
      <c r="M209" s="9">
        <v>24</v>
      </c>
      <c r="N209" s="9">
        <v>17</v>
      </c>
      <c r="O209" s="9">
        <v>72</v>
      </c>
      <c r="P209" s="9">
        <v>0</v>
      </c>
      <c r="Q209" s="9">
        <v>3</v>
      </c>
      <c r="R209" s="9">
        <v>26</v>
      </c>
      <c r="S209" s="9">
        <v>17</v>
      </c>
      <c r="T209" s="9">
        <v>14</v>
      </c>
      <c r="U209" s="9">
        <v>0</v>
      </c>
      <c r="V209" s="9">
        <v>0</v>
      </c>
      <c r="W209" s="9">
        <v>0</v>
      </c>
      <c r="X209" s="9">
        <v>0</v>
      </c>
      <c r="Y209" s="9">
        <v>1</v>
      </c>
      <c r="Z209" s="9">
        <v>0</v>
      </c>
      <c r="AB209" s="9">
        <f t="shared" si="10"/>
        <v>616</v>
      </c>
      <c r="AC209" s="9">
        <f t="shared" si="11"/>
        <v>4262</v>
      </c>
      <c r="AD209" s="10">
        <f t="shared" si="12"/>
        <v>6.9188311688311686</v>
      </c>
    </row>
    <row r="210" spans="1:30" x14ac:dyDescent="0.3">
      <c r="A210" s="87"/>
      <c r="B210" s="41" t="s">
        <v>213</v>
      </c>
      <c r="C210" s="9">
        <v>95</v>
      </c>
      <c r="D210" s="9">
        <v>66</v>
      </c>
      <c r="E210" s="9">
        <v>80</v>
      </c>
      <c r="F210" s="9">
        <v>139</v>
      </c>
      <c r="G210" s="9">
        <v>159</v>
      </c>
      <c r="H210" s="9">
        <v>268</v>
      </c>
      <c r="I210" s="9">
        <v>177</v>
      </c>
      <c r="J210" s="9">
        <v>104</v>
      </c>
      <c r="K210" s="9">
        <v>165</v>
      </c>
      <c r="L210" s="9">
        <v>81</v>
      </c>
      <c r="M210" s="9">
        <v>93</v>
      </c>
      <c r="N210" s="9">
        <v>73</v>
      </c>
      <c r="O210" s="9">
        <v>290</v>
      </c>
      <c r="P210" s="9">
        <v>11</v>
      </c>
      <c r="Q210" s="9">
        <v>14</v>
      </c>
      <c r="R210" s="9">
        <v>61</v>
      </c>
      <c r="S210" s="9">
        <v>69</v>
      </c>
      <c r="T210" s="9">
        <v>49</v>
      </c>
      <c r="U210" s="9">
        <v>1</v>
      </c>
      <c r="V210" s="9">
        <v>4</v>
      </c>
      <c r="W210" s="9">
        <v>1</v>
      </c>
      <c r="X210" s="9">
        <v>0</v>
      </c>
      <c r="Y210" s="9">
        <v>0</v>
      </c>
      <c r="Z210" s="9">
        <v>1</v>
      </c>
      <c r="AB210" s="9">
        <f t="shared" si="10"/>
        <v>2001</v>
      </c>
      <c r="AC210" s="9">
        <f t="shared" si="11"/>
        <v>14999</v>
      </c>
      <c r="AD210" s="10">
        <f t="shared" si="12"/>
        <v>7.4957521239380309</v>
      </c>
    </row>
    <row r="211" spans="1:30" x14ac:dyDescent="0.3">
      <c r="A211" s="87"/>
      <c r="B211" s="41" t="s">
        <v>214</v>
      </c>
      <c r="C211" s="9">
        <v>24</v>
      </c>
      <c r="D211" s="9">
        <v>12</v>
      </c>
      <c r="E211" s="9">
        <v>14</v>
      </c>
      <c r="F211" s="9">
        <v>30</v>
      </c>
      <c r="G211" s="9">
        <v>34</v>
      </c>
      <c r="H211" s="9">
        <v>60</v>
      </c>
      <c r="I211" s="9">
        <v>53</v>
      </c>
      <c r="J211" s="9">
        <v>36</v>
      </c>
      <c r="K211" s="9">
        <v>49</v>
      </c>
      <c r="L211" s="9">
        <v>22</v>
      </c>
      <c r="M211" s="9">
        <v>17</v>
      </c>
      <c r="N211" s="9">
        <v>22</v>
      </c>
      <c r="O211" s="9">
        <v>75</v>
      </c>
      <c r="P211" s="9">
        <v>3</v>
      </c>
      <c r="Q211" s="9">
        <v>5</v>
      </c>
      <c r="R211" s="9">
        <v>8</v>
      </c>
      <c r="S211" s="9">
        <v>14</v>
      </c>
      <c r="T211" s="9">
        <v>16</v>
      </c>
      <c r="U211" s="9">
        <v>1</v>
      </c>
      <c r="V211" s="9">
        <v>1</v>
      </c>
      <c r="W211" s="9">
        <v>0</v>
      </c>
      <c r="X211" s="9">
        <v>0</v>
      </c>
      <c r="Y211" s="9">
        <v>0</v>
      </c>
      <c r="Z211" s="9">
        <v>0</v>
      </c>
      <c r="AB211" s="9">
        <f t="shared" si="10"/>
        <v>496</v>
      </c>
      <c r="AC211" s="9">
        <f t="shared" si="11"/>
        <v>3800</v>
      </c>
      <c r="AD211" s="10">
        <f t="shared" si="12"/>
        <v>7.661290322580645</v>
      </c>
    </row>
    <row r="212" spans="1:30" x14ac:dyDescent="0.3">
      <c r="A212" s="87"/>
      <c r="B212" s="41" t="s">
        <v>215</v>
      </c>
      <c r="C212" s="9">
        <v>85</v>
      </c>
      <c r="D212" s="9">
        <v>40</v>
      </c>
      <c r="E212" s="9">
        <v>61</v>
      </c>
      <c r="F212" s="9">
        <v>133</v>
      </c>
      <c r="G212" s="9">
        <v>95</v>
      </c>
      <c r="H212" s="9">
        <v>115</v>
      </c>
      <c r="I212" s="9">
        <v>74</v>
      </c>
      <c r="J212" s="9">
        <v>51</v>
      </c>
      <c r="K212" s="9">
        <v>58</v>
      </c>
      <c r="L212" s="9">
        <v>26</v>
      </c>
      <c r="M212" s="9">
        <v>18</v>
      </c>
      <c r="N212" s="9">
        <v>31</v>
      </c>
      <c r="O212" s="9">
        <v>56</v>
      </c>
      <c r="P212" s="9">
        <v>1</v>
      </c>
      <c r="Q212" s="9">
        <v>2</v>
      </c>
      <c r="R212" s="9">
        <v>13</v>
      </c>
      <c r="S212" s="9">
        <v>21</v>
      </c>
      <c r="T212" s="9">
        <v>13</v>
      </c>
      <c r="U212" s="9">
        <v>2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B212" s="9">
        <f t="shared" si="10"/>
        <v>895</v>
      </c>
      <c r="AC212" s="9">
        <f t="shared" si="11"/>
        <v>5037</v>
      </c>
      <c r="AD212" s="10">
        <f t="shared" si="12"/>
        <v>5.6279329608938546</v>
      </c>
    </row>
    <row r="213" spans="1:30" x14ac:dyDescent="0.3">
      <c r="A213" s="87"/>
      <c r="B213" s="41" t="s">
        <v>216</v>
      </c>
      <c r="C213" s="9">
        <v>236</v>
      </c>
      <c r="D213" s="9">
        <v>117</v>
      </c>
      <c r="E213" s="9">
        <v>217</v>
      </c>
      <c r="F213" s="9">
        <v>303</v>
      </c>
      <c r="G213" s="9">
        <v>232</v>
      </c>
      <c r="H213" s="9">
        <v>407</v>
      </c>
      <c r="I213" s="9">
        <v>173</v>
      </c>
      <c r="J213" s="9">
        <v>102</v>
      </c>
      <c r="K213" s="9">
        <v>84</v>
      </c>
      <c r="L213" s="9">
        <v>49</v>
      </c>
      <c r="M213" s="9">
        <v>62</v>
      </c>
      <c r="N213" s="9">
        <v>58</v>
      </c>
      <c r="O213" s="9">
        <v>164</v>
      </c>
      <c r="P213" s="9">
        <v>7</v>
      </c>
      <c r="Q213" s="9">
        <v>9</v>
      </c>
      <c r="R213" s="9">
        <v>50</v>
      </c>
      <c r="S213" s="9">
        <v>60</v>
      </c>
      <c r="T213" s="9">
        <v>40</v>
      </c>
      <c r="U213" s="9">
        <v>4</v>
      </c>
      <c r="V213" s="9">
        <v>4</v>
      </c>
      <c r="W213" s="9">
        <v>1</v>
      </c>
      <c r="X213" s="9">
        <v>0</v>
      </c>
      <c r="Y213" s="9">
        <v>0</v>
      </c>
      <c r="Z213" s="9">
        <v>0</v>
      </c>
      <c r="AB213" s="9">
        <f t="shared" si="10"/>
        <v>2379</v>
      </c>
      <c r="AC213" s="9">
        <f t="shared" si="11"/>
        <v>13289</v>
      </c>
      <c r="AD213" s="10">
        <f t="shared" si="12"/>
        <v>5.5859604875998317</v>
      </c>
    </row>
    <row r="214" spans="1:30" x14ac:dyDescent="0.3">
      <c r="A214" s="87"/>
      <c r="B214" s="41" t="s">
        <v>217</v>
      </c>
      <c r="C214" s="9">
        <v>152</v>
      </c>
      <c r="D214" s="9">
        <v>69</v>
      </c>
      <c r="E214" s="9">
        <v>108</v>
      </c>
      <c r="F214" s="9">
        <v>147</v>
      </c>
      <c r="G214" s="9">
        <v>132</v>
      </c>
      <c r="H214" s="9">
        <v>165</v>
      </c>
      <c r="I214" s="9">
        <v>70</v>
      </c>
      <c r="J214" s="9">
        <v>43</v>
      </c>
      <c r="K214" s="9">
        <v>41</v>
      </c>
      <c r="L214" s="9">
        <v>30</v>
      </c>
      <c r="M214" s="9">
        <v>23</v>
      </c>
      <c r="N214" s="9">
        <v>25</v>
      </c>
      <c r="O214" s="9">
        <v>60</v>
      </c>
      <c r="P214" s="9">
        <v>10</v>
      </c>
      <c r="Q214" s="9">
        <v>7</v>
      </c>
      <c r="R214" s="9">
        <v>31</v>
      </c>
      <c r="S214" s="9">
        <v>26</v>
      </c>
      <c r="T214" s="9">
        <v>26</v>
      </c>
      <c r="U214" s="9">
        <v>2</v>
      </c>
      <c r="V214" s="9">
        <v>3</v>
      </c>
      <c r="W214" s="9">
        <v>1</v>
      </c>
      <c r="X214" s="9">
        <v>0</v>
      </c>
      <c r="Y214" s="9">
        <v>0</v>
      </c>
      <c r="Z214" s="9">
        <v>0</v>
      </c>
      <c r="AB214" s="9">
        <f t="shared" si="10"/>
        <v>1171</v>
      </c>
      <c r="AC214" s="9">
        <f t="shared" si="11"/>
        <v>6287</v>
      </c>
      <c r="AD214" s="10">
        <f t="shared" si="12"/>
        <v>5.3689154568744666</v>
      </c>
    </row>
    <row r="215" spans="1:30" x14ac:dyDescent="0.3">
      <c r="A215" s="87"/>
      <c r="B215" s="41" t="s">
        <v>218</v>
      </c>
      <c r="C215" s="9">
        <v>93</v>
      </c>
      <c r="D215" s="9">
        <v>46</v>
      </c>
      <c r="E215" s="9">
        <v>99</v>
      </c>
      <c r="F215" s="9">
        <v>127</v>
      </c>
      <c r="G215" s="9">
        <v>157</v>
      </c>
      <c r="H215" s="9">
        <v>273</v>
      </c>
      <c r="I215" s="9">
        <v>109</v>
      </c>
      <c r="J215" s="9">
        <v>86</v>
      </c>
      <c r="K215" s="9">
        <v>107</v>
      </c>
      <c r="L215" s="9">
        <v>58</v>
      </c>
      <c r="M215" s="9">
        <v>58</v>
      </c>
      <c r="N215" s="9">
        <v>58</v>
      </c>
      <c r="O215" s="9">
        <v>225</v>
      </c>
      <c r="P215" s="9">
        <v>10</v>
      </c>
      <c r="Q215" s="9">
        <v>21</v>
      </c>
      <c r="R215" s="9">
        <v>69</v>
      </c>
      <c r="S215" s="9">
        <v>57</v>
      </c>
      <c r="T215" s="9">
        <v>55</v>
      </c>
      <c r="U215" s="9">
        <v>1</v>
      </c>
      <c r="V215" s="9">
        <v>3</v>
      </c>
      <c r="W215" s="9">
        <v>2</v>
      </c>
      <c r="X215" s="9">
        <v>0</v>
      </c>
      <c r="Y215" s="9">
        <v>0</v>
      </c>
      <c r="Z215" s="9">
        <v>1</v>
      </c>
      <c r="AB215" s="9">
        <f t="shared" si="10"/>
        <v>1715</v>
      </c>
      <c r="AC215" s="9">
        <f t="shared" si="11"/>
        <v>12614</v>
      </c>
      <c r="AD215" s="10">
        <f t="shared" si="12"/>
        <v>7.3551020408163268</v>
      </c>
    </row>
    <row r="216" spans="1:30" x14ac:dyDescent="0.3">
      <c r="A216" s="87"/>
      <c r="B216" s="41" t="s">
        <v>219</v>
      </c>
      <c r="C216" s="9">
        <v>130</v>
      </c>
      <c r="D216" s="9">
        <v>69</v>
      </c>
      <c r="E216" s="9">
        <v>114</v>
      </c>
      <c r="F216" s="9">
        <v>183</v>
      </c>
      <c r="G216" s="9">
        <v>125</v>
      </c>
      <c r="H216" s="9">
        <v>172</v>
      </c>
      <c r="I216" s="9">
        <v>69</v>
      </c>
      <c r="J216" s="9">
        <v>38</v>
      </c>
      <c r="K216" s="9">
        <v>45</v>
      </c>
      <c r="L216" s="9">
        <v>19</v>
      </c>
      <c r="M216" s="9">
        <v>14</v>
      </c>
      <c r="N216" s="9">
        <v>13</v>
      </c>
      <c r="O216" s="9">
        <v>44</v>
      </c>
      <c r="P216" s="9">
        <v>5</v>
      </c>
      <c r="Q216" s="9">
        <v>4</v>
      </c>
      <c r="R216" s="9">
        <v>25</v>
      </c>
      <c r="S216" s="9">
        <v>35</v>
      </c>
      <c r="T216" s="9">
        <v>20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B216" s="9">
        <f t="shared" si="10"/>
        <v>1124</v>
      </c>
      <c r="AC216" s="9">
        <f t="shared" si="11"/>
        <v>5624</v>
      </c>
      <c r="AD216" s="10">
        <f t="shared" si="12"/>
        <v>5.0035587188612096</v>
      </c>
    </row>
    <row r="217" spans="1:30" x14ac:dyDescent="0.3">
      <c r="A217" s="87"/>
      <c r="B217" s="41" t="s">
        <v>221</v>
      </c>
      <c r="C217" s="9">
        <v>154</v>
      </c>
      <c r="D217" s="9">
        <v>90</v>
      </c>
      <c r="E217" s="9">
        <v>162</v>
      </c>
      <c r="F217" s="9">
        <v>170</v>
      </c>
      <c r="G217" s="9">
        <v>163</v>
      </c>
      <c r="H217" s="9">
        <v>271</v>
      </c>
      <c r="I217" s="9">
        <v>140</v>
      </c>
      <c r="J217" s="9">
        <v>92</v>
      </c>
      <c r="K217" s="9">
        <v>109</v>
      </c>
      <c r="L217" s="9">
        <v>57</v>
      </c>
      <c r="M217" s="9">
        <v>59</v>
      </c>
      <c r="N217" s="9">
        <v>55</v>
      </c>
      <c r="O217" s="9">
        <v>183</v>
      </c>
      <c r="P217" s="9">
        <v>12</v>
      </c>
      <c r="Q217" s="9">
        <v>8</v>
      </c>
      <c r="R217" s="9">
        <v>50</v>
      </c>
      <c r="S217" s="9">
        <v>68</v>
      </c>
      <c r="T217" s="9">
        <v>51</v>
      </c>
      <c r="U217" s="9">
        <v>2</v>
      </c>
      <c r="V217" s="9">
        <v>1</v>
      </c>
      <c r="W217" s="9">
        <v>0</v>
      </c>
      <c r="X217" s="9">
        <v>0</v>
      </c>
      <c r="Y217" s="9">
        <v>0</v>
      </c>
      <c r="Z217" s="9">
        <v>0</v>
      </c>
      <c r="AB217" s="9">
        <f t="shared" si="10"/>
        <v>1897</v>
      </c>
      <c r="AC217" s="9">
        <f t="shared" si="11"/>
        <v>12219</v>
      </c>
      <c r="AD217" s="10">
        <f t="shared" si="12"/>
        <v>6.4412229836584078</v>
      </c>
    </row>
    <row r="218" spans="1:30" x14ac:dyDescent="0.3">
      <c r="A218" s="87"/>
      <c r="B218" s="41" t="s">
        <v>222</v>
      </c>
      <c r="C218" s="9">
        <v>29</v>
      </c>
      <c r="D218" s="9">
        <v>16</v>
      </c>
      <c r="E218" s="9">
        <v>45</v>
      </c>
      <c r="F218" s="9">
        <v>44</v>
      </c>
      <c r="G218" s="9">
        <v>70</v>
      </c>
      <c r="H218" s="9">
        <v>97</v>
      </c>
      <c r="I218" s="9">
        <v>69</v>
      </c>
      <c r="J218" s="9">
        <v>35</v>
      </c>
      <c r="K218" s="9">
        <v>50</v>
      </c>
      <c r="L218" s="9">
        <v>17</v>
      </c>
      <c r="M218" s="9">
        <v>10</v>
      </c>
      <c r="N218" s="9">
        <v>6</v>
      </c>
      <c r="O218" s="9">
        <v>44</v>
      </c>
      <c r="P218" s="9">
        <v>8</v>
      </c>
      <c r="Q218" s="9">
        <v>4</v>
      </c>
      <c r="R218" s="9">
        <v>29</v>
      </c>
      <c r="S218" s="9">
        <v>29</v>
      </c>
      <c r="T218" s="9">
        <v>16</v>
      </c>
      <c r="U218" s="9">
        <v>0</v>
      </c>
      <c r="V218" s="9">
        <v>1</v>
      </c>
      <c r="W218" s="9">
        <v>0</v>
      </c>
      <c r="X218" s="9">
        <v>0</v>
      </c>
      <c r="Y218" s="9">
        <v>0</v>
      </c>
      <c r="Z218" s="9">
        <v>0</v>
      </c>
      <c r="AB218" s="9">
        <f t="shared" si="10"/>
        <v>619</v>
      </c>
      <c r="AC218" s="9">
        <f t="shared" si="11"/>
        <v>4259</v>
      </c>
      <c r="AD218" s="10">
        <f t="shared" si="12"/>
        <v>6.8804523424878834</v>
      </c>
    </row>
    <row r="219" spans="1:30" x14ac:dyDescent="0.3">
      <c r="A219" s="87"/>
      <c r="B219" s="41" t="s">
        <v>223</v>
      </c>
      <c r="C219" s="9">
        <v>38</v>
      </c>
      <c r="D219" s="9">
        <v>50</v>
      </c>
      <c r="E219" s="9">
        <v>52</v>
      </c>
      <c r="F219" s="9">
        <v>105</v>
      </c>
      <c r="G219" s="9">
        <v>106</v>
      </c>
      <c r="H219" s="9">
        <v>280</v>
      </c>
      <c r="I219" s="9">
        <v>153</v>
      </c>
      <c r="J219" s="9">
        <v>147</v>
      </c>
      <c r="K219" s="9">
        <v>215</v>
      </c>
      <c r="L219" s="9">
        <v>118</v>
      </c>
      <c r="M219" s="9">
        <v>151</v>
      </c>
      <c r="N219" s="9">
        <v>141</v>
      </c>
      <c r="O219" s="9">
        <v>564</v>
      </c>
      <c r="P219" s="9">
        <v>24</v>
      </c>
      <c r="Q219" s="9">
        <v>23</v>
      </c>
      <c r="R219" s="9">
        <v>111</v>
      </c>
      <c r="S219" s="9">
        <v>145</v>
      </c>
      <c r="T219" s="9">
        <v>88</v>
      </c>
      <c r="U219" s="9">
        <v>2</v>
      </c>
      <c r="V219" s="9">
        <v>1</v>
      </c>
      <c r="W219" s="9">
        <v>0</v>
      </c>
      <c r="X219" s="9">
        <v>2</v>
      </c>
      <c r="Y219" s="9">
        <v>0</v>
      </c>
      <c r="Z219" s="9">
        <v>0</v>
      </c>
      <c r="AB219" s="9">
        <f t="shared" si="10"/>
        <v>2516</v>
      </c>
      <c r="AC219" s="9">
        <f t="shared" si="11"/>
        <v>23063</v>
      </c>
      <c r="AD219" s="10">
        <f t="shared" si="12"/>
        <v>9.1665341812400634</v>
      </c>
    </row>
    <row r="220" spans="1:30" x14ac:dyDescent="0.3">
      <c r="A220" s="87"/>
      <c r="B220" s="41" t="s">
        <v>224</v>
      </c>
      <c r="C220" s="9">
        <v>16</v>
      </c>
      <c r="D220" s="9">
        <v>4</v>
      </c>
      <c r="E220" s="9">
        <v>15</v>
      </c>
      <c r="F220" s="9">
        <v>15</v>
      </c>
      <c r="G220" s="9">
        <v>27</v>
      </c>
      <c r="H220" s="9">
        <v>40</v>
      </c>
      <c r="I220" s="9">
        <v>40</v>
      </c>
      <c r="J220" s="9">
        <v>37</v>
      </c>
      <c r="K220" s="9">
        <v>109</v>
      </c>
      <c r="L220" s="9">
        <v>34</v>
      </c>
      <c r="M220" s="9">
        <v>27</v>
      </c>
      <c r="N220" s="9">
        <v>12</v>
      </c>
      <c r="O220" s="9">
        <v>120</v>
      </c>
      <c r="P220" s="9">
        <v>1</v>
      </c>
      <c r="Q220" s="9">
        <v>2</v>
      </c>
      <c r="R220" s="9">
        <v>28</v>
      </c>
      <c r="S220" s="9">
        <v>15</v>
      </c>
      <c r="T220" s="9">
        <v>19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9">
        <v>0</v>
      </c>
      <c r="AB220" s="9">
        <f t="shared" si="10"/>
        <v>561</v>
      </c>
      <c r="AC220" s="9">
        <f t="shared" si="11"/>
        <v>4930</v>
      </c>
      <c r="AD220" s="10">
        <f t="shared" si="12"/>
        <v>8.7878787878787872</v>
      </c>
    </row>
    <row r="221" spans="1:30" x14ac:dyDescent="0.3">
      <c r="A221" s="87"/>
      <c r="B221" s="41" t="s">
        <v>225</v>
      </c>
      <c r="C221" s="9">
        <v>68</v>
      </c>
      <c r="D221" s="9">
        <v>46</v>
      </c>
      <c r="E221" s="9">
        <v>93</v>
      </c>
      <c r="F221" s="9">
        <v>127</v>
      </c>
      <c r="G221" s="9">
        <v>154</v>
      </c>
      <c r="H221" s="9">
        <v>228</v>
      </c>
      <c r="I221" s="9">
        <v>114</v>
      </c>
      <c r="J221" s="9">
        <v>64</v>
      </c>
      <c r="K221" s="9">
        <v>60</v>
      </c>
      <c r="L221" s="9">
        <v>37</v>
      </c>
      <c r="M221" s="9">
        <v>37</v>
      </c>
      <c r="N221" s="9">
        <v>34</v>
      </c>
      <c r="O221" s="9">
        <v>100</v>
      </c>
      <c r="P221" s="9">
        <v>9</v>
      </c>
      <c r="Q221" s="9">
        <v>23</v>
      </c>
      <c r="R221" s="9">
        <v>37</v>
      </c>
      <c r="S221" s="9">
        <v>53</v>
      </c>
      <c r="T221" s="9">
        <v>25</v>
      </c>
      <c r="U221" s="9">
        <v>0</v>
      </c>
      <c r="V221" s="9">
        <v>3</v>
      </c>
      <c r="W221" s="9">
        <v>0</v>
      </c>
      <c r="X221" s="9">
        <v>0</v>
      </c>
      <c r="Y221" s="9">
        <v>0</v>
      </c>
      <c r="Z221" s="9">
        <v>0</v>
      </c>
      <c r="AB221" s="9">
        <f t="shared" si="10"/>
        <v>1312</v>
      </c>
      <c r="AC221" s="9">
        <f t="shared" si="11"/>
        <v>8582</v>
      </c>
      <c r="AD221" s="10">
        <f t="shared" si="12"/>
        <v>6.5411585365853657</v>
      </c>
    </row>
    <row r="222" spans="1:30" x14ac:dyDescent="0.3">
      <c r="A222" s="87"/>
      <c r="B222" s="41" t="s">
        <v>226</v>
      </c>
      <c r="C222" s="9">
        <v>9</v>
      </c>
      <c r="D222" s="9">
        <v>24</v>
      </c>
      <c r="E222" s="9">
        <v>31</v>
      </c>
      <c r="F222" s="9">
        <v>52</v>
      </c>
      <c r="G222" s="9">
        <v>46</v>
      </c>
      <c r="H222" s="9">
        <v>117</v>
      </c>
      <c r="I222" s="9">
        <v>62</v>
      </c>
      <c r="J222" s="9">
        <v>41</v>
      </c>
      <c r="K222" s="9">
        <v>71</v>
      </c>
      <c r="L222" s="9">
        <v>22</v>
      </c>
      <c r="M222" s="9">
        <v>21</v>
      </c>
      <c r="N222" s="9">
        <v>13</v>
      </c>
      <c r="O222" s="9">
        <v>76</v>
      </c>
      <c r="P222" s="9">
        <v>5</v>
      </c>
      <c r="Q222" s="9">
        <v>5</v>
      </c>
      <c r="R222" s="9">
        <v>17</v>
      </c>
      <c r="S222" s="9">
        <v>24</v>
      </c>
      <c r="T222" s="9">
        <v>12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B222" s="9">
        <f t="shared" si="10"/>
        <v>648</v>
      </c>
      <c r="AC222" s="9">
        <f t="shared" si="11"/>
        <v>4679</v>
      </c>
      <c r="AD222" s="10">
        <f t="shared" si="12"/>
        <v>7.2206790123456788</v>
      </c>
    </row>
    <row r="223" spans="1:30" x14ac:dyDescent="0.3">
      <c r="A223" s="87"/>
      <c r="B223" s="41" t="s">
        <v>227</v>
      </c>
      <c r="C223" s="9">
        <v>50</v>
      </c>
      <c r="D223" s="9">
        <v>41</v>
      </c>
      <c r="E223" s="9">
        <v>40</v>
      </c>
      <c r="F223" s="9">
        <v>72</v>
      </c>
      <c r="G223" s="9">
        <v>73</v>
      </c>
      <c r="H223" s="9">
        <v>236</v>
      </c>
      <c r="I223" s="9">
        <v>131</v>
      </c>
      <c r="J223" s="9">
        <v>113</v>
      </c>
      <c r="K223" s="9">
        <v>248</v>
      </c>
      <c r="L223" s="9">
        <v>126</v>
      </c>
      <c r="M223" s="9">
        <v>147</v>
      </c>
      <c r="N223" s="9">
        <v>135</v>
      </c>
      <c r="O223" s="9">
        <v>713</v>
      </c>
      <c r="P223" s="9">
        <v>40</v>
      </c>
      <c r="Q223" s="9">
        <v>64</v>
      </c>
      <c r="R223" s="9">
        <v>225</v>
      </c>
      <c r="S223" s="9">
        <v>275</v>
      </c>
      <c r="T223" s="9">
        <v>233</v>
      </c>
      <c r="U223" s="9">
        <v>10</v>
      </c>
      <c r="V223" s="9">
        <v>11</v>
      </c>
      <c r="W223" s="9">
        <v>5</v>
      </c>
      <c r="X223" s="9">
        <v>2</v>
      </c>
      <c r="Y223" s="9">
        <v>1</v>
      </c>
      <c r="Z223" s="9">
        <v>1</v>
      </c>
      <c r="AB223" s="9">
        <f t="shared" si="10"/>
        <v>2992</v>
      </c>
      <c r="AC223" s="9">
        <f t="shared" si="11"/>
        <v>31743</v>
      </c>
      <c r="AD223" s="10">
        <f t="shared" si="12"/>
        <v>10.609291443850267</v>
      </c>
    </row>
    <row r="224" spans="1:30" x14ac:dyDescent="0.3">
      <c r="A224" s="87"/>
      <c r="B224" s="41" t="s">
        <v>228</v>
      </c>
      <c r="C224" s="9">
        <v>10</v>
      </c>
      <c r="D224" s="9">
        <v>10</v>
      </c>
      <c r="E224" s="9">
        <v>7</v>
      </c>
      <c r="F224" s="9">
        <v>25</v>
      </c>
      <c r="G224" s="9">
        <v>25</v>
      </c>
      <c r="H224" s="9">
        <v>68</v>
      </c>
      <c r="I224" s="9">
        <v>45</v>
      </c>
      <c r="J224" s="9">
        <v>37</v>
      </c>
      <c r="K224" s="9">
        <v>90</v>
      </c>
      <c r="L224" s="9">
        <v>44</v>
      </c>
      <c r="M224" s="9">
        <v>65</v>
      </c>
      <c r="N224" s="9">
        <v>67</v>
      </c>
      <c r="O224" s="9">
        <v>313</v>
      </c>
      <c r="P224" s="9">
        <v>8</v>
      </c>
      <c r="Q224" s="9">
        <v>15</v>
      </c>
      <c r="R224" s="9">
        <v>64</v>
      </c>
      <c r="S224" s="9">
        <v>78</v>
      </c>
      <c r="T224" s="9">
        <v>68</v>
      </c>
      <c r="U224" s="9">
        <v>4</v>
      </c>
      <c r="V224" s="9">
        <v>4</v>
      </c>
      <c r="W224" s="9">
        <v>1</v>
      </c>
      <c r="X224" s="9">
        <v>0</v>
      </c>
      <c r="Y224" s="9">
        <v>1</v>
      </c>
      <c r="Z224" s="9">
        <v>0</v>
      </c>
      <c r="AB224" s="9">
        <f t="shared" si="10"/>
        <v>1049</v>
      </c>
      <c r="AC224" s="9">
        <f t="shared" si="11"/>
        <v>11195</v>
      </c>
      <c r="AD224" s="10">
        <f t="shared" si="12"/>
        <v>10.672068636796949</v>
      </c>
    </row>
    <row r="225" spans="1:30" x14ac:dyDescent="0.3">
      <c r="A225" s="87"/>
      <c r="B225" s="41" t="s">
        <v>229</v>
      </c>
      <c r="C225" s="9">
        <v>5</v>
      </c>
      <c r="D225" s="9">
        <v>12</v>
      </c>
      <c r="E225" s="9">
        <v>9</v>
      </c>
      <c r="F225" s="9">
        <v>14</v>
      </c>
      <c r="G225" s="9">
        <v>18</v>
      </c>
      <c r="H225" s="9">
        <v>51</v>
      </c>
      <c r="I225" s="9">
        <v>60</v>
      </c>
      <c r="J225" s="9">
        <v>34</v>
      </c>
      <c r="K225" s="9">
        <v>101</v>
      </c>
      <c r="L225" s="9">
        <v>71</v>
      </c>
      <c r="M225" s="9">
        <v>78</v>
      </c>
      <c r="N225" s="9">
        <v>42</v>
      </c>
      <c r="O225" s="9">
        <v>386</v>
      </c>
      <c r="P225" s="9">
        <v>14</v>
      </c>
      <c r="Q225" s="9">
        <v>26</v>
      </c>
      <c r="R225" s="9">
        <v>160</v>
      </c>
      <c r="S225" s="9">
        <v>134</v>
      </c>
      <c r="T225" s="9">
        <v>125</v>
      </c>
      <c r="U225" s="9">
        <v>12</v>
      </c>
      <c r="V225" s="9">
        <v>17</v>
      </c>
      <c r="W225" s="9">
        <v>0</v>
      </c>
      <c r="X225" s="9">
        <v>2</v>
      </c>
      <c r="Y225" s="9">
        <v>0</v>
      </c>
      <c r="Z225" s="9">
        <v>0</v>
      </c>
      <c r="AB225" s="9">
        <f t="shared" si="10"/>
        <v>1371</v>
      </c>
      <c r="AC225" s="9">
        <f t="shared" si="11"/>
        <v>16114</v>
      </c>
      <c r="AD225" s="10">
        <f t="shared" si="12"/>
        <v>11.753464624361779</v>
      </c>
    </row>
    <row r="226" spans="1:30" x14ac:dyDescent="0.3">
      <c r="A226" s="87"/>
      <c r="B226" s="41" t="s">
        <v>230</v>
      </c>
      <c r="C226" s="9">
        <v>0</v>
      </c>
      <c r="D226" s="9">
        <v>1</v>
      </c>
      <c r="E226" s="9">
        <v>0</v>
      </c>
      <c r="F226" s="9">
        <v>0</v>
      </c>
      <c r="G226" s="9">
        <v>0</v>
      </c>
      <c r="H226" s="9">
        <v>3</v>
      </c>
      <c r="I226" s="9">
        <v>3</v>
      </c>
      <c r="J226" s="9">
        <v>1</v>
      </c>
      <c r="K226" s="9">
        <v>2</v>
      </c>
      <c r="L226" s="9">
        <v>5</v>
      </c>
      <c r="M226" s="9">
        <v>3</v>
      </c>
      <c r="N226" s="9">
        <v>4</v>
      </c>
      <c r="O226" s="9">
        <v>63</v>
      </c>
      <c r="P226" s="9">
        <v>1</v>
      </c>
      <c r="Q226" s="9">
        <v>2</v>
      </c>
      <c r="R226" s="9">
        <v>14</v>
      </c>
      <c r="S226" s="9">
        <v>3</v>
      </c>
      <c r="T226" s="9">
        <v>10</v>
      </c>
      <c r="U226" s="9">
        <v>1</v>
      </c>
      <c r="V226" s="9">
        <v>0</v>
      </c>
      <c r="W226" s="9">
        <v>0</v>
      </c>
      <c r="X226" s="9">
        <v>0</v>
      </c>
      <c r="Y226" s="9">
        <v>0</v>
      </c>
      <c r="Z226" s="9">
        <v>0</v>
      </c>
      <c r="AB226" s="9">
        <f t="shared" si="10"/>
        <v>116</v>
      </c>
      <c r="AC226" s="9">
        <f t="shared" si="11"/>
        <v>1419</v>
      </c>
      <c r="AD226" s="10">
        <f t="shared" si="12"/>
        <v>12.232758620689655</v>
      </c>
    </row>
    <row r="227" spans="1:30" x14ac:dyDescent="0.3">
      <c r="A227" s="87"/>
      <c r="B227" s="41" t="s">
        <v>231</v>
      </c>
      <c r="C227" s="9">
        <v>2</v>
      </c>
      <c r="D227" s="9">
        <v>2</v>
      </c>
      <c r="E227" s="9">
        <v>4</v>
      </c>
      <c r="F227" s="9">
        <v>3</v>
      </c>
      <c r="G227" s="9">
        <v>5</v>
      </c>
      <c r="H227" s="9">
        <v>27</v>
      </c>
      <c r="I227" s="9">
        <v>22</v>
      </c>
      <c r="J227" s="9">
        <v>15</v>
      </c>
      <c r="K227" s="9">
        <v>43</v>
      </c>
      <c r="L227" s="9">
        <v>20</v>
      </c>
      <c r="M227" s="9">
        <v>10</v>
      </c>
      <c r="N227" s="9">
        <v>20</v>
      </c>
      <c r="O227" s="9">
        <v>57</v>
      </c>
      <c r="P227" s="9">
        <v>2</v>
      </c>
      <c r="Q227" s="9">
        <v>3</v>
      </c>
      <c r="R227" s="9">
        <v>14</v>
      </c>
      <c r="S227" s="9">
        <v>22</v>
      </c>
      <c r="T227" s="9">
        <v>23</v>
      </c>
      <c r="U227" s="9">
        <v>2</v>
      </c>
      <c r="V227" s="9">
        <v>2</v>
      </c>
      <c r="W227" s="9">
        <v>2</v>
      </c>
      <c r="X227" s="9">
        <v>0</v>
      </c>
      <c r="Y227" s="9">
        <v>0</v>
      </c>
      <c r="Z227" s="9">
        <v>0</v>
      </c>
      <c r="AB227" s="9">
        <f t="shared" si="10"/>
        <v>300</v>
      </c>
      <c r="AC227" s="9">
        <f t="shared" si="11"/>
        <v>3074</v>
      </c>
      <c r="AD227" s="10">
        <f t="shared" si="12"/>
        <v>10.246666666666666</v>
      </c>
    </row>
    <row r="228" spans="1:30" x14ac:dyDescent="0.3">
      <c r="A228" s="87"/>
      <c r="B228" s="41" t="s">
        <v>232</v>
      </c>
      <c r="C228" s="9">
        <v>1</v>
      </c>
      <c r="D228" s="9">
        <v>0</v>
      </c>
      <c r="E228" s="9">
        <v>1</v>
      </c>
      <c r="F228" s="9">
        <v>0</v>
      </c>
      <c r="G228" s="9">
        <v>6</v>
      </c>
      <c r="H228" s="9">
        <v>7</v>
      </c>
      <c r="I228" s="9">
        <v>8</v>
      </c>
      <c r="J228" s="9">
        <v>11</v>
      </c>
      <c r="K228" s="9">
        <v>15</v>
      </c>
      <c r="L228" s="9">
        <v>7</v>
      </c>
      <c r="M228" s="9">
        <v>7</v>
      </c>
      <c r="N228" s="9">
        <v>3</v>
      </c>
      <c r="O228" s="9">
        <v>22</v>
      </c>
      <c r="P228" s="9">
        <v>3</v>
      </c>
      <c r="Q228" s="9">
        <v>0</v>
      </c>
      <c r="R228" s="9">
        <v>5</v>
      </c>
      <c r="S228" s="9">
        <v>1</v>
      </c>
      <c r="T228" s="9">
        <v>4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  <c r="Z228" s="9">
        <v>0</v>
      </c>
      <c r="AB228" s="9">
        <f t="shared" si="10"/>
        <v>101</v>
      </c>
      <c r="AC228" s="9">
        <f t="shared" si="11"/>
        <v>934</v>
      </c>
      <c r="AD228" s="10">
        <f t="shared" si="12"/>
        <v>9.2475247524752469</v>
      </c>
    </row>
    <row r="229" spans="1:30" x14ac:dyDescent="0.3">
      <c r="A229" s="87"/>
      <c r="B229" s="41" t="s">
        <v>233</v>
      </c>
      <c r="C229" s="9">
        <v>1</v>
      </c>
      <c r="D229" s="9">
        <v>3</v>
      </c>
      <c r="E229" s="9">
        <v>2</v>
      </c>
      <c r="F229" s="9">
        <v>1</v>
      </c>
      <c r="G229" s="9">
        <v>6</v>
      </c>
      <c r="H229" s="9">
        <v>10</v>
      </c>
      <c r="I229" s="9">
        <v>12</v>
      </c>
      <c r="J229" s="9">
        <v>19</v>
      </c>
      <c r="K229" s="9">
        <v>33</v>
      </c>
      <c r="L229" s="9">
        <v>8</v>
      </c>
      <c r="M229" s="9">
        <v>5</v>
      </c>
      <c r="N229" s="9">
        <v>12</v>
      </c>
      <c r="O229" s="9">
        <v>43</v>
      </c>
      <c r="P229" s="9">
        <v>0</v>
      </c>
      <c r="Q229" s="9">
        <v>0</v>
      </c>
      <c r="R229" s="9">
        <v>4</v>
      </c>
      <c r="S229" s="9">
        <v>7</v>
      </c>
      <c r="T229" s="9">
        <v>5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B229" s="9">
        <f t="shared" si="10"/>
        <v>171</v>
      </c>
      <c r="AC229" s="9">
        <f t="shared" si="11"/>
        <v>1580</v>
      </c>
      <c r="AD229" s="10">
        <f t="shared" si="12"/>
        <v>9.2397660818713447</v>
      </c>
    </row>
    <row r="230" spans="1:30" x14ac:dyDescent="0.3">
      <c r="A230" s="87"/>
      <c r="B230" s="41" t="s">
        <v>234</v>
      </c>
      <c r="C230" s="9">
        <v>29</v>
      </c>
      <c r="D230" s="9">
        <v>19</v>
      </c>
      <c r="E230" s="9">
        <v>28</v>
      </c>
      <c r="F230" s="9">
        <v>45</v>
      </c>
      <c r="G230" s="9">
        <v>49</v>
      </c>
      <c r="H230" s="9">
        <v>84</v>
      </c>
      <c r="I230" s="9">
        <v>101</v>
      </c>
      <c r="J230" s="9">
        <v>69</v>
      </c>
      <c r="K230" s="9">
        <v>135</v>
      </c>
      <c r="L230" s="9">
        <v>62</v>
      </c>
      <c r="M230" s="9">
        <v>66</v>
      </c>
      <c r="N230" s="9">
        <v>74</v>
      </c>
      <c r="O230" s="9">
        <v>308</v>
      </c>
      <c r="P230" s="9">
        <v>14</v>
      </c>
      <c r="Q230" s="9">
        <v>17</v>
      </c>
      <c r="R230" s="9">
        <v>46</v>
      </c>
      <c r="S230" s="9">
        <v>80</v>
      </c>
      <c r="T230" s="9">
        <v>51</v>
      </c>
      <c r="U230" s="9">
        <v>2</v>
      </c>
      <c r="V230" s="9">
        <v>5</v>
      </c>
      <c r="W230" s="9">
        <v>0</v>
      </c>
      <c r="X230" s="9">
        <v>1</v>
      </c>
      <c r="Y230" s="9">
        <v>0</v>
      </c>
      <c r="Z230" s="9">
        <v>0</v>
      </c>
      <c r="AB230" s="9">
        <f t="shared" si="10"/>
        <v>1285</v>
      </c>
      <c r="AC230" s="9">
        <f t="shared" si="11"/>
        <v>12132</v>
      </c>
      <c r="AD230" s="10">
        <f t="shared" si="12"/>
        <v>9.4412451361867706</v>
      </c>
    </row>
    <row r="231" spans="1:30" x14ac:dyDescent="0.3">
      <c r="A231" s="87"/>
      <c r="B231" s="41" t="s">
        <v>235</v>
      </c>
      <c r="C231" s="9">
        <v>25</v>
      </c>
      <c r="D231" s="9">
        <v>10</v>
      </c>
      <c r="E231" s="9">
        <v>22</v>
      </c>
      <c r="F231" s="9">
        <v>26</v>
      </c>
      <c r="G231" s="9">
        <v>53</v>
      </c>
      <c r="H231" s="9">
        <v>71</v>
      </c>
      <c r="I231" s="9">
        <v>48</v>
      </c>
      <c r="J231" s="9">
        <v>52</v>
      </c>
      <c r="K231" s="9">
        <v>82</v>
      </c>
      <c r="L231" s="9">
        <v>45</v>
      </c>
      <c r="M231" s="9">
        <v>24</v>
      </c>
      <c r="N231" s="9">
        <v>45</v>
      </c>
      <c r="O231" s="9">
        <v>209</v>
      </c>
      <c r="P231" s="9">
        <v>8</v>
      </c>
      <c r="Q231" s="9">
        <v>12</v>
      </c>
      <c r="R231" s="9">
        <v>46</v>
      </c>
      <c r="S231" s="9">
        <v>54</v>
      </c>
      <c r="T231" s="9">
        <v>37</v>
      </c>
      <c r="U231" s="9">
        <v>2</v>
      </c>
      <c r="V231" s="9">
        <v>1</v>
      </c>
      <c r="W231" s="9">
        <v>1</v>
      </c>
      <c r="X231" s="9">
        <v>0</v>
      </c>
      <c r="Y231" s="9">
        <v>1</v>
      </c>
      <c r="Z231" s="9">
        <v>0</v>
      </c>
      <c r="AB231" s="9">
        <f t="shared" si="10"/>
        <v>874</v>
      </c>
      <c r="AC231" s="9">
        <f t="shared" si="11"/>
        <v>8207</v>
      </c>
      <c r="AD231" s="10">
        <f t="shared" si="12"/>
        <v>9.3901601830663619</v>
      </c>
    </row>
    <row r="232" spans="1:30" x14ac:dyDescent="0.3">
      <c r="A232" s="87"/>
      <c r="B232" s="41" t="s">
        <v>236</v>
      </c>
      <c r="C232" s="9">
        <v>49</v>
      </c>
      <c r="D232" s="9">
        <v>38</v>
      </c>
      <c r="E232" s="9">
        <v>46</v>
      </c>
      <c r="F232" s="9">
        <v>100</v>
      </c>
      <c r="G232" s="9">
        <v>71</v>
      </c>
      <c r="H232" s="9">
        <v>115</v>
      </c>
      <c r="I232" s="9">
        <v>91</v>
      </c>
      <c r="J232" s="9">
        <v>73</v>
      </c>
      <c r="K232" s="9">
        <v>80</v>
      </c>
      <c r="L232" s="9">
        <v>32</v>
      </c>
      <c r="M232" s="9">
        <v>28</v>
      </c>
      <c r="N232" s="9">
        <v>21</v>
      </c>
      <c r="O232" s="9">
        <v>102</v>
      </c>
      <c r="P232" s="9">
        <v>3</v>
      </c>
      <c r="Q232" s="9">
        <v>4</v>
      </c>
      <c r="R232" s="9">
        <v>22</v>
      </c>
      <c r="S232" s="9">
        <v>14</v>
      </c>
      <c r="T232" s="9">
        <v>8</v>
      </c>
      <c r="U232" s="9">
        <v>0</v>
      </c>
      <c r="V232" s="9">
        <v>1</v>
      </c>
      <c r="W232" s="9">
        <v>0</v>
      </c>
      <c r="X232" s="9">
        <v>0</v>
      </c>
      <c r="Y232" s="9">
        <v>0</v>
      </c>
      <c r="Z232" s="9">
        <v>0</v>
      </c>
      <c r="AB232" s="9">
        <f t="shared" si="10"/>
        <v>898</v>
      </c>
      <c r="AC232" s="9">
        <f t="shared" si="11"/>
        <v>5813</v>
      </c>
      <c r="AD232" s="10">
        <f t="shared" si="12"/>
        <v>6.4732739420935408</v>
      </c>
    </row>
    <row r="233" spans="1:30" x14ac:dyDescent="0.3">
      <c r="A233" s="87"/>
      <c r="B233" s="41" t="s">
        <v>237</v>
      </c>
      <c r="C233" s="9">
        <v>18</v>
      </c>
      <c r="D233" s="9">
        <v>15</v>
      </c>
      <c r="E233" s="9">
        <v>22</v>
      </c>
      <c r="F233" s="9">
        <v>26</v>
      </c>
      <c r="G233" s="9">
        <v>36</v>
      </c>
      <c r="H233" s="9">
        <v>92</v>
      </c>
      <c r="I233" s="9">
        <v>67</v>
      </c>
      <c r="J233" s="9">
        <v>71</v>
      </c>
      <c r="K233" s="9">
        <v>161</v>
      </c>
      <c r="L233" s="9">
        <v>96</v>
      </c>
      <c r="M233" s="9">
        <v>135</v>
      </c>
      <c r="N233" s="9">
        <v>113</v>
      </c>
      <c r="O233" s="9">
        <v>628</v>
      </c>
      <c r="P233" s="9">
        <v>50</v>
      </c>
      <c r="Q233" s="9">
        <v>61</v>
      </c>
      <c r="R233" s="9">
        <v>274</v>
      </c>
      <c r="S233" s="9">
        <v>252</v>
      </c>
      <c r="T233" s="9">
        <v>203</v>
      </c>
      <c r="U233" s="9">
        <v>6</v>
      </c>
      <c r="V233" s="9">
        <v>11</v>
      </c>
      <c r="W233" s="9">
        <v>0</v>
      </c>
      <c r="X233" s="9">
        <v>0</v>
      </c>
      <c r="Y233" s="9">
        <v>0</v>
      </c>
      <c r="Z233" s="9">
        <v>0</v>
      </c>
      <c r="AB233" s="9">
        <f t="shared" si="10"/>
        <v>2337</v>
      </c>
      <c r="AC233" s="9">
        <f t="shared" si="11"/>
        <v>27335</v>
      </c>
      <c r="AD233" s="10">
        <f t="shared" si="12"/>
        <v>11.696619597774925</v>
      </c>
    </row>
    <row r="234" spans="1:30" x14ac:dyDescent="0.3">
      <c r="A234" s="87"/>
      <c r="B234" s="41" t="s">
        <v>238</v>
      </c>
      <c r="C234" s="9">
        <v>17</v>
      </c>
      <c r="D234" s="9">
        <v>10</v>
      </c>
      <c r="E234" s="9">
        <v>23</v>
      </c>
      <c r="F234" s="9">
        <v>27</v>
      </c>
      <c r="G234" s="9">
        <v>28</v>
      </c>
      <c r="H234" s="9">
        <v>76</v>
      </c>
      <c r="I234" s="9">
        <v>45</v>
      </c>
      <c r="J234" s="9">
        <v>50</v>
      </c>
      <c r="K234" s="9">
        <v>83</v>
      </c>
      <c r="L234" s="9">
        <v>50</v>
      </c>
      <c r="M234" s="9">
        <v>53</v>
      </c>
      <c r="N234" s="9">
        <v>44</v>
      </c>
      <c r="O234" s="9">
        <v>254</v>
      </c>
      <c r="P234" s="9">
        <v>8</v>
      </c>
      <c r="Q234" s="9">
        <v>9</v>
      </c>
      <c r="R234" s="9">
        <v>47</v>
      </c>
      <c r="S234" s="9">
        <v>56</v>
      </c>
      <c r="T234" s="9">
        <v>38</v>
      </c>
      <c r="U234" s="9">
        <v>1</v>
      </c>
      <c r="V234" s="9">
        <v>7</v>
      </c>
      <c r="W234" s="9">
        <v>1</v>
      </c>
      <c r="X234" s="9">
        <v>0</v>
      </c>
      <c r="Y234" s="9">
        <v>0</v>
      </c>
      <c r="Z234" s="9">
        <v>0</v>
      </c>
      <c r="AB234" s="9">
        <f t="shared" si="10"/>
        <v>927</v>
      </c>
      <c r="AC234" s="9">
        <f t="shared" si="11"/>
        <v>9073</v>
      </c>
      <c r="AD234" s="10">
        <f t="shared" si="12"/>
        <v>9.7874865156418558</v>
      </c>
    </row>
    <row r="235" spans="1:30" x14ac:dyDescent="0.3">
      <c r="A235" s="87"/>
      <c r="B235" s="41" t="s">
        <v>239</v>
      </c>
      <c r="C235" s="9">
        <v>13</v>
      </c>
      <c r="D235" s="9">
        <v>16</v>
      </c>
      <c r="E235" s="9">
        <v>24</v>
      </c>
      <c r="F235" s="9">
        <v>49</v>
      </c>
      <c r="G235" s="9">
        <v>45</v>
      </c>
      <c r="H235" s="9">
        <v>75</v>
      </c>
      <c r="I235" s="9">
        <v>71</v>
      </c>
      <c r="J235" s="9">
        <v>49</v>
      </c>
      <c r="K235" s="9">
        <v>88</v>
      </c>
      <c r="L235" s="9">
        <v>62</v>
      </c>
      <c r="M235" s="9">
        <v>77</v>
      </c>
      <c r="N235" s="9">
        <v>63</v>
      </c>
      <c r="O235" s="9">
        <v>302</v>
      </c>
      <c r="P235" s="9">
        <v>10</v>
      </c>
      <c r="Q235" s="9">
        <v>10</v>
      </c>
      <c r="R235" s="9">
        <v>52</v>
      </c>
      <c r="S235" s="9">
        <v>53</v>
      </c>
      <c r="T235" s="9">
        <v>41</v>
      </c>
      <c r="U235" s="9">
        <v>0</v>
      </c>
      <c r="V235" s="9">
        <v>7</v>
      </c>
      <c r="W235" s="9">
        <v>0</v>
      </c>
      <c r="X235" s="9">
        <v>0</v>
      </c>
      <c r="Y235" s="9">
        <v>0</v>
      </c>
      <c r="Z235" s="9">
        <v>0</v>
      </c>
      <c r="AB235" s="9">
        <f t="shared" si="10"/>
        <v>1107</v>
      </c>
      <c r="AC235" s="9">
        <f t="shared" si="11"/>
        <v>10612</v>
      </c>
      <c r="AD235" s="10">
        <f t="shared" si="12"/>
        <v>9.5862691960252935</v>
      </c>
    </row>
    <row r="236" spans="1:30" x14ac:dyDescent="0.3">
      <c r="A236" s="87"/>
      <c r="B236" s="41" t="s">
        <v>241</v>
      </c>
      <c r="C236" s="9">
        <v>12</v>
      </c>
      <c r="D236" s="9">
        <v>7</v>
      </c>
      <c r="E236" s="9">
        <v>19</v>
      </c>
      <c r="F236" s="9">
        <v>30</v>
      </c>
      <c r="G236" s="9">
        <v>36</v>
      </c>
      <c r="H236" s="9">
        <v>39</v>
      </c>
      <c r="I236" s="9">
        <v>16</v>
      </c>
      <c r="J236" s="9">
        <v>17</v>
      </c>
      <c r="K236" s="9">
        <v>25</v>
      </c>
      <c r="L236" s="9">
        <v>7</v>
      </c>
      <c r="M236" s="9">
        <v>6</v>
      </c>
      <c r="N236" s="9">
        <v>3</v>
      </c>
      <c r="O236" s="9">
        <v>12</v>
      </c>
      <c r="P236" s="9">
        <v>3</v>
      </c>
      <c r="Q236" s="9">
        <v>1</v>
      </c>
      <c r="R236" s="9">
        <v>13</v>
      </c>
      <c r="S236" s="9">
        <v>17</v>
      </c>
      <c r="T236" s="9">
        <v>10</v>
      </c>
      <c r="U236" s="9">
        <v>0</v>
      </c>
      <c r="V236" s="9">
        <v>3</v>
      </c>
      <c r="W236" s="9">
        <v>0</v>
      </c>
      <c r="X236" s="9">
        <v>0</v>
      </c>
      <c r="Y236" s="9">
        <v>0</v>
      </c>
      <c r="Z236" s="9">
        <v>0</v>
      </c>
      <c r="AB236" s="9">
        <f t="shared" si="10"/>
        <v>276</v>
      </c>
      <c r="AC236" s="9">
        <f t="shared" si="11"/>
        <v>1936</v>
      </c>
      <c r="AD236" s="10">
        <f t="shared" si="12"/>
        <v>7.0144927536231885</v>
      </c>
    </row>
    <row r="237" spans="1:30" x14ac:dyDescent="0.3">
      <c r="A237" s="87"/>
      <c r="B237" s="41" t="s">
        <v>242</v>
      </c>
      <c r="C237" s="9">
        <v>6</v>
      </c>
      <c r="D237" s="9">
        <v>4</v>
      </c>
      <c r="E237" s="9">
        <v>13</v>
      </c>
      <c r="F237" s="9">
        <v>20</v>
      </c>
      <c r="G237" s="9">
        <v>26</v>
      </c>
      <c r="H237" s="9">
        <v>30</v>
      </c>
      <c r="I237" s="9">
        <v>28</v>
      </c>
      <c r="J237" s="9">
        <v>30</v>
      </c>
      <c r="K237" s="9">
        <v>36</v>
      </c>
      <c r="L237" s="9">
        <v>9</v>
      </c>
      <c r="M237" s="9">
        <v>8</v>
      </c>
      <c r="N237" s="9">
        <v>10</v>
      </c>
      <c r="O237" s="9">
        <v>41</v>
      </c>
      <c r="P237" s="9">
        <v>4</v>
      </c>
      <c r="Q237" s="9">
        <v>4</v>
      </c>
      <c r="R237" s="9">
        <v>15</v>
      </c>
      <c r="S237" s="9">
        <v>22</v>
      </c>
      <c r="T237" s="9">
        <v>13</v>
      </c>
      <c r="U237" s="9">
        <v>0</v>
      </c>
      <c r="V237" s="9">
        <v>1</v>
      </c>
      <c r="W237" s="9">
        <v>0</v>
      </c>
      <c r="X237" s="9">
        <v>0</v>
      </c>
      <c r="Y237" s="9">
        <v>1</v>
      </c>
      <c r="Z237" s="9">
        <v>0</v>
      </c>
      <c r="AB237" s="9">
        <f t="shared" si="10"/>
        <v>321</v>
      </c>
      <c r="AC237" s="9">
        <f t="shared" si="11"/>
        <v>2720</v>
      </c>
      <c r="AD237" s="10">
        <f t="shared" si="12"/>
        <v>8.473520249221183</v>
      </c>
    </row>
    <row r="238" spans="1:30" x14ac:dyDescent="0.3">
      <c r="A238" s="87"/>
      <c r="B238" s="41" t="s">
        <v>243</v>
      </c>
      <c r="C238" s="9">
        <v>2</v>
      </c>
      <c r="D238" s="9">
        <v>3</v>
      </c>
      <c r="E238" s="9">
        <v>2</v>
      </c>
      <c r="F238" s="9">
        <v>2</v>
      </c>
      <c r="G238" s="9">
        <v>4</v>
      </c>
      <c r="H238" s="9">
        <v>3</v>
      </c>
      <c r="I238" s="9">
        <v>12</v>
      </c>
      <c r="J238" s="9">
        <v>7</v>
      </c>
      <c r="K238" s="9">
        <v>22</v>
      </c>
      <c r="L238" s="9">
        <v>20</v>
      </c>
      <c r="M238" s="9">
        <v>23</v>
      </c>
      <c r="N238" s="9">
        <v>17</v>
      </c>
      <c r="O238" s="9">
        <v>97</v>
      </c>
      <c r="P238" s="9">
        <v>10</v>
      </c>
      <c r="Q238" s="9">
        <v>15</v>
      </c>
      <c r="R238" s="9">
        <v>53</v>
      </c>
      <c r="S238" s="9">
        <v>48</v>
      </c>
      <c r="T238" s="9">
        <v>24</v>
      </c>
      <c r="U238" s="9">
        <v>1</v>
      </c>
      <c r="V238" s="9">
        <v>1</v>
      </c>
      <c r="W238" s="9">
        <v>0</v>
      </c>
      <c r="X238" s="9">
        <v>0</v>
      </c>
      <c r="Y238" s="9">
        <v>1</v>
      </c>
      <c r="Z238" s="9">
        <v>0</v>
      </c>
      <c r="AB238" s="9">
        <f t="shared" si="10"/>
        <v>367</v>
      </c>
      <c r="AC238" s="9">
        <f t="shared" si="11"/>
        <v>4472</v>
      </c>
      <c r="AD238" s="10">
        <f t="shared" si="12"/>
        <v>12.185286103542234</v>
      </c>
    </row>
    <row r="239" spans="1:30" x14ac:dyDescent="0.3">
      <c r="A239" s="87"/>
      <c r="B239" s="41" t="s">
        <v>244</v>
      </c>
      <c r="C239" s="9">
        <v>4</v>
      </c>
      <c r="D239" s="9">
        <v>0</v>
      </c>
      <c r="E239" s="9">
        <v>0</v>
      </c>
      <c r="F239" s="9">
        <v>0</v>
      </c>
      <c r="G239" s="9">
        <v>3</v>
      </c>
      <c r="H239" s="9">
        <v>0</v>
      </c>
      <c r="I239" s="9">
        <v>1</v>
      </c>
      <c r="J239" s="9">
        <v>0</v>
      </c>
      <c r="K239" s="9">
        <v>4</v>
      </c>
      <c r="L239" s="9">
        <v>4</v>
      </c>
      <c r="M239" s="9">
        <v>5</v>
      </c>
      <c r="N239" s="9">
        <v>6</v>
      </c>
      <c r="O239" s="9">
        <v>47</v>
      </c>
      <c r="P239" s="9">
        <v>4</v>
      </c>
      <c r="Q239" s="9">
        <v>1</v>
      </c>
      <c r="R239" s="9">
        <v>21</v>
      </c>
      <c r="S239" s="9">
        <v>6</v>
      </c>
      <c r="T239" s="9">
        <v>13</v>
      </c>
      <c r="U239" s="9">
        <v>0</v>
      </c>
      <c r="V239" s="9">
        <v>1</v>
      </c>
      <c r="W239" s="9">
        <v>1</v>
      </c>
      <c r="X239" s="9">
        <v>0</v>
      </c>
      <c r="Y239" s="9">
        <v>0</v>
      </c>
      <c r="Z239" s="9">
        <v>0</v>
      </c>
      <c r="AB239" s="9">
        <f t="shared" si="10"/>
        <v>121</v>
      </c>
      <c r="AC239" s="9">
        <f t="shared" si="11"/>
        <v>1503</v>
      </c>
      <c r="AD239" s="10">
        <f t="shared" si="12"/>
        <v>12.421487603305785</v>
      </c>
    </row>
    <row r="240" spans="1:30" x14ac:dyDescent="0.3">
      <c r="A240" s="87"/>
      <c r="B240" s="41" t="s">
        <v>245</v>
      </c>
      <c r="C240" s="9">
        <v>45</v>
      </c>
      <c r="D240" s="9">
        <v>49</v>
      </c>
      <c r="E240" s="9">
        <v>63</v>
      </c>
      <c r="F240" s="9">
        <v>95</v>
      </c>
      <c r="G240" s="9">
        <v>102</v>
      </c>
      <c r="H240" s="9">
        <v>282</v>
      </c>
      <c r="I240" s="9">
        <v>160</v>
      </c>
      <c r="J240" s="9">
        <v>126</v>
      </c>
      <c r="K240" s="9">
        <v>249</v>
      </c>
      <c r="L240" s="9">
        <v>167</v>
      </c>
      <c r="M240" s="9">
        <v>211</v>
      </c>
      <c r="N240" s="9">
        <v>159</v>
      </c>
      <c r="O240" s="9">
        <v>764</v>
      </c>
      <c r="P240" s="9">
        <v>35</v>
      </c>
      <c r="Q240" s="9">
        <v>43</v>
      </c>
      <c r="R240" s="9">
        <v>180</v>
      </c>
      <c r="S240" s="9">
        <v>197</v>
      </c>
      <c r="T240" s="9">
        <v>221</v>
      </c>
      <c r="U240" s="9">
        <v>11</v>
      </c>
      <c r="V240" s="9">
        <v>14</v>
      </c>
      <c r="W240" s="9">
        <v>4</v>
      </c>
      <c r="X240" s="9">
        <v>2</v>
      </c>
      <c r="Y240" s="9">
        <v>0</v>
      </c>
      <c r="Z240" s="9">
        <v>1</v>
      </c>
      <c r="AB240" s="9">
        <f t="shared" si="10"/>
        <v>3180</v>
      </c>
      <c r="AC240" s="9">
        <f t="shared" si="11"/>
        <v>31917</v>
      </c>
      <c r="AD240" s="10">
        <f t="shared" si="12"/>
        <v>10.03679245283019</v>
      </c>
    </row>
    <row r="241" spans="1:63" x14ac:dyDescent="0.3">
      <c r="A241" s="87"/>
      <c r="B241" s="41" t="s">
        <v>246</v>
      </c>
      <c r="C241" s="9">
        <v>2</v>
      </c>
      <c r="D241" s="9">
        <v>2</v>
      </c>
      <c r="E241" s="9">
        <v>3</v>
      </c>
      <c r="F241" s="9">
        <v>2</v>
      </c>
      <c r="G241" s="9">
        <v>4</v>
      </c>
      <c r="H241" s="9">
        <v>16</v>
      </c>
      <c r="I241" s="9">
        <v>10</v>
      </c>
      <c r="J241" s="9">
        <v>4</v>
      </c>
      <c r="K241" s="9">
        <v>15</v>
      </c>
      <c r="L241" s="9">
        <v>1</v>
      </c>
      <c r="M241" s="9">
        <v>4</v>
      </c>
      <c r="N241" s="9">
        <v>1</v>
      </c>
      <c r="O241" s="9">
        <v>42</v>
      </c>
      <c r="P241" s="9">
        <v>1</v>
      </c>
      <c r="Q241" s="9">
        <v>2</v>
      </c>
      <c r="R241" s="9">
        <v>10</v>
      </c>
      <c r="S241" s="9">
        <v>6</v>
      </c>
      <c r="T241" s="9">
        <v>10</v>
      </c>
      <c r="U241" s="9">
        <v>1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B241" s="9">
        <f t="shared" si="10"/>
        <v>136</v>
      </c>
      <c r="AC241" s="9">
        <f t="shared" si="11"/>
        <v>1357</v>
      </c>
      <c r="AD241" s="10">
        <f t="shared" si="12"/>
        <v>9.9779411764705888</v>
      </c>
    </row>
    <row r="242" spans="1:63" x14ac:dyDescent="0.3">
      <c r="A242" s="87"/>
      <c r="B242" s="41" t="s">
        <v>247</v>
      </c>
      <c r="C242" s="9">
        <v>224</v>
      </c>
      <c r="D242" s="9">
        <v>213</v>
      </c>
      <c r="E242" s="9">
        <v>262</v>
      </c>
      <c r="F242" s="9">
        <v>433</v>
      </c>
      <c r="G242" s="9">
        <v>543</v>
      </c>
      <c r="H242" s="9">
        <v>1058</v>
      </c>
      <c r="I242" s="9">
        <v>688</v>
      </c>
      <c r="J242" s="9">
        <v>571</v>
      </c>
      <c r="K242" s="9">
        <v>769</v>
      </c>
      <c r="L242" s="9">
        <v>821</v>
      </c>
      <c r="M242" s="9">
        <v>955</v>
      </c>
      <c r="N242" s="9">
        <v>913</v>
      </c>
      <c r="O242" s="9">
        <v>3232</v>
      </c>
      <c r="P242" s="9">
        <v>285</v>
      </c>
      <c r="Q242" s="9">
        <v>460</v>
      </c>
      <c r="R242" s="9">
        <v>1321</v>
      </c>
      <c r="S242" s="9">
        <v>2217</v>
      </c>
      <c r="T242" s="9">
        <v>2866</v>
      </c>
      <c r="U242" s="9">
        <v>139</v>
      </c>
      <c r="V242" s="9">
        <v>215</v>
      </c>
      <c r="W242" s="9">
        <v>32</v>
      </c>
      <c r="X242" s="9">
        <v>22</v>
      </c>
      <c r="Y242" s="9">
        <v>6</v>
      </c>
      <c r="Z242" s="9">
        <v>11</v>
      </c>
      <c r="AB242" s="9">
        <f t="shared" si="10"/>
        <v>18256</v>
      </c>
      <c r="AC242" s="9">
        <f t="shared" si="11"/>
        <v>211769</v>
      </c>
      <c r="AD242" s="10">
        <f t="shared" si="12"/>
        <v>11.599967134092902</v>
      </c>
    </row>
    <row r="243" spans="1:63" x14ac:dyDescent="0.3">
      <c r="A243" s="87"/>
      <c r="B243" s="41" t="s">
        <v>248</v>
      </c>
      <c r="C243" s="9">
        <v>38</v>
      </c>
      <c r="D243" s="9">
        <v>38</v>
      </c>
      <c r="E243" s="9">
        <v>67</v>
      </c>
      <c r="F243" s="9">
        <v>125</v>
      </c>
      <c r="G243" s="9">
        <v>155</v>
      </c>
      <c r="H243" s="9">
        <v>261</v>
      </c>
      <c r="I243" s="9">
        <v>99</v>
      </c>
      <c r="J243" s="9">
        <v>72</v>
      </c>
      <c r="K243" s="9">
        <v>96</v>
      </c>
      <c r="L243" s="9">
        <v>39</v>
      </c>
      <c r="M243" s="9">
        <v>37</v>
      </c>
      <c r="N243" s="9">
        <v>27</v>
      </c>
      <c r="O243" s="9">
        <v>143</v>
      </c>
      <c r="P243" s="9">
        <v>9</v>
      </c>
      <c r="Q243" s="9">
        <v>24</v>
      </c>
      <c r="R243" s="9">
        <v>56</v>
      </c>
      <c r="S243" s="9">
        <v>58</v>
      </c>
      <c r="T243" s="9">
        <v>53</v>
      </c>
      <c r="U243" s="9">
        <v>0</v>
      </c>
      <c r="V243" s="9">
        <v>2</v>
      </c>
      <c r="W243" s="9">
        <v>1</v>
      </c>
      <c r="X243" s="9">
        <v>1</v>
      </c>
      <c r="Y243" s="9">
        <v>0</v>
      </c>
      <c r="Z243" s="9">
        <v>2</v>
      </c>
      <c r="AB243" s="9">
        <f t="shared" si="10"/>
        <v>1403</v>
      </c>
      <c r="AC243" s="9">
        <f t="shared" si="11"/>
        <v>10319</v>
      </c>
      <c r="AD243" s="10">
        <f t="shared" si="12"/>
        <v>7.3549536707056307</v>
      </c>
    </row>
    <row r="244" spans="1:63" x14ac:dyDescent="0.3">
      <c r="A244" s="87"/>
      <c r="B244" s="41" t="s">
        <v>249</v>
      </c>
      <c r="C244" s="9">
        <v>57</v>
      </c>
      <c r="D244" s="9">
        <v>47</v>
      </c>
      <c r="E244" s="9">
        <v>84</v>
      </c>
      <c r="F244" s="9">
        <v>123</v>
      </c>
      <c r="G244" s="9">
        <v>121</v>
      </c>
      <c r="H244" s="9">
        <v>284</v>
      </c>
      <c r="I244" s="9">
        <v>155</v>
      </c>
      <c r="J244" s="9">
        <v>125</v>
      </c>
      <c r="K244" s="9">
        <v>152</v>
      </c>
      <c r="L244" s="9">
        <v>128</v>
      </c>
      <c r="M244" s="9">
        <v>186</v>
      </c>
      <c r="N244" s="9">
        <v>120</v>
      </c>
      <c r="O244" s="9">
        <v>600</v>
      </c>
      <c r="P244" s="9">
        <v>34</v>
      </c>
      <c r="Q244" s="9">
        <v>44</v>
      </c>
      <c r="R244" s="9">
        <v>199</v>
      </c>
      <c r="S244" s="9">
        <v>245</v>
      </c>
      <c r="T244" s="9">
        <v>252</v>
      </c>
      <c r="U244" s="9">
        <v>14</v>
      </c>
      <c r="V244" s="9">
        <v>15</v>
      </c>
      <c r="W244" s="9">
        <v>1</v>
      </c>
      <c r="X244" s="9">
        <v>1</v>
      </c>
      <c r="Y244" s="9">
        <v>1</v>
      </c>
      <c r="Z244" s="9">
        <v>0</v>
      </c>
      <c r="AB244" s="9">
        <f t="shared" si="10"/>
        <v>2988</v>
      </c>
      <c r="AC244" s="9">
        <f t="shared" si="11"/>
        <v>29888</v>
      </c>
      <c r="AD244" s="10">
        <f t="shared" si="12"/>
        <v>10.002677376171352</v>
      </c>
    </row>
    <row r="245" spans="1:63" x14ac:dyDescent="0.3">
      <c r="A245" s="87"/>
      <c r="B245" s="41" t="s">
        <v>250</v>
      </c>
      <c r="C245" s="9">
        <v>191</v>
      </c>
      <c r="D245" s="9">
        <v>158</v>
      </c>
      <c r="E245" s="9">
        <v>193</v>
      </c>
      <c r="F245" s="9">
        <v>292</v>
      </c>
      <c r="G245" s="9">
        <v>300</v>
      </c>
      <c r="H245" s="9">
        <v>605</v>
      </c>
      <c r="I245" s="9">
        <v>405</v>
      </c>
      <c r="J245" s="9">
        <v>328</v>
      </c>
      <c r="K245" s="9">
        <v>433</v>
      </c>
      <c r="L245" s="9">
        <v>451</v>
      </c>
      <c r="M245" s="9">
        <v>483</v>
      </c>
      <c r="N245" s="9">
        <v>401</v>
      </c>
      <c r="O245" s="9">
        <v>1324</v>
      </c>
      <c r="P245" s="9">
        <v>76</v>
      </c>
      <c r="Q245" s="9">
        <v>104</v>
      </c>
      <c r="R245" s="9">
        <v>359</v>
      </c>
      <c r="S245" s="9">
        <v>585</v>
      </c>
      <c r="T245" s="9">
        <v>633</v>
      </c>
      <c r="U245" s="9">
        <v>33</v>
      </c>
      <c r="V245" s="9">
        <v>24</v>
      </c>
      <c r="W245" s="9">
        <v>10</v>
      </c>
      <c r="X245" s="9">
        <v>5</v>
      </c>
      <c r="Y245" s="9">
        <v>1</v>
      </c>
      <c r="Z245" s="9">
        <v>2</v>
      </c>
      <c r="AB245" s="9">
        <f t="shared" si="10"/>
        <v>7396</v>
      </c>
      <c r="AC245" s="9">
        <f t="shared" si="11"/>
        <v>72396</v>
      </c>
      <c r="AD245" s="10">
        <f t="shared" si="12"/>
        <v>9.7885343428880471</v>
      </c>
    </row>
    <row r="246" spans="1:63" x14ac:dyDescent="0.3">
      <c r="A246" s="87"/>
      <c r="B246" s="41" t="s">
        <v>251</v>
      </c>
      <c r="C246" s="9">
        <v>26</v>
      </c>
      <c r="D246" s="9">
        <v>44</v>
      </c>
      <c r="E246" s="9">
        <v>53</v>
      </c>
      <c r="F246" s="9">
        <v>73</v>
      </c>
      <c r="G246" s="9">
        <v>90</v>
      </c>
      <c r="H246" s="9">
        <v>161</v>
      </c>
      <c r="I246" s="9">
        <v>108</v>
      </c>
      <c r="J246" s="9">
        <v>91</v>
      </c>
      <c r="K246" s="9">
        <v>132</v>
      </c>
      <c r="L246" s="9">
        <v>117</v>
      </c>
      <c r="M246" s="9">
        <v>121</v>
      </c>
      <c r="N246" s="9">
        <v>105</v>
      </c>
      <c r="O246" s="9">
        <v>332</v>
      </c>
      <c r="P246" s="9">
        <v>22</v>
      </c>
      <c r="Q246" s="9">
        <v>14</v>
      </c>
      <c r="R246" s="9">
        <v>99</v>
      </c>
      <c r="S246" s="9">
        <v>183</v>
      </c>
      <c r="T246" s="9">
        <v>213</v>
      </c>
      <c r="U246" s="9">
        <v>7</v>
      </c>
      <c r="V246" s="9">
        <v>10</v>
      </c>
      <c r="W246" s="9">
        <v>6</v>
      </c>
      <c r="X246" s="9">
        <v>2</v>
      </c>
      <c r="Y246" s="9">
        <v>0</v>
      </c>
      <c r="Z246" s="9">
        <v>1</v>
      </c>
      <c r="AB246" s="9">
        <f t="shared" si="10"/>
        <v>2010</v>
      </c>
      <c r="AC246" s="9">
        <f t="shared" si="11"/>
        <v>20294</v>
      </c>
      <c r="AD246" s="10">
        <f t="shared" si="12"/>
        <v>10.096517412935324</v>
      </c>
    </row>
    <row r="247" spans="1:63" x14ac:dyDescent="0.3">
      <c r="A247" s="87"/>
      <c r="B247" s="41" t="s">
        <v>252</v>
      </c>
      <c r="C247" s="9">
        <v>73</v>
      </c>
      <c r="D247" s="9">
        <v>54</v>
      </c>
      <c r="E247" s="9">
        <v>78</v>
      </c>
      <c r="F247" s="9">
        <v>124</v>
      </c>
      <c r="G247" s="9">
        <v>124</v>
      </c>
      <c r="H247" s="9">
        <v>214</v>
      </c>
      <c r="I247" s="9">
        <v>247</v>
      </c>
      <c r="J247" s="9">
        <v>163</v>
      </c>
      <c r="K247" s="9">
        <v>191</v>
      </c>
      <c r="L247" s="9">
        <v>225</v>
      </c>
      <c r="M247" s="9">
        <v>283</v>
      </c>
      <c r="N247" s="9">
        <v>225</v>
      </c>
      <c r="O247" s="9">
        <v>703</v>
      </c>
      <c r="P247" s="9">
        <v>41</v>
      </c>
      <c r="Q247" s="9">
        <v>40</v>
      </c>
      <c r="R247" s="9">
        <v>168</v>
      </c>
      <c r="S247" s="9">
        <v>357</v>
      </c>
      <c r="T247" s="9">
        <v>325</v>
      </c>
      <c r="U247" s="9">
        <v>19</v>
      </c>
      <c r="V247" s="9">
        <v>9</v>
      </c>
      <c r="W247" s="9">
        <v>4</v>
      </c>
      <c r="X247" s="9">
        <v>1</v>
      </c>
      <c r="Y247" s="9">
        <v>0</v>
      </c>
      <c r="Z247" s="9">
        <v>1</v>
      </c>
      <c r="AB247" s="9">
        <f t="shared" si="10"/>
        <v>3669</v>
      </c>
      <c r="AC247" s="9">
        <f t="shared" si="11"/>
        <v>37552</v>
      </c>
      <c r="AD247" s="10">
        <f t="shared" si="12"/>
        <v>10.234941400926683</v>
      </c>
    </row>
    <row r="248" spans="1:63" s="77" customFormat="1" x14ac:dyDescent="0.3">
      <c r="A248" s="87"/>
      <c r="B248" s="41" t="s">
        <v>253</v>
      </c>
      <c r="C248" s="9">
        <v>28</v>
      </c>
      <c r="D248" s="9">
        <v>41</v>
      </c>
      <c r="E248" s="9">
        <v>60</v>
      </c>
      <c r="F248" s="9">
        <v>102</v>
      </c>
      <c r="G248" s="9">
        <v>100</v>
      </c>
      <c r="H248" s="9">
        <v>237</v>
      </c>
      <c r="I248" s="9">
        <v>97</v>
      </c>
      <c r="J248" s="9">
        <v>83</v>
      </c>
      <c r="K248" s="9">
        <v>80</v>
      </c>
      <c r="L248" s="9">
        <v>44</v>
      </c>
      <c r="M248" s="9">
        <v>45</v>
      </c>
      <c r="N248" s="9">
        <v>35</v>
      </c>
      <c r="O248" s="9">
        <v>135</v>
      </c>
      <c r="P248" s="9">
        <v>3</v>
      </c>
      <c r="Q248" s="9">
        <v>5</v>
      </c>
      <c r="R248" s="9">
        <v>38</v>
      </c>
      <c r="S248" s="9">
        <v>54</v>
      </c>
      <c r="T248" s="9">
        <v>40</v>
      </c>
      <c r="U248" s="9">
        <v>0</v>
      </c>
      <c r="V248" s="9">
        <v>3</v>
      </c>
      <c r="W248" s="9">
        <v>1</v>
      </c>
      <c r="X248" s="9">
        <v>0</v>
      </c>
      <c r="Y248" s="9">
        <v>0</v>
      </c>
      <c r="Z248" s="9">
        <v>0</v>
      </c>
      <c r="AA248" s="1"/>
      <c r="AB248" s="9">
        <f t="shared" si="10"/>
        <v>1231</v>
      </c>
      <c r="AC248" s="9">
        <f t="shared" si="11"/>
        <v>9006</v>
      </c>
      <c r="AD248" s="10">
        <f t="shared" si="12"/>
        <v>7.3160032493907394</v>
      </c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</row>
    <row r="249" spans="1:63" s="77" customFormat="1" x14ac:dyDescent="0.3">
      <c r="A249" s="87"/>
      <c r="B249" s="41" t="s">
        <v>254</v>
      </c>
      <c r="C249" s="9">
        <v>12</v>
      </c>
      <c r="D249" s="9">
        <v>16</v>
      </c>
      <c r="E249" s="9">
        <v>22</v>
      </c>
      <c r="F249" s="9">
        <v>54</v>
      </c>
      <c r="G249" s="9">
        <v>43</v>
      </c>
      <c r="H249" s="9">
        <v>47</v>
      </c>
      <c r="I249" s="9">
        <v>22</v>
      </c>
      <c r="J249" s="9">
        <v>14</v>
      </c>
      <c r="K249" s="9">
        <v>33</v>
      </c>
      <c r="L249" s="9">
        <v>5</v>
      </c>
      <c r="M249" s="9">
        <v>8</v>
      </c>
      <c r="N249" s="9">
        <v>9</v>
      </c>
      <c r="O249" s="9">
        <v>32</v>
      </c>
      <c r="P249" s="9">
        <v>3</v>
      </c>
      <c r="Q249" s="9">
        <v>4</v>
      </c>
      <c r="R249" s="9">
        <v>8</v>
      </c>
      <c r="S249" s="9">
        <v>20</v>
      </c>
      <c r="T249" s="9">
        <v>20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1"/>
      <c r="AB249" s="9">
        <f t="shared" si="10"/>
        <v>372</v>
      </c>
      <c r="AC249" s="9">
        <f t="shared" si="11"/>
        <v>2606</v>
      </c>
      <c r="AD249" s="10">
        <f t="shared" si="12"/>
        <v>7.0053763440860219</v>
      </c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</row>
    <row r="250" spans="1:63" s="77" customFormat="1" x14ac:dyDescent="0.3">
      <c r="A250" s="87"/>
      <c r="B250" s="41" t="s">
        <v>255</v>
      </c>
      <c r="C250" s="9">
        <v>57</v>
      </c>
      <c r="D250" s="9">
        <v>44</v>
      </c>
      <c r="E250" s="9">
        <v>64</v>
      </c>
      <c r="F250" s="9">
        <v>139</v>
      </c>
      <c r="G250" s="9">
        <v>89</v>
      </c>
      <c r="H250" s="9">
        <v>186</v>
      </c>
      <c r="I250" s="9">
        <v>74</v>
      </c>
      <c r="J250" s="9">
        <v>77</v>
      </c>
      <c r="K250" s="9">
        <v>98</v>
      </c>
      <c r="L250" s="9">
        <v>56</v>
      </c>
      <c r="M250" s="9">
        <v>80</v>
      </c>
      <c r="N250" s="9">
        <v>59</v>
      </c>
      <c r="O250" s="9">
        <v>261</v>
      </c>
      <c r="P250" s="9">
        <v>31</v>
      </c>
      <c r="Q250" s="9">
        <v>21</v>
      </c>
      <c r="R250" s="9">
        <v>90</v>
      </c>
      <c r="S250" s="9">
        <v>129</v>
      </c>
      <c r="T250" s="9">
        <v>93</v>
      </c>
      <c r="U250" s="9">
        <v>5</v>
      </c>
      <c r="V250" s="9">
        <v>7</v>
      </c>
      <c r="W250" s="9">
        <v>1</v>
      </c>
      <c r="X250" s="9">
        <v>0</v>
      </c>
      <c r="Y250" s="9">
        <v>1</v>
      </c>
      <c r="Z250" s="9">
        <v>0</v>
      </c>
      <c r="AA250" s="1"/>
      <c r="AB250" s="9">
        <f t="shared" si="10"/>
        <v>1662</v>
      </c>
      <c r="AC250" s="9">
        <f t="shared" si="11"/>
        <v>14684</v>
      </c>
      <c r="AD250" s="10">
        <f t="shared" si="12"/>
        <v>8.8351383874849585</v>
      </c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</row>
    <row r="251" spans="1:63" x14ac:dyDescent="0.3">
      <c r="A251" s="87"/>
      <c r="B251" s="41" t="s">
        <v>256</v>
      </c>
      <c r="C251" s="9">
        <v>35</v>
      </c>
      <c r="D251" s="9">
        <v>34</v>
      </c>
      <c r="E251" s="9">
        <v>40</v>
      </c>
      <c r="F251" s="9">
        <v>71</v>
      </c>
      <c r="G251" s="9">
        <v>81</v>
      </c>
      <c r="H251" s="9">
        <v>161</v>
      </c>
      <c r="I251" s="9">
        <v>45</v>
      </c>
      <c r="J251" s="9">
        <v>26</v>
      </c>
      <c r="K251" s="9">
        <v>51</v>
      </c>
      <c r="L251" s="9">
        <v>21</v>
      </c>
      <c r="M251" s="9">
        <v>24</v>
      </c>
      <c r="N251" s="9">
        <v>18</v>
      </c>
      <c r="O251" s="9">
        <v>104</v>
      </c>
      <c r="P251" s="9">
        <v>4</v>
      </c>
      <c r="Q251" s="9">
        <v>5</v>
      </c>
      <c r="R251" s="9">
        <v>41</v>
      </c>
      <c r="S251" s="9">
        <v>35</v>
      </c>
      <c r="T251" s="9">
        <v>48</v>
      </c>
      <c r="U251" s="9">
        <v>0</v>
      </c>
      <c r="V251" s="9">
        <v>4</v>
      </c>
      <c r="W251" s="9">
        <v>4</v>
      </c>
      <c r="X251" s="9">
        <v>0</v>
      </c>
      <c r="Y251" s="9">
        <v>0</v>
      </c>
      <c r="Z251" s="9">
        <v>0</v>
      </c>
      <c r="AB251" s="9">
        <f t="shared" si="10"/>
        <v>852</v>
      </c>
      <c r="AC251" s="9">
        <f t="shared" si="11"/>
        <v>6460</v>
      </c>
      <c r="AD251" s="10">
        <f t="shared" si="12"/>
        <v>7.5821596244131459</v>
      </c>
    </row>
    <row r="252" spans="1:63" x14ac:dyDescent="0.3">
      <c r="A252" s="87"/>
      <c r="B252" s="41" t="s">
        <v>257</v>
      </c>
      <c r="C252" s="9">
        <v>57</v>
      </c>
      <c r="D252" s="9">
        <v>51</v>
      </c>
      <c r="E252" s="9">
        <v>85</v>
      </c>
      <c r="F252" s="9">
        <v>106</v>
      </c>
      <c r="G252" s="9">
        <v>122</v>
      </c>
      <c r="H252" s="9">
        <v>233</v>
      </c>
      <c r="I252" s="9">
        <v>140</v>
      </c>
      <c r="J252" s="9">
        <v>93</v>
      </c>
      <c r="K252" s="9">
        <v>139</v>
      </c>
      <c r="L252" s="9">
        <v>53</v>
      </c>
      <c r="M252" s="9">
        <v>94</v>
      </c>
      <c r="N252" s="9">
        <v>90</v>
      </c>
      <c r="O252" s="9">
        <v>243</v>
      </c>
      <c r="P252" s="9">
        <v>14</v>
      </c>
      <c r="Q252" s="9">
        <v>10</v>
      </c>
      <c r="R252" s="9">
        <v>83</v>
      </c>
      <c r="S252" s="9">
        <v>113</v>
      </c>
      <c r="T252" s="9">
        <v>135</v>
      </c>
      <c r="U252" s="9">
        <v>8</v>
      </c>
      <c r="V252" s="9">
        <v>4</v>
      </c>
      <c r="W252" s="9">
        <v>1</v>
      </c>
      <c r="X252" s="9">
        <v>2</v>
      </c>
      <c r="Y252" s="9">
        <v>1</v>
      </c>
      <c r="Z252" s="9">
        <v>0</v>
      </c>
      <c r="AB252" s="9">
        <f t="shared" si="10"/>
        <v>1877</v>
      </c>
      <c r="AC252" s="9">
        <f t="shared" si="11"/>
        <v>16092</v>
      </c>
      <c r="AD252" s="10">
        <f t="shared" si="12"/>
        <v>8.573255194459243</v>
      </c>
    </row>
    <row r="253" spans="1:63" x14ac:dyDescent="0.3">
      <c r="A253" s="87"/>
      <c r="B253" s="41" t="s">
        <v>258</v>
      </c>
      <c r="C253" s="9">
        <v>1170</v>
      </c>
      <c r="D253" s="9">
        <v>1005</v>
      </c>
      <c r="E253" s="9">
        <v>1213</v>
      </c>
      <c r="F253" s="9">
        <v>1760</v>
      </c>
      <c r="G253" s="9">
        <v>1884</v>
      </c>
      <c r="H253" s="9">
        <v>3831</v>
      </c>
      <c r="I253" s="9">
        <v>4422</v>
      </c>
      <c r="J253" s="9">
        <v>3831</v>
      </c>
      <c r="K253" s="9">
        <v>5169</v>
      </c>
      <c r="L253" s="9">
        <v>8241</v>
      </c>
      <c r="M253" s="9">
        <v>10159</v>
      </c>
      <c r="N253" s="9">
        <v>9548</v>
      </c>
      <c r="O253" s="9">
        <v>34150</v>
      </c>
      <c r="P253" s="9">
        <v>2635</v>
      </c>
      <c r="Q253" s="9">
        <v>3283</v>
      </c>
      <c r="R253" s="9">
        <v>8765</v>
      </c>
      <c r="S253" s="9">
        <v>15768</v>
      </c>
      <c r="T253" s="9">
        <v>15093</v>
      </c>
      <c r="U253" s="9">
        <v>1107</v>
      </c>
      <c r="V253" s="9">
        <v>1370</v>
      </c>
      <c r="W253" s="9">
        <v>144</v>
      </c>
      <c r="X253" s="9">
        <v>68</v>
      </c>
      <c r="Y253" s="9">
        <v>47</v>
      </c>
      <c r="Z253" s="9">
        <v>46</v>
      </c>
      <c r="AB253" s="9">
        <f t="shared" si="10"/>
        <v>134709</v>
      </c>
      <c r="AC253" s="9">
        <f t="shared" si="11"/>
        <v>1593607</v>
      </c>
      <c r="AD253" s="10">
        <f t="shared" si="12"/>
        <v>11.82999651099778</v>
      </c>
    </row>
    <row r="254" spans="1:63" x14ac:dyDescent="0.3">
      <c r="A254" s="87"/>
      <c r="B254" s="41" t="s">
        <v>259</v>
      </c>
      <c r="C254" s="9">
        <v>109</v>
      </c>
      <c r="D254" s="9">
        <v>84</v>
      </c>
      <c r="E254" s="9">
        <v>104</v>
      </c>
      <c r="F254" s="9">
        <v>141</v>
      </c>
      <c r="G254" s="9">
        <v>161</v>
      </c>
      <c r="H254" s="9">
        <v>324</v>
      </c>
      <c r="I254" s="9">
        <v>257</v>
      </c>
      <c r="J254" s="9">
        <v>219</v>
      </c>
      <c r="K254" s="9">
        <v>266</v>
      </c>
      <c r="L254" s="9">
        <v>303</v>
      </c>
      <c r="M254" s="9">
        <v>332</v>
      </c>
      <c r="N254" s="9">
        <v>288</v>
      </c>
      <c r="O254" s="9">
        <v>816</v>
      </c>
      <c r="P254" s="9">
        <v>36</v>
      </c>
      <c r="Q254" s="9">
        <v>42</v>
      </c>
      <c r="R254" s="9">
        <v>115</v>
      </c>
      <c r="S254" s="9">
        <v>184</v>
      </c>
      <c r="T254" s="9">
        <v>136</v>
      </c>
      <c r="U254" s="9">
        <v>5</v>
      </c>
      <c r="V254" s="9">
        <v>7</v>
      </c>
      <c r="W254" s="9">
        <v>2</v>
      </c>
      <c r="X254" s="9">
        <v>1</v>
      </c>
      <c r="Y254" s="9">
        <v>0</v>
      </c>
      <c r="Z254" s="9">
        <v>0</v>
      </c>
      <c r="AB254" s="9">
        <f t="shared" si="10"/>
        <v>3932</v>
      </c>
      <c r="AC254" s="9">
        <f t="shared" si="11"/>
        <v>35510</v>
      </c>
      <c r="AD254" s="10">
        <f t="shared" si="12"/>
        <v>9.0310274669379442</v>
      </c>
    </row>
    <row r="255" spans="1:63" x14ac:dyDescent="0.3">
      <c r="A255" s="87"/>
      <c r="B255" s="41" t="s">
        <v>260</v>
      </c>
      <c r="C255" s="9">
        <v>29</v>
      </c>
      <c r="D255" s="9">
        <v>22</v>
      </c>
      <c r="E255" s="9">
        <v>31</v>
      </c>
      <c r="F255" s="9">
        <v>45</v>
      </c>
      <c r="G255" s="9">
        <v>43</v>
      </c>
      <c r="H255" s="9">
        <v>70</v>
      </c>
      <c r="I255" s="9">
        <v>59</v>
      </c>
      <c r="J255" s="9">
        <v>43</v>
      </c>
      <c r="K255" s="9">
        <v>77</v>
      </c>
      <c r="L255" s="9">
        <v>66</v>
      </c>
      <c r="M255" s="9">
        <v>79</v>
      </c>
      <c r="N255" s="9">
        <v>55</v>
      </c>
      <c r="O255" s="9">
        <v>246</v>
      </c>
      <c r="P255" s="9">
        <v>8</v>
      </c>
      <c r="Q255" s="9">
        <v>10</v>
      </c>
      <c r="R255" s="9">
        <v>40</v>
      </c>
      <c r="S255" s="9">
        <v>72</v>
      </c>
      <c r="T255" s="9">
        <v>80</v>
      </c>
      <c r="U255" s="9">
        <v>11</v>
      </c>
      <c r="V255" s="9">
        <v>19</v>
      </c>
      <c r="W255" s="9">
        <v>1</v>
      </c>
      <c r="X255" s="9">
        <v>1</v>
      </c>
      <c r="Y255" s="9">
        <v>1</v>
      </c>
      <c r="Z255" s="9">
        <v>0</v>
      </c>
      <c r="AB255" s="9">
        <f t="shared" si="10"/>
        <v>1108</v>
      </c>
      <c r="AC255" s="9">
        <f t="shared" si="11"/>
        <v>10931</v>
      </c>
      <c r="AD255" s="10">
        <f t="shared" si="12"/>
        <v>9.865523465703971</v>
      </c>
    </row>
    <row r="256" spans="1:63" x14ac:dyDescent="0.3">
      <c r="A256" s="87"/>
      <c r="B256" s="41" t="s">
        <v>261</v>
      </c>
      <c r="C256" s="9">
        <v>119</v>
      </c>
      <c r="D256" s="9">
        <v>138</v>
      </c>
      <c r="E256" s="9">
        <v>186</v>
      </c>
      <c r="F256" s="9">
        <v>258</v>
      </c>
      <c r="G256" s="9">
        <v>299</v>
      </c>
      <c r="H256" s="9">
        <v>626</v>
      </c>
      <c r="I256" s="9">
        <v>427</v>
      </c>
      <c r="J256" s="9">
        <v>369</v>
      </c>
      <c r="K256" s="9">
        <v>452</v>
      </c>
      <c r="L256" s="9">
        <v>553</v>
      </c>
      <c r="M256" s="9">
        <v>619</v>
      </c>
      <c r="N256" s="9">
        <v>523</v>
      </c>
      <c r="O256" s="9">
        <v>1794</v>
      </c>
      <c r="P256" s="9">
        <v>88</v>
      </c>
      <c r="Q256" s="9">
        <v>116</v>
      </c>
      <c r="R256" s="9">
        <v>306</v>
      </c>
      <c r="S256" s="9">
        <v>537</v>
      </c>
      <c r="T256" s="9">
        <v>428</v>
      </c>
      <c r="U256" s="9">
        <v>18</v>
      </c>
      <c r="V256" s="9">
        <v>22</v>
      </c>
      <c r="W256" s="9">
        <v>3</v>
      </c>
      <c r="X256" s="9">
        <v>4</v>
      </c>
      <c r="Y256" s="9">
        <v>0</v>
      </c>
      <c r="Z256" s="9">
        <v>3</v>
      </c>
      <c r="AB256" s="9">
        <f t="shared" si="10"/>
        <v>7888</v>
      </c>
      <c r="AC256" s="9">
        <f t="shared" si="11"/>
        <v>77000</v>
      </c>
      <c r="AD256" s="10">
        <f t="shared" si="12"/>
        <v>9.7616632860040564</v>
      </c>
    </row>
    <row r="257" spans="1:30" x14ac:dyDescent="0.3">
      <c r="A257" s="87"/>
      <c r="B257" s="41" t="s">
        <v>262</v>
      </c>
      <c r="C257" s="9">
        <v>90</v>
      </c>
      <c r="D257" s="9">
        <v>109</v>
      </c>
      <c r="E257" s="9">
        <v>148</v>
      </c>
      <c r="F257" s="9">
        <v>223</v>
      </c>
      <c r="G257" s="9">
        <v>211</v>
      </c>
      <c r="H257" s="9">
        <v>351</v>
      </c>
      <c r="I257" s="9">
        <v>251</v>
      </c>
      <c r="J257" s="9">
        <v>203</v>
      </c>
      <c r="K257" s="9">
        <v>248</v>
      </c>
      <c r="L257" s="9">
        <v>259</v>
      </c>
      <c r="M257" s="9">
        <v>259</v>
      </c>
      <c r="N257" s="9">
        <v>237</v>
      </c>
      <c r="O257" s="9">
        <v>704</v>
      </c>
      <c r="P257" s="9">
        <v>56</v>
      </c>
      <c r="Q257" s="9">
        <v>55</v>
      </c>
      <c r="R257" s="9">
        <v>170</v>
      </c>
      <c r="S257" s="9">
        <v>235</v>
      </c>
      <c r="T257" s="9">
        <v>163</v>
      </c>
      <c r="U257" s="9">
        <v>6</v>
      </c>
      <c r="V257" s="9">
        <v>11</v>
      </c>
      <c r="W257" s="9">
        <v>5</v>
      </c>
      <c r="X257" s="9">
        <v>1</v>
      </c>
      <c r="Y257" s="9">
        <v>0</v>
      </c>
      <c r="Z257" s="9">
        <v>0</v>
      </c>
      <c r="AB257" s="9">
        <f t="shared" si="10"/>
        <v>3995</v>
      </c>
      <c r="AC257" s="9">
        <f t="shared" si="11"/>
        <v>35577</v>
      </c>
      <c r="AD257" s="10">
        <f t="shared" si="12"/>
        <v>8.9053817271589484</v>
      </c>
    </row>
    <row r="258" spans="1:30" x14ac:dyDescent="0.3">
      <c r="A258" s="87"/>
      <c r="B258" s="41" t="s">
        <v>263</v>
      </c>
      <c r="C258" s="9">
        <v>161</v>
      </c>
      <c r="D258" s="9">
        <v>160</v>
      </c>
      <c r="E258" s="9">
        <v>219</v>
      </c>
      <c r="F258" s="9">
        <v>290</v>
      </c>
      <c r="G258" s="9">
        <v>299</v>
      </c>
      <c r="H258" s="9">
        <v>567</v>
      </c>
      <c r="I258" s="9">
        <v>532</v>
      </c>
      <c r="J258" s="9">
        <v>405</v>
      </c>
      <c r="K258" s="9">
        <v>507</v>
      </c>
      <c r="L258" s="9">
        <v>650</v>
      </c>
      <c r="M258" s="9">
        <v>750</v>
      </c>
      <c r="N258" s="9">
        <v>612</v>
      </c>
      <c r="O258" s="9">
        <v>1876</v>
      </c>
      <c r="P258" s="9">
        <v>88</v>
      </c>
      <c r="Q258" s="9">
        <v>91</v>
      </c>
      <c r="R258" s="9">
        <v>310</v>
      </c>
      <c r="S258" s="9">
        <v>507</v>
      </c>
      <c r="T258" s="9">
        <v>299</v>
      </c>
      <c r="U258" s="9">
        <v>15</v>
      </c>
      <c r="V258" s="9">
        <v>20</v>
      </c>
      <c r="W258" s="9">
        <v>5</v>
      </c>
      <c r="X258" s="9">
        <v>2</v>
      </c>
      <c r="Y258" s="9">
        <v>2</v>
      </c>
      <c r="Z258" s="9">
        <v>2</v>
      </c>
      <c r="AB258" s="9">
        <f t="shared" si="10"/>
        <v>8369</v>
      </c>
      <c r="AC258" s="9">
        <f t="shared" si="11"/>
        <v>79321</v>
      </c>
      <c r="AD258" s="10">
        <f t="shared" si="12"/>
        <v>9.4779543553590635</v>
      </c>
    </row>
    <row r="259" spans="1:30" x14ac:dyDescent="0.3">
      <c r="A259" s="87"/>
      <c r="B259" s="41" t="s">
        <v>264</v>
      </c>
      <c r="C259" s="9">
        <v>17</v>
      </c>
      <c r="D259" s="9">
        <v>20</v>
      </c>
      <c r="E259" s="9">
        <v>26</v>
      </c>
      <c r="F259" s="9">
        <v>35</v>
      </c>
      <c r="G259" s="9">
        <v>41</v>
      </c>
      <c r="H259" s="9">
        <v>78</v>
      </c>
      <c r="I259" s="9">
        <v>77</v>
      </c>
      <c r="J259" s="9">
        <v>36</v>
      </c>
      <c r="K259" s="9">
        <v>56</v>
      </c>
      <c r="L259" s="9">
        <v>83</v>
      </c>
      <c r="M259" s="9">
        <v>74</v>
      </c>
      <c r="N259" s="9">
        <v>59</v>
      </c>
      <c r="O259" s="9">
        <v>207</v>
      </c>
      <c r="P259" s="9">
        <v>7</v>
      </c>
      <c r="Q259" s="9">
        <v>13</v>
      </c>
      <c r="R259" s="9">
        <v>29</v>
      </c>
      <c r="S259" s="9">
        <v>36</v>
      </c>
      <c r="T259" s="9">
        <v>32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B259" s="9">
        <f t="shared" si="10"/>
        <v>926</v>
      </c>
      <c r="AC259" s="9">
        <f t="shared" si="11"/>
        <v>8341</v>
      </c>
      <c r="AD259" s="10">
        <f t="shared" si="12"/>
        <v>9.0075593952483803</v>
      </c>
    </row>
    <row r="260" spans="1:30" x14ac:dyDescent="0.3">
      <c r="A260" s="87"/>
      <c r="B260" s="41" t="s">
        <v>265</v>
      </c>
      <c r="C260" s="9">
        <v>60</v>
      </c>
      <c r="D260" s="9">
        <v>91</v>
      </c>
      <c r="E260" s="9">
        <v>108</v>
      </c>
      <c r="F260" s="9">
        <v>135</v>
      </c>
      <c r="G260" s="9">
        <v>161</v>
      </c>
      <c r="H260" s="9">
        <v>377</v>
      </c>
      <c r="I260" s="9">
        <v>336</v>
      </c>
      <c r="J260" s="9">
        <v>295</v>
      </c>
      <c r="K260" s="9">
        <v>348</v>
      </c>
      <c r="L260" s="9">
        <v>291</v>
      </c>
      <c r="M260" s="9">
        <v>276</v>
      </c>
      <c r="N260" s="9">
        <v>192</v>
      </c>
      <c r="O260" s="9">
        <v>658</v>
      </c>
      <c r="P260" s="9">
        <v>26</v>
      </c>
      <c r="Q260" s="9">
        <v>35</v>
      </c>
      <c r="R260" s="9">
        <v>105</v>
      </c>
      <c r="S260" s="9">
        <v>166</v>
      </c>
      <c r="T260" s="9">
        <v>122</v>
      </c>
      <c r="U260" s="9">
        <v>6</v>
      </c>
      <c r="V260" s="9">
        <v>8</v>
      </c>
      <c r="W260" s="9">
        <v>2</v>
      </c>
      <c r="X260" s="9">
        <v>2</v>
      </c>
      <c r="Y260" s="9">
        <v>0</v>
      </c>
      <c r="Z260" s="9">
        <v>1</v>
      </c>
      <c r="AB260" s="9">
        <f t="shared" ref="AB260:AB323" si="13">SUM(C260:Z260)</f>
        <v>3801</v>
      </c>
      <c r="AC260" s="9">
        <f t="shared" ref="AC260:AC323" si="14">C$2*C260+D$2*D260+E$2*E260+F$2*F260+G$2*G260+H$2*H260+I$2*I260+J$2*J260+K$2*K260+L$2*L260+M$2*M260+N$2*N260+O$2*O260+P$2*P260+Q$2*Q260+R$2*R260+S$2*S260+T$2*T260+U$2*U260+V$2*V260+W$2*W260+X$2*X260+Y$2*Y260+Z$2*Z260</f>
        <v>32991</v>
      </c>
      <c r="AD260" s="10">
        <f t="shared" si="12"/>
        <v>8.679558011049723</v>
      </c>
    </row>
    <row r="261" spans="1:30" x14ac:dyDescent="0.3">
      <c r="A261" s="87"/>
      <c r="B261" s="41" t="s">
        <v>266</v>
      </c>
      <c r="C261" s="9">
        <v>2</v>
      </c>
      <c r="D261" s="9">
        <v>21</v>
      </c>
      <c r="E261" s="9">
        <v>22</v>
      </c>
      <c r="F261" s="9">
        <v>46</v>
      </c>
      <c r="G261" s="9">
        <v>36</v>
      </c>
      <c r="H261" s="9">
        <v>95</v>
      </c>
      <c r="I261" s="9">
        <v>59</v>
      </c>
      <c r="J261" s="9">
        <v>45</v>
      </c>
      <c r="K261" s="9">
        <v>85</v>
      </c>
      <c r="L261" s="9">
        <v>55</v>
      </c>
      <c r="M261" s="9">
        <v>69</v>
      </c>
      <c r="N261" s="9">
        <v>50</v>
      </c>
      <c r="O261" s="9">
        <v>154</v>
      </c>
      <c r="P261" s="9">
        <v>4</v>
      </c>
      <c r="Q261" s="9">
        <v>13</v>
      </c>
      <c r="R261" s="9">
        <v>22</v>
      </c>
      <c r="S261" s="9">
        <v>31</v>
      </c>
      <c r="T261" s="9">
        <v>27</v>
      </c>
      <c r="U261" s="9">
        <v>0</v>
      </c>
      <c r="V261" s="9">
        <v>1</v>
      </c>
      <c r="W261" s="9">
        <v>1</v>
      </c>
      <c r="X261" s="9">
        <v>0</v>
      </c>
      <c r="Y261" s="9">
        <v>0</v>
      </c>
      <c r="Z261" s="9">
        <v>0</v>
      </c>
      <c r="AB261" s="9">
        <f t="shared" si="13"/>
        <v>838</v>
      </c>
      <c r="AC261" s="9">
        <f t="shared" si="14"/>
        <v>7312</v>
      </c>
      <c r="AD261" s="10">
        <f t="shared" ref="AD261:AD324" si="15">AC261/AB261</f>
        <v>8.7255369928400963</v>
      </c>
    </row>
    <row r="262" spans="1:30" x14ac:dyDescent="0.3">
      <c r="A262" s="87"/>
      <c r="B262" s="41" t="s">
        <v>267</v>
      </c>
      <c r="C262" s="9">
        <v>7</v>
      </c>
      <c r="D262" s="9">
        <v>9</v>
      </c>
      <c r="E262" s="9">
        <v>13</v>
      </c>
      <c r="F262" s="9">
        <v>20</v>
      </c>
      <c r="G262" s="9">
        <v>29</v>
      </c>
      <c r="H262" s="9">
        <v>49</v>
      </c>
      <c r="I262" s="9">
        <v>41</v>
      </c>
      <c r="J262" s="9">
        <v>41</v>
      </c>
      <c r="K262" s="9">
        <v>53</v>
      </c>
      <c r="L262" s="9">
        <v>59</v>
      </c>
      <c r="M262" s="9">
        <v>43</v>
      </c>
      <c r="N262" s="9">
        <v>37</v>
      </c>
      <c r="O262" s="9">
        <v>126</v>
      </c>
      <c r="P262" s="9">
        <v>4</v>
      </c>
      <c r="Q262" s="9">
        <v>2</v>
      </c>
      <c r="R262" s="9">
        <v>8</v>
      </c>
      <c r="S262" s="9">
        <v>29</v>
      </c>
      <c r="T262" s="9">
        <v>20</v>
      </c>
      <c r="U262" s="9">
        <v>1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B262" s="9">
        <f t="shared" si="13"/>
        <v>591</v>
      </c>
      <c r="AC262" s="9">
        <f t="shared" si="14"/>
        <v>5315</v>
      </c>
      <c r="AD262" s="10">
        <f t="shared" si="15"/>
        <v>8.993231810490693</v>
      </c>
    </row>
    <row r="263" spans="1:30" x14ac:dyDescent="0.3">
      <c r="A263" s="87"/>
      <c r="B263" s="41" t="s">
        <v>268</v>
      </c>
      <c r="C263" s="9">
        <v>26</v>
      </c>
      <c r="D263" s="9">
        <v>20</v>
      </c>
      <c r="E263" s="9">
        <v>28</v>
      </c>
      <c r="F263" s="9">
        <v>40</v>
      </c>
      <c r="G263" s="9">
        <v>45</v>
      </c>
      <c r="H263" s="9">
        <v>81</v>
      </c>
      <c r="I263" s="9">
        <v>70</v>
      </c>
      <c r="J263" s="9">
        <v>47</v>
      </c>
      <c r="K263" s="9">
        <v>55</v>
      </c>
      <c r="L263" s="9">
        <v>59</v>
      </c>
      <c r="M263" s="9">
        <v>66</v>
      </c>
      <c r="N263" s="9">
        <v>63</v>
      </c>
      <c r="O263" s="9">
        <v>196</v>
      </c>
      <c r="P263" s="9">
        <v>9</v>
      </c>
      <c r="Q263" s="9">
        <v>4</v>
      </c>
      <c r="R263" s="9">
        <v>30</v>
      </c>
      <c r="S263" s="9">
        <v>43</v>
      </c>
      <c r="T263" s="9">
        <v>23</v>
      </c>
      <c r="U263" s="9">
        <v>1</v>
      </c>
      <c r="V263" s="9">
        <v>0</v>
      </c>
      <c r="W263" s="9">
        <v>3</v>
      </c>
      <c r="X263" s="9">
        <v>0</v>
      </c>
      <c r="Y263" s="9">
        <v>0</v>
      </c>
      <c r="Z263" s="9">
        <v>0</v>
      </c>
      <c r="AB263" s="9">
        <f t="shared" si="13"/>
        <v>909</v>
      </c>
      <c r="AC263" s="9">
        <f t="shared" si="14"/>
        <v>7986</v>
      </c>
      <c r="AD263" s="10">
        <f t="shared" si="15"/>
        <v>8.785478547854785</v>
      </c>
    </row>
    <row r="264" spans="1:30" x14ac:dyDescent="0.3">
      <c r="A264" s="87"/>
      <c r="B264" s="41" t="s">
        <v>269</v>
      </c>
      <c r="C264" s="9">
        <v>30</v>
      </c>
      <c r="D264" s="9">
        <v>27</v>
      </c>
      <c r="E264" s="9">
        <v>30</v>
      </c>
      <c r="F264" s="9">
        <v>67</v>
      </c>
      <c r="G264" s="9">
        <v>75</v>
      </c>
      <c r="H264" s="9">
        <v>129</v>
      </c>
      <c r="I264" s="9">
        <v>104</v>
      </c>
      <c r="J264" s="9">
        <v>71</v>
      </c>
      <c r="K264" s="9">
        <v>72</v>
      </c>
      <c r="L264" s="9">
        <v>98</v>
      </c>
      <c r="M264" s="9">
        <v>97</v>
      </c>
      <c r="N264" s="9">
        <v>105</v>
      </c>
      <c r="O264" s="9">
        <v>344</v>
      </c>
      <c r="P264" s="9">
        <v>22</v>
      </c>
      <c r="Q264" s="9">
        <v>23</v>
      </c>
      <c r="R264" s="9">
        <v>60</v>
      </c>
      <c r="S264" s="9">
        <v>68</v>
      </c>
      <c r="T264" s="9">
        <v>80</v>
      </c>
      <c r="U264" s="9">
        <v>3</v>
      </c>
      <c r="V264" s="9">
        <v>5</v>
      </c>
      <c r="W264" s="9">
        <v>2</v>
      </c>
      <c r="X264" s="9">
        <v>2</v>
      </c>
      <c r="Y264" s="9">
        <v>0</v>
      </c>
      <c r="Z264" s="9">
        <v>0</v>
      </c>
      <c r="AB264" s="9">
        <f t="shared" si="13"/>
        <v>1514</v>
      </c>
      <c r="AC264" s="9">
        <f t="shared" si="14"/>
        <v>14252</v>
      </c>
      <c r="AD264" s="10">
        <f t="shared" si="15"/>
        <v>9.4134742404227207</v>
      </c>
    </row>
    <row r="265" spans="1:30" x14ac:dyDescent="0.3">
      <c r="A265" s="87"/>
      <c r="B265" s="41" t="s">
        <v>270</v>
      </c>
      <c r="C265" s="9">
        <v>81</v>
      </c>
      <c r="D265" s="9">
        <v>151</v>
      </c>
      <c r="E265" s="9">
        <v>191</v>
      </c>
      <c r="F265" s="9">
        <v>263</v>
      </c>
      <c r="G265" s="9">
        <v>284</v>
      </c>
      <c r="H265" s="9">
        <v>443</v>
      </c>
      <c r="I265" s="9">
        <v>318</v>
      </c>
      <c r="J265" s="9">
        <v>233</v>
      </c>
      <c r="K265" s="9">
        <v>306</v>
      </c>
      <c r="L265" s="9">
        <v>284</v>
      </c>
      <c r="M265" s="9">
        <v>364</v>
      </c>
      <c r="N265" s="9">
        <v>314</v>
      </c>
      <c r="O265" s="9">
        <v>986</v>
      </c>
      <c r="P265" s="9">
        <v>27</v>
      </c>
      <c r="Q265" s="9">
        <v>43</v>
      </c>
      <c r="R265" s="9">
        <v>191</v>
      </c>
      <c r="S265" s="9">
        <v>279</v>
      </c>
      <c r="T265" s="9">
        <v>239</v>
      </c>
      <c r="U265" s="9">
        <v>7</v>
      </c>
      <c r="V265" s="9">
        <v>5</v>
      </c>
      <c r="W265" s="9">
        <v>2</v>
      </c>
      <c r="X265" s="9">
        <v>0</v>
      </c>
      <c r="Y265" s="9">
        <v>0</v>
      </c>
      <c r="Z265" s="9">
        <v>2</v>
      </c>
      <c r="AB265" s="9">
        <f t="shared" si="13"/>
        <v>5013</v>
      </c>
      <c r="AC265" s="9">
        <f t="shared" si="14"/>
        <v>44794</v>
      </c>
      <c r="AD265" s="10">
        <f t="shared" si="15"/>
        <v>8.9355675244364647</v>
      </c>
    </row>
    <row r="266" spans="1:30" x14ac:dyDescent="0.3">
      <c r="A266" s="87"/>
      <c r="B266" s="41" t="s">
        <v>271</v>
      </c>
      <c r="C266" s="9">
        <v>9</v>
      </c>
      <c r="D266" s="9">
        <v>24</v>
      </c>
      <c r="E266" s="9">
        <v>21</v>
      </c>
      <c r="F266" s="9">
        <v>43</v>
      </c>
      <c r="G266" s="9">
        <v>36</v>
      </c>
      <c r="H266" s="9">
        <v>72</v>
      </c>
      <c r="I266" s="9">
        <v>61</v>
      </c>
      <c r="J266" s="9">
        <v>45</v>
      </c>
      <c r="K266" s="9">
        <v>56</v>
      </c>
      <c r="L266" s="9">
        <v>72</v>
      </c>
      <c r="M266" s="9">
        <v>57</v>
      </c>
      <c r="N266" s="9">
        <v>52</v>
      </c>
      <c r="O266" s="9">
        <v>154</v>
      </c>
      <c r="P266" s="9">
        <v>8</v>
      </c>
      <c r="Q266" s="9">
        <v>8</v>
      </c>
      <c r="R266" s="9">
        <v>41</v>
      </c>
      <c r="S266" s="9">
        <v>50</v>
      </c>
      <c r="T266" s="9">
        <v>23</v>
      </c>
      <c r="U266" s="9">
        <v>1</v>
      </c>
      <c r="V266" s="9">
        <v>1</v>
      </c>
      <c r="W266" s="9">
        <v>1</v>
      </c>
      <c r="X266" s="9">
        <v>0</v>
      </c>
      <c r="Y266" s="9">
        <v>0</v>
      </c>
      <c r="Z266" s="9">
        <v>0</v>
      </c>
      <c r="AB266" s="9">
        <f t="shared" si="13"/>
        <v>835</v>
      </c>
      <c r="AC266" s="9">
        <f t="shared" si="14"/>
        <v>7545</v>
      </c>
      <c r="AD266" s="10">
        <f t="shared" si="15"/>
        <v>9.0359281437125745</v>
      </c>
    </row>
    <row r="267" spans="1:30" x14ac:dyDescent="0.3">
      <c r="A267" s="87"/>
      <c r="B267" s="41" t="s">
        <v>272</v>
      </c>
      <c r="C267" s="9">
        <v>78</v>
      </c>
      <c r="D267" s="9">
        <v>101</v>
      </c>
      <c r="E267" s="9">
        <v>62</v>
      </c>
      <c r="F267" s="9">
        <v>66</v>
      </c>
      <c r="G267" s="9">
        <v>148</v>
      </c>
      <c r="H267" s="9">
        <v>188</v>
      </c>
      <c r="I267" s="9">
        <v>240</v>
      </c>
      <c r="J267" s="9">
        <v>160</v>
      </c>
      <c r="K267" s="9">
        <v>205</v>
      </c>
      <c r="L267" s="9">
        <v>162</v>
      </c>
      <c r="M267" s="9">
        <v>197</v>
      </c>
      <c r="N267" s="9">
        <v>155</v>
      </c>
      <c r="O267" s="9">
        <v>448</v>
      </c>
      <c r="P267" s="9">
        <v>12</v>
      </c>
      <c r="Q267" s="9">
        <v>24</v>
      </c>
      <c r="R267" s="9">
        <v>70</v>
      </c>
      <c r="S267" s="9">
        <v>143</v>
      </c>
      <c r="T267" s="9">
        <v>96</v>
      </c>
      <c r="U267" s="9">
        <v>4</v>
      </c>
      <c r="V267" s="9">
        <v>4</v>
      </c>
      <c r="W267" s="9">
        <v>0</v>
      </c>
      <c r="X267" s="9">
        <v>2</v>
      </c>
      <c r="Y267" s="9">
        <v>0</v>
      </c>
      <c r="Z267" s="9">
        <v>0</v>
      </c>
      <c r="AB267" s="9">
        <f t="shared" si="13"/>
        <v>2565</v>
      </c>
      <c r="AC267" s="9">
        <f t="shared" si="14"/>
        <v>22316</v>
      </c>
      <c r="AD267" s="10">
        <f t="shared" si="15"/>
        <v>8.7001949317738791</v>
      </c>
    </row>
    <row r="268" spans="1:30" x14ac:dyDescent="0.3">
      <c r="A268" s="87"/>
      <c r="B268" s="41" t="s">
        <v>273</v>
      </c>
      <c r="C268" s="9">
        <v>93</v>
      </c>
      <c r="D268" s="9">
        <v>96</v>
      </c>
      <c r="E268" s="9">
        <v>102</v>
      </c>
      <c r="F268" s="9">
        <v>161</v>
      </c>
      <c r="G268" s="9">
        <v>123</v>
      </c>
      <c r="H268" s="9">
        <v>264</v>
      </c>
      <c r="I268" s="9">
        <v>235</v>
      </c>
      <c r="J268" s="9">
        <v>488</v>
      </c>
      <c r="K268" s="9">
        <v>274</v>
      </c>
      <c r="L268" s="9">
        <v>187</v>
      </c>
      <c r="M268" s="9">
        <v>204</v>
      </c>
      <c r="N268" s="9">
        <v>145</v>
      </c>
      <c r="O268" s="9">
        <v>404</v>
      </c>
      <c r="P268" s="9">
        <v>6</v>
      </c>
      <c r="Q268" s="9">
        <v>17</v>
      </c>
      <c r="R268" s="9">
        <v>66</v>
      </c>
      <c r="S268" s="9">
        <v>101</v>
      </c>
      <c r="T268" s="9">
        <v>81</v>
      </c>
      <c r="U268" s="9">
        <v>3</v>
      </c>
      <c r="V268" s="9">
        <v>2</v>
      </c>
      <c r="W268" s="9">
        <v>1</v>
      </c>
      <c r="X268" s="9">
        <v>0</v>
      </c>
      <c r="Y268" s="9">
        <v>0</v>
      </c>
      <c r="Z268" s="9">
        <v>0</v>
      </c>
      <c r="AB268" s="9">
        <f t="shared" si="13"/>
        <v>3053</v>
      </c>
      <c r="AC268" s="9">
        <f t="shared" si="14"/>
        <v>24190</v>
      </c>
      <c r="AD268" s="10">
        <f t="shared" si="15"/>
        <v>7.9233540779561089</v>
      </c>
    </row>
    <row r="269" spans="1:30" x14ac:dyDescent="0.3">
      <c r="A269" s="87"/>
      <c r="B269" s="41" t="s">
        <v>274</v>
      </c>
      <c r="C269" s="9">
        <v>26</v>
      </c>
      <c r="D269" s="9">
        <v>8</v>
      </c>
      <c r="E269" s="9">
        <v>10</v>
      </c>
      <c r="F269" s="9">
        <v>17</v>
      </c>
      <c r="G269" s="9">
        <v>22</v>
      </c>
      <c r="H269" s="9">
        <v>35</v>
      </c>
      <c r="I269" s="9">
        <v>49</v>
      </c>
      <c r="J269" s="9">
        <v>37</v>
      </c>
      <c r="K269" s="9">
        <v>72</v>
      </c>
      <c r="L269" s="9">
        <v>91</v>
      </c>
      <c r="M269" s="9">
        <v>110</v>
      </c>
      <c r="N269" s="9">
        <v>81</v>
      </c>
      <c r="O269" s="9">
        <v>278</v>
      </c>
      <c r="P269" s="9">
        <v>11</v>
      </c>
      <c r="Q269" s="9">
        <v>16</v>
      </c>
      <c r="R269" s="9">
        <v>66</v>
      </c>
      <c r="S269" s="9">
        <v>95</v>
      </c>
      <c r="T269" s="9">
        <v>61</v>
      </c>
      <c r="U269" s="9">
        <v>2</v>
      </c>
      <c r="V269" s="9">
        <v>2</v>
      </c>
      <c r="W269" s="9">
        <v>0</v>
      </c>
      <c r="X269" s="9">
        <v>1</v>
      </c>
      <c r="Y269" s="9">
        <v>0</v>
      </c>
      <c r="Z269" s="9">
        <v>0</v>
      </c>
      <c r="AB269" s="9">
        <f t="shared" si="13"/>
        <v>1090</v>
      </c>
      <c r="AC269" s="9">
        <f t="shared" si="14"/>
        <v>11626</v>
      </c>
      <c r="AD269" s="10">
        <f t="shared" si="15"/>
        <v>10.666055045871559</v>
      </c>
    </row>
    <row r="270" spans="1:30" x14ac:dyDescent="0.3">
      <c r="A270" s="87"/>
      <c r="B270" s="41" t="s">
        <v>275</v>
      </c>
      <c r="C270" s="9">
        <v>28</v>
      </c>
      <c r="D270" s="9">
        <v>26</v>
      </c>
      <c r="E270" s="9">
        <v>27</v>
      </c>
      <c r="F270" s="9">
        <v>34</v>
      </c>
      <c r="G270" s="9">
        <v>46</v>
      </c>
      <c r="H270" s="9">
        <v>69</v>
      </c>
      <c r="I270" s="9">
        <v>69</v>
      </c>
      <c r="J270" s="9">
        <v>52</v>
      </c>
      <c r="K270" s="9">
        <v>55</v>
      </c>
      <c r="L270" s="9">
        <v>96</v>
      </c>
      <c r="M270" s="9">
        <v>102</v>
      </c>
      <c r="N270" s="9">
        <v>86</v>
      </c>
      <c r="O270" s="9">
        <v>286</v>
      </c>
      <c r="P270" s="9">
        <v>34</v>
      </c>
      <c r="Q270" s="9">
        <v>24</v>
      </c>
      <c r="R270" s="9">
        <v>107</v>
      </c>
      <c r="S270" s="9">
        <v>116</v>
      </c>
      <c r="T270" s="9">
        <v>64</v>
      </c>
      <c r="U270" s="9">
        <v>2</v>
      </c>
      <c r="V270" s="9">
        <v>2</v>
      </c>
      <c r="W270" s="9">
        <v>0</v>
      </c>
      <c r="X270" s="9">
        <v>0</v>
      </c>
      <c r="Y270" s="9">
        <v>1</v>
      </c>
      <c r="Z270" s="9">
        <v>0</v>
      </c>
      <c r="AB270" s="9">
        <f t="shared" si="13"/>
        <v>1326</v>
      </c>
      <c r="AC270" s="9">
        <f t="shared" si="14"/>
        <v>13614</v>
      </c>
      <c r="AD270" s="10">
        <f t="shared" si="15"/>
        <v>10.266968325791856</v>
      </c>
    </row>
    <row r="271" spans="1:30" x14ac:dyDescent="0.3">
      <c r="A271" s="87"/>
      <c r="B271" s="41" t="s">
        <v>276</v>
      </c>
      <c r="C271" s="9">
        <v>43</v>
      </c>
      <c r="D271" s="9">
        <v>57</v>
      </c>
      <c r="E271" s="9">
        <v>84</v>
      </c>
      <c r="F271" s="9">
        <v>91</v>
      </c>
      <c r="G271" s="9">
        <v>128</v>
      </c>
      <c r="H271" s="9">
        <v>192</v>
      </c>
      <c r="I271" s="9">
        <v>110</v>
      </c>
      <c r="J271" s="9">
        <v>110</v>
      </c>
      <c r="K271" s="9">
        <v>106</v>
      </c>
      <c r="L271" s="9">
        <v>123</v>
      </c>
      <c r="M271" s="9">
        <v>105</v>
      </c>
      <c r="N271" s="9">
        <v>108</v>
      </c>
      <c r="O271" s="9">
        <v>264</v>
      </c>
      <c r="P271" s="9">
        <v>4</v>
      </c>
      <c r="Q271" s="9">
        <v>15</v>
      </c>
      <c r="R271" s="9">
        <v>43</v>
      </c>
      <c r="S271" s="9">
        <v>83</v>
      </c>
      <c r="T271" s="9">
        <v>40</v>
      </c>
      <c r="U271" s="9">
        <v>2</v>
      </c>
      <c r="V271" s="9">
        <v>1</v>
      </c>
      <c r="W271" s="9">
        <v>0</v>
      </c>
      <c r="X271" s="9">
        <v>1</v>
      </c>
      <c r="Y271" s="9">
        <v>0</v>
      </c>
      <c r="Z271" s="9">
        <v>0</v>
      </c>
      <c r="AB271" s="9">
        <f t="shared" si="13"/>
        <v>1710</v>
      </c>
      <c r="AC271" s="9">
        <f t="shared" si="14"/>
        <v>13752</v>
      </c>
      <c r="AD271" s="10">
        <f t="shared" si="15"/>
        <v>8.0421052631578949</v>
      </c>
    </row>
    <row r="272" spans="1:30" x14ac:dyDescent="0.3">
      <c r="A272" s="87"/>
      <c r="B272" s="41" t="s">
        <v>277</v>
      </c>
      <c r="C272" s="9">
        <v>7</v>
      </c>
      <c r="D272" s="9">
        <v>3</v>
      </c>
      <c r="E272" s="9">
        <v>7</v>
      </c>
      <c r="F272" s="9">
        <v>10</v>
      </c>
      <c r="G272" s="9">
        <v>18</v>
      </c>
      <c r="H272" s="9">
        <v>35</v>
      </c>
      <c r="I272" s="9">
        <v>33</v>
      </c>
      <c r="J272" s="9">
        <v>21</v>
      </c>
      <c r="K272" s="9">
        <v>41</v>
      </c>
      <c r="L272" s="9">
        <v>39</v>
      </c>
      <c r="M272" s="9">
        <v>41</v>
      </c>
      <c r="N272" s="9">
        <v>44</v>
      </c>
      <c r="O272" s="9">
        <v>121</v>
      </c>
      <c r="P272" s="9">
        <v>3</v>
      </c>
      <c r="Q272" s="9">
        <v>5</v>
      </c>
      <c r="R272" s="9">
        <v>9</v>
      </c>
      <c r="S272" s="9">
        <v>22</v>
      </c>
      <c r="T272" s="9">
        <v>8</v>
      </c>
      <c r="U272" s="9">
        <v>2</v>
      </c>
      <c r="V272" s="9">
        <v>4</v>
      </c>
      <c r="W272" s="9">
        <v>0</v>
      </c>
      <c r="X272" s="9">
        <v>0</v>
      </c>
      <c r="Y272" s="9">
        <v>1</v>
      </c>
      <c r="Z272" s="9">
        <v>0</v>
      </c>
      <c r="AB272" s="9">
        <f t="shared" si="13"/>
        <v>474</v>
      </c>
      <c r="AC272" s="9">
        <f t="shared" si="14"/>
        <v>4530</v>
      </c>
      <c r="AD272" s="10">
        <f t="shared" si="15"/>
        <v>9.5569620253164551</v>
      </c>
    </row>
    <row r="273" spans="1:30" x14ac:dyDescent="0.3">
      <c r="A273" s="87"/>
      <c r="B273" s="41" t="s">
        <v>278</v>
      </c>
      <c r="C273" s="9">
        <v>7</v>
      </c>
      <c r="D273" s="9">
        <v>6</v>
      </c>
      <c r="E273" s="9">
        <v>10</v>
      </c>
      <c r="F273" s="9">
        <v>21</v>
      </c>
      <c r="G273" s="9">
        <v>17</v>
      </c>
      <c r="H273" s="9">
        <v>38</v>
      </c>
      <c r="I273" s="9">
        <v>29</v>
      </c>
      <c r="J273" s="9">
        <v>13</v>
      </c>
      <c r="K273" s="9">
        <v>37</v>
      </c>
      <c r="L273" s="9">
        <v>24</v>
      </c>
      <c r="M273" s="9">
        <v>22</v>
      </c>
      <c r="N273" s="9">
        <v>29</v>
      </c>
      <c r="O273" s="9">
        <v>110</v>
      </c>
      <c r="P273" s="9">
        <v>1</v>
      </c>
      <c r="Q273" s="9">
        <v>9</v>
      </c>
      <c r="R273" s="9">
        <v>19</v>
      </c>
      <c r="S273" s="9">
        <v>32</v>
      </c>
      <c r="T273" s="9">
        <v>22</v>
      </c>
      <c r="U273" s="9">
        <v>2</v>
      </c>
      <c r="V273" s="9">
        <v>1</v>
      </c>
      <c r="W273" s="9">
        <v>0</v>
      </c>
      <c r="X273" s="9">
        <v>0</v>
      </c>
      <c r="Y273" s="9">
        <v>0</v>
      </c>
      <c r="Z273" s="9">
        <v>1</v>
      </c>
      <c r="AB273" s="9">
        <f t="shared" si="13"/>
        <v>450</v>
      </c>
      <c r="AC273" s="9">
        <f t="shared" si="14"/>
        <v>4371</v>
      </c>
      <c r="AD273" s="10">
        <f t="shared" si="15"/>
        <v>9.7133333333333329</v>
      </c>
    </row>
    <row r="274" spans="1:30" x14ac:dyDescent="0.3">
      <c r="A274" s="87"/>
      <c r="B274" s="41" t="s">
        <v>279</v>
      </c>
      <c r="C274" s="9">
        <v>48</v>
      </c>
      <c r="D274" s="9">
        <v>73</v>
      </c>
      <c r="E274" s="9">
        <v>89</v>
      </c>
      <c r="F274" s="9">
        <v>110</v>
      </c>
      <c r="G274" s="9">
        <v>156</v>
      </c>
      <c r="H274" s="9">
        <v>225</v>
      </c>
      <c r="I274" s="9">
        <v>120</v>
      </c>
      <c r="J274" s="9">
        <v>135</v>
      </c>
      <c r="K274" s="9">
        <v>178</v>
      </c>
      <c r="L274" s="9">
        <v>103</v>
      </c>
      <c r="M274" s="9">
        <v>123</v>
      </c>
      <c r="N274" s="9">
        <v>105</v>
      </c>
      <c r="O274" s="9">
        <v>396</v>
      </c>
      <c r="P274" s="9">
        <v>15</v>
      </c>
      <c r="Q274" s="9">
        <v>26</v>
      </c>
      <c r="R274" s="9">
        <v>123</v>
      </c>
      <c r="S274" s="9">
        <v>128</v>
      </c>
      <c r="T274" s="9">
        <v>89</v>
      </c>
      <c r="U274" s="9">
        <v>6</v>
      </c>
      <c r="V274" s="9">
        <v>4</v>
      </c>
      <c r="W274" s="9">
        <v>1</v>
      </c>
      <c r="X274" s="9">
        <v>0</v>
      </c>
      <c r="Y274" s="9">
        <v>0</v>
      </c>
      <c r="Z274" s="9">
        <v>0</v>
      </c>
      <c r="AB274" s="9">
        <f t="shared" si="13"/>
        <v>2253</v>
      </c>
      <c r="AC274" s="9">
        <f t="shared" si="14"/>
        <v>19652</v>
      </c>
      <c r="AD274" s="10">
        <f t="shared" si="15"/>
        <v>8.7225920994229913</v>
      </c>
    </row>
    <row r="275" spans="1:30" x14ac:dyDescent="0.3">
      <c r="A275" s="87"/>
      <c r="B275" s="41" t="s">
        <v>280</v>
      </c>
      <c r="C275" s="9">
        <v>61</v>
      </c>
      <c r="D275" s="9">
        <v>96</v>
      </c>
      <c r="E275" s="9">
        <v>141</v>
      </c>
      <c r="F275" s="9">
        <v>172</v>
      </c>
      <c r="G275" s="9">
        <v>340</v>
      </c>
      <c r="H275" s="9">
        <v>291</v>
      </c>
      <c r="I275" s="9">
        <v>111</v>
      </c>
      <c r="J275" s="9">
        <v>87</v>
      </c>
      <c r="K275" s="9">
        <v>100</v>
      </c>
      <c r="L275" s="9">
        <v>131</v>
      </c>
      <c r="M275" s="9">
        <v>135</v>
      </c>
      <c r="N275" s="9">
        <v>102</v>
      </c>
      <c r="O275" s="9">
        <v>272</v>
      </c>
      <c r="P275" s="9">
        <v>13</v>
      </c>
      <c r="Q275" s="9">
        <v>17</v>
      </c>
      <c r="R275" s="9">
        <v>45</v>
      </c>
      <c r="S275" s="9">
        <v>113</v>
      </c>
      <c r="T275" s="9">
        <v>70</v>
      </c>
      <c r="U275" s="9">
        <v>3</v>
      </c>
      <c r="V275" s="9">
        <v>0</v>
      </c>
      <c r="W275" s="9">
        <v>0</v>
      </c>
      <c r="X275" s="9">
        <v>1</v>
      </c>
      <c r="Y275" s="9">
        <v>0</v>
      </c>
      <c r="Z275" s="9">
        <v>0</v>
      </c>
      <c r="AB275" s="9">
        <f t="shared" si="13"/>
        <v>2301</v>
      </c>
      <c r="AC275" s="9">
        <f t="shared" si="14"/>
        <v>16854</v>
      </c>
      <c r="AD275" s="10">
        <f t="shared" si="15"/>
        <v>7.3246414602346803</v>
      </c>
    </row>
    <row r="276" spans="1:30" x14ac:dyDescent="0.3">
      <c r="A276" s="87"/>
      <c r="B276" s="41" t="s">
        <v>281</v>
      </c>
      <c r="C276" s="9">
        <v>7</v>
      </c>
      <c r="D276" s="9">
        <v>10</v>
      </c>
      <c r="E276" s="9">
        <v>4</v>
      </c>
      <c r="F276" s="9">
        <v>12</v>
      </c>
      <c r="G276" s="9">
        <v>10</v>
      </c>
      <c r="H276" s="9">
        <v>17</v>
      </c>
      <c r="I276" s="9">
        <v>21</v>
      </c>
      <c r="J276" s="9">
        <v>28</v>
      </c>
      <c r="K276" s="9">
        <v>26</v>
      </c>
      <c r="L276" s="9">
        <v>23</v>
      </c>
      <c r="M276" s="9">
        <v>23</v>
      </c>
      <c r="N276" s="9">
        <v>17</v>
      </c>
      <c r="O276" s="9">
        <v>59</v>
      </c>
      <c r="P276" s="9">
        <v>5</v>
      </c>
      <c r="Q276" s="9">
        <v>7</v>
      </c>
      <c r="R276" s="9">
        <v>29</v>
      </c>
      <c r="S276" s="9">
        <v>35</v>
      </c>
      <c r="T276" s="9">
        <v>28</v>
      </c>
      <c r="U276" s="9">
        <v>2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B276" s="9">
        <f t="shared" si="13"/>
        <v>363</v>
      </c>
      <c r="AC276" s="9">
        <f t="shared" si="14"/>
        <v>3711</v>
      </c>
      <c r="AD276" s="10">
        <f t="shared" si="15"/>
        <v>10.223140495867769</v>
      </c>
    </row>
    <row r="277" spans="1:30" x14ac:dyDescent="0.3">
      <c r="A277" s="87"/>
      <c r="B277" s="41" t="s">
        <v>282</v>
      </c>
      <c r="C277" s="9">
        <v>22</v>
      </c>
      <c r="D277" s="9">
        <v>16</v>
      </c>
      <c r="E277" s="9">
        <v>23</v>
      </c>
      <c r="F277" s="9">
        <v>33</v>
      </c>
      <c r="G277" s="9">
        <v>35</v>
      </c>
      <c r="H277" s="9">
        <v>62</v>
      </c>
      <c r="I277" s="9">
        <v>64</v>
      </c>
      <c r="J277" s="9">
        <v>44</v>
      </c>
      <c r="K277" s="9">
        <v>66</v>
      </c>
      <c r="L277" s="9">
        <v>59</v>
      </c>
      <c r="M277" s="9">
        <v>58</v>
      </c>
      <c r="N277" s="9">
        <v>67</v>
      </c>
      <c r="O277" s="9">
        <v>168</v>
      </c>
      <c r="P277" s="9">
        <v>12</v>
      </c>
      <c r="Q277" s="9">
        <v>11</v>
      </c>
      <c r="R277" s="9">
        <v>37</v>
      </c>
      <c r="S277" s="9">
        <v>44</v>
      </c>
      <c r="T277" s="9">
        <v>20</v>
      </c>
      <c r="U277" s="9">
        <v>1</v>
      </c>
      <c r="V277" s="9">
        <v>3</v>
      </c>
      <c r="W277" s="9">
        <v>0</v>
      </c>
      <c r="X277" s="9">
        <v>1</v>
      </c>
      <c r="Y277" s="9">
        <v>0</v>
      </c>
      <c r="Z277" s="9">
        <v>0</v>
      </c>
      <c r="AB277" s="9">
        <f t="shared" si="13"/>
        <v>846</v>
      </c>
      <c r="AC277" s="9">
        <f t="shared" si="14"/>
        <v>7700</v>
      </c>
      <c r="AD277" s="10">
        <f t="shared" si="15"/>
        <v>9.1016548463356965</v>
      </c>
    </row>
    <row r="278" spans="1:30" x14ac:dyDescent="0.3">
      <c r="A278" s="87"/>
      <c r="B278" s="41" t="s">
        <v>283</v>
      </c>
      <c r="C278" s="9">
        <v>18</v>
      </c>
      <c r="D278" s="9">
        <v>16</v>
      </c>
      <c r="E278" s="9">
        <v>21</v>
      </c>
      <c r="F278" s="9">
        <v>46</v>
      </c>
      <c r="G278" s="9">
        <v>34</v>
      </c>
      <c r="H278" s="9">
        <v>64</v>
      </c>
      <c r="I278" s="9">
        <v>90</v>
      </c>
      <c r="J278" s="9">
        <v>62</v>
      </c>
      <c r="K278" s="9">
        <v>119</v>
      </c>
      <c r="L278" s="9">
        <v>135</v>
      </c>
      <c r="M278" s="9">
        <v>149</v>
      </c>
      <c r="N278" s="9">
        <v>125</v>
      </c>
      <c r="O278" s="9">
        <v>540</v>
      </c>
      <c r="P278" s="9">
        <v>55</v>
      </c>
      <c r="Q278" s="9">
        <v>62</v>
      </c>
      <c r="R278" s="9">
        <v>273</v>
      </c>
      <c r="S278" s="9">
        <v>288</v>
      </c>
      <c r="T278" s="9">
        <v>268</v>
      </c>
      <c r="U278" s="9">
        <v>7</v>
      </c>
      <c r="V278" s="9">
        <v>21</v>
      </c>
      <c r="W278" s="9">
        <v>4</v>
      </c>
      <c r="X278" s="9">
        <v>1</v>
      </c>
      <c r="Y278" s="9">
        <v>0</v>
      </c>
      <c r="Z278" s="9">
        <v>0</v>
      </c>
      <c r="AB278" s="9">
        <f t="shared" si="13"/>
        <v>2398</v>
      </c>
      <c r="AC278" s="9">
        <f t="shared" si="14"/>
        <v>28606</v>
      </c>
      <c r="AD278" s="10">
        <f t="shared" si="15"/>
        <v>11.929107589658049</v>
      </c>
    </row>
    <row r="279" spans="1:30" x14ac:dyDescent="0.3">
      <c r="A279" s="87"/>
      <c r="B279" s="41" t="s">
        <v>284</v>
      </c>
      <c r="C279" s="9">
        <v>6</v>
      </c>
      <c r="D279" s="9">
        <v>5</v>
      </c>
      <c r="E279" s="9">
        <v>16</v>
      </c>
      <c r="F279" s="9">
        <v>21</v>
      </c>
      <c r="G279" s="9">
        <v>20</v>
      </c>
      <c r="H279" s="9">
        <v>35</v>
      </c>
      <c r="I279" s="9">
        <v>25</v>
      </c>
      <c r="J279" s="9">
        <v>23</v>
      </c>
      <c r="K279" s="9">
        <v>15</v>
      </c>
      <c r="L279" s="9">
        <v>28</v>
      </c>
      <c r="M279" s="9">
        <v>31</v>
      </c>
      <c r="N279" s="9">
        <v>23</v>
      </c>
      <c r="O279" s="9">
        <v>59</v>
      </c>
      <c r="P279" s="9">
        <v>3</v>
      </c>
      <c r="Q279" s="9">
        <v>9</v>
      </c>
      <c r="R279" s="9">
        <v>29</v>
      </c>
      <c r="S279" s="9">
        <v>31</v>
      </c>
      <c r="T279" s="9">
        <v>35</v>
      </c>
      <c r="U279" s="9">
        <v>0</v>
      </c>
      <c r="V279" s="9">
        <v>0</v>
      </c>
      <c r="W279" s="9">
        <v>1</v>
      </c>
      <c r="X279" s="9">
        <v>0</v>
      </c>
      <c r="Y279" s="9">
        <v>0</v>
      </c>
      <c r="Z279" s="9">
        <v>0</v>
      </c>
      <c r="AB279" s="9">
        <f t="shared" si="13"/>
        <v>415</v>
      </c>
      <c r="AC279" s="9">
        <f t="shared" si="14"/>
        <v>4020</v>
      </c>
      <c r="AD279" s="10">
        <f t="shared" si="15"/>
        <v>9.6867469879518069</v>
      </c>
    </row>
    <row r="280" spans="1:30" x14ac:dyDescent="0.3">
      <c r="A280" s="87"/>
      <c r="B280" s="41" t="s">
        <v>285</v>
      </c>
      <c r="C280" s="9">
        <v>35</v>
      </c>
      <c r="D280" s="9">
        <v>30</v>
      </c>
      <c r="E280" s="9">
        <v>38</v>
      </c>
      <c r="F280" s="9">
        <v>59</v>
      </c>
      <c r="G280" s="9">
        <v>58</v>
      </c>
      <c r="H280" s="9">
        <v>98</v>
      </c>
      <c r="I280" s="9">
        <v>61</v>
      </c>
      <c r="J280" s="9">
        <v>63</v>
      </c>
      <c r="K280" s="9">
        <v>110</v>
      </c>
      <c r="L280" s="9">
        <v>82</v>
      </c>
      <c r="M280" s="9">
        <v>75</v>
      </c>
      <c r="N280" s="9">
        <v>71</v>
      </c>
      <c r="O280" s="9">
        <v>233</v>
      </c>
      <c r="P280" s="9">
        <v>18</v>
      </c>
      <c r="Q280" s="9">
        <v>14</v>
      </c>
      <c r="R280" s="9">
        <v>79</v>
      </c>
      <c r="S280" s="9">
        <v>82</v>
      </c>
      <c r="T280" s="9">
        <v>75</v>
      </c>
      <c r="U280" s="9">
        <v>4</v>
      </c>
      <c r="V280" s="9">
        <v>7</v>
      </c>
      <c r="W280" s="9">
        <v>2</v>
      </c>
      <c r="X280" s="9">
        <v>1</v>
      </c>
      <c r="Y280" s="9">
        <v>0</v>
      </c>
      <c r="Z280" s="9">
        <v>1</v>
      </c>
      <c r="AB280" s="9">
        <f t="shared" si="13"/>
        <v>1296</v>
      </c>
      <c r="AC280" s="9">
        <f t="shared" si="14"/>
        <v>12248</v>
      </c>
      <c r="AD280" s="10">
        <f t="shared" si="15"/>
        <v>9.4506172839506171</v>
      </c>
    </row>
    <row r="281" spans="1:30" x14ac:dyDescent="0.3">
      <c r="A281" s="87"/>
      <c r="B281" s="41" t="s">
        <v>286</v>
      </c>
      <c r="C281" s="9">
        <v>10</v>
      </c>
      <c r="D281" s="9">
        <v>4</v>
      </c>
      <c r="E281" s="9">
        <v>0</v>
      </c>
      <c r="F281" s="9">
        <v>5</v>
      </c>
      <c r="G281" s="9">
        <v>6</v>
      </c>
      <c r="H281" s="9">
        <v>7</v>
      </c>
      <c r="I281" s="9">
        <v>13</v>
      </c>
      <c r="J281" s="9">
        <v>7</v>
      </c>
      <c r="K281" s="9">
        <v>8</v>
      </c>
      <c r="L281" s="9">
        <v>25</v>
      </c>
      <c r="M281" s="9">
        <v>16</v>
      </c>
      <c r="N281" s="9">
        <v>14</v>
      </c>
      <c r="O281" s="9">
        <v>66</v>
      </c>
      <c r="P281" s="9">
        <v>1</v>
      </c>
      <c r="Q281" s="9">
        <v>3</v>
      </c>
      <c r="R281" s="9">
        <v>10</v>
      </c>
      <c r="S281" s="9">
        <v>10</v>
      </c>
      <c r="T281" s="9">
        <v>10</v>
      </c>
      <c r="U281" s="9">
        <v>1</v>
      </c>
      <c r="V281" s="9">
        <v>0</v>
      </c>
      <c r="W281" s="9">
        <v>0</v>
      </c>
      <c r="X281" s="9">
        <v>0</v>
      </c>
      <c r="Y281" s="9">
        <v>0</v>
      </c>
      <c r="Z281" s="9">
        <v>1</v>
      </c>
      <c r="AB281" s="9">
        <f t="shared" si="13"/>
        <v>217</v>
      </c>
      <c r="AC281" s="9">
        <f t="shared" si="14"/>
        <v>2176</v>
      </c>
      <c r="AD281" s="10">
        <f t="shared" si="15"/>
        <v>10.027649769585253</v>
      </c>
    </row>
    <row r="282" spans="1:30" x14ac:dyDescent="0.3">
      <c r="A282" s="87"/>
      <c r="B282" s="41" t="s">
        <v>287</v>
      </c>
      <c r="C282" s="9">
        <v>2</v>
      </c>
      <c r="D282" s="9">
        <v>4</v>
      </c>
      <c r="E282" s="9">
        <v>8</v>
      </c>
      <c r="F282" s="9">
        <v>13</v>
      </c>
      <c r="G282" s="9">
        <v>17</v>
      </c>
      <c r="H282" s="9">
        <v>35</v>
      </c>
      <c r="I282" s="9">
        <v>17</v>
      </c>
      <c r="J282" s="9">
        <v>14</v>
      </c>
      <c r="K282" s="9">
        <v>17</v>
      </c>
      <c r="L282" s="9">
        <v>16</v>
      </c>
      <c r="M282" s="9">
        <v>13</v>
      </c>
      <c r="N282" s="9">
        <v>12</v>
      </c>
      <c r="O282" s="9">
        <v>36</v>
      </c>
      <c r="P282" s="9">
        <v>0</v>
      </c>
      <c r="Q282" s="9">
        <v>0</v>
      </c>
      <c r="R282" s="9">
        <v>6</v>
      </c>
      <c r="S282" s="9">
        <v>7</v>
      </c>
      <c r="T282" s="9">
        <v>4</v>
      </c>
      <c r="U282" s="9">
        <v>0</v>
      </c>
      <c r="V282" s="9">
        <v>1</v>
      </c>
      <c r="W282" s="9">
        <v>0</v>
      </c>
      <c r="X282" s="9">
        <v>0</v>
      </c>
      <c r="Y282" s="9">
        <v>0</v>
      </c>
      <c r="Z282" s="9">
        <v>0</v>
      </c>
      <c r="AB282" s="9">
        <f t="shared" si="13"/>
        <v>222</v>
      </c>
      <c r="AC282" s="9">
        <f t="shared" si="14"/>
        <v>1765</v>
      </c>
      <c r="AD282" s="10">
        <f t="shared" si="15"/>
        <v>7.9504504504504503</v>
      </c>
    </row>
    <row r="283" spans="1:30" x14ac:dyDescent="0.3">
      <c r="A283" s="87"/>
      <c r="B283" s="41" t="s">
        <v>288</v>
      </c>
      <c r="C283" s="9">
        <v>22</v>
      </c>
      <c r="D283" s="9">
        <v>5</v>
      </c>
      <c r="E283" s="9">
        <v>8</v>
      </c>
      <c r="F283" s="9">
        <v>15</v>
      </c>
      <c r="G283" s="9">
        <v>12</v>
      </c>
      <c r="H283" s="9">
        <v>22</v>
      </c>
      <c r="I283" s="9">
        <v>12</v>
      </c>
      <c r="J283" s="9">
        <v>6</v>
      </c>
      <c r="K283" s="9">
        <v>9</v>
      </c>
      <c r="L283" s="9">
        <v>17</v>
      </c>
      <c r="M283" s="9">
        <v>7</v>
      </c>
      <c r="N283" s="9">
        <v>9</v>
      </c>
      <c r="O283" s="9">
        <v>47</v>
      </c>
      <c r="P283" s="9">
        <v>4</v>
      </c>
      <c r="Q283" s="9">
        <v>6</v>
      </c>
      <c r="R283" s="9">
        <v>12</v>
      </c>
      <c r="S283" s="9">
        <v>10</v>
      </c>
      <c r="T283" s="9">
        <v>12</v>
      </c>
      <c r="U283" s="9">
        <v>3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B283" s="9">
        <f t="shared" si="13"/>
        <v>238</v>
      </c>
      <c r="AC283" s="9">
        <f t="shared" si="14"/>
        <v>2030</v>
      </c>
      <c r="AD283" s="10">
        <f t="shared" si="15"/>
        <v>8.5294117647058822</v>
      </c>
    </row>
    <row r="284" spans="1:30" x14ac:dyDescent="0.3">
      <c r="A284" s="87"/>
      <c r="B284" s="41" t="s">
        <v>289</v>
      </c>
      <c r="C284" s="9">
        <v>6</v>
      </c>
      <c r="D284" s="9">
        <v>1</v>
      </c>
      <c r="E284" s="9">
        <v>5</v>
      </c>
      <c r="F284" s="9">
        <v>11</v>
      </c>
      <c r="G284" s="9">
        <v>10</v>
      </c>
      <c r="H284" s="9">
        <v>19</v>
      </c>
      <c r="I284" s="9">
        <v>7</v>
      </c>
      <c r="J284" s="9">
        <v>9</v>
      </c>
      <c r="K284" s="9">
        <v>18</v>
      </c>
      <c r="L284" s="9">
        <v>10</v>
      </c>
      <c r="M284" s="9">
        <v>6</v>
      </c>
      <c r="N284" s="9">
        <v>4</v>
      </c>
      <c r="O284" s="9">
        <v>27</v>
      </c>
      <c r="P284" s="9">
        <v>2</v>
      </c>
      <c r="Q284" s="9">
        <v>1</v>
      </c>
      <c r="R284" s="9">
        <v>5</v>
      </c>
      <c r="S284" s="9">
        <v>15</v>
      </c>
      <c r="T284" s="9">
        <v>9</v>
      </c>
      <c r="U284" s="9">
        <v>0</v>
      </c>
      <c r="V284" s="9">
        <v>1</v>
      </c>
      <c r="W284" s="9">
        <v>0</v>
      </c>
      <c r="X284" s="9">
        <v>0</v>
      </c>
      <c r="Y284" s="9">
        <v>0</v>
      </c>
      <c r="Z284" s="9">
        <v>0</v>
      </c>
      <c r="AB284" s="9">
        <f t="shared" si="13"/>
        <v>166</v>
      </c>
      <c r="AC284" s="9">
        <f t="shared" si="14"/>
        <v>1473</v>
      </c>
      <c r="AD284" s="10">
        <f t="shared" si="15"/>
        <v>8.8734939759036138</v>
      </c>
    </row>
    <row r="285" spans="1:30" x14ac:dyDescent="0.3">
      <c r="A285" s="87"/>
      <c r="B285" s="41" t="s">
        <v>290</v>
      </c>
      <c r="C285" s="9">
        <v>35</v>
      </c>
      <c r="D285" s="9">
        <v>21</v>
      </c>
      <c r="E285" s="9">
        <v>40</v>
      </c>
      <c r="F285" s="9">
        <v>52</v>
      </c>
      <c r="G285" s="9">
        <v>48</v>
      </c>
      <c r="H285" s="9">
        <v>74</v>
      </c>
      <c r="I285" s="9">
        <v>49</v>
      </c>
      <c r="J285" s="9">
        <v>38</v>
      </c>
      <c r="K285" s="9">
        <v>51</v>
      </c>
      <c r="L285" s="9">
        <v>44</v>
      </c>
      <c r="M285" s="9">
        <v>57</v>
      </c>
      <c r="N285" s="9">
        <v>38</v>
      </c>
      <c r="O285" s="9">
        <v>146</v>
      </c>
      <c r="P285" s="9">
        <v>5</v>
      </c>
      <c r="Q285" s="9">
        <v>8</v>
      </c>
      <c r="R285" s="9">
        <v>36</v>
      </c>
      <c r="S285" s="9">
        <v>44</v>
      </c>
      <c r="T285" s="9">
        <v>32</v>
      </c>
      <c r="U285" s="9">
        <v>5</v>
      </c>
      <c r="V285" s="9">
        <v>4</v>
      </c>
      <c r="W285" s="9">
        <v>0</v>
      </c>
      <c r="X285" s="9">
        <v>0</v>
      </c>
      <c r="Y285" s="9">
        <v>0</v>
      </c>
      <c r="Z285" s="9">
        <v>0</v>
      </c>
      <c r="AB285" s="9">
        <f t="shared" si="13"/>
        <v>827</v>
      </c>
      <c r="AC285" s="9">
        <f t="shared" si="14"/>
        <v>7054</v>
      </c>
      <c r="AD285" s="10">
        <f t="shared" si="15"/>
        <v>8.5296251511487302</v>
      </c>
    </row>
    <row r="286" spans="1:30" x14ac:dyDescent="0.3">
      <c r="A286" s="87"/>
      <c r="B286" s="41" t="s">
        <v>291</v>
      </c>
      <c r="C286" s="9">
        <v>23</v>
      </c>
      <c r="D286" s="9">
        <v>15</v>
      </c>
      <c r="E286" s="9">
        <v>44</v>
      </c>
      <c r="F286" s="9">
        <v>54</v>
      </c>
      <c r="G286" s="9">
        <v>68</v>
      </c>
      <c r="H286" s="9">
        <v>77</v>
      </c>
      <c r="I286" s="9">
        <v>50</v>
      </c>
      <c r="J286" s="9">
        <v>49</v>
      </c>
      <c r="K286" s="9">
        <v>48</v>
      </c>
      <c r="L286" s="9">
        <v>36</v>
      </c>
      <c r="M286" s="9">
        <v>26</v>
      </c>
      <c r="N286" s="9">
        <v>31</v>
      </c>
      <c r="O286" s="9">
        <v>92</v>
      </c>
      <c r="P286" s="9">
        <v>5</v>
      </c>
      <c r="Q286" s="9">
        <v>6</v>
      </c>
      <c r="R286" s="9">
        <v>24</v>
      </c>
      <c r="S286" s="9">
        <v>36</v>
      </c>
      <c r="T286" s="9">
        <v>20</v>
      </c>
      <c r="U286" s="9">
        <v>1</v>
      </c>
      <c r="V286" s="9">
        <v>2</v>
      </c>
      <c r="W286" s="9">
        <v>1</v>
      </c>
      <c r="X286" s="9">
        <v>0</v>
      </c>
      <c r="Y286" s="9">
        <v>0</v>
      </c>
      <c r="Z286" s="9">
        <v>0</v>
      </c>
      <c r="AB286" s="9">
        <f t="shared" si="13"/>
        <v>708</v>
      </c>
      <c r="AC286" s="9">
        <f t="shared" si="14"/>
        <v>5479</v>
      </c>
      <c r="AD286" s="10">
        <f t="shared" si="15"/>
        <v>7.7387005649717517</v>
      </c>
    </row>
    <row r="287" spans="1:30" x14ac:dyDescent="0.3">
      <c r="A287" s="87"/>
      <c r="B287" s="41" t="s">
        <v>292</v>
      </c>
      <c r="C287" s="9">
        <v>17</v>
      </c>
      <c r="D287" s="9">
        <v>29</v>
      </c>
      <c r="E287" s="9">
        <v>45</v>
      </c>
      <c r="F287" s="9">
        <v>52</v>
      </c>
      <c r="G287" s="9">
        <v>54</v>
      </c>
      <c r="H287" s="9">
        <v>90</v>
      </c>
      <c r="I287" s="9">
        <v>56</v>
      </c>
      <c r="J287" s="9">
        <v>32</v>
      </c>
      <c r="K287" s="9">
        <v>53</v>
      </c>
      <c r="L287" s="9">
        <v>37</v>
      </c>
      <c r="M287" s="9">
        <v>69</v>
      </c>
      <c r="N287" s="9">
        <v>46</v>
      </c>
      <c r="O287" s="9">
        <v>118</v>
      </c>
      <c r="P287" s="9">
        <v>4</v>
      </c>
      <c r="Q287" s="9">
        <v>10</v>
      </c>
      <c r="R287" s="9">
        <v>38</v>
      </c>
      <c r="S287" s="9">
        <v>44</v>
      </c>
      <c r="T287" s="9">
        <v>36</v>
      </c>
      <c r="U287" s="9">
        <v>2</v>
      </c>
      <c r="V287" s="9">
        <v>2</v>
      </c>
      <c r="W287" s="9">
        <v>1</v>
      </c>
      <c r="X287" s="9">
        <v>0</v>
      </c>
      <c r="Y287" s="9">
        <v>1</v>
      </c>
      <c r="Z287" s="9">
        <v>0</v>
      </c>
      <c r="AB287" s="9">
        <f t="shared" si="13"/>
        <v>836</v>
      </c>
      <c r="AC287" s="9">
        <f t="shared" si="14"/>
        <v>7064</v>
      </c>
      <c r="AD287" s="10">
        <f t="shared" si="15"/>
        <v>8.4497607655502396</v>
      </c>
    </row>
    <row r="288" spans="1:30" x14ac:dyDescent="0.3">
      <c r="A288" s="87"/>
      <c r="B288" s="41" t="s">
        <v>293</v>
      </c>
      <c r="C288" s="9">
        <v>10</v>
      </c>
      <c r="D288" s="9">
        <v>4</v>
      </c>
      <c r="E288" s="9">
        <v>9</v>
      </c>
      <c r="F288" s="9">
        <v>13</v>
      </c>
      <c r="G288" s="9">
        <v>16</v>
      </c>
      <c r="H288" s="9">
        <v>26</v>
      </c>
      <c r="I288" s="9">
        <v>17</v>
      </c>
      <c r="J288" s="9">
        <v>17</v>
      </c>
      <c r="K288" s="9">
        <v>18</v>
      </c>
      <c r="L288" s="9">
        <v>13</v>
      </c>
      <c r="M288" s="9">
        <v>23</v>
      </c>
      <c r="N288" s="9">
        <v>13</v>
      </c>
      <c r="O288" s="9">
        <v>61</v>
      </c>
      <c r="P288" s="9">
        <v>3</v>
      </c>
      <c r="Q288" s="9">
        <v>1</v>
      </c>
      <c r="R288" s="9">
        <v>15</v>
      </c>
      <c r="S288" s="9">
        <v>15</v>
      </c>
      <c r="T288" s="9">
        <v>8</v>
      </c>
      <c r="U288" s="9">
        <v>0</v>
      </c>
      <c r="V288" s="9">
        <v>0</v>
      </c>
      <c r="W288" s="9">
        <v>0</v>
      </c>
      <c r="X288" s="9">
        <v>1</v>
      </c>
      <c r="Y288" s="9">
        <v>0</v>
      </c>
      <c r="Z288" s="9">
        <v>0</v>
      </c>
      <c r="AB288" s="9">
        <f t="shared" si="13"/>
        <v>283</v>
      </c>
      <c r="AC288" s="9">
        <f t="shared" si="14"/>
        <v>2517</v>
      </c>
      <c r="AD288" s="10">
        <f t="shared" si="15"/>
        <v>8.8939929328621901</v>
      </c>
    </row>
    <row r="289" spans="1:30" x14ac:dyDescent="0.3">
      <c r="A289" s="87"/>
      <c r="B289" s="41" t="s">
        <v>294</v>
      </c>
      <c r="C289" s="9">
        <v>122</v>
      </c>
      <c r="D289" s="9">
        <v>138</v>
      </c>
      <c r="E289" s="9">
        <v>177</v>
      </c>
      <c r="F289" s="9">
        <v>244</v>
      </c>
      <c r="G289" s="9">
        <v>265</v>
      </c>
      <c r="H289" s="9">
        <v>485</v>
      </c>
      <c r="I289" s="9">
        <v>483</v>
      </c>
      <c r="J289" s="9">
        <v>365</v>
      </c>
      <c r="K289" s="9">
        <v>485</v>
      </c>
      <c r="L289" s="9">
        <v>637</v>
      </c>
      <c r="M289" s="9">
        <v>798</v>
      </c>
      <c r="N289" s="9">
        <v>646</v>
      </c>
      <c r="O289" s="9">
        <v>2115</v>
      </c>
      <c r="P289" s="9">
        <v>125</v>
      </c>
      <c r="Q289" s="9">
        <v>162</v>
      </c>
      <c r="R289" s="9">
        <v>464</v>
      </c>
      <c r="S289" s="9">
        <v>789</v>
      </c>
      <c r="T289" s="9">
        <v>704</v>
      </c>
      <c r="U289" s="9">
        <v>30</v>
      </c>
      <c r="V289" s="9">
        <v>34</v>
      </c>
      <c r="W289" s="9">
        <v>9</v>
      </c>
      <c r="X289" s="9">
        <v>4</v>
      </c>
      <c r="Y289" s="9">
        <v>2</v>
      </c>
      <c r="Z289" s="9">
        <v>3</v>
      </c>
      <c r="AB289" s="9">
        <f t="shared" si="13"/>
        <v>9286</v>
      </c>
      <c r="AC289" s="9">
        <f t="shared" si="14"/>
        <v>97249</v>
      </c>
      <c r="AD289" s="10">
        <f t="shared" si="15"/>
        <v>10.472646995477062</v>
      </c>
    </row>
    <row r="290" spans="1:30" x14ac:dyDescent="0.3">
      <c r="A290" s="87"/>
      <c r="B290" s="41" t="s">
        <v>295</v>
      </c>
      <c r="C290" s="9">
        <v>35</v>
      </c>
      <c r="D290" s="9">
        <v>37</v>
      </c>
      <c r="E290" s="9">
        <v>49</v>
      </c>
      <c r="F290" s="9">
        <v>91</v>
      </c>
      <c r="G290" s="9">
        <v>83</v>
      </c>
      <c r="H290" s="9">
        <v>134</v>
      </c>
      <c r="I290" s="9">
        <v>72</v>
      </c>
      <c r="J290" s="9">
        <v>70</v>
      </c>
      <c r="K290" s="9">
        <v>71</v>
      </c>
      <c r="L290" s="9">
        <v>75</v>
      </c>
      <c r="M290" s="9">
        <v>72</v>
      </c>
      <c r="N290" s="9">
        <v>65</v>
      </c>
      <c r="O290" s="9">
        <v>182</v>
      </c>
      <c r="P290" s="9">
        <v>8</v>
      </c>
      <c r="Q290" s="9">
        <v>8</v>
      </c>
      <c r="R290" s="9">
        <v>23</v>
      </c>
      <c r="S290" s="9">
        <v>61</v>
      </c>
      <c r="T290" s="9">
        <v>37</v>
      </c>
      <c r="U290" s="9">
        <v>0</v>
      </c>
      <c r="V290" s="9">
        <v>0</v>
      </c>
      <c r="W290" s="9">
        <v>1</v>
      </c>
      <c r="X290" s="9">
        <v>2</v>
      </c>
      <c r="Y290" s="9">
        <v>1</v>
      </c>
      <c r="Z290" s="9">
        <v>0</v>
      </c>
      <c r="AB290" s="9">
        <f t="shared" si="13"/>
        <v>1177</v>
      </c>
      <c r="AC290" s="9">
        <f t="shared" si="14"/>
        <v>9444</v>
      </c>
      <c r="AD290" s="10">
        <f t="shared" si="15"/>
        <v>8.0237892948173322</v>
      </c>
    </row>
    <row r="291" spans="1:30" x14ac:dyDescent="0.3">
      <c r="A291" s="87"/>
      <c r="B291" s="41" t="s">
        <v>296</v>
      </c>
      <c r="C291" s="9">
        <v>59</v>
      </c>
      <c r="D291" s="9">
        <v>44</v>
      </c>
      <c r="E291" s="9">
        <v>65</v>
      </c>
      <c r="F291" s="9">
        <v>103</v>
      </c>
      <c r="G291" s="9">
        <v>92</v>
      </c>
      <c r="H291" s="9">
        <v>184</v>
      </c>
      <c r="I291" s="9">
        <v>151</v>
      </c>
      <c r="J291" s="9">
        <v>103</v>
      </c>
      <c r="K291" s="9">
        <v>132</v>
      </c>
      <c r="L291" s="9">
        <v>141</v>
      </c>
      <c r="M291" s="9">
        <v>158</v>
      </c>
      <c r="N291" s="9">
        <v>132</v>
      </c>
      <c r="O291" s="9">
        <v>397</v>
      </c>
      <c r="P291" s="9">
        <v>9</v>
      </c>
      <c r="Q291" s="9">
        <v>19</v>
      </c>
      <c r="R291" s="9">
        <v>75</v>
      </c>
      <c r="S291" s="9">
        <v>102</v>
      </c>
      <c r="T291" s="9">
        <v>74</v>
      </c>
      <c r="U291" s="9">
        <v>3</v>
      </c>
      <c r="V291" s="9">
        <v>7</v>
      </c>
      <c r="W291" s="9">
        <v>1</v>
      </c>
      <c r="X291" s="9">
        <v>2</v>
      </c>
      <c r="Y291" s="9">
        <v>0</v>
      </c>
      <c r="Z291" s="9">
        <v>0</v>
      </c>
      <c r="AB291" s="9">
        <f t="shared" si="13"/>
        <v>2053</v>
      </c>
      <c r="AC291" s="9">
        <f t="shared" si="14"/>
        <v>18166</v>
      </c>
      <c r="AD291" s="10">
        <f t="shared" si="15"/>
        <v>8.8485143692157813</v>
      </c>
    </row>
    <row r="292" spans="1:30" x14ac:dyDescent="0.3">
      <c r="A292" s="87"/>
      <c r="B292" s="41" t="s">
        <v>297</v>
      </c>
      <c r="C292" s="9">
        <v>40</v>
      </c>
      <c r="D292" s="9">
        <v>44</v>
      </c>
      <c r="E292" s="9">
        <v>61</v>
      </c>
      <c r="F292" s="9">
        <v>89</v>
      </c>
      <c r="G292" s="9">
        <v>89</v>
      </c>
      <c r="H292" s="9">
        <v>128</v>
      </c>
      <c r="I292" s="9">
        <v>100</v>
      </c>
      <c r="J292" s="9">
        <v>76</v>
      </c>
      <c r="K292" s="9">
        <v>144</v>
      </c>
      <c r="L292" s="9">
        <v>107</v>
      </c>
      <c r="M292" s="9">
        <v>102</v>
      </c>
      <c r="N292" s="9">
        <v>123</v>
      </c>
      <c r="O292" s="9">
        <v>325</v>
      </c>
      <c r="P292" s="9">
        <v>8</v>
      </c>
      <c r="Q292" s="9">
        <v>7</v>
      </c>
      <c r="R292" s="9">
        <v>40</v>
      </c>
      <c r="S292" s="9">
        <v>79</v>
      </c>
      <c r="T292" s="9">
        <v>56</v>
      </c>
      <c r="U292" s="9">
        <v>4</v>
      </c>
      <c r="V292" s="9">
        <v>5</v>
      </c>
      <c r="W292" s="9">
        <v>2</v>
      </c>
      <c r="X292" s="9">
        <v>2</v>
      </c>
      <c r="Y292" s="9">
        <v>0</v>
      </c>
      <c r="Z292" s="9">
        <v>1</v>
      </c>
      <c r="AB292" s="9">
        <f t="shared" si="13"/>
        <v>1632</v>
      </c>
      <c r="AC292" s="9">
        <f t="shared" si="14"/>
        <v>14239</v>
      </c>
      <c r="AD292" s="10">
        <f t="shared" si="15"/>
        <v>8.7248774509803919</v>
      </c>
    </row>
    <row r="293" spans="1:30" x14ac:dyDescent="0.3">
      <c r="A293" s="87"/>
      <c r="B293" s="41" t="s">
        <v>298</v>
      </c>
      <c r="C293" s="9">
        <v>37</v>
      </c>
      <c r="D293" s="9">
        <v>38</v>
      </c>
      <c r="E293" s="9">
        <v>53</v>
      </c>
      <c r="F293" s="9">
        <v>90</v>
      </c>
      <c r="G293" s="9">
        <v>104</v>
      </c>
      <c r="H293" s="9">
        <v>166</v>
      </c>
      <c r="I293" s="9">
        <v>137</v>
      </c>
      <c r="J293" s="9">
        <v>126</v>
      </c>
      <c r="K293" s="9">
        <v>188</v>
      </c>
      <c r="L293" s="9">
        <v>157</v>
      </c>
      <c r="M293" s="9">
        <v>186</v>
      </c>
      <c r="N293" s="9">
        <v>155</v>
      </c>
      <c r="O293" s="9">
        <v>483</v>
      </c>
      <c r="P293" s="9">
        <v>14</v>
      </c>
      <c r="Q293" s="9">
        <v>22</v>
      </c>
      <c r="R293" s="9">
        <v>86</v>
      </c>
      <c r="S293" s="9">
        <v>82</v>
      </c>
      <c r="T293" s="9">
        <v>93</v>
      </c>
      <c r="U293" s="9">
        <v>3</v>
      </c>
      <c r="V293" s="9">
        <v>1</v>
      </c>
      <c r="W293" s="9">
        <v>2</v>
      </c>
      <c r="X293" s="9">
        <v>0</v>
      </c>
      <c r="Y293" s="9">
        <v>0</v>
      </c>
      <c r="Z293" s="9">
        <v>0</v>
      </c>
      <c r="AB293" s="9">
        <f t="shared" si="13"/>
        <v>2223</v>
      </c>
      <c r="AC293" s="9">
        <f t="shared" si="14"/>
        <v>20428</v>
      </c>
      <c r="AD293" s="10">
        <f t="shared" si="15"/>
        <v>9.1893837156995044</v>
      </c>
    </row>
    <row r="294" spans="1:30" x14ac:dyDescent="0.3">
      <c r="A294" s="87"/>
      <c r="B294" s="41" t="s">
        <v>299</v>
      </c>
      <c r="C294" s="9">
        <v>29</v>
      </c>
      <c r="D294" s="9">
        <v>30</v>
      </c>
      <c r="E294" s="9">
        <v>52</v>
      </c>
      <c r="F294" s="9">
        <v>60</v>
      </c>
      <c r="G294" s="9">
        <v>80</v>
      </c>
      <c r="H294" s="9">
        <v>143</v>
      </c>
      <c r="I294" s="9">
        <v>120</v>
      </c>
      <c r="J294" s="9">
        <v>78</v>
      </c>
      <c r="K294" s="9">
        <v>114</v>
      </c>
      <c r="L294" s="9">
        <v>111</v>
      </c>
      <c r="M294" s="9">
        <v>133</v>
      </c>
      <c r="N294" s="9">
        <v>100</v>
      </c>
      <c r="O294" s="9">
        <v>283</v>
      </c>
      <c r="P294" s="9">
        <v>11</v>
      </c>
      <c r="Q294" s="9">
        <v>15</v>
      </c>
      <c r="R294" s="9">
        <v>50</v>
      </c>
      <c r="S294" s="9">
        <v>84</v>
      </c>
      <c r="T294" s="9">
        <v>56</v>
      </c>
      <c r="U294" s="9">
        <v>0</v>
      </c>
      <c r="V294" s="9">
        <v>0</v>
      </c>
      <c r="W294" s="9">
        <v>1</v>
      </c>
      <c r="X294" s="9">
        <v>0</v>
      </c>
      <c r="Y294" s="9">
        <v>0</v>
      </c>
      <c r="Z294" s="9">
        <v>1</v>
      </c>
      <c r="AB294" s="9">
        <f t="shared" si="13"/>
        <v>1551</v>
      </c>
      <c r="AC294" s="9">
        <f t="shared" si="14"/>
        <v>13794</v>
      </c>
      <c r="AD294" s="10">
        <f t="shared" si="15"/>
        <v>8.8936170212765955</v>
      </c>
    </row>
    <row r="295" spans="1:30" x14ac:dyDescent="0.3">
      <c r="A295" s="87"/>
      <c r="B295" s="41" t="s">
        <v>300</v>
      </c>
      <c r="C295" s="9">
        <v>25</v>
      </c>
      <c r="D295" s="9">
        <v>27</v>
      </c>
      <c r="E295" s="9">
        <v>41</v>
      </c>
      <c r="F295" s="9">
        <v>61</v>
      </c>
      <c r="G295" s="9">
        <v>63</v>
      </c>
      <c r="H295" s="9">
        <v>100</v>
      </c>
      <c r="I295" s="9">
        <v>81</v>
      </c>
      <c r="J295" s="9">
        <v>71</v>
      </c>
      <c r="K295" s="9">
        <v>95</v>
      </c>
      <c r="L295" s="9">
        <v>83</v>
      </c>
      <c r="M295" s="9">
        <v>81</v>
      </c>
      <c r="N295" s="9">
        <v>64</v>
      </c>
      <c r="O295" s="9">
        <v>175</v>
      </c>
      <c r="P295" s="9">
        <v>6</v>
      </c>
      <c r="Q295" s="9">
        <v>11</v>
      </c>
      <c r="R295" s="9">
        <v>32</v>
      </c>
      <c r="S295" s="9">
        <v>53</v>
      </c>
      <c r="T295" s="9">
        <v>32</v>
      </c>
      <c r="U295" s="9">
        <v>1</v>
      </c>
      <c r="V295" s="9">
        <v>1</v>
      </c>
      <c r="W295" s="9">
        <v>0</v>
      </c>
      <c r="X295" s="9">
        <v>0</v>
      </c>
      <c r="Y295" s="9">
        <v>0</v>
      </c>
      <c r="Z295" s="9">
        <v>0</v>
      </c>
      <c r="AB295" s="9">
        <f t="shared" si="13"/>
        <v>1103</v>
      </c>
      <c r="AC295" s="9">
        <f t="shared" si="14"/>
        <v>9289</v>
      </c>
      <c r="AD295" s="10">
        <f t="shared" si="15"/>
        <v>8.4215775158658204</v>
      </c>
    </row>
    <row r="296" spans="1:30" x14ac:dyDescent="0.3">
      <c r="A296" s="87"/>
      <c r="B296" s="41" t="s">
        <v>301</v>
      </c>
      <c r="C296" s="9">
        <v>19</v>
      </c>
      <c r="D296" s="9">
        <v>14</v>
      </c>
      <c r="E296" s="9">
        <v>20</v>
      </c>
      <c r="F296" s="9">
        <v>33</v>
      </c>
      <c r="G296" s="9">
        <v>27</v>
      </c>
      <c r="H296" s="9">
        <v>52</v>
      </c>
      <c r="I296" s="9">
        <v>42</v>
      </c>
      <c r="J296" s="9">
        <v>30</v>
      </c>
      <c r="K296" s="9">
        <v>37</v>
      </c>
      <c r="L296" s="9">
        <v>39</v>
      </c>
      <c r="M296" s="9">
        <v>50</v>
      </c>
      <c r="N296" s="9">
        <v>39</v>
      </c>
      <c r="O296" s="9">
        <v>133</v>
      </c>
      <c r="P296" s="9">
        <v>5</v>
      </c>
      <c r="Q296" s="9">
        <v>16</v>
      </c>
      <c r="R296" s="9">
        <v>20</v>
      </c>
      <c r="S296" s="9">
        <v>22</v>
      </c>
      <c r="T296" s="9">
        <v>21</v>
      </c>
      <c r="U296" s="9">
        <v>0</v>
      </c>
      <c r="V296" s="9">
        <v>1</v>
      </c>
      <c r="W296" s="9">
        <v>1</v>
      </c>
      <c r="X296" s="9">
        <v>0</v>
      </c>
      <c r="Y296" s="9">
        <v>0</v>
      </c>
      <c r="Z296" s="9">
        <v>0</v>
      </c>
      <c r="AB296" s="9">
        <f t="shared" si="13"/>
        <v>621</v>
      </c>
      <c r="AC296" s="9">
        <f t="shared" si="14"/>
        <v>5492</v>
      </c>
      <c r="AD296" s="10">
        <f t="shared" si="15"/>
        <v>8.8438003220611918</v>
      </c>
    </row>
    <row r="297" spans="1:30" x14ac:dyDescent="0.3">
      <c r="A297" s="87"/>
      <c r="B297" s="41" t="s">
        <v>302</v>
      </c>
      <c r="C297" s="9">
        <v>84</v>
      </c>
      <c r="D297" s="9">
        <v>99</v>
      </c>
      <c r="E297" s="9">
        <v>174</v>
      </c>
      <c r="F297" s="9">
        <v>230</v>
      </c>
      <c r="G297" s="9">
        <v>231</v>
      </c>
      <c r="H297" s="9">
        <v>344</v>
      </c>
      <c r="I297" s="9">
        <v>230</v>
      </c>
      <c r="J297" s="9">
        <v>251</v>
      </c>
      <c r="K297" s="9">
        <v>244</v>
      </c>
      <c r="L297" s="9">
        <v>246</v>
      </c>
      <c r="M297" s="9">
        <v>232</v>
      </c>
      <c r="N297" s="9">
        <v>185</v>
      </c>
      <c r="O297" s="9">
        <v>581</v>
      </c>
      <c r="P297" s="9">
        <v>35</v>
      </c>
      <c r="Q297" s="9">
        <v>42</v>
      </c>
      <c r="R297" s="9">
        <v>176</v>
      </c>
      <c r="S297" s="9">
        <v>223</v>
      </c>
      <c r="T297" s="9">
        <v>162</v>
      </c>
      <c r="U297" s="9">
        <v>6</v>
      </c>
      <c r="V297" s="9">
        <v>8</v>
      </c>
      <c r="W297" s="9">
        <v>1</v>
      </c>
      <c r="X297" s="9">
        <v>1</v>
      </c>
      <c r="Y297" s="9">
        <v>0</v>
      </c>
      <c r="Z297" s="9">
        <v>1</v>
      </c>
      <c r="AB297" s="9">
        <f t="shared" si="13"/>
        <v>3786</v>
      </c>
      <c r="AC297" s="9">
        <f t="shared" si="14"/>
        <v>32740</v>
      </c>
      <c r="AD297" s="10">
        <f t="shared" si="15"/>
        <v>8.6476492340200739</v>
      </c>
    </row>
    <row r="298" spans="1:30" x14ac:dyDescent="0.3">
      <c r="A298" s="87"/>
      <c r="B298" s="41" t="s">
        <v>303</v>
      </c>
      <c r="C298" s="9">
        <v>8</v>
      </c>
      <c r="D298" s="9">
        <v>5</v>
      </c>
      <c r="E298" s="9">
        <v>5</v>
      </c>
      <c r="F298" s="9">
        <v>14</v>
      </c>
      <c r="G298" s="9">
        <v>7</v>
      </c>
      <c r="H298" s="9">
        <v>33</v>
      </c>
      <c r="I298" s="9">
        <v>16</v>
      </c>
      <c r="J298" s="9">
        <v>27</v>
      </c>
      <c r="K298" s="9">
        <v>34</v>
      </c>
      <c r="L298" s="9">
        <v>32</v>
      </c>
      <c r="M298" s="9">
        <v>35</v>
      </c>
      <c r="N298" s="9">
        <v>39</v>
      </c>
      <c r="O298" s="9">
        <v>140</v>
      </c>
      <c r="P298" s="9">
        <v>13</v>
      </c>
      <c r="Q298" s="9">
        <v>8</v>
      </c>
      <c r="R298" s="9">
        <v>25</v>
      </c>
      <c r="S298" s="9">
        <v>47</v>
      </c>
      <c r="T298" s="9">
        <v>29</v>
      </c>
      <c r="U298" s="9">
        <v>2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B298" s="9">
        <f t="shared" si="13"/>
        <v>519</v>
      </c>
      <c r="AC298" s="9">
        <f t="shared" si="14"/>
        <v>5491</v>
      </c>
      <c r="AD298" s="10">
        <f t="shared" si="15"/>
        <v>10.579961464354527</v>
      </c>
    </row>
    <row r="299" spans="1:30" x14ac:dyDescent="0.3">
      <c r="A299" s="87"/>
      <c r="B299" s="41" t="s">
        <v>304</v>
      </c>
      <c r="C299" s="9">
        <v>45</v>
      </c>
      <c r="D299" s="9">
        <v>53</v>
      </c>
      <c r="E299" s="9">
        <v>78</v>
      </c>
      <c r="F299" s="9">
        <v>92</v>
      </c>
      <c r="G299" s="9">
        <v>134</v>
      </c>
      <c r="H299" s="9">
        <v>240</v>
      </c>
      <c r="I299" s="9">
        <v>187</v>
      </c>
      <c r="J299" s="9">
        <v>181</v>
      </c>
      <c r="K299" s="9">
        <v>154</v>
      </c>
      <c r="L299" s="9">
        <v>100</v>
      </c>
      <c r="M299" s="9">
        <v>116</v>
      </c>
      <c r="N299" s="9">
        <v>86</v>
      </c>
      <c r="O299" s="9">
        <v>255</v>
      </c>
      <c r="P299" s="9">
        <v>11</v>
      </c>
      <c r="Q299" s="9">
        <v>17</v>
      </c>
      <c r="R299" s="9">
        <v>52</v>
      </c>
      <c r="S299" s="9">
        <v>94</v>
      </c>
      <c r="T299" s="9">
        <v>67</v>
      </c>
      <c r="U299" s="9">
        <v>3</v>
      </c>
      <c r="V299" s="9">
        <v>2</v>
      </c>
      <c r="W299" s="9">
        <v>0</v>
      </c>
      <c r="X299" s="9">
        <v>0</v>
      </c>
      <c r="Y299" s="9">
        <v>0</v>
      </c>
      <c r="Z299" s="9">
        <v>0</v>
      </c>
      <c r="AB299" s="9">
        <f t="shared" si="13"/>
        <v>1967</v>
      </c>
      <c r="AC299" s="9">
        <f t="shared" si="14"/>
        <v>15804</v>
      </c>
      <c r="AD299" s="10">
        <f t="shared" si="15"/>
        <v>8.0345704117946113</v>
      </c>
    </row>
    <row r="300" spans="1:30" x14ac:dyDescent="0.3">
      <c r="A300" s="87"/>
      <c r="B300" s="41" t="s">
        <v>305</v>
      </c>
      <c r="C300" s="9">
        <v>19</v>
      </c>
      <c r="D300" s="9">
        <v>30</v>
      </c>
      <c r="E300" s="9">
        <v>22</v>
      </c>
      <c r="F300" s="9">
        <v>38</v>
      </c>
      <c r="G300" s="9">
        <v>39</v>
      </c>
      <c r="H300" s="9">
        <v>88</v>
      </c>
      <c r="I300" s="9">
        <v>94</v>
      </c>
      <c r="J300" s="9">
        <v>61</v>
      </c>
      <c r="K300" s="9">
        <v>110</v>
      </c>
      <c r="L300" s="9">
        <v>71</v>
      </c>
      <c r="M300" s="9">
        <v>92</v>
      </c>
      <c r="N300" s="9">
        <v>56</v>
      </c>
      <c r="O300" s="9">
        <v>248</v>
      </c>
      <c r="P300" s="9">
        <v>13</v>
      </c>
      <c r="Q300" s="9">
        <v>9</v>
      </c>
      <c r="R300" s="9">
        <v>49</v>
      </c>
      <c r="S300" s="9">
        <v>59</v>
      </c>
      <c r="T300" s="9">
        <v>35</v>
      </c>
      <c r="U300" s="9">
        <v>4</v>
      </c>
      <c r="V300" s="9">
        <v>2</v>
      </c>
      <c r="W300" s="9">
        <v>0</v>
      </c>
      <c r="X300" s="9">
        <v>1</v>
      </c>
      <c r="Y300" s="9">
        <v>0</v>
      </c>
      <c r="Z300" s="9">
        <v>0</v>
      </c>
      <c r="AB300" s="9">
        <f t="shared" si="13"/>
        <v>1140</v>
      </c>
      <c r="AC300" s="9">
        <f t="shared" si="14"/>
        <v>10506</v>
      </c>
      <c r="AD300" s="10">
        <f t="shared" si="15"/>
        <v>9.215789473684211</v>
      </c>
    </row>
    <row r="301" spans="1:30" x14ac:dyDescent="0.3">
      <c r="A301" s="87"/>
      <c r="B301" s="41" t="s">
        <v>306</v>
      </c>
      <c r="C301" s="9">
        <v>30</v>
      </c>
      <c r="D301" s="9">
        <v>37</v>
      </c>
      <c r="E301" s="9">
        <v>57</v>
      </c>
      <c r="F301" s="9">
        <v>98</v>
      </c>
      <c r="G301" s="9">
        <v>114</v>
      </c>
      <c r="H301" s="9">
        <v>155</v>
      </c>
      <c r="I301" s="9">
        <v>70</v>
      </c>
      <c r="J301" s="9">
        <v>56</v>
      </c>
      <c r="K301" s="9">
        <v>89</v>
      </c>
      <c r="L301" s="9">
        <v>57</v>
      </c>
      <c r="M301" s="9">
        <v>54</v>
      </c>
      <c r="N301" s="9">
        <v>39</v>
      </c>
      <c r="O301" s="9">
        <v>159</v>
      </c>
      <c r="P301" s="9">
        <v>13</v>
      </c>
      <c r="Q301" s="9">
        <v>14</v>
      </c>
      <c r="R301" s="9">
        <v>57</v>
      </c>
      <c r="S301" s="9">
        <v>82</v>
      </c>
      <c r="T301" s="9">
        <v>55</v>
      </c>
      <c r="U301" s="9">
        <v>1</v>
      </c>
      <c r="V301" s="9">
        <v>2</v>
      </c>
      <c r="W301" s="9">
        <v>4</v>
      </c>
      <c r="X301" s="9">
        <v>0</v>
      </c>
      <c r="Y301" s="9">
        <v>0</v>
      </c>
      <c r="Z301" s="9">
        <v>0</v>
      </c>
      <c r="AB301" s="9">
        <f t="shared" si="13"/>
        <v>1243</v>
      </c>
      <c r="AC301" s="9">
        <f t="shared" si="14"/>
        <v>10193</v>
      </c>
      <c r="AD301" s="10">
        <f t="shared" si="15"/>
        <v>8.2003218020917128</v>
      </c>
    </row>
    <row r="302" spans="1:30" x14ac:dyDescent="0.3">
      <c r="A302" s="87"/>
      <c r="B302" s="41" t="s">
        <v>307</v>
      </c>
      <c r="C302" s="9">
        <v>14</v>
      </c>
      <c r="D302" s="9">
        <v>12</v>
      </c>
      <c r="E302" s="9">
        <v>21</v>
      </c>
      <c r="F302" s="9">
        <v>43</v>
      </c>
      <c r="G302" s="9">
        <v>45</v>
      </c>
      <c r="H302" s="9">
        <v>81</v>
      </c>
      <c r="I302" s="9">
        <v>26</v>
      </c>
      <c r="J302" s="9">
        <v>27</v>
      </c>
      <c r="K302" s="9">
        <v>41</v>
      </c>
      <c r="L302" s="9">
        <v>30</v>
      </c>
      <c r="M302" s="9">
        <v>30</v>
      </c>
      <c r="N302" s="9">
        <v>28</v>
      </c>
      <c r="O302" s="9">
        <v>81</v>
      </c>
      <c r="P302" s="9">
        <v>2</v>
      </c>
      <c r="Q302" s="9">
        <v>9</v>
      </c>
      <c r="R302" s="9">
        <v>28</v>
      </c>
      <c r="S302" s="9">
        <v>32</v>
      </c>
      <c r="T302" s="9">
        <v>28</v>
      </c>
      <c r="U302" s="9">
        <v>2</v>
      </c>
      <c r="V302" s="9">
        <v>1</v>
      </c>
      <c r="W302" s="9">
        <v>0</v>
      </c>
      <c r="X302" s="9">
        <v>1</v>
      </c>
      <c r="Y302" s="9">
        <v>0</v>
      </c>
      <c r="Z302" s="9">
        <v>0</v>
      </c>
      <c r="AB302" s="9">
        <f t="shared" si="13"/>
        <v>582</v>
      </c>
      <c r="AC302" s="9">
        <f t="shared" si="14"/>
        <v>4927</v>
      </c>
      <c r="AD302" s="10">
        <f t="shared" si="15"/>
        <v>8.4656357388316152</v>
      </c>
    </row>
    <row r="303" spans="1:30" x14ac:dyDescent="0.3">
      <c r="A303" s="87"/>
      <c r="B303" s="41" t="s">
        <v>308</v>
      </c>
      <c r="C303" s="9">
        <v>26</v>
      </c>
      <c r="D303" s="9">
        <v>14</v>
      </c>
      <c r="E303" s="9">
        <v>28</v>
      </c>
      <c r="F303" s="9">
        <v>38</v>
      </c>
      <c r="G303" s="9">
        <v>32</v>
      </c>
      <c r="H303" s="9">
        <v>63</v>
      </c>
      <c r="I303" s="9">
        <v>81</v>
      </c>
      <c r="J303" s="9">
        <v>76</v>
      </c>
      <c r="K303" s="9">
        <v>89</v>
      </c>
      <c r="L303" s="9">
        <v>155</v>
      </c>
      <c r="M303" s="9">
        <v>225</v>
      </c>
      <c r="N303" s="9">
        <v>160</v>
      </c>
      <c r="O303" s="9">
        <v>491</v>
      </c>
      <c r="P303" s="9">
        <v>16</v>
      </c>
      <c r="Q303" s="9">
        <v>21</v>
      </c>
      <c r="R303" s="9">
        <v>84</v>
      </c>
      <c r="S303" s="9">
        <v>114</v>
      </c>
      <c r="T303" s="9">
        <v>94</v>
      </c>
      <c r="U303" s="9">
        <v>5</v>
      </c>
      <c r="V303" s="9">
        <v>4</v>
      </c>
      <c r="W303" s="9">
        <v>5</v>
      </c>
      <c r="X303" s="9">
        <v>1</v>
      </c>
      <c r="Y303" s="9">
        <v>1</v>
      </c>
      <c r="Z303" s="9">
        <v>1</v>
      </c>
      <c r="AB303" s="9">
        <f t="shared" si="13"/>
        <v>1824</v>
      </c>
      <c r="AC303" s="9">
        <f t="shared" si="14"/>
        <v>19170</v>
      </c>
      <c r="AD303" s="10">
        <f t="shared" si="15"/>
        <v>10.509868421052632</v>
      </c>
    </row>
    <row r="304" spans="1:30" x14ac:dyDescent="0.3">
      <c r="A304" s="87"/>
      <c r="B304" s="41" t="s">
        <v>309</v>
      </c>
      <c r="C304" s="9">
        <v>21</v>
      </c>
      <c r="D304" s="9">
        <v>16</v>
      </c>
      <c r="E304" s="9">
        <v>14</v>
      </c>
      <c r="F304" s="9">
        <v>19</v>
      </c>
      <c r="G304" s="9">
        <v>23</v>
      </c>
      <c r="H304" s="9">
        <v>51</v>
      </c>
      <c r="I304" s="9">
        <v>74</v>
      </c>
      <c r="J304" s="9">
        <v>66</v>
      </c>
      <c r="K304" s="9">
        <v>66</v>
      </c>
      <c r="L304" s="9">
        <v>134</v>
      </c>
      <c r="M304" s="9">
        <v>133</v>
      </c>
      <c r="N304" s="9">
        <v>143</v>
      </c>
      <c r="O304" s="9">
        <v>473</v>
      </c>
      <c r="P304" s="9">
        <v>15</v>
      </c>
      <c r="Q304" s="9">
        <v>15</v>
      </c>
      <c r="R304" s="9">
        <v>72</v>
      </c>
      <c r="S304" s="9">
        <v>117</v>
      </c>
      <c r="T304" s="9">
        <v>50</v>
      </c>
      <c r="U304" s="9">
        <v>4</v>
      </c>
      <c r="V304" s="9">
        <v>3</v>
      </c>
      <c r="W304" s="9">
        <v>1</v>
      </c>
      <c r="X304" s="9">
        <v>2</v>
      </c>
      <c r="Y304" s="9">
        <v>0</v>
      </c>
      <c r="Z304" s="9">
        <v>0</v>
      </c>
      <c r="AB304" s="9">
        <f t="shared" si="13"/>
        <v>1512</v>
      </c>
      <c r="AC304" s="9">
        <f t="shared" si="14"/>
        <v>16065</v>
      </c>
      <c r="AD304" s="10">
        <f t="shared" si="15"/>
        <v>10.625</v>
      </c>
    </row>
    <row r="305" spans="1:30" x14ac:dyDescent="0.3">
      <c r="A305" s="87"/>
      <c r="B305" s="41" t="s">
        <v>310</v>
      </c>
      <c r="C305" s="9">
        <v>11</v>
      </c>
      <c r="D305" s="9">
        <v>9</v>
      </c>
      <c r="E305" s="9">
        <v>14</v>
      </c>
      <c r="F305" s="9">
        <v>15</v>
      </c>
      <c r="G305" s="9">
        <v>14</v>
      </c>
      <c r="H305" s="9">
        <v>40</v>
      </c>
      <c r="I305" s="9">
        <v>29</v>
      </c>
      <c r="J305" s="9">
        <v>32</v>
      </c>
      <c r="K305" s="9">
        <v>47</v>
      </c>
      <c r="L305" s="9">
        <v>47</v>
      </c>
      <c r="M305" s="9">
        <v>49</v>
      </c>
      <c r="N305" s="9">
        <v>43</v>
      </c>
      <c r="O305" s="9">
        <v>120</v>
      </c>
      <c r="P305" s="9">
        <v>5</v>
      </c>
      <c r="Q305" s="9">
        <v>2</v>
      </c>
      <c r="R305" s="9">
        <v>13</v>
      </c>
      <c r="S305" s="9">
        <v>29</v>
      </c>
      <c r="T305" s="9">
        <v>22</v>
      </c>
      <c r="U305" s="9">
        <v>0</v>
      </c>
      <c r="V305" s="9">
        <v>2</v>
      </c>
      <c r="W305" s="9">
        <v>0</v>
      </c>
      <c r="X305" s="9">
        <v>0</v>
      </c>
      <c r="Y305" s="9">
        <v>0</v>
      </c>
      <c r="Z305" s="9">
        <v>1</v>
      </c>
      <c r="AB305" s="9">
        <f t="shared" si="13"/>
        <v>544</v>
      </c>
      <c r="AC305" s="9">
        <f t="shared" si="14"/>
        <v>5125</v>
      </c>
      <c r="AD305" s="10">
        <f t="shared" si="15"/>
        <v>9.420955882352942</v>
      </c>
    </row>
    <row r="306" spans="1:30" x14ac:dyDescent="0.3">
      <c r="A306" s="87"/>
      <c r="B306" s="41" t="s">
        <v>311</v>
      </c>
      <c r="C306" s="9">
        <v>28</v>
      </c>
      <c r="D306" s="9">
        <v>49</v>
      </c>
      <c r="E306" s="9">
        <v>62</v>
      </c>
      <c r="F306" s="9">
        <v>89</v>
      </c>
      <c r="G306" s="9">
        <v>102</v>
      </c>
      <c r="H306" s="9">
        <v>175</v>
      </c>
      <c r="I306" s="9">
        <v>159</v>
      </c>
      <c r="J306" s="9">
        <v>104</v>
      </c>
      <c r="K306" s="9">
        <v>139</v>
      </c>
      <c r="L306" s="9">
        <v>144</v>
      </c>
      <c r="M306" s="9">
        <v>175</v>
      </c>
      <c r="N306" s="9">
        <v>126</v>
      </c>
      <c r="O306" s="9">
        <v>434</v>
      </c>
      <c r="P306" s="9">
        <v>16</v>
      </c>
      <c r="Q306" s="9">
        <v>6</v>
      </c>
      <c r="R306" s="9">
        <v>54</v>
      </c>
      <c r="S306" s="9">
        <v>114</v>
      </c>
      <c r="T306" s="9">
        <v>93</v>
      </c>
      <c r="U306" s="9">
        <v>5</v>
      </c>
      <c r="V306" s="9">
        <v>8</v>
      </c>
      <c r="W306" s="9">
        <v>3</v>
      </c>
      <c r="X306" s="9">
        <v>0</v>
      </c>
      <c r="Y306" s="9">
        <v>2</v>
      </c>
      <c r="Z306" s="9">
        <v>0</v>
      </c>
      <c r="AB306" s="9">
        <f t="shared" si="13"/>
        <v>2087</v>
      </c>
      <c r="AC306" s="9">
        <f t="shared" si="14"/>
        <v>19010</v>
      </c>
      <c r="AD306" s="10">
        <f t="shared" si="15"/>
        <v>9.1087685673215137</v>
      </c>
    </row>
    <row r="307" spans="1:30" x14ac:dyDescent="0.3">
      <c r="A307" s="87"/>
      <c r="B307" s="41" t="s">
        <v>312</v>
      </c>
      <c r="C307" s="9">
        <v>5</v>
      </c>
      <c r="D307" s="9">
        <v>6</v>
      </c>
      <c r="E307" s="9">
        <v>9</v>
      </c>
      <c r="F307" s="9">
        <v>9</v>
      </c>
      <c r="G307" s="9">
        <v>17</v>
      </c>
      <c r="H307" s="9">
        <v>19</v>
      </c>
      <c r="I307" s="9">
        <v>40</v>
      </c>
      <c r="J307" s="9">
        <v>27</v>
      </c>
      <c r="K307" s="9">
        <v>51</v>
      </c>
      <c r="L307" s="9">
        <v>33</v>
      </c>
      <c r="M307" s="9">
        <v>26</v>
      </c>
      <c r="N307" s="9">
        <v>40</v>
      </c>
      <c r="O307" s="9">
        <v>133</v>
      </c>
      <c r="P307" s="9">
        <v>6</v>
      </c>
      <c r="Q307" s="9">
        <v>3</v>
      </c>
      <c r="R307" s="9">
        <v>28</v>
      </c>
      <c r="S307" s="9">
        <v>26</v>
      </c>
      <c r="T307" s="9">
        <v>22</v>
      </c>
      <c r="U307" s="9">
        <v>2</v>
      </c>
      <c r="V307" s="9">
        <v>1</v>
      </c>
      <c r="W307" s="9">
        <v>1</v>
      </c>
      <c r="X307" s="9">
        <v>0</v>
      </c>
      <c r="Y307" s="9">
        <v>0</v>
      </c>
      <c r="Z307" s="9">
        <v>0</v>
      </c>
      <c r="AB307" s="9">
        <f t="shared" si="13"/>
        <v>504</v>
      </c>
      <c r="AC307" s="9">
        <f t="shared" si="14"/>
        <v>5049</v>
      </c>
      <c r="AD307" s="10">
        <f t="shared" si="15"/>
        <v>10.017857142857142</v>
      </c>
    </row>
    <row r="308" spans="1:30" x14ac:dyDescent="0.3">
      <c r="A308" s="87"/>
      <c r="B308" s="41" t="s">
        <v>313</v>
      </c>
      <c r="C308" s="9">
        <v>30</v>
      </c>
      <c r="D308" s="9">
        <v>34</v>
      </c>
      <c r="E308" s="9">
        <v>57</v>
      </c>
      <c r="F308" s="9">
        <v>89</v>
      </c>
      <c r="G308" s="9">
        <v>90</v>
      </c>
      <c r="H308" s="9">
        <v>164</v>
      </c>
      <c r="I308" s="9">
        <v>90</v>
      </c>
      <c r="J308" s="9">
        <v>71</v>
      </c>
      <c r="K308" s="9">
        <v>92</v>
      </c>
      <c r="L308" s="9">
        <v>83</v>
      </c>
      <c r="M308" s="9">
        <v>92</v>
      </c>
      <c r="N308" s="9">
        <v>68</v>
      </c>
      <c r="O308" s="9">
        <v>224</v>
      </c>
      <c r="P308" s="9">
        <v>12</v>
      </c>
      <c r="Q308" s="9">
        <v>5</v>
      </c>
      <c r="R308" s="9">
        <v>47</v>
      </c>
      <c r="S308" s="9">
        <v>53</v>
      </c>
      <c r="T308" s="9">
        <v>32</v>
      </c>
      <c r="U308" s="9">
        <v>1</v>
      </c>
      <c r="V308" s="9">
        <v>1</v>
      </c>
      <c r="W308" s="9">
        <v>1</v>
      </c>
      <c r="X308" s="9">
        <v>1</v>
      </c>
      <c r="Y308" s="9">
        <v>1</v>
      </c>
      <c r="Z308" s="9">
        <v>0</v>
      </c>
      <c r="AB308" s="9">
        <f t="shared" si="13"/>
        <v>1338</v>
      </c>
      <c r="AC308" s="9">
        <f t="shared" si="14"/>
        <v>10894</v>
      </c>
      <c r="AD308" s="10">
        <f t="shared" si="15"/>
        <v>8.1420029895366213</v>
      </c>
    </row>
    <row r="309" spans="1:30" x14ac:dyDescent="0.3">
      <c r="A309" s="87"/>
      <c r="B309" s="41" t="s">
        <v>314</v>
      </c>
      <c r="C309" s="9">
        <v>94</v>
      </c>
      <c r="D309" s="9">
        <v>46</v>
      </c>
      <c r="E309" s="9">
        <v>73</v>
      </c>
      <c r="F309" s="9">
        <v>90</v>
      </c>
      <c r="G309" s="9">
        <v>104</v>
      </c>
      <c r="H309" s="9">
        <v>160</v>
      </c>
      <c r="I309" s="9">
        <v>301</v>
      </c>
      <c r="J309" s="9">
        <v>235</v>
      </c>
      <c r="K309" s="9">
        <v>345</v>
      </c>
      <c r="L309" s="9">
        <v>563</v>
      </c>
      <c r="M309" s="9">
        <v>647</v>
      </c>
      <c r="N309" s="9">
        <v>560</v>
      </c>
      <c r="O309" s="9">
        <v>2335</v>
      </c>
      <c r="P309" s="9">
        <v>220</v>
      </c>
      <c r="Q309" s="9">
        <v>253</v>
      </c>
      <c r="R309" s="9">
        <v>570</v>
      </c>
      <c r="S309" s="9">
        <v>1045</v>
      </c>
      <c r="T309" s="9">
        <v>1120</v>
      </c>
      <c r="U309" s="9">
        <v>49</v>
      </c>
      <c r="V309" s="9">
        <v>58</v>
      </c>
      <c r="W309" s="9">
        <v>22</v>
      </c>
      <c r="X309" s="9">
        <v>5</v>
      </c>
      <c r="Y309" s="9">
        <v>3</v>
      </c>
      <c r="Z309" s="9">
        <v>2</v>
      </c>
      <c r="AB309" s="9">
        <f t="shared" si="13"/>
        <v>8900</v>
      </c>
      <c r="AC309" s="9">
        <f t="shared" si="14"/>
        <v>106959</v>
      </c>
      <c r="AD309" s="10">
        <f t="shared" si="15"/>
        <v>12.017865168539325</v>
      </c>
    </row>
    <row r="310" spans="1:30" x14ac:dyDescent="0.3">
      <c r="A310" s="87"/>
      <c r="B310" s="41" t="s">
        <v>315</v>
      </c>
      <c r="C310" s="9">
        <v>5</v>
      </c>
      <c r="D310" s="9">
        <v>6</v>
      </c>
      <c r="E310" s="9">
        <v>6</v>
      </c>
      <c r="F310" s="9">
        <v>15</v>
      </c>
      <c r="G310" s="9">
        <v>19</v>
      </c>
      <c r="H310" s="9">
        <v>40</v>
      </c>
      <c r="I310" s="9">
        <v>41</v>
      </c>
      <c r="J310" s="9">
        <v>69</v>
      </c>
      <c r="K310" s="9">
        <v>29</v>
      </c>
      <c r="L310" s="9">
        <v>29</v>
      </c>
      <c r="M310" s="9">
        <v>31</v>
      </c>
      <c r="N310" s="9">
        <v>45</v>
      </c>
      <c r="O310" s="9">
        <v>78</v>
      </c>
      <c r="P310" s="9">
        <v>4</v>
      </c>
      <c r="Q310" s="9">
        <v>3</v>
      </c>
      <c r="R310" s="9">
        <v>13</v>
      </c>
      <c r="S310" s="9">
        <v>19</v>
      </c>
      <c r="T310" s="9">
        <v>18</v>
      </c>
      <c r="U310" s="9">
        <v>1</v>
      </c>
      <c r="V310" s="9">
        <v>0</v>
      </c>
      <c r="W310" s="9">
        <v>0</v>
      </c>
      <c r="X310" s="9">
        <v>0</v>
      </c>
      <c r="Y310" s="9">
        <v>1</v>
      </c>
      <c r="Z310" s="9">
        <v>0</v>
      </c>
      <c r="AB310" s="9">
        <f t="shared" si="13"/>
        <v>472</v>
      </c>
      <c r="AC310" s="9">
        <f t="shared" si="14"/>
        <v>4241</v>
      </c>
      <c r="AD310" s="10">
        <f t="shared" si="15"/>
        <v>8.9851694915254239</v>
      </c>
    </row>
    <row r="311" spans="1:30" x14ac:dyDescent="0.3">
      <c r="A311" s="87"/>
      <c r="B311" s="41" t="s">
        <v>316</v>
      </c>
      <c r="C311" s="9">
        <v>137</v>
      </c>
      <c r="D311" s="9">
        <v>80</v>
      </c>
      <c r="E311" s="9">
        <v>111</v>
      </c>
      <c r="F311" s="9">
        <v>180</v>
      </c>
      <c r="G311" s="9">
        <v>169</v>
      </c>
      <c r="H311" s="9">
        <v>328</v>
      </c>
      <c r="I311" s="9">
        <v>437</v>
      </c>
      <c r="J311" s="9">
        <v>313</v>
      </c>
      <c r="K311" s="9">
        <v>398</v>
      </c>
      <c r="L311" s="9">
        <v>601</v>
      </c>
      <c r="M311" s="9">
        <v>652</v>
      </c>
      <c r="N311" s="9">
        <v>604</v>
      </c>
      <c r="O311" s="9">
        <v>1547</v>
      </c>
      <c r="P311" s="9">
        <v>81</v>
      </c>
      <c r="Q311" s="9">
        <v>122</v>
      </c>
      <c r="R311" s="9">
        <v>374</v>
      </c>
      <c r="S311" s="9">
        <v>510</v>
      </c>
      <c r="T311" s="9">
        <v>378</v>
      </c>
      <c r="U311" s="9">
        <v>20</v>
      </c>
      <c r="V311" s="9">
        <v>20</v>
      </c>
      <c r="W311" s="9">
        <v>9</v>
      </c>
      <c r="X311" s="9">
        <v>11</v>
      </c>
      <c r="Y311" s="9">
        <v>4</v>
      </c>
      <c r="Z311" s="9">
        <v>2</v>
      </c>
      <c r="AB311" s="9">
        <f t="shared" si="13"/>
        <v>7088</v>
      </c>
      <c r="AC311" s="9">
        <f t="shared" si="14"/>
        <v>72534</v>
      </c>
      <c r="AD311" s="10">
        <f t="shared" si="15"/>
        <v>10.233352144469526</v>
      </c>
    </row>
    <row r="312" spans="1:30" x14ac:dyDescent="0.3">
      <c r="A312" s="87"/>
      <c r="B312" s="41" t="s">
        <v>317</v>
      </c>
      <c r="C312" s="9">
        <v>39</v>
      </c>
      <c r="D312" s="9">
        <v>36</v>
      </c>
      <c r="E312" s="9">
        <v>36</v>
      </c>
      <c r="F312" s="9">
        <v>66</v>
      </c>
      <c r="G312" s="9">
        <v>62</v>
      </c>
      <c r="H312" s="9">
        <v>134</v>
      </c>
      <c r="I312" s="9">
        <v>193</v>
      </c>
      <c r="J312" s="9">
        <v>113</v>
      </c>
      <c r="K312" s="9">
        <v>168</v>
      </c>
      <c r="L312" s="9">
        <v>270</v>
      </c>
      <c r="M312" s="9">
        <v>320</v>
      </c>
      <c r="N312" s="9">
        <v>311</v>
      </c>
      <c r="O312" s="9">
        <v>878</v>
      </c>
      <c r="P312" s="9">
        <v>53</v>
      </c>
      <c r="Q312" s="9">
        <v>58</v>
      </c>
      <c r="R312" s="9">
        <v>166</v>
      </c>
      <c r="S312" s="9">
        <v>241</v>
      </c>
      <c r="T312" s="9">
        <v>188</v>
      </c>
      <c r="U312" s="9">
        <v>3</v>
      </c>
      <c r="V312" s="9">
        <v>9</v>
      </c>
      <c r="W312" s="9">
        <v>3</v>
      </c>
      <c r="X312" s="9">
        <v>1</v>
      </c>
      <c r="Y312" s="9">
        <v>1</v>
      </c>
      <c r="Z312" s="9">
        <v>0</v>
      </c>
      <c r="AB312" s="9">
        <f t="shared" si="13"/>
        <v>3349</v>
      </c>
      <c r="AC312" s="9">
        <f t="shared" si="14"/>
        <v>35475</v>
      </c>
      <c r="AD312" s="10">
        <f t="shared" si="15"/>
        <v>10.59271424305763</v>
      </c>
    </row>
    <row r="313" spans="1:30" x14ac:dyDescent="0.3">
      <c r="A313" s="87"/>
      <c r="B313" s="41" t="s">
        <v>318</v>
      </c>
      <c r="C313" s="9">
        <v>16</v>
      </c>
      <c r="D313" s="9">
        <v>22</v>
      </c>
      <c r="E313" s="9">
        <v>18</v>
      </c>
      <c r="F313" s="9">
        <v>23</v>
      </c>
      <c r="G313" s="9">
        <v>30</v>
      </c>
      <c r="H313" s="9">
        <v>68</v>
      </c>
      <c r="I313" s="9">
        <v>53</v>
      </c>
      <c r="J313" s="9">
        <v>49</v>
      </c>
      <c r="K313" s="9">
        <v>76</v>
      </c>
      <c r="L313" s="9">
        <v>61</v>
      </c>
      <c r="M313" s="9">
        <v>85</v>
      </c>
      <c r="N313" s="9">
        <v>63</v>
      </c>
      <c r="O313" s="9">
        <v>258</v>
      </c>
      <c r="P313" s="9">
        <v>3</v>
      </c>
      <c r="Q313" s="9">
        <v>9</v>
      </c>
      <c r="R313" s="9">
        <v>46</v>
      </c>
      <c r="S313" s="9">
        <v>71</v>
      </c>
      <c r="T313" s="9">
        <v>59</v>
      </c>
      <c r="U313" s="9">
        <v>1</v>
      </c>
      <c r="V313" s="9">
        <v>0</v>
      </c>
      <c r="W313" s="9">
        <v>1</v>
      </c>
      <c r="X313" s="9">
        <v>1</v>
      </c>
      <c r="Y313" s="9">
        <v>0</v>
      </c>
      <c r="Z313" s="9">
        <v>0</v>
      </c>
      <c r="AB313" s="9">
        <f t="shared" si="13"/>
        <v>1013</v>
      </c>
      <c r="AC313" s="9">
        <f t="shared" si="14"/>
        <v>10097</v>
      </c>
      <c r="AD313" s="10">
        <f t="shared" si="15"/>
        <v>9.967423494570582</v>
      </c>
    </row>
    <row r="314" spans="1:30" x14ac:dyDescent="0.3">
      <c r="A314" s="87"/>
      <c r="B314" s="41" t="s">
        <v>319</v>
      </c>
      <c r="C314" s="9">
        <v>179</v>
      </c>
      <c r="D314" s="9">
        <v>48</v>
      </c>
      <c r="E314" s="9">
        <v>74</v>
      </c>
      <c r="F314" s="9">
        <v>146</v>
      </c>
      <c r="G314" s="9">
        <v>136</v>
      </c>
      <c r="H314" s="9">
        <v>153</v>
      </c>
      <c r="I314" s="9">
        <v>183</v>
      </c>
      <c r="J314" s="9">
        <v>146</v>
      </c>
      <c r="K314" s="9">
        <v>154</v>
      </c>
      <c r="L314" s="9">
        <v>175</v>
      </c>
      <c r="M314" s="9">
        <v>187</v>
      </c>
      <c r="N314" s="9">
        <v>164</v>
      </c>
      <c r="O314" s="9">
        <v>624</v>
      </c>
      <c r="P314" s="9">
        <v>27</v>
      </c>
      <c r="Q314" s="9">
        <v>27</v>
      </c>
      <c r="R314" s="9">
        <v>101</v>
      </c>
      <c r="S314" s="9">
        <v>129</v>
      </c>
      <c r="T314" s="9">
        <v>146</v>
      </c>
      <c r="U314" s="9">
        <v>5</v>
      </c>
      <c r="V314" s="9">
        <v>6</v>
      </c>
      <c r="W314" s="9">
        <v>4</v>
      </c>
      <c r="X314" s="9">
        <v>3</v>
      </c>
      <c r="Y314" s="9">
        <v>0</v>
      </c>
      <c r="Z314" s="9">
        <v>0</v>
      </c>
      <c r="AB314" s="9">
        <f t="shared" si="13"/>
        <v>2817</v>
      </c>
      <c r="AC314" s="9">
        <f t="shared" si="14"/>
        <v>25169</v>
      </c>
      <c r="AD314" s="10">
        <f t="shared" si="15"/>
        <v>8.9346822861199851</v>
      </c>
    </row>
    <row r="315" spans="1:30" x14ac:dyDescent="0.3">
      <c r="A315" s="87"/>
      <c r="B315" s="41" t="s">
        <v>320</v>
      </c>
      <c r="C315" s="9">
        <v>9</v>
      </c>
      <c r="D315" s="9">
        <v>16</v>
      </c>
      <c r="E315" s="9">
        <v>10</v>
      </c>
      <c r="F315" s="9">
        <v>18</v>
      </c>
      <c r="G315" s="9">
        <v>27</v>
      </c>
      <c r="H315" s="9">
        <v>57</v>
      </c>
      <c r="I315" s="9">
        <v>57</v>
      </c>
      <c r="J315" s="9">
        <v>45</v>
      </c>
      <c r="K315" s="9">
        <v>68</v>
      </c>
      <c r="L315" s="9">
        <v>54</v>
      </c>
      <c r="M315" s="9">
        <v>67</v>
      </c>
      <c r="N315" s="9">
        <v>69</v>
      </c>
      <c r="O315" s="9">
        <v>152</v>
      </c>
      <c r="P315" s="9">
        <v>5</v>
      </c>
      <c r="Q315" s="9">
        <v>7</v>
      </c>
      <c r="R315" s="9">
        <v>21</v>
      </c>
      <c r="S315" s="9">
        <v>43</v>
      </c>
      <c r="T315" s="9">
        <v>22</v>
      </c>
      <c r="U315" s="9">
        <v>0</v>
      </c>
      <c r="V315" s="9">
        <v>1</v>
      </c>
      <c r="W315" s="9">
        <v>1</v>
      </c>
      <c r="X315" s="9">
        <v>2</v>
      </c>
      <c r="Y315" s="9">
        <v>0</v>
      </c>
      <c r="Z315" s="9">
        <v>0</v>
      </c>
      <c r="AB315" s="9">
        <f t="shared" si="13"/>
        <v>751</v>
      </c>
      <c r="AC315" s="9">
        <f t="shared" si="14"/>
        <v>7044</v>
      </c>
      <c r="AD315" s="10">
        <f t="shared" si="15"/>
        <v>9.3794940079893472</v>
      </c>
    </row>
    <row r="316" spans="1:30" x14ac:dyDescent="0.3">
      <c r="A316" s="87"/>
      <c r="B316" s="41" t="s">
        <v>321</v>
      </c>
      <c r="C316" s="9">
        <v>41</v>
      </c>
      <c r="D316" s="9">
        <v>21</v>
      </c>
      <c r="E316" s="9">
        <v>24</v>
      </c>
      <c r="F316" s="9">
        <v>34</v>
      </c>
      <c r="G316" s="9">
        <v>31</v>
      </c>
      <c r="H316" s="9">
        <v>56</v>
      </c>
      <c r="I316" s="9">
        <v>80</v>
      </c>
      <c r="J316" s="9">
        <v>61</v>
      </c>
      <c r="K316" s="9">
        <v>93</v>
      </c>
      <c r="L316" s="9">
        <v>103</v>
      </c>
      <c r="M316" s="9">
        <v>119</v>
      </c>
      <c r="N316" s="9">
        <v>116</v>
      </c>
      <c r="O316" s="9">
        <v>495</v>
      </c>
      <c r="P316" s="9">
        <v>25</v>
      </c>
      <c r="Q316" s="9">
        <v>12</v>
      </c>
      <c r="R316" s="9">
        <v>75</v>
      </c>
      <c r="S316" s="9">
        <v>101</v>
      </c>
      <c r="T316" s="9">
        <v>91</v>
      </c>
      <c r="U316" s="9">
        <v>2</v>
      </c>
      <c r="V316" s="9">
        <v>4</v>
      </c>
      <c r="W316" s="9">
        <v>2</v>
      </c>
      <c r="X316" s="9">
        <v>0</v>
      </c>
      <c r="Y316" s="9">
        <v>0</v>
      </c>
      <c r="Z316" s="9">
        <v>0</v>
      </c>
      <c r="AB316" s="9">
        <f t="shared" si="13"/>
        <v>1586</v>
      </c>
      <c r="AC316" s="9">
        <f t="shared" si="14"/>
        <v>16492</v>
      </c>
      <c r="AD316" s="10">
        <f t="shared" si="15"/>
        <v>10.398486759142497</v>
      </c>
    </row>
    <row r="317" spans="1:30" x14ac:dyDescent="0.3">
      <c r="A317" s="87"/>
      <c r="B317" s="41" t="s">
        <v>322</v>
      </c>
      <c r="C317" s="9">
        <v>53</v>
      </c>
      <c r="D317" s="9">
        <v>22</v>
      </c>
      <c r="E317" s="9">
        <v>24</v>
      </c>
      <c r="F317" s="9">
        <v>34</v>
      </c>
      <c r="G317" s="9">
        <v>40</v>
      </c>
      <c r="H317" s="9">
        <v>86</v>
      </c>
      <c r="I317" s="9">
        <v>68</v>
      </c>
      <c r="J317" s="9">
        <v>68</v>
      </c>
      <c r="K317" s="9">
        <v>91</v>
      </c>
      <c r="L317" s="9">
        <v>59</v>
      </c>
      <c r="M317" s="9">
        <v>89</v>
      </c>
      <c r="N317" s="9">
        <v>74</v>
      </c>
      <c r="O317" s="9">
        <v>308</v>
      </c>
      <c r="P317" s="9">
        <v>22</v>
      </c>
      <c r="Q317" s="9">
        <v>24</v>
      </c>
      <c r="R317" s="9">
        <v>62</v>
      </c>
      <c r="S317" s="9">
        <v>52</v>
      </c>
      <c r="T317" s="9">
        <v>82</v>
      </c>
      <c r="U317" s="9">
        <v>1</v>
      </c>
      <c r="V317" s="9">
        <v>1</v>
      </c>
      <c r="W317" s="9">
        <v>2</v>
      </c>
      <c r="X317" s="9">
        <v>1</v>
      </c>
      <c r="Y317" s="9">
        <v>0</v>
      </c>
      <c r="Z317" s="9">
        <v>0</v>
      </c>
      <c r="AB317" s="9">
        <f t="shared" si="13"/>
        <v>1263</v>
      </c>
      <c r="AC317" s="9">
        <f t="shared" si="14"/>
        <v>12181</v>
      </c>
      <c r="AD317" s="10">
        <f t="shared" si="15"/>
        <v>9.6444972288202688</v>
      </c>
    </row>
    <row r="318" spans="1:30" x14ac:dyDescent="0.3">
      <c r="A318" s="87"/>
      <c r="B318" s="41" t="s">
        <v>323</v>
      </c>
      <c r="C318" s="9">
        <v>26</v>
      </c>
      <c r="D318" s="9">
        <v>16</v>
      </c>
      <c r="E318" s="9">
        <v>16</v>
      </c>
      <c r="F318" s="9">
        <v>13</v>
      </c>
      <c r="G318" s="9">
        <v>25</v>
      </c>
      <c r="H318" s="9">
        <v>51</v>
      </c>
      <c r="I318" s="9">
        <v>42</v>
      </c>
      <c r="J318" s="9">
        <v>33</v>
      </c>
      <c r="K318" s="9">
        <v>49</v>
      </c>
      <c r="L318" s="9">
        <v>41</v>
      </c>
      <c r="M318" s="9">
        <v>57</v>
      </c>
      <c r="N318" s="9">
        <v>31</v>
      </c>
      <c r="O318" s="9">
        <v>109</v>
      </c>
      <c r="P318" s="9">
        <v>1</v>
      </c>
      <c r="Q318" s="9">
        <v>1</v>
      </c>
      <c r="R318" s="9">
        <v>4</v>
      </c>
      <c r="S318" s="9">
        <v>13</v>
      </c>
      <c r="T318" s="9">
        <v>13</v>
      </c>
      <c r="U318" s="9">
        <v>1</v>
      </c>
      <c r="V318" s="9">
        <v>1</v>
      </c>
      <c r="W318" s="9">
        <v>2</v>
      </c>
      <c r="X318" s="9">
        <v>0</v>
      </c>
      <c r="Y318" s="9">
        <v>0</v>
      </c>
      <c r="Z318" s="9">
        <v>0</v>
      </c>
      <c r="AB318" s="9">
        <f t="shared" si="13"/>
        <v>545</v>
      </c>
      <c r="AC318" s="9">
        <f t="shared" si="14"/>
        <v>4498</v>
      </c>
      <c r="AD318" s="10">
        <f t="shared" si="15"/>
        <v>8.2532110091743114</v>
      </c>
    </row>
    <row r="319" spans="1:30" x14ac:dyDescent="0.3">
      <c r="A319" s="87"/>
      <c r="B319" s="41" t="s">
        <v>324</v>
      </c>
      <c r="C319" s="9">
        <v>49</v>
      </c>
      <c r="D319" s="9">
        <v>21</v>
      </c>
      <c r="E319" s="9">
        <v>39</v>
      </c>
      <c r="F319" s="9">
        <v>53</v>
      </c>
      <c r="G319" s="9">
        <v>47</v>
      </c>
      <c r="H319" s="9">
        <v>108</v>
      </c>
      <c r="I319" s="9">
        <v>91</v>
      </c>
      <c r="J319" s="9">
        <v>81</v>
      </c>
      <c r="K319" s="9">
        <v>74</v>
      </c>
      <c r="L319" s="9">
        <v>107</v>
      </c>
      <c r="M319" s="9">
        <v>109</v>
      </c>
      <c r="N319" s="9">
        <v>79</v>
      </c>
      <c r="O319" s="9">
        <v>298</v>
      </c>
      <c r="P319" s="9">
        <v>12</v>
      </c>
      <c r="Q319" s="9">
        <v>18</v>
      </c>
      <c r="R319" s="9">
        <v>95</v>
      </c>
      <c r="S319" s="9">
        <v>84</v>
      </c>
      <c r="T319" s="9">
        <v>93</v>
      </c>
      <c r="U319" s="9">
        <v>2</v>
      </c>
      <c r="V319" s="9">
        <v>2</v>
      </c>
      <c r="W319" s="9">
        <v>1</v>
      </c>
      <c r="X319" s="9">
        <v>0</v>
      </c>
      <c r="Y319" s="9">
        <v>0</v>
      </c>
      <c r="Z319" s="9">
        <v>0</v>
      </c>
      <c r="AB319" s="9">
        <f t="shared" si="13"/>
        <v>1463</v>
      </c>
      <c r="AC319" s="9">
        <f t="shared" si="14"/>
        <v>14041</v>
      </c>
      <c r="AD319" s="10">
        <f t="shared" si="15"/>
        <v>9.5974025974025974</v>
      </c>
    </row>
    <row r="320" spans="1:30" x14ac:dyDescent="0.3">
      <c r="A320" s="87"/>
      <c r="B320" s="41" t="s">
        <v>325</v>
      </c>
      <c r="C320" s="9">
        <v>11</v>
      </c>
      <c r="D320" s="9">
        <v>10</v>
      </c>
      <c r="E320" s="9">
        <v>5</v>
      </c>
      <c r="F320" s="9">
        <v>15</v>
      </c>
      <c r="G320" s="9">
        <v>14</v>
      </c>
      <c r="H320" s="9">
        <v>23</v>
      </c>
      <c r="I320" s="9">
        <v>26</v>
      </c>
      <c r="J320" s="9">
        <v>23</v>
      </c>
      <c r="K320" s="9">
        <v>29</v>
      </c>
      <c r="L320" s="9">
        <v>20</v>
      </c>
      <c r="M320" s="9">
        <v>17</v>
      </c>
      <c r="N320" s="9">
        <v>16</v>
      </c>
      <c r="O320" s="9">
        <v>45</v>
      </c>
      <c r="P320" s="9">
        <v>2</v>
      </c>
      <c r="Q320" s="9">
        <v>2</v>
      </c>
      <c r="R320" s="9">
        <v>7</v>
      </c>
      <c r="S320" s="9">
        <v>21</v>
      </c>
      <c r="T320" s="9">
        <v>17</v>
      </c>
      <c r="U320" s="9">
        <v>2</v>
      </c>
      <c r="V320" s="9">
        <v>0</v>
      </c>
      <c r="W320" s="9">
        <v>0</v>
      </c>
      <c r="X320" s="9">
        <v>1</v>
      </c>
      <c r="Y320" s="9">
        <v>0</v>
      </c>
      <c r="Z320" s="9">
        <v>0</v>
      </c>
      <c r="AB320" s="9">
        <f t="shared" si="13"/>
        <v>306</v>
      </c>
      <c r="AC320" s="9">
        <f t="shared" si="14"/>
        <v>2692</v>
      </c>
      <c r="AD320" s="10">
        <f t="shared" si="15"/>
        <v>8.7973856209150334</v>
      </c>
    </row>
    <row r="321" spans="1:30" x14ac:dyDescent="0.3">
      <c r="A321" s="87"/>
      <c r="B321" s="41" t="s">
        <v>326</v>
      </c>
      <c r="C321" s="9">
        <v>36</v>
      </c>
      <c r="D321" s="9">
        <v>14</v>
      </c>
      <c r="E321" s="9">
        <v>37</v>
      </c>
      <c r="F321" s="9">
        <v>41</v>
      </c>
      <c r="G321" s="9">
        <v>40</v>
      </c>
      <c r="H321" s="9">
        <v>106</v>
      </c>
      <c r="I321" s="9">
        <v>97</v>
      </c>
      <c r="J321" s="9">
        <v>57</v>
      </c>
      <c r="K321" s="9">
        <v>85</v>
      </c>
      <c r="L321" s="9">
        <v>85</v>
      </c>
      <c r="M321" s="9">
        <v>91</v>
      </c>
      <c r="N321" s="9">
        <v>66</v>
      </c>
      <c r="O321" s="9">
        <v>190</v>
      </c>
      <c r="P321" s="9">
        <v>3</v>
      </c>
      <c r="Q321" s="9">
        <v>1</v>
      </c>
      <c r="R321" s="9">
        <v>24</v>
      </c>
      <c r="S321" s="9">
        <v>33</v>
      </c>
      <c r="T321" s="9">
        <v>26</v>
      </c>
      <c r="U321" s="9">
        <v>1</v>
      </c>
      <c r="V321" s="9">
        <v>1</v>
      </c>
      <c r="W321" s="9">
        <v>0</v>
      </c>
      <c r="X321" s="9">
        <v>1</v>
      </c>
      <c r="Y321" s="9">
        <v>0</v>
      </c>
      <c r="Z321" s="9">
        <v>0</v>
      </c>
      <c r="AB321" s="9">
        <f t="shared" si="13"/>
        <v>1035</v>
      </c>
      <c r="AC321" s="9">
        <f t="shared" si="14"/>
        <v>8684</v>
      </c>
      <c r="AD321" s="10">
        <f t="shared" si="15"/>
        <v>8.390338164251208</v>
      </c>
    </row>
    <row r="322" spans="1:30" x14ac:dyDescent="0.3">
      <c r="A322" s="87"/>
      <c r="B322" s="41" t="s">
        <v>327</v>
      </c>
      <c r="C322" s="9">
        <v>8</v>
      </c>
      <c r="D322" s="9">
        <v>5</v>
      </c>
      <c r="E322" s="9">
        <v>5</v>
      </c>
      <c r="F322" s="9">
        <v>17</v>
      </c>
      <c r="G322" s="9">
        <v>24</v>
      </c>
      <c r="H322" s="9">
        <v>57</v>
      </c>
      <c r="I322" s="9">
        <v>35</v>
      </c>
      <c r="J322" s="9">
        <v>39</v>
      </c>
      <c r="K322" s="9">
        <v>48</v>
      </c>
      <c r="L322" s="9">
        <v>41</v>
      </c>
      <c r="M322" s="9">
        <v>34</v>
      </c>
      <c r="N322" s="9">
        <v>44</v>
      </c>
      <c r="O322" s="9">
        <v>162</v>
      </c>
      <c r="P322" s="9">
        <v>4</v>
      </c>
      <c r="Q322" s="9">
        <v>4</v>
      </c>
      <c r="R322" s="9">
        <v>26</v>
      </c>
      <c r="S322" s="9">
        <v>34</v>
      </c>
      <c r="T322" s="9">
        <v>33</v>
      </c>
      <c r="U322" s="9">
        <v>0</v>
      </c>
      <c r="V322" s="9">
        <v>0</v>
      </c>
      <c r="W322" s="9">
        <v>1</v>
      </c>
      <c r="X322" s="9">
        <v>0</v>
      </c>
      <c r="Y322" s="9">
        <v>0</v>
      </c>
      <c r="Z322" s="9">
        <v>0</v>
      </c>
      <c r="AB322" s="9">
        <f t="shared" si="13"/>
        <v>621</v>
      </c>
      <c r="AC322" s="9">
        <f t="shared" si="14"/>
        <v>6074</v>
      </c>
      <c r="AD322" s="10">
        <f t="shared" si="15"/>
        <v>9.7809983896940427</v>
      </c>
    </row>
    <row r="323" spans="1:30" x14ac:dyDescent="0.3">
      <c r="A323" s="87"/>
      <c r="B323" s="41" t="s">
        <v>328</v>
      </c>
      <c r="C323" s="9">
        <v>11</v>
      </c>
      <c r="D323" s="9">
        <v>5</v>
      </c>
      <c r="E323" s="9">
        <v>6</v>
      </c>
      <c r="F323" s="9">
        <v>9</v>
      </c>
      <c r="G323" s="9">
        <v>21</v>
      </c>
      <c r="H323" s="9">
        <v>27</v>
      </c>
      <c r="I323" s="9">
        <v>23</v>
      </c>
      <c r="J323" s="9">
        <v>20</v>
      </c>
      <c r="K323" s="9">
        <v>37</v>
      </c>
      <c r="L323" s="9">
        <v>24</v>
      </c>
      <c r="M323" s="9">
        <v>34</v>
      </c>
      <c r="N323" s="9">
        <v>35</v>
      </c>
      <c r="O323" s="9">
        <v>96</v>
      </c>
      <c r="P323" s="9">
        <v>5</v>
      </c>
      <c r="Q323" s="9">
        <v>4</v>
      </c>
      <c r="R323" s="9">
        <v>14</v>
      </c>
      <c r="S323" s="9">
        <v>13</v>
      </c>
      <c r="T323" s="9">
        <v>20</v>
      </c>
      <c r="U323" s="9">
        <v>1</v>
      </c>
      <c r="V323" s="9">
        <v>0</v>
      </c>
      <c r="W323" s="9">
        <v>0</v>
      </c>
      <c r="X323" s="9">
        <v>0</v>
      </c>
      <c r="Y323" s="9">
        <v>0</v>
      </c>
      <c r="Z323" s="9">
        <v>0</v>
      </c>
      <c r="AB323" s="9">
        <f t="shared" si="13"/>
        <v>405</v>
      </c>
      <c r="AC323" s="9">
        <f t="shared" si="14"/>
        <v>3827</v>
      </c>
      <c r="AD323" s="10">
        <f t="shared" si="15"/>
        <v>9.4493827160493833</v>
      </c>
    </row>
    <row r="324" spans="1:30" x14ac:dyDescent="0.3">
      <c r="A324" s="87"/>
      <c r="B324" s="41" t="s">
        <v>329</v>
      </c>
      <c r="C324" s="9">
        <v>2</v>
      </c>
      <c r="D324" s="9">
        <v>0</v>
      </c>
      <c r="E324" s="9">
        <v>2</v>
      </c>
      <c r="F324" s="9">
        <v>4</v>
      </c>
      <c r="G324" s="9">
        <v>2</v>
      </c>
      <c r="H324" s="9">
        <v>7</v>
      </c>
      <c r="I324" s="9">
        <v>7</v>
      </c>
      <c r="J324" s="9">
        <v>3</v>
      </c>
      <c r="K324" s="9">
        <v>14</v>
      </c>
      <c r="L324" s="9">
        <v>2</v>
      </c>
      <c r="M324" s="9">
        <v>6</v>
      </c>
      <c r="N324" s="9">
        <v>4</v>
      </c>
      <c r="O324" s="9">
        <v>12</v>
      </c>
      <c r="P324" s="9">
        <v>2</v>
      </c>
      <c r="Q324" s="9">
        <v>1</v>
      </c>
      <c r="R324" s="9">
        <v>3</v>
      </c>
      <c r="S324" s="9">
        <v>5</v>
      </c>
      <c r="T324" s="9">
        <v>3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  <c r="Z324" s="9">
        <v>0</v>
      </c>
      <c r="AB324" s="9">
        <f t="shared" ref="AB324:AB342" si="16">SUM(C324:Z324)</f>
        <v>79</v>
      </c>
      <c r="AC324" s="9">
        <f t="shared" ref="AC324:AC342" si="17">C$2*C324+D$2*D324+E$2*E324+F$2*F324+G$2*G324+H$2*H324+I$2*I324+J$2*J324+K$2*K324+L$2*L324+M$2*M324+N$2*N324+O$2*O324+P$2*P324+Q$2*Q324+R$2*R324+S$2*S324+T$2*T324+U$2*U324+V$2*V324+W$2*W324+X$2*X324+Y$2*Y324+Z$2*Z324</f>
        <v>716</v>
      </c>
      <c r="AD324" s="10">
        <f t="shared" si="15"/>
        <v>9.0632911392405067</v>
      </c>
    </row>
    <row r="325" spans="1:30" x14ac:dyDescent="0.3">
      <c r="A325" s="87"/>
      <c r="B325" s="41" t="s">
        <v>330</v>
      </c>
      <c r="C325" s="9">
        <v>17</v>
      </c>
      <c r="D325" s="9">
        <v>8</v>
      </c>
      <c r="E325" s="9">
        <v>8</v>
      </c>
      <c r="F325" s="9">
        <v>14</v>
      </c>
      <c r="G325" s="9">
        <v>21</v>
      </c>
      <c r="H325" s="9">
        <v>41</v>
      </c>
      <c r="I325" s="9">
        <v>44</v>
      </c>
      <c r="J325" s="9">
        <v>39</v>
      </c>
      <c r="K325" s="9">
        <v>63</v>
      </c>
      <c r="L325" s="9">
        <v>63</v>
      </c>
      <c r="M325" s="9">
        <v>80</v>
      </c>
      <c r="N325" s="9">
        <v>64</v>
      </c>
      <c r="O325" s="9">
        <v>261</v>
      </c>
      <c r="P325" s="9">
        <v>5</v>
      </c>
      <c r="Q325" s="9">
        <v>7</v>
      </c>
      <c r="R325" s="9">
        <v>31</v>
      </c>
      <c r="S325" s="9">
        <v>56</v>
      </c>
      <c r="T325" s="9">
        <v>47</v>
      </c>
      <c r="U325" s="9">
        <v>0</v>
      </c>
      <c r="V325" s="9">
        <v>1</v>
      </c>
      <c r="W325" s="9">
        <v>3</v>
      </c>
      <c r="X325" s="9">
        <v>1</v>
      </c>
      <c r="Y325" s="9">
        <v>0</v>
      </c>
      <c r="Z325" s="9">
        <v>2</v>
      </c>
      <c r="AB325" s="9">
        <f t="shared" si="16"/>
        <v>876</v>
      </c>
      <c r="AC325" s="9">
        <f t="shared" si="17"/>
        <v>9068</v>
      </c>
      <c r="AD325" s="10">
        <f t="shared" ref="AD325:AD342" si="18">AC325/AB325</f>
        <v>10.351598173515981</v>
      </c>
    </row>
    <row r="326" spans="1:30" x14ac:dyDescent="0.3">
      <c r="A326" s="87"/>
      <c r="B326" s="41" t="s">
        <v>331</v>
      </c>
      <c r="C326" s="9">
        <v>8</v>
      </c>
      <c r="D326" s="9">
        <v>5</v>
      </c>
      <c r="E326" s="9">
        <v>9</v>
      </c>
      <c r="F326" s="9">
        <v>13</v>
      </c>
      <c r="G326" s="9">
        <v>12</v>
      </c>
      <c r="H326" s="9">
        <v>37</v>
      </c>
      <c r="I326" s="9">
        <v>32</v>
      </c>
      <c r="J326" s="9">
        <v>38</v>
      </c>
      <c r="K326" s="9">
        <v>44</v>
      </c>
      <c r="L326" s="9">
        <v>47</v>
      </c>
      <c r="M326" s="9">
        <v>41</v>
      </c>
      <c r="N326" s="9">
        <v>38</v>
      </c>
      <c r="O326" s="9">
        <v>141</v>
      </c>
      <c r="P326" s="9">
        <v>6</v>
      </c>
      <c r="Q326" s="9">
        <v>4</v>
      </c>
      <c r="R326" s="9">
        <v>24</v>
      </c>
      <c r="S326" s="9">
        <v>34</v>
      </c>
      <c r="T326" s="9">
        <v>23</v>
      </c>
      <c r="U326" s="9">
        <v>0</v>
      </c>
      <c r="V326" s="9">
        <v>0</v>
      </c>
      <c r="W326" s="9">
        <v>1</v>
      </c>
      <c r="X326" s="9">
        <v>1</v>
      </c>
      <c r="Y326" s="9">
        <v>0</v>
      </c>
      <c r="Z326" s="9">
        <v>0</v>
      </c>
      <c r="AB326" s="9">
        <f t="shared" si="16"/>
        <v>558</v>
      </c>
      <c r="AC326" s="9">
        <f t="shared" si="17"/>
        <v>5518</v>
      </c>
      <c r="AD326" s="10">
        <f t="shared" si="18"/>
        <v>9.8888888888888893</v>
      </c>
    </row>
    <row r="327" spans="1:30" x14ac:dyDescent="0.3">
      <c r="A327" s="87"/>
      <c r="B327" s="41" t="s">
        <v>332</v>
      </c>
      <c r="C327" s="9">
        <v>2</v>
      </c>
      <c r="D327" s="9">
        <v>5</v>
      </c>
      <c r="E327" s="9">
        <v>9</v>
      </c>
      <c r="F327" s="9">
        <v>7</v>
      </c>
      <c r="G327" s="9">
        <v>12</v>
      </c>
      <c r="H327" s="9">
        <v>31</v>
      </c>
      <c r="I327" s="9">
        <v>19</v>
      </c>
      <c r="J327" s="9">
        <v>19</v>
      </c>
      <c r="K327" s="9">
        <v>29</v>
      </c>
      <c r="L327" s="9">
        <v>20</v>
      </c>
      <c r="M327" s="9">
        <v>33</v>
      </c>
      <c r="N327" s="9">
        <v>23</v>
      </c>
      <c r="O327" s="9">
        <v>114</v>
      </c>
      <c r="P327" s="9">
        <v>5</v>
      </c>
      <c r="Q327" s="9">
        <v>0</v>
      </c>
      <c r="R327" s="9">
        <v>11</v>
      </c>
      <c r="S327" s="9">
        <v>17</v>
      </c>
      <c r="T327" s="9">
        <v>19</v>
      </c>
      <c r="U327" s="9">
        <v>0</v>
      </c>
      <c r="V327" s="9">
        <v>0</v>
      </c>
      <c r="W327" s="9">
        <v>1</v>
      </c>
      <c r="X327" s="9">
        <v>1</v>
      </c>
      <c r="Y327" s="9">
        <v>1</v>
      </c>
      <c r="Z327" s="9">
        <v>0</v>
      </c>
      <c r="AB327" s="9">
        <f t="shared" si="16"/>
        <v>378</v>
      </c>
      <c r="AC327" s="9">
        <f t="shared" si="17"/>
        <v>3745</v>
      </c>
      <c r="AD327" s="10">
        <f t="shared" si="18"/>
        <v>9.9074074074074066</v>
      </c>
    </row>
    <row r="328" spans="1:30" x14ac:dyDescent="0.3">
      <c r="A328" s="87"/>
      <c r="B328" s="41" t="s">
        <v>334</v>
      </c>
      <c r="C328" s="9">
        <v>46</v>
      </c>
      <c r="D328" s="9">
        <v>24</v>
      </c>
      <c r="E328" s="9">
        <v>43</v>
      </c>
      <c r="F328" s="9">
        <v>47</v>
      </c>
      <c r="G328" s="9">
        <v>50</v>
      </c>
      <c r="H328" s="9">
        <v>159</v>
      </c>
      <c r="I328" s="9">
        <v>204</v>
      </c>
      <c r="J328" s="9">
        <v>130</v>
      </c>
      <c r="K328" s="9">
        <v>196</v>
      </c>
      <c r="L328" s="9">
        <v>267</v>
      </c>
      <c r="M328" s="9">
        <v>329</v>
      </c>
      <c r="N328" s="9">
        <v>275</v>
      </c>
      <c r="O328" s="9">
        <v>1174</v>
      </c>
      <c r="P328" s="9">
        <v>115</v>
      </c>
      <c r="Q328" s="9">
        <v>88</v>
      </c>
      <c r="R328" s="9">
        <v>299</v>
      </c>
      <c r="S328" s="9">
        <v>529</v>
      </c>
      <c r="T328" s="9">
        <v>595</v>
      </c>
      <c r="U328" s="9">
        <v>19</v>
      </c>
      <c r="V328" s="9">
        <v>27</v>
      </c>
      <c r="W328" s="9">
        <v>10</v>
      </c>
      <c r="X328" s="9">
        <v>3</v>
      </c>
      <c r="Y328" s="9">
        <v>1</v>
      </c>
      <c r="Z328" s="9">
        <v>1</v>
      </c>
      <c r="AB328" s="9">
        <f t="shared" si="16"/>
        <v>4631</v>
      </c>
      <c r="AC328" s="9">
        <f t="shared" si="17"/>
        <v>54708</v>
      </c>
      <c r="AD328" s="10">
        <f t="shared" si="18"/>
        <v>11.81343122435759</v>
      </c>
    </row>
    <row r="329" spans="1:30" x14ac:dyDescent="0.3">
      <c r="A329" s="87"/>
      <c r="B329" s="41" t="s">
        <v>335</v>
      </c>
      <c r="C329" s="9">
        <v>15</v>
      </c>
      <c r="D329" s="9">
        <v>8</v>
      </c>
      <c r="E329" s="9">
        <v>20</v>
      </c>
      <c r="F329" s="9">
        <v>12</v>
      </c>
      <c r="G329" s="9">
        <v>20</v>
      </c>
      <c r="H329" s="9">
        <v>47</v>
      </c>
      <c r="I329" s="9">
        <v>45</v>
      </c>
      <c r="J329" s="9">
        <v>35</v>
      </c>
      <c r="K329" s="9">
        <v>55</v>
      </c>
      <c r="L329" s="9">
        <v>55</v>
      </c>
      <c r="M329" s="9">
        <v>64</v>
      </c>
      <c r="N329" s="9">
        <v>62</v>
      </c>
      <c r="O329" s="9">
        <v>193</v>
      </c>
      <c r="P329" s="9">
        <v>15</v>
      </c>
      <c r="Q329" s="9">
        <v>7</v>
      </c>
      <c r="R329" s="9">
        <v>20</v>
      </c>
      <c r="S329" s="9">
        <v>41</v>
      </c>
      <c r="T329" s="9">
        <v>23</v>
      </c>
      <c r="U329" s="9">
        <v>3</v>
      </c>
      <c r="V329" s="9">
        <v>2</v>
      </c>
      <c r="W329" s="9">
        <v>0</v>
      </c>
      <c r="X329" s="9">
        <v>2</v>
      </c>
      <c r="Y329" s="9">
        <v>0</v>
      </c>
      <c r="Z329" s="9">
        <v>0</v>
      </c>
      <c r="AB329" s="9">
        <f t="shared" si="16"/>
        <v>744</v>
      </c>
      <c r="AC329" s="9">
        <f t="shared" si="17"/>
        <v>7261</v>
      </c>
      <c r="AD329" s="10">
        <f t="shared" si="18"/>
        <v>9.759408602150538</v>
      </c>
    </row>
    <row r="330" spans="1:30" x14ac:dyDescent="0.3">
      <c r="A330" s="87"/>
      <c r="B330" s="41" t="s">
        <v>336</v>
      </c>
      <c r="C330" s="9">
        <v>10</v>
      </c>
      <c r="D330" s="9">
        <v>2</v>
      </c>
      <c r="E330" s="9">
        <v>2</v>
      </c>
      <c r="F330" s="9">
        <v>11</v>
      </c>
      <c r="G330" s="9">
        <v>11</v>
      </c>
      <c r="H330" s="9">
        <v>20</v>
      </c>
      <c r="I330" s="9">
        <v>19</v>
      </c>
      <c r="J330" s="9">
        <v>10</v>
      </c>
      <c r="K330" s="9">
        <v>17</v>
      </c>
      <c r="L330" s="9">
        <v>11</v>
      </c>
      <c r="M330" s="9">
        <v>14</v>
      </c>
      <c r="N330" s="9">
        <v>12</v>
      </c>
      <c r="O330" s="9">
        <v>37</v>
      </c>
      <c r="P330" s="9">
        <v>2</v>
      </c>
      <c r="Q330" s="9">
        <v>3</v>
      </c>
      <c r="R330" s="9">
        <v>4</v>
      </c>
      <c r="S330" s="9">
        <v>12</v>
      </c>
      <c r="T330" s="9">
        <v>11</v>
      </c>
      <c r="U330" s="9">
        <v>0</v>
      </c>
      <c r="V330" s="9">
        <v>0</v>
      </c>
      <c r="W330" s="9">
        <v>0</v>
      </c>
      <c r="X330" s="9">
        <v>0</v>
      </c>
      <c r="Y330" s="9">
        <v>0</v>
      </c>
      <c r="Z330" s="9">
        <v>0</v>
      </c>
      <c r="AB330" s="9">
        <f t="shared" si="16"/>
        <v>208</v>
      </c>
      <c r="AC330" s="9">
        <f t="shared" si="17"/>
        <v>1825</v>
      </c>
      <c r="AD330" s="10">
        <f t="shared" si="18"/>
        <v>8.7740384615384617</v>
      </c>
    </row>
    <row r="331" spans="1:30" x14ac:dyDescent="0.3">
      <c r="A331" s="87"/>
      <c r="B331" s="41" t="s">
        <v>337</v>
      </c>
      <c r="C331" s="9">
        <v>30</v>
      </c>
      <c r="D331" s="9">
        <v>7</v>
      </c>
      <c r="E331" s="9">
        <v>17</v>
      </c>
      <c r="F331" s="9">
        <v>16</v>
      </c>
      <c r="G331" s="9">
        <v>16</v>
      </c>
      <c r="H331" s="9">
        <v>33</v>
      </c>
      <c r="I331" s="9">
        <v>23</v>
      </c>
      <c r="J331" s="9">
        <v>19</v>
      </c>
      <c r="K331" s="9">
        <v>22</v>
      </c>
      <c r="L331" s="9">
        <v>17</v>
      </c>
      <c r="M331" s="9">
        <v>35</v>
      </c>
      <c r="N331" s="9">
        <v>28</v>
      </c>
      <c r="O331" s="9">
        <v>91</v>
      </c>
      <c r="P331" s="9">
        <v>7</v>
      </c>
      <c r="Q331" s="9">
        <v>11</v>
      </c>
      <c r="R331" s="9">
        <v>20</v>
      </c>
      <c r="S331" s="9">
        <v>27</v>
      </c>
      <c r="T331" s="9">
        <v>23</v>
      </c>
      <c r="U331" s="9">
        <v>0</v>
      </c>
      <c r="V331" s="9">
        <v>0</v>
      </c>
      <c r="W331" s="9">
        <v>0</v>
      </c>
      <c r="X331" s="9">
        <v>0</v>
      </c>
      <c r="Y331" s="9">
        <v>0</v>
      </c>
      <c r="Z331" s="9">
        <v>0</v>
      </c>
      <c r="AB331" s="9">
        <f t="shared" si="16"/>
        <v>442</v>
      </c>
      <c r="AC331" s="9">
        <f t="shared" si="17"/>
        <v>4036</v>
      </c>
      <c r="AD331" s="10">
        <f t="shared" si="18"/>
        <v>9.1312217194570131</v>
      </c>
    </row>
    <row r="332" spans="1:30" x14ac:dyDescent="0.3">
      <c r="A332" s="87"/>
      <c r="B332" s="41" t="s">
        <v>338</v>
      </c>
      <c r="C332" s="9">
        <v>7</v>
      </c>
      <c r="D332" s="9">
        <v>6</v>
      </c>
      <c r="E332" s="9">
        <v>8</v>
      </c>
      <c r="F332" s="9">
        <v>12</v>
      </c>
      <c r="G332" s="9">
        <v>15</v>
      </c>
      <c r="H332" s="9">
        <v>37</v>
      </c>
      <c r="I332" s="9">
        <v>37</v>
      </c>
      <c r="J332" s="9">
        <v>27</v>
      </c>
      <c r="K332" s="9">
        <v>31</v>
      </c>
      <c r="L332" s="9">
        <v>33</v>
      </c>
      <c r="M332" s="9">
        <v>44</v>
      </c>
      <c r="N332" s="9">
        <v>39</v>
      </c>
      <c r="O332" s="9">
        <v>97</v>
      </c>
      <c r="P332" s="9">
        <v>9</v>
      </c>
      <c r="Q332" s="9">
        <v>8</v>
      </c>
      <c r="R332" s="9">
        <v>44</v>
      </c>
      <c r="S332" s="9">
        <v>32</v>
      </c>
      <c r="T332" s="9">
        <v>26</v>
      </c>
      <c r="U332" s="9">
        <v>0</v>
      </c>
      <c r="V332" s="9">
        <v>0</v>
      </c>
      <c r="W332" s="9">
        <v>0</v>
      </c>
      <c r="X332" s="9">
        <v>2</v>
      </c>
      <c r="Y332" s="9">
        <v>0</v>
      </c>
      <c r="Z332" s="9">
        <v>0</v>
      </c>
      <c r="AB332" s="9">
        <f t="shared" si="16"/>
        <v>514</v>
      </c>
      <c r="AC332" s="9">
        <f t="shared" si="17"/>
        <v>5177</v>
      </c>
      <c r="AD332" s="10">
        <f t="shared" si="18"/>
        <v>10.071984435797665</v>
      </c>
    </row>
    <row r="333" spans="1:30" x14ac:dyDescent="0.3">
      <c r="A333" s="87"/>
      <c r="B333" s="41" t="s">
        <v>339</v>
      </c>
      <c r="C333" s="9">
        <v>26</v>
      </c>
      <c r="D333" s="9">
        <v>7</v>
      </c>
      <c r="E333" s="9">
        <v>9</v>
      </c>
      <c r="F333" s="9">
        <v>5</v>
      </c>
      <c r="G333" s="9">
        <v>9</v>
      </c>
      <c r="H333" s="9">
        <v>18</v>
      </c>
      <c r="I333" s="9">
        <v>19</v>
      </c>
      <c r="J333" s="9">
        <v>12</v>
      </c>
      <c r="K333" s="9">
        <v>21</v>
      </c>
      <c r="L333" s="9">
        <v>15</v>
      </c>
      <c r="M333" s="9">
        <v>14</v>
      </c>
      <c r="N333" s="9">
        <v>16</v>
      </c>
      <c r="O333" s="9">
        <v>38</v>
      </c>
      <c r="P333" s="9">
        <v>0</v>
      </c>
      <c r="Q333" s="9">
        <v>1</v>
      </c>
      <c r="R333" s="9">
        <v>6</v>
      </c>
      <c r="S333" s="9">
        <v>8</v>
      </c>
      <c r="T333" s="9">
        <v>10</v>
      </c>
      <c r="U333" s="9">
        <v>0</v>
      </c>
      <c r="V333" s="9">
        <v>0</v>
      </c>
      <c r="W333" s="9">
        <v>1</v>
      </c>
      <c r="X333" s="9">
        <v>0</v>
      </c>
      <c r="Y333" s="9">
        <v>0</v>
      </c>
      <c r="Z333" s="9">
        <v>0</v>
      </c>
      <c r="AB333" s="9">
        <f t="shared" si="16"/>
        <v>235</v>
      </c>
      <c r="AC333" s="9">
        <f t="shared" si="17"/>
        <v>1861</v>
      </c>
      <c r="AD333" s="10">
        <f t="shared" si="18"/>
        <v>7.9191489361702132</v>
      </c>
    </row>
    <row r="334" spans="1:30" x14ac:dyDescent="0.3">
      <c r="A334" s="87"/>
      <c r="B334" s="41" t="s">
        <v>340</v>
      </c>
      <c r="C334" s="9">
        <v>20</v>
      </c>
      <c r="D334" s="9">
        <v>15</v>
      </c>
      <c r="E334" s="9">
        <v>21</v>
      </c>
      <c r="F334" s="9">
        <v>27</v>
      </c>
      <c r="G334" s="9">
        <v>17</v>
      </c>
      <c r="H334" s="9">
        <v>52</v>
      </c>
      <c r="I334" s="9">
        <v>54</v>
      </c>
      <c r="J334" s="9">
        <v>35</v>
      </c>
      <c r="K334" s="9">
        <v>42</v>
      </c>
      <c r="L334" s="9">
        <v>45</v>
      </c>
      <c r="M334" s="9">
        <v>42</v>
      </c>
      <c r="N334" s="9">
        <v>41</v>
      </c>
      <c r="O334" s="9">
        <v>97</v>
      </c>
      <c r="P334" s="9">
        <v>4</v>
      </c>
      <c r="Q334" s="9">
        <v>5</v>
      </c>
      <c r="R334" s="9">
        <v>10</v>
      </c>
      <c r="S334" s="9">
        <v>14</v>
      </c>
      <c r="T334" s="9">
        <v>18</v>
      </c>
      <c r="U334" s="9">
        <v>0</v>
      </c>
      <c r="V334" s="9">
        <v>3</v>
      </c>
      <c r="W334" s="9">
        <v>2</v>
      </c>
      <c r="X334" s="9">
        <v>0</v>
      </c>
      <c r="Y334" s="9">
        <v>0</v>
      </c>
      <c r="Z334" s="9">
        <v>0</v>
      </c>
      <c r="AB334" s="9">
        <f t="shared" si="16"/>
        <v>564</v>
      </c>
      <c r="AC334" s="9">
        <f t="shared" si="17"/>
        <v>4710</v>
      </c>
      <c r="AD334" s="10">
        <f t="shared" si="18"/>
        <v>8.3510638297872344</v>
      </c>
    </row>
    <row r="335" spans="1:30" x14ac:dyDescent="0.3">
      <c r="A335" s="87"/>
      <c r="B335" s="41" t="s">
        <v>341</v>
      </c>
      <c r="C335" s="9">
        <v>11</v>
      </c>
      <c r="D335" s="9">
        <v>9</v>
      </c>
      <c r="E335" s="9">
        <v>3</v>
      </c>
      <c r="F335" s="9">
        <v>17</v>
      </c>
      <c r="G335" s="9">
        <v>23</v>
      </c>
      <c r="H335" s="9">
        <v>38</v>
      </c>
      <c r="I335" s="9">
        <v>39</v>
      </c>
      <c r="J335" s="9">
        <v>42</v>
      </c>
      <c r="K335" s="9">
        <v>48</v>
      </c>
      <c r="L335" s="9">
        <v>45</v>
      </c>
      <c r="M335" s="9">
        <v>56</v>
      </c>
      <c r="N335" s="9">
        <v>54</v>
      </c>
      <c r="O335" s="9">
        <v>179</v>
      </c>
      <c r="P335" s="9">
        <v>2</v>
      </c>
      <c r="Q335" s="9">
        <v>7</v>
      </c>
      <c r="R335" s="9">
        <v>22</v>
      </c>
      <c r="S335" s="9">
        <v>22</v>
      </c>
      <c r="T335" s="9">
        <v>25</v>
      </c>
      <c r="U335" s="9">
        <v>0</v>
      </c>
      <c r="V335" s="9">
        <v>1</v>
      </c>
      <c r="W335" s="9">
        <v>0</v>
      </c>
      <c r="X335" s="9">
        <v>1</v>
      </c>
      <c r="Y335" s="9">
        <v>0</v>
      </c>
      <c r="Z335" s="9">
        <v>0</v>
      </c>
      <c r="AB335" s="9">
        <f t="shared" si="16"/>
        <v>644</v>
      </c>
      <c r="AC335" s="9">
        <f t="shared" si="17"/>
        <v>6238</v>
      </c>
      <c r="AD335" s="10">
        <f t="shared" si="18"/>
        <v>9.6863354037267086</v>
      </c>
    </row>
    <row r="336" spans="1:30" x14ac:dyDescent="0.3">
      <c r="A336" s="87"/>
      <c r="B336" s="41" t="s">
        <v>342</v>
      </c>
      <c r="C336" s="9">
        <v>29</v>
      </c>
      <c r="D336" s="9">
        <v>4</v>
      </c>
      <c r="E336" s="9">
        <v>16</v>
      </c>
      <c r="F336" s="9">
        <v>31</v>
      </c>
      <c r="G336" s="9">
        <v>17</v>
      </c>
      <c r="H336" s="9">
        <v>46</v>
      </c>
      <c r="I336" s="9">
        <v>44</v>
      </c>
      <c r="J336" s="9">
        <v>29</v>
      </c>
      <c r="K336" s="9">
        <v>64</v>
      </c>
      <c r="L336" s="9">
        <v>47</v>
      </c>
      <c r="M336" s="9">
        <v>56</v>
      </c>
      <c r="N336" s="9">
        <v>58</v>
      </c>
      <c r="O336" s="9">
        <v>132</v>
      </c>
      <c r="P336" s="9">
        <v>4</v>
      </c>
      <c r="Q336" s="9">
        <v>9</v>
      </c>
      <c r="R336" s="9">
        <v>17</v>
      </c>
      <c r="S336" s="9">
        <v>28</v>
      </c>
      <c r="T336" s="9">
        <v>20</v>
      </c>
      <c r="U336" s="9">
        <v>0</v>
      </c>
      <c r="V336" s="9">
        <v>0</v>
      </c>
      <c r="W336" s="9">
        <v>1</v>
      </c>
      <c r="X336" s="9">
        <v>0</v>
      </c>
      <c r="Y336" s="9">
        <v>0</v>
      </c>
      <c r="Z336" s="9">
        <v>0</v>
      </c>
      <c r="AB336" s="9">
        <f t="shared" si="16"/>
        <v>652</v>
      </c>
      <c r="AC336" s="9">
        <f t="shared" si="17"/>
        <v>5852</v>
      </c>
      <c r="AD336" s="10">
        <f t="shared" si="18"/>
        <v>8.9754601226993866</v>
      </c>
    </row>
    <row r="337" spans="1:30" x14ac:dyDescent="0.3">
      <c r="A337" s="87"/>
      <c r="B337" s="41" t="s">
        <v>343</v>
      </c>
      <c r="C337" s="9">
        <v>21</v>
      </c>
      <c r="D337" s="9">
        <v>10</v>
      </c>
      <c r="E337" s="9">
        <v>8</v>
      </c>
      <c r="F337" s="9">
        <v>36</v>
      </c>
      <c r="G337" s="9">
        <v>30</v>
      </c>
      <c r="H337" s="9">
        <v>68</v>
      </c>
      <c r="I337" s="9">
        <v>66</v>
      </c>
      <c r="J337" s="9">
        <v>54</v>
      </c>
      <c r="K337" s="9">
        <v>80</v>
      </c>
      <c r="L337" s="9">
        <v>53</v>
      </c>
      <c r="M337" s="9">
        <v>69</v>
      </c>
      <c r="N337" s="9">
        <v>48</v>
      </c>
      <c r="O337" s="9">
        <v>131</v>
      </c>
      <c r="P337" s="9">
        <v>1</v>
      </c>
      <c r="Q337" s="9">
        <v>6</v>
      </c>
      <c r="R337" s="9">
        <v>17</v>
      </c>
      <c r="S337" s="9">
        <v>18</v>
      </c>
      <c r="T337" s="9">
        <v>16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B337" s="9">
        <f t="shared" si="16"/>
        <v>732</v>
      </c>
      <c r="AC337" s="9">
        <f t="shared" si="17"/>
        <v>6187</v>
      </c>
      <c r="AD337" s="10">
        <f t="shared" si="18"/>
        <v>8.4521857923497272</v>
      </c>
    </row>
    <row r="338" spans="1:30" x14ac:dyDescent="0.3">
      <c r="A338" s="87"/>
      <c r="B338" s="41" t="s">
        <v>344</v>
      </c>
      <c r="C338" s="9">
        <v>7</v>
      </c>
      <c r="D338" s="9">
        <v>8</v>
      </c>
      <c r="E338" s="9">
        <v>5</v>
      </c>
      <c r="F338" s="9">
        <v>11</v>
      </c>
      <c r="G338" s="9">
        <v>11</v>
      </c>
      <c r="H338" s="9">
        <v>25</v>
      </c>
      <c r="I338" s="9">
        <v>16</v>
      </c>
      <c r="J338" s="9">
        <v>10</v>
      </c>
      <c r="K338" s="9">
        <v>27</v>
      </c>
      <c r="L338" s="9">
        <v>17</v>
      </c>
      <c r="M338" s="9">
        <v>29</v>
      </c>
      <c r="N338" s="9">
        <v>18</v>
      </c>
      <c r="O338" s="9">
        <v>52</v>
      </c>
      <c r="P338" s="9">
        <v>2</v>
      </c>
      <c r="Q338" s="9">
        <v>4</v>
      </c>
      <c r="R338" s="9">
        <v>11</v>
      </c>
      <c r="S338" s="9">
        <v>12</v>
      </c>
      <c r="T338" s="9">
        <v>7</v>
      </c>
      <c r="U338" s="9">
        <v>0</v>
      </c>
      <c r="V338" s="9">
        <v>0</v>
      </c>
      <c r="W338" s="9">
        <v>2</v>
      </c>
      <c r="X338" s="9">
        <v>0</v>
      </c>
      <c r="Y338" s="9">
        <v>0</v>
      </c>
      <c r="Z338" s="9">
        <v>0</v>
      </c>
      <c r="AB338" s="9">
        <f t="shared" si="16"/>
        <v>274</v>
      </c>
      <c r="AC338" s="9">
        <f t="shared" si="17"/>
        <v>2465</v>
      </c>
      <c r="AD338" s="10">
        <f t="shared" si="18"/>
        <v>8.9963503649635044</v>
      </c>
    </row>
    <row r="339" spans="1:30" x14ac:dyDescent="0.3">
      <c r="A339" s="87"/>
      <c r="B339" s="41" t="s">
        <v>345</v>
      </c>
      <c r="C339" s="9">
        <v>2</v>
      </c>
      <c r="D339" s="9">
        <v>2</v>
      </c>
      <c r="E339" s="9">
        <v>4</v>
      </c>
      <c r="F339" s="9">
        <v>6</v>
      </c>
      <c r="G339" s="9">
        <v>12</v>
      </c>
      <c r="H339" s="9">
        <v>17</v>
      </c>
      <c r="I339" s="9">
        <v>16</v>
      </c>
      <c r="J339" s="9">
        <v>9</v>
      </c>
      <c r="K339" s="9">
        <v>14</v>
      </c>
      <c r="L339" s="9">
        <v>13</v>
      </c>
      <c r="M339" s="9">
        <v>25</v>
      </c>
      <c r="N339" s="9">
        <v>10</v>
      </c>
      <c r="O339" s="9">
        <v>33</v>
      </c>
      <c r="P339" s="9">
        <v>0</v>
      </c>
      <c r="Q339" s="9">
        <v>1</v>
      </c>
      <c r="R339" s="9">
        <v>3</v>
      </c>
      <c r="S339" s="9">
        <v>9</v>
      </c>
      <c r="T339" s="9">
        <v>4</v>
      </c>
      <c r="U339" s="9">
        <v>0</v>
      </c>
      <c r="V339" s="9">
        <v>0</v>
      </c>
      <c r="W339" s="9">
        <v>1</v>
      </c>
      <c r="X339" s="9">
        <v>0</v>
      </c>
      <c r="Y339" s="9">
        <v>0</v>
      </c>
      <c r="Z339" s="9">
        <v>0</v>
      </c>
      <c r="AB339" s="9">
        <f t="shared" si="16"/>
        <v>181</v>
      </c>
      <c r="AC339" s="9">
        <f t="shared" si="17"/>
        <v>1596</v>
      </c>
      <c r="AD339" s="10">
        <f t="shared" si="18"/>
        <v>8.817679558011049</v>
      </c>
    </row>
    <row r="340" spans="1:30" x14ac:dyDescent="0.3">
      <c r="A340" s="87"/>
      <c r="B340" s="41" t="s">
        <v>346</v>
      </c>
      <c r="C340" s="9">
        <v>9</v>
      </c>
      <c r="D340" s="9">
        <v>7</v>
      </c>
      <c r="E340" s="9">
        <v>6</v>
      </c>
      <c r="F340" s="9">
        <v>7</v>
      </c>
      <c r="G340" s="9">
        <v>9</v>
      </c>
      <c r="H340" s="9">
        <v>15</v>
      </c>
      <c r="I340" s="9">
        <v>28</v>
      </c>
      <c r="J340" s="9">
        <v>7</v>
      </c>
      <c r="K340" s="9">
        <v>17</v>
      </c>
      <c r="L340" s="9">
        <v>29</v>
      </c>
      <c r="M340" s="9">
        <v>41</v>
      </c>
      <c r="N340" s="9">
        <v>22</v>
      </c>
      <c r="O340" s="9">
        <v>43</v>
      </c>
      <c r="P340" s="9">
        <v>2</v>
      </c>
      <c r="Q340" s="9">
        <v>2</v>
      </c>
      <c r="R340" s="9">
        <v>7</v>
      </c>
      <c r="S340" s="9">
        <v>9</v>
      </c>
      <c r="T340" s="9">
        <v>6</v>
      </c>
      <c r="U340" s="9">
        <v>0</v>
      </c>
      <c r="V340" s="9">
        <v>1</v>
      </c>
      <c r="W340" s="9">
        <v>0</v>
      </c>
      <c r="X340" s="9">
        <v>0</v>
      </c>
      <c r="Y340" s="9">
        <v>0</v>
      </c>
      <c r="Z340" s="9">
        <v>0</v>
      </c>
      <c r="AB340" s="9">
        <f t="shared" si="16"/>
        <v>267</v>
      </c>
      <c r="AC340" s="9">
        <f t="shared" si="17"/>
        <v>2357</v>
      </c>
      <c r="AD340" s="10">
        <f t="shared" si="18"/>
        <v>8.8277153558052426</v>
      </c>
    </row>
    <row r="341" spans="1:30" x14ac:dyDescent="0.3">
      <c r="A341" s="87"/>
      <c r="B341" s="41" t="s">
        <v>347</v>
      </c>
      <c r="C341" s="9">
        <v>6</v>
      </c>
      <c r="D341" s="9">
        <v>5</v>
      </c>
      <c r="E341" s="9">
        <v>8</v>
      </c>
      <c r="F341" s="9">
        <v>9</v>
      </c>
      <c r="G341" s="9">
        <v>12</v>
      </c>
      <c r="H341" s="9">
        <v>24</v>
      </c>
      <c r="I341" s="9">
        <v>18</v>
      </c>
      <c r="J341" s="9">
        <v>13</v>
      </c>
      <c r="K341" s="9">
        <v>20</v>
      </c>
      <c r="L341" s="9">
        <v>23</v>
      </c>
      <c r="M341" s="9">
        <v>18</v>
      </c>
      <c r="N341" s="9">
        <v>18</v>
      </c>
      <c r="O341" s="9">
        <v>55</v>
      </c>
      <c r="P341" s="9">
        <v>4</v>
      </c>
      <c r="Q341" s="9">
        <v>2</v>
      </c>
      <c r="R341" s="9">
        <v>5</v>
      </c>
      <c r="S341" s="9">
        <v>8</v>
      </c>
      <c r="T341" s="9">
        <v>6</v>
      </c>
      <c r="U341" s="9">
        <v>0</v>
      </c>
      <c r="V341" s="9">
        <v>1</v>
      </c>
      <c r="W341" s="9">
        <v>0</v>
      </c>
      <c r="X341" s="9">
        <v>0</v>
      </c>
      <c r="Y341" s="9">
        <v>0</v>
      </c>
      <c r="Z341" s="9">
        <v>0</v>
      </c>
      <c r="AB341" s="9">
        <f t="shared" si="16"/>
        <v>255</v>
      </c>
      <c r="AC341" s="9">
        <f t="shared" si="17"/>
        <v>2224</v>
      </c>
      <c r="AD341" s="10">
        <f>AC341/AB341</f>
        <v>8.7215686274509796</v>
      </c>
    </row>
    <row r="342" spans="1:30" x14ac:dyDescent="0.3">
      <c r="A342" s="87"/>
      <c r="B342" s="41" t="s">
        <v>348</v>
      </c>
      <c r="C342" s="15">
        <v>3</v>
      </c>
      <c r="D342" s="14">
        <v>7</v>
      </c>
      <c r="E342" s="14">
        <v>2</v>
      </c>
      <c r="F342" s="14">
        <v>5</v>
      </c>
      <c r="G342" s="14">
        <v>6</v>
      </c>
      <c r="H342" s="14">
        <v>20</v>
      </c>
      <c r="I342" s="14">
        <v>30</v>
      </c>
      <c r="J342" s="14">
        <v>24</v>
      </c>
      <c r="K342" s="14">
        <v>20</v>
      </c>
      <c r="L342" s="14">
        <v>29</v>
      </c>
      <c r="M342" s="14">
        <v>43</v>
      </c>
      <c r="N342" s="14">
        <v>21</v>
      </c>
      <c r="O342" s="14">
        <v>45</v>
      </c>
      <c r="P342" s="14">
        <v>2</v>
      </c>
      <c r="Q342" s="14">
        <v>3</v>
      </c>
      <c r="R342" s="14">
        <v>11</v>
      </c>
      <c r="S342" s="14">
        <v>6</v>
      </c>
      <c r="T342" s="14">
        <v>5</v>
      </c>
      <c r="U342" s="14">
        <v>0</v>
      </c>
      <c r="V342" s="14">
        <v>0</v>
      </c>
      <c r="W342" s="14">
        <v>0</v>
      </c>
      <c r="X342" s="14">
        <v>0</v>
      </c>
      <c r="Y342" s="14">
        <v>0</v>
      </c>
      <c r="Z342" s="14">
        <v>0</v>
      </c>
      <c r="AB342" s="14">
        <f t="shared" si="16"/>
        <v>282</v>
      </c>
      <c r="AC342" s="14">
        <f t="shared" si="17"/>
        <v>2534</v>
      </c>
      <c r="AD342" s="16">
        <f t="shared" si="18"/>
        <v>8.9858156028368796</v>
      </c>
    </row>
    <row r="343" spans="1:30" x14ac:dyDescent="0.3">
      <c r="A343" s="11"/>
      <c r="C343" s="17">
        <f t="shared" ref="C343:Z343" si="19">SUM(C4:C342)</f>
        <v>15545</v>
      </c>
      <c r="D343" s="17">
        <f t="shared" si="19"/>
        <v>11594</v>
      </c>
      <c r="E343" s="17">
        <f t="shared" si="19"/>
        <v>15733</v>
      </c>
      <c r="F343" s="17">
        <f t="shared" si="19"/>
        <v>22992</v>
      </c>
      <c r="G343" s="17">
        <f t="shared" si="19"/>
        <v>24617</v>
      </c>
      <c r="H343" s="17">
        <f t="shared" si="19"/>
        <v>44006</v>
      </c>
      <c r="I343" s="17">
        <f t="shared" si="19"/>
        <v>35214</v>
      </c>
      <c r="J343" s="17">
        <f t="shared" si="19"/>
        <v>28808</v>
      </c>
      <c r="K343" s="17">
        <f t="shared" si="19"/>
        <v>39330</v>
      </c>
      <c r="L343" s="17">
        <f t="shared" si="19"/>
        <v>45694</v>
      </c>
      <c r="M343" s="17">
        <f t="shared" si="19"/>
        <v>53691</v>
      </c>
      <c r="N343" s="17">
        <f t="shared" si="19"/>
        <v>48297</v>
      </c>
      <c r="O343" s="17">
        <f t="shared" si="19"/>
        <v>190252</v>
      </c>
      <c r="P343" s="17">
        <f t="shared" si="19"/>
        <v>13428</v>
      </c>
      <c r="Q343" s="17">
        <f t="shared" si="19"/>
        <v>17344</v>
      </c>
      <c r="R343" s="17">
        <f t="shared" si="19"/>
        <v>53988</v>
      </c>
      <c r="S343" s="17">
        <f t="shared" si="19"/>
        <v>79034</v>
      </c>
      <c r="T343" s="17">
        <f t="shared" si="19"/>
        <v>79511</v>
      </c>
      <c r="U343" s="17">
        <f t="shared" si="19"/>
        <v>4357</v>
      </c>
      <c r="V343" s="17">
        <f t="shared" si="19"/>
        <v>6110</v>
      </c>
      <c r="W343" s="17">
        <f t="shared" si="19"/>
        <v>795</v>
      </c>
      <c r="X343" s="17">
        <f t="shared" si="19"/>
        <v>459</v>
      </c>
      <c r="Y343" s="17">
        <f t="shared" si="19"/>
        <v>247</v>
      </c>
      <c r="Z343" s="17">
        <f t="shared" si="19"/>
        <v>237</v>
      </c>
      <c r="AB343" s="17">
        <f>SUM(AB4:AB342)</f>
        <v>831283</v>
      </c>
      <c r="AC343" s="17">
        <f>SUM(AC4:AC342)</f>
        <v>8994932</v>
      </c>
      <c r="AD343" s="18">
        <f>AC343/AB343</f>
        <v>10.820541259715403</v>
      </c>
    </row>
    <row r="344" spans="1:30" x14ac:dyDescent="0.3">
      <c r="A344" s="11"/>
    </row>
    <row r="345" spans="1:30" x14ac:dyDescent="0.3">
      <c r="A345" s="11"/>
    </row>
    <row r="346" spans="1:30" x14ac:dyDescent="0.3">
      <c r="A346" s="11"/>
    </row>
    <row r="347" spans="1:30" x14ac:dyDescent="0.3">
      <c r="A347" s="11"/>
    </row>
    <row r="348" spans="1:30" x14ac:dyDescent="0.3">
      <c r="A348" s="11"/>
    </row>
    <row r="349" spans="1:30" x14ac:dyDescent="0.3">
      <c r="A349" s="11"/>
    </row>
    <row r="350" spans="1:30" x14ac:dyDescent="0.3">
      <c r="A350" s="11"/>
    </row>
    <row r="351" spans="1:30" x14ac:dyDescent="0.3">
      <c r="A351" s="11"/>
    </row>
    <row r="352" spans="1:30" x14ac:dyDescent="0.3">
      <c r="A352" s="11"/>
    </row>
    <row r="353" spans="1:1" x14ac:dyDescent="0.3">
      <c r="A353" s="11"/>
    </row>
    <row r="354" spans="1:1" x14ac:dyDescent="0.3">
      <c r="A354" s="11"/>
    </row>
    <row r="355" spans="1:1" x14ac:dyDescent="0.3">
      <c r="A355" s="11"/>
    </row>
    <row r="356" spans="1:1" x14ac:dyDescent="0.3">
      <c r="A356" s="11"/>
    </row>
    <row r="357" spans="1:1" x14ac:dyDescent="0.3">
      <c r="A357" s="11"/>
    </row>
    <row r="358" spans="1:1" x14ac:dyDescent="0.3">
      <c r="A358" s="11"/>
    </row>
    <row r="359" spans="1:1" x14ac:dyDescent="0.3">
      <c r="A359" s="11"/>
    </row>
    <row r="360" spans="1:1" x14ac:dyDescent="0.3">
      <c r="A360" s="11"/>
    </row>
    <row r="361" spans="1:1" x14ac:dyDescent="0.3">
      <c r="A361" s="11"/>
    </row>
    <row r="362" spans="1:1" x14ac:dyDescent="0.3">
      <c r="A362" s="11"/>
    </row>
    <row r="363" spans="1:1" x14ac:dyDescent="0.3">
      <c r="A363" s="11"/>
    </row>
    <row r="364" spans="1:1" x14ac:dyDescent="0.3">
      <c r="A364" s="11"/>
    </row>
    <row r="365" spans="1:1" x14ac:dyDescent="0.3">
      <c r="A365" s="11"/>
    </row>
    <row r="366" spans="1:1" x14ac:dyDescent="0.3">
      <c r="A366" s="11"/>
    </row>
    <row r="367" spans="1:1" x14ac:dyDescent="0.3">
      <c r="A367" s="11"/>
    </row>
    <row r="368" spans="1:1" x14ac:dyDescent="0.3">
      <c r="A368" s="11"/>
    </row>
    <row r="369" spans="1:1" x14ac:dyDescent="0.3">
      <c r="A369" s="11"/>
    </row>
    <row r="370" spans="1:1" x14ac:dyDescent="0.3">
      <c r="A370" s="11"/>
    </row>
    <row r="371" spans="1:1" x14ac:dyDescent="0.3">
      <c r="A371" s="11"/>
    </row>
    <row r="372" spans="1:1" x14ac:dyDescent="0.3">
      <c r="A372" s="11"/>
    </row>
    <row r="373" spans="1:1" x14ac:dyDescent="0.3">
      <c r="A373" s="11"/>
    </row>
    <row r="374" spans="1:1" x14ac:dyDescent="0.3">
      <c r="A374" s="11"/>
    </row>
    <row r="375" spans="1:1" x14ac:dyDescent="0.3">
      <c r="A375" s="11"/>
    </row>
    <row r="376" spans="1:1" x14ac:dyDescent="0.3">
      <c r="A376" s="11"/>
    </row>
    <row r="377" spans="1:1" x14ac:dyDescent="0.3">
      <c r="A377" s="11"/>
    </row>
    <row r="378" spans="1:1" x14ac:dyDescent="0.3">
      <c r="A378" s="11"/>
    </row>
    <row r="379" spans="1:1" x14ac:dyDescent="0.3">
      <c r="A379" s="11"/>
    </row>
    <row r="380" spans="1:1" x14ac:dyDescent="0.3">
      <c r="A380" s="11"/>
    </row>
    <row r="381" spans="1:1" x14ac:dyDescent="0.3">
      <c r="A381" s="11"/>
    </row>
    <row r="382" spans="1:1" x14ac:dyDescent="0.3">
      <c r="A382" s="11"/>
    </row>
    <row r="383" spans="1:1" x14ac:dyDescent="0.3">
      <c r="A383" s="11"/>
    </row>
    <row r="384" spans="1:1" x14ac:dyDescent="0.3">
      <c r="A384" s="11"/>
    </row>
    <row r="385" spans="1:1" x14ac:dyDescent="0.3">
      <c r="A385" s="11"/>
    </row>
    <row r="386" spans="1:1" x14ac:dyDescent="0.3">
      <c r="A386" s="11"/>
    </row>
    <row r="387" spans="1:1" x14ac:dyDescent="0.3">
      <c r="A387" s="11"/>
    </row>
    <row r="388" spans="1:1" x14ac:dyDescent="0.3">
      <c r="A388" s="11"/>
    </row>
    <row r="389" spans="1:1" x14ac:dyDescent="0.3">
      <c r="A389" s="11"/>
    </row>
    <row r="390" spans="1:1" x14ac:dyDescent="0.3">
      <c r="A390" s="11"/>
    </row>
    <row r="391" spans="1:1" x14ac:dyDescent="0.3">
      <c r="A391" s="11"/>
    </row>
    <row r="392" spans="1:1" x14ac:dyDescent="0.3">
      <c r="A392" s="11"/>
    </row>
    <row r="393" spans="1:1" x14ac:dyDescent="0.3">
      <c r="A393" s="11"/>
    </row>
    <row r="394" spans="1:1" x14ac:dyDescent="0.3">
      <c r="A394" s="11"/>
    </row>
    <row r="395" spans="1:1" x14ac:dyDescent="0.3">
      <c r="A395" s="11"/>
    </row>
    <row r="396" spans="1:1" x14ac:dyDescent="0.3">
      <c r="A396" s="11"/>
    </row>
    <row r="397" spans="1:1" x14ac:dyDescent="0.3">
      <c r="A397" s="11"/>
    </row>
    <row r="398" spans="1:1" x14ac:dyDescent="0.3">
      <c r="A398" s="11"/>
    </row>
    <row r="399" spans="1:1" x14ac:dyDescent="0.3">
      <c r="A399" s="11"/>
    </row>
    <row r="400" spans="1:1" x14ac:dyDescent="0.3">
      <c r="A400" s="11"/>
    </row>
    <row r="401" spans="1:1" x14ac:dyDescent="0.3">
      <c r="A401" s="11"/>
    </row>
    <row r="402" spans="1:1" x14ac:dyDescent="0.3">
      <c r="A402" s="11"/>
    </row>
    <row r="403" spans="1:1" x14ac:dyDescent="0.3">
      <c r="A403" s="11"/>
    </row>
    <row r="404" spans="1:1" x14ac:dyDescent="0.3">
      <c r="A404" s="11"/>
    </row>
    <row r="405" spans="1:1" x14ac:dyDescent="0.3">
      <c r="A405" s="11"/>
    </row>
    <row r="406" spans="1:1" x14ac:dyDescent="0.3">
      <c r="A406" s="11"/>
    </row>
    <row r="407" spans="1:1" x14ac:dyDescent="0.3">
      <c r="A407" s="11"/>
    </row>
    <row r="408" spans="1:1" x14ac:dyDescent="0.3">
      <c r="A408" s="11"/>
    </row>
    <row r="409" spans="1:1" x14ac:dyDescent="0.3">
      <c r="A409" s="11"/>
    </row>
    <row r="410" spans="1:1" x14ac:dyDescent="0.3">
      <c r="A410" s="11"/>
    </row>
    <row r="411" spans="1:1" x14ac:dyDescent="0.3">
      <c r="A411" s="11"/>
    </row>
    <row r="412" spans="1:1" x14ac:dyDescent="0.3">
      <c r="A412" s="11"/>
    </row>
    <row r="413" spans="1:1" x14ac:dyDescent="0.3">
      <c r="A413" s="11"/>
    </row>
    <row r="414" spans="1:1" x14ac:dyDescent="0.3">
      <c r="A414" s="11"/>
    </row>
    <row r="415" spans="1:1" x14ac:dyDescent="0.3">
      <c r="A415" s="11"/>
    </row>
    <row r="416" spans="1:1" x14ac:dyDescent="0.3">
      <c r="A416" s="11"/>
    </row>
    <row r="417" spans="1:1" x14ac:dyDescent="0.3">
      <c r="A417" s="11"/>
    </row>
    <row r="418" spans="1:1" x14ac:dyDescent="0.3">
      <c r="A418" s="11"/>
    </row>
    <row r="419" spans="1:1" x14ac:dyDescent="0.3">
      <c r="A419" s="11"/>
    </row>
    <row r="420" spans="1:1" x14ac:dyDescent="0.3">
      <c r="A420" s="11"/>
    </row>
    <row r="421" spans="1:1" x14ac:dyDescent="0.3">
      <c r="A421" s="11"/>
    </row>
    <row r="422" spans="1:1" x14ac:dyDescent="0.3">
      <c r="A422" s="11"/>
    </row>
    <row r="423" spans="1:1" x14ac:dyDescent="0.3">
      <c r="A423" s="11"/>
    </row>
    <row r="424" spans="1:1" x14ac:dyDescent="0.3">
      <c r="A424" s="11"/>
    </row>
    <row r="425" spans="1:1" x14ac:dyDescent="0.3">
      <c r="A425" s="11"/>
    </row>
    <row r="426" spans="1:1" x14ac:dyDescent="0.3">
      <c r="A426" s="11"/>
    </row>
    <row r="427" spans="1:1" x14ac:dyDescent="0.3">
      <c r="A427" s="11"/>
    </row>
    <row r="428" spans="1:1" x14ac:dyDescent="0.3">
      <c r="A428" s="11"/>
    </row>
    <row r="429" spans="1:1" x14ac:dyDescent="0.3">
      <c r="A429" s="11"/>
    </row>
    <row r="430" spans="1:1" x14ac:dyDescent="0.3">
      <c r="A430" s="11"/>
    </row>
    <row r="431" spans="1:1" x14ac:dyDescent="0.3">
      <c r="A431" s="11"/>
    </row>
    <row r="432" spans="1:1" x14ac:dyDescent="0.3">
      <c r="A432" s="11"/>
    </row>
    <row r="433" spans="1:1" x14ac:dyDescent="0.3">
      <c r="A433" s="11"/>
    </row>
    <row r="434" spans="1:1" x14ac:dyDescent="0.3">
      <c r="A434" s="11"/>
    </row>
    <row r="435" spans="1:1" x14ac:dyDescent="0.3">
      <c r="A435" s="11"/>
    </row>
    <row r="436" spans="1:1" x14ac:dyDescent="0.3">
      <c r="A436" s="11"/>
    </row>
    <row r="437" spans="1:1" x14ac:dyDescent="0.3">
      <c r="A437" s="11"/>
    </row>
    <row r="438" spans="1:1" x14ac:dyDescent="0.3">
      <c r="A438" s="11"/>
    </row>
    <row r="439" spans="1:1" x14ac:dyDescent="0.3">
      <c r="A439" s="11"/>
    </row>
    <row r="440" spans="1:1" x14ac:dyDescent="0.3">
      <c r="A440" s="11"/>
    </row>
    <row r="441" spans="1:1" x14ac:dyDescent="0.3">
      <c r="A441" s="11"/>
    </row>
    <row r="442" spans="1:1" x14ac:dyDescent="0.3">
      <c r="A442" s="11"/>
    </row>
    <row r="443" spans="1:1" x14ac:dyDescent="0.3">
      <c r="A443" s="11"/>
    </row>
    <row r="444" spans="1:1" x14ac:dyDescent="0.3">
      <c r="A444" s="11"/>
    </row>
    <row r="445" spans="1:1" x14ac:dyDescent="0.3">
      <c r="A445" s="11"/>
    </row>
    <row r="446" spans="1:1" x14ac:dyDescent="0.3">
      <c r="A446" s="11"/>
    </row>
    <row r="447" spans="1:1" x14ac:dyDescent="0.3">
      <c r="A447" s="11"/>
    </row>
    <row r="448" spans="1:1" x14ac:dyDescent="0.3">
      <c r="A448" s="11"/>
    </row>
    <row r="449" spans="1:1" x14ac:dyDescent="0.3">
      <c r="A449" s="11"/>
    </row>
    <row r="450" spans="1:1" x14ac:dyDescent="0.3">
      <c r="A450" s="11"/>
    </row>
    <row r="451" spans="1:1" x14ac:dyDescent="0.3">
      <c r="A451" s="11"/>
    </row>
    <row r="452" spans="1:1" x14ac:dyDescent="0.3">
      <c r="A452" s="11"/>
    </row>
    <row r="453" spans="1:1" x14ac:dyDescent="0.3">
      <c r="A453" s="11"/>
    </row>
    <row r="454" spans="1:1" x14ac:dyDescent="0.3">
      <c r="A454" s="11"/>
    </row>
    <row r="455" spans="1:1" x14ac:dyDescent="0.3">
      <c r="A455" s="11"/>
    </row>
    <row r="456" spans="1:1" x14ac:dyDescent="0.3">
      <c r="A456" s="11"/>
    </row>
    <row r="457" spans="1:1" x14ac:dyDescent="0.3">
      <c r="A457" s="11"/>
    </row>
    <row r="458" spans="1:1" x14ac:dyDescent="0.3">
      <c r="A458" s="11"/>
    </row>
    <row r="459" spans="1:1" x14ac:dyDescent="0.3">
      <c r="A459" s="11"/>
    </row>
    <row r="460" spans="1:1" x14ac:dyDescent="0.3">
      <c r="A460" s="11"/>
    </row>
    <row r="461" spans="1:1" x14ac:dyDescent="0.3">
      <c r="A461" s="11"/>
    </row>
    <row r="462" spans="1:1" x14ac:dyDescent="0.3">
      <c r="A462" s="11"/>
    </row>
    <row r="463" spans="1:1" x14ac:dyDescent="0.3">
      <c r="A463" s="11"/>
    </row>
    <row r="464" spans="1:1" x14ac:dyDescent="0.3">
      <c r="A464" s="11"/>
    </row>
    <row r="465" spans="1:1" x14ac:dyDescent="0.3">
      <c r="A465" s="11"/>
    </row>
    <row r="466" spans="1:1" x14ac:dyDescent="0.3">
      <c r="A466" s="11"/>
    </row>
    <row r="467" spans="1:1" x14ac:dyDescent="0.3">
      <c r="A467" s="11"/>
    </row>
    <row r="468" spans="1:1" x14ac:dyDescent="0.3">
      <c r="A468" s="11"/>
    </row>
    <row r="469" spans="1:1" x14ac:dyDescent="0.3">
      <c r="A469" s="11"/>
    </row>
    <row r="470" spans="1:1" x14ac:dyDescent="0.3">
      <c r="A470" s="11"/>
    </row>
    <row r="471" spans="1:1" x14ac:dyDescent="0.3">
      <c r="A471" s="11"/>
    </row>
    <row r="472" spans="1:1" x14ac:dyDescent="0.3">
      <c r="A472" s="11"/>
    </row>
    <row r="473" spans="1:1" x14ac:dyDescent="0.3">
      <c r="A473" s="11"/>
    </row>
    <row r="474" spans="1:1" x14ac:dyDescent="0.3">
      <c r="A474" s="11"/>
    </row>
    <row r="475" spans="1:1" x14ac:dyDescent="0.3">
      <c r="A475" s="11"/>
    </row>
    <row r="476" spans="1:1" x14ac:dyDescent="0.3">
      <c r="A476" s="11"/>
    </row>
    <row r="477" spans="1:1" x14ac:dyDescent="0.3">
      <c r="A477" s="11"/>
    </row>
    <row r="478" spans="1:1" x14ac:dyDescent="0.3">
      <c r="A478" s="11"/>
    </row>
    <row r="479" spans="1:1" x14ac:dyDescent="0.3">
      <c r="A479" s="11"/>
    </row>
    <row r="480" spans="1:1" x14ac:dyDescent="0.3">
      <c r="A480" s="11"/>
    </row>
    <row r="481" spans="1:1" x14ac:dyDescent="0.3">
      <c r="A481" s="11"/>
    </row>
    <row r="482" spans="1:1" x14ac:dyDescent="0.3">
      <c r="A482" s="11"/>
    </row>
    <row r="483" spans="1:1" x14ac:dyDescent="0.3">
      <c r="A483" s="11"/>
    </row>
    <row r="484" spans="1:1" x14ac:dyDescent="0.3">
      <c r="A484" s="11"/>
    </row>
    <row r="485" spans="1:1" x14ac:dyDescent="0.3">
      <c r="A485" s="11"/>
    </row>
    <row r="486" spans="1:1" x14ac:dyDescent="0.3">
      <c r="A486" s="11"/>
    </row>
    <row r="487" spans="1:1" x14ac:dyDescent="0.3">
      <c r="A487" s="11"/>
    </row>
    <row r="488" spans="1:1" x14ac:dyDescent="0.3">
      <c r="A488" s="11"/>
    </row>
    <row r="489" spans="1:1" x14ac:dyDescent="0.3">
      <c r="A489" s="11"/>
    </row>
    <row r="490" spans="1:1" x14ac:dyDescent="0.3">
      <c r="A490" s="11"/>
    </row>
    <row r="491" spans="1:1" x14ac:dyDescent="0.3">
      <c r="A491" s="11"/>
    </row>
    <row r="492" spans="1:1" x14ac:dyDescent="0.3">
      <c r="A492" s="11"/>
    </row>
    <row r="493" spans="1:1" x14ac:dyDescent="0.3">
      <c r="A493" s="11"/>
    </row>
    <row r="494" spans="1:1" x14ac:dyDescent="0.3">
      <c r="A494" s="11"/>
    </row>
    <row r="495" spans="1:1" x14ac:dyDescent="0.3">
      <c r="A495" s="11"/>
    </row>
    <row r="496" spans="1:1" x14ac:dyDescent="0.3">
      <c r="A496" s="11"/>
    </row>
    <row r="497" spans="1:1" x14ac:dyDescent="0.3">
      <c r="A497" s="11"/>
    </row>
    <row r="498" spans="1:1" x14ac:dyDescent="0.3">
      <c r="A498" s="11"/>
    </row>
    <row r="499" spans="1:1" x14ac:dyDescent="0.3">
      <c r="A499" s="11"/>
    </row>
    <row r="500" spans="1:1" x14ac:dyDescent="0.3">
      <c r="A500" s="11"/>
    </row>
    <row r="501" spans="1:1" x14ac:dyDescent="0.3">
      <c r="A501" s="11"/>
    </row>
    <row r="502" spans="1:1" x14ac:dyDescent="0.3">
      <c r="A502" s="11"/>
    </row>
    <row r="503" spans="1:1" x14ac:dyDescent="0.3">
      <c r="A503" s="11"/>
    </row>
    <row r="504" spans="1:1" x14ac:dyDescent="0.3">
      <c r="A504" s="11"/>
    </row>
    <row r="505" spans="1:1" x14ac:dyDescent="0.3">
      <c r="A505" s="11"/>
    </row>
    <row r="506" spans="1:1" x14ac:dyDescent="0.3">
      <c r="A506" s="11"/>
    </row>
    <row r="507" spans="1:1" x14ac:dyDescent="0.3">
      <c r="A507" s="11"/>
    </row>
    <row r="508" spans="1:1" x14ac:dyDescent="0.3">
      <c r="A508" s="11"/>
    </row>
    <row r="509" spans="1:1" x14ac:dyDescent="0.3">
      <c r="A509" s="11"/>
    </row>
    <row r="510" spans="1:1" x14ac:dyDescent="0.3">
      <c r="A510" s="11"/>
    </row>
    <row r="511" spans="1:1" x14ac:dyDescent="0.3">
      <c r="A511" s="11"/>
    </row>
    <row r="512" spans="1:1" x14ac:dyDescent="0.3">
      <c r="A512" s="11"/>
    </row>
    <row r="513" spans="1:1" x14ac:dyDescent="0.3">
      <c r="A513" s="11"/>
    </row>
    <row r="514" spans="1:1" x14ac:dyDescent="0.3">
      <c r="A514" s="11"/>
    </row>
    <row r="515" spans="1:1" x14ac:dyDescent="0.3">
      <c r="A515" s="11"/>
    </row>
    <row r="516" spans="1:1" x14ac:dyDescent="0.3">
      <c r="A516" s="11"/>
    </row>
    <row r="517" spans="1:1" x14ac:dyDescent="0.3">
      <c r="A517" s="11"/>
    </row>
    <row r="518" spans="1:1" x14ac:dyDescent="0.3">
      <c r="A518" s="11"/>
    </row>
    <row r="519" spans="1:1" x14ac:dyDescent="0.3">
      <c r="A519" s="11"/>
    </row>
    <row r="520" spans="1:1" x14ac:dyDescent="0.3">
      <c r="A520" s="11"/>
    </row>
    <row r="521" spans="1:1" x14ac:dyDescent="0.3">
      <c r="A521" s="11"/>
    </row>
    <row r="522" spans="1:1" x14ac:dyDescent="0.3">
      <c r="A522" s="11"/>
    </row>
    <row r="523" spans="1:1" x14ac:dyDescent="0.3">
      <c r="A523" s="11"/>
    </row>
    <row r="524" spans="1:1" x14ac:dyDescent="0.3">
      <c r="A524" s="11"/>
    </row>
    <row r="525" spans="1:1" x14ac:dyDescent="0.3">
      <c r="A525" s="11"/>
    </row>
    <row r="526" spans="1:1" x14ac:dyDescent="0.3">
      <c r="A526" s="11"/>
    </row>
    <row r="527" spans="1:1" x14ac:dyDescent="0.3">
      <c r="A527" s="11"/>
    </row>
    <row r="528" spans="1:1" x14ac:dyDescent="0.3">
      <c r="A528" s="11"/>
    </row>
    <row r="529" spans="1:1" x14ac:dyDescent="0.3">
      <c r="A529" s="11"/>
    </row>
    <row r="530" spans="1:1" x14ac:dyDescent="0.3">
      <c r="A530" s="11"/>
    </row>
    <row r="531" spans="1:1" x14ac:dyDescent="0.3">
      <c r="A531" s="11"/>
    </row>
    <row r="532" spans="1:1" x14ac:dyDescent="0.3">
      <c r="A532" s="11"/>
    </row>
    <row r="533" spans="1:1" x14ac:dyDescent="0.3">
      <c r="A533" s="11"/>
    </row>
    <row r="534" spans="1:1" x14ac:dyDescent="0.3">
      <c r="A534" s="11"/>
    </row>
    <row r="535" spans="1:1" x14ac:dyDescent="0.3">
      <c r="A535" s="11"/>
    </row>
    <row r="536" spans="1:1" x14ac:dyDescent="0.3">
      <c r="A536" s="11"/>
    </row>
    <row r="537" spans="1:1" x14ac:dyDescent="0.3">
      <c r="A537" s="11"/>
    </row>
    <row r="538" spans="1:1" x14ac:dyDescent="0.3">
      <c r="A538" s="11"/>
    </row>
    <row r="539" spans="1:1" x14ac:dyDescent="0.3">
      <c r="A539" s="11"/>
    </row>
    <row r="540" spans="1:1" x14ac:dyDescent="0.3">
      <c r="A540" s="11"/>
    </row>
    <row r="541" spans="1:1" x14ac:dyDescent="0.3">
      <c r="A541" s="11"/>
    </row>
    <row r="542" spans="1:1" x14ac:dyDescent="0.3">
      <c r="A542" s="11"/>
    </row>
    <row r="543" spans="1:1" x14ac:dyDescent="0.3">
      <c r="A543" s="11"/>
    </row>
    <row r="544" spans="1:1" x14ac:dyDescent="0.3">
      <c r="A544" s="11"/>
    </row>
    <row r="545" spans="1:1" x14ac:dyDescent="0.3">
      <c r="A545" s="11"/>
    </row>
    <row r="546" spans="1:1" x14ac:dyDescent="0.3">
      <c r="A546" s="11"/>
    </row>
    <row r="547" spans="1:1" x14ac:dyDescent="0.3">
      <c r="A547" s="11"/>
    </row>
    <row r="548" spans="1:1" x14ac:dyDescent="0.3">
      <c r="A548" s="11"/>
    </row>
    <row r="549" spans="1:1" x14ac:dyDescent="0.3">
      <c r="A549" s="11"/>
    </row>
    <row r="550" spans="1:1" x14ac:dyDescent="0.3">
      <c r="A550" s="11"/>
    </row>
    <row r="551" spans="1:1" x14ac:dyDescent="0.3">
      <c r="A551" s="11"/>
    </row>
    <row r="552" spans="1:1" x14ac:dyDescent="0.3">
      <c r="A552" s="11"/>
    </row>
    <row r="553" spans="1:1" x14ac:dyDescent="0.3">
      <c r="A553" s="11"/>
    </row>
    <row r="554" spans="1:1" x14ac:dyDescent="0.3">
      <c r="A554" s="11"/>
    </row>
    <row r="555" spans="1:1" x14ac:dyDescent="0.3">
      <c r="A555" s="11"/>
    </row>
    <row r="556" spans="1:1" x14ac:dyDescent="0.3">
      <c r="A556" s="11"/>
    </row>
    <row r="557" spans="1:1" x14ac:dyDescent="0.3">
      <c r="A557" s="11"/>
    </row>
    <row r="558" spans="1:1" x14ac:dyDescent="0.3">
      <c r="A558" s="11"/>
    </row>
    <row r="559" spans="1:1" x14ac:dyDescent="0.3">
      <c r="A559" s="11"/>
    </row>
    <row r="560" spans="1:1" x14ac:dyDescent="0.3">
      <c r="A560" s="11"/>
    </row>
    <row r="561" spans="1:1" x14ac:dyDescent="0.3">
      <c r="A561" s="11"/>
    </row>
    <row r="562" spans="1:1" x14ac:dyDescent="0.3">
      <c r="A562" s="11"/>
    </row>
    <row r="563" spans="1:1" x14ac:dyDescent="0.3">
      <c r="A563" s="11"/>
    </row>
    <row r="564" spans="1:1" x14ac:dyDescent="0.3">
      <c r="A564" s="11"/>
    </row>
    <row r="565" spans="1:1" x14ac:dyDescent="0.3">
      <c r="A565" s="11"/>
    </row>
    <row r="566" spans="1:1" x14ac:dyDescent="0.3">
      <c r="A566" s="11"/>
    </row>
    <row r="567" spans="1:1" x14ac:dyDescent="0.3">
      <c r="A567" s="11"/>
    </row>
    <row r="568" spans="1:1" x14ac:dyDescent="0.3">
      <c r="A568" s="11"/>
    </row>
    <row r="569" spans="1:1" x14ac:dyDescent="0.3">
      <c r="A569" s="11"/>
    </row>
    <row r="570" spans="1:1" x14ac:dyDescent="0.3">
      <c r="A570" s="11"/>
    </row>
    <row r="571" spans="1:1" x14ac:dyDescent="0.3">
      <c r="A571" s="11"/>
    </row>
    <row r="572" spans="1:1" x14ac:dyDescent="0.3">
      <c r="A572" s="11"/>
    </row>
    <row r="573" spans="1:1" x14ac:dyDescent="0.3">
      <c r="A573" s="11"/>
    </row>
    <row r="574" spans="1:1" x14ac:dyDescent="0.3">
      <c r="A574" s="11"/>
    </row>
    <row r="575" spans="1:1" x14ac:dyDescent="0.3">
      <c r="A575" s="11"/>
    </row>
    <row r="576" spans="1:1" x14ac:dyDescent="0.3">
      <c r="A576" s="11"/>
    </row>
    <row r="577" spans="1:1" x14ac:dyDescent="0.3">
      <c r="A577" s="11"/>
    </row>
    <row r="578" spans="1:1" x14ac:dyDescent="0.3">
      <c r="A578" s="11"/>
    </row>
    <row r="579" spans="1:1" x14ac:dyDescent="0.3">
      <c r="A579" s="11"/>
    </row>
    <row r="580" spans="1:1" x14ac:dyDescent="0.3">
      <c r="A580" s="11"/>
    </row>
    <row r="581" spans="1:1" x14ac:dyDescent="0.3">
      <c r="A581" s="11"/>
    </row>
    <row r="582" spans="1:1" x14ac:dyDescent="0.3">
      <c r="A582" s="11"/>
    </row>
    <row r="583" spans="1:1" x14ac:dyDescent="0.3">
      <c r="A583" s="11"/>
    </row>
    <row r="584" spans="1:1" x14ac:dyDescent="0.3">
      <c r="A584" s="11"/>
    </row>
    <row r="585" spans="1:1" x14ac:dyDescent="0.3">
      <c r="A585" s="11"/>
    </row>
    <row r="586" spans="1:1" x14ac:dyDescent="0.3">
      <c r="A586" s="11"/>
    </row>
    <row r="587" spans="1:1" x14ac:dyDescent="0.3">
      <c r="A587" s="11"/>
    </row>
    <row r="588" spans="1:1" x14ac:dyDescent="0.3">
      <c r="A588" s="11"/>
    </row>
    <row r="589" spans="1:1" x14ac:dyDescent="0.3">
      <c r="A589" s="11"/>
    </row>
    <row r="590" spans="1:1" x14ac:dyDescent="0.3">
      <c r="A590" s="11"/>
    </row>
    <row r="591" spans="1:1" x14ac:dyDescent="0.3">
      <c r="A591" s="11"/>
    </row>
    <row r="592" spans="1:1" x14ac:dyDescent="0.3">
      <c r="A592" s="11"/>
    </row>
    <row r="593" spans="1:1" x14ac:dyDescent="0.3">
      <c r="A593" s="11"/>
    </row>
    <row r="594" spans="1:1" x14ac:dyDescent="0.3">
      <c r="A594" s="11"/>
    </row>
    <row r="595" spans="1:1" x14ac:dyDescent="0.3">
      <c r="A595" s="11"/>
    </row>
    <row r="596" spans="1:1" x14ac:dyDescent="0.3">
      <c r="A596" s="11"/>
    </row>
    <row r="597" spans="1:1" x14ac:dyDescent="0.3">
      <c r="A597" s="11"/>
    </row>
    <row r="598" spans="1:1" x14ac:dyDescent="0.3">
      <c r="A598" s="11"/>
    </row>
    <row r="599" spans="1:1" x14ac:dyDescent="0.3">
      <c r="A599" s="11"/>
    </row>
    <row r="600" spans="1:1" x14ac:dyDescent="0.3">
      <c r="A600" s="11"/>
    </row>
    <row r="601" spans="1:1" x14ac:dyDescent="0.3">
      <c r="A601" s="11"/>
    </row>
    <row r="602" spans="1:1" x14ac:dyDescent="0.3">
      <c r="A602" s="11"/>
    </row>
    <row r="603" spans="1:1" x14ac:dyDescent="0.3">
      <c r="A603" s="11"/>
    </row>
    <row r="604" spans="1:1" x14ac:dyDescent="0.3">
      <c r="A604" s="11"/>
    </row>
    <row r="605" spans="1:1" x14ac:dyDescent="0.3">
      <c r="A605" s="11"/>
    </row>
    <row r="606" spans="1:1" x14ac:dyDescent="0.3">
      <c r="A606" s="11"/>
    </row>
    <row r="607" spans="1:1" x14ac:dyDescent="0.3">
      <c r="A607" s="11"/>
    </row>
    <row r="608" spans="1:1" x14ac:dyDescent="0.3">
      <c r="A608" s="11"/>
    </row>
    <row r="609" spans="1:1" x14ac:dyDescent="0.3">
      <c r="A609" s="11"/>
    </row>
    <row r="610" spans="1:1" x14ac:dyDescent="0.3">
      <c r="A610" s="11"/>
    </row>
    <row r="611" spans="1:1" x14ac:dyDescent="0.3">
      <c r="A611" s="11"/>
    </row>
    <row r="612" spans="1:1" x14ac:dyDescent="0.3">
      <c r="A612" s="11"/>
    </row>
    <row r="613" spans="1:1" x14ac:dyDescent="0.3">
      <c r="A613" s="11"/>
    </row>
    <row r="614" spans="1:1" x14ac:dyDescent="0.3">
      <c r="A614" s="11"/>
    </row>
    <row r="615" spans="1:1" x14ac:dyDescent="0.3">
      <c r="A615" s="11"/>
    </row>
    <row r="616" spans="1:1" x14ac:dyDescent="0.3">
      <c r="A616" s="11"/>
    </row>
    <row r="617" spans="1:1" x14ac:dyDescent="0.3">
      <c r="A617" s="11"/>
    </row>
    <row r="618" spans="1:1" x14ac:dyDescent="0.3">
      <c r="A618" s="11"/>
    </row>
    <row r="619" spans="1:1" x14ac:dyDescent="0.3">
      <c r="A619" s="11"/>
    </row>
    <row r="620" spans="1:1" x14ac:dyDescent="0.3">
      <c r="A620" s="11"/>
    </row>
    <row r="621" spans="1:1" x14ac:dyDescent="0.3">
      <c r="A621" s="11"/>
    </row>
    <row r="622" spans="1:1" x14ac:dyDescent="0.3">
      <c r="A622" s="11"/>
    </row>
    <row r="623" spans="1:1" x14ac:dyDescent="0.3">
      <c r="A623" s="11"/>
    </row>
    <row r="624" spans="1:1" x14ac:dyDescent="0.3">
      <c r="A624" s="11"/>
    </row>
    <row r="625" spans="1:1" x14ac:dyDescent="0.3">
      <c r="A625" s="11"/>
    </row>
    <row r="626" spans="1:1" x14ac:dyDescent="0.3">
      <c r="A626" s="11"/>
    </row>
    <row r="627" spans="1:1" x14ac:dyDescent="0.3">
      <c r="A627" s="11"/>
    </row>
    <row r="628" spans="1:1" x14ac:dyDescent="0.3">
      <c r="A628" s="11"/>
    </row>
    <row r="629" spans="1:1" x14ac:dyDescent="0.3">
      <c r="A629" s="11"/>
    </row>
    <row r="630" spans="1:1" x14ac:dyDescent="0.3">
      <c r="A630" s="11"/>
    </row>
    <row r="631" spans="1:1" x14ac:dyDescent="0.3">
      <c r="A631" s="11"/>
    </row>
    <row r="632" spans="1:1" x14ac:dyDescent="0.3">
      <c r="A632" s="11"/>
    </row>
    <row r="633" spans="1:1" x14ac:dyDescent="0.3">
      <c r="A633" s="11"/>
    </row>
    <row r="634" spans="1:1" x14ac:dyDescent="0.3">
      <c r="A634" s="11"/>
    </row>
    <row r="635" spans="1:1" x14ac:dyDescent="0.3">
      <c r="A635" s="11"/>
    </row>
    <row r="636" spans="1:1" x14ac:dyDescent="0.3">
      <c r="A636" s="11"/>
    </row>
    <row r="637" spans="1:1" x14ac:dyDescent="0.3">
      <c r="A637" s="11"/>
    </row>
    <row r="638" spans="1:1" x14ac:dyDescent="0.3">
      <c r="A638" s="11"/>
    </row>
    <row r="639" spans="1:1" x14ac:dyDescent="0.3">
      <c r="A639" s="11"/>
    </row>
    <row r="640" spans="1:1" x14ac:dyDescent="0.3">
      <c r="A640" s="11"/>
    </row>
    <row r="641" spans="1:1" x14ac:dyDescent="0.3">
      <c r="A641" s="11"/>
    </row>
    <row r="642" spans="1:1" x14ac:dyDescent="0.3">
      <c r="A642" s="11"/>
    </row>
    <row r="643" spans="1:1" x14ac:dyDescent="0.3">
      <c r="A643" s="11"/>
    </row>
    <row r="644" spans="1:1" x14ac:dyDescent="0.3">
      <c r="A644" s="11"/>
    </row>
    <row r="645" spans="1:1" x14ac:dyDescent="0.3">
      <c r="A645" s="11"/>
    </row>
    <row r="646" spans="1:1" x14ac:dyDescent="0.3">
      <c r="A646" s="11"/>
    </row>
    <row r="647" spans="1:1" x14ac:dyDescent="0.3">
      <c r="A647" s="11"/>
    </row>
    <row r="648" spans="1:1" x14ac:dyDescent="0.3">
      <c r="A648" s="11"/>
    </row>
    <row r="649" spans="1:1" x14ac:dyDescent="0.3">
      <c r="A649" s="11"/>
    </row>
    <row r="650" spans="1:1" x14ac:dyDescent="0.3">
      <c r="A650" s="11"/>
    </row>
    <row r="651" spans="1:1" x14ac:dyDescent="0.3">
      <c r="A651" s="11"/>
    </row>
    <row r="652" spans="1:1" x14ac:dyDescent="0.3">
      <c r="A652" s="11"/>
    </row>
    <row r="653" spans="1:1" x14ac:dyDescent="0.3">
      <c r="A653" s="11"/>
    </row>
    <row r="654" spans="1:1" x14ac:dyDescent="0.3">
      <c r="A654" s="11"/>
    </row>
    <row r="655" spans="1:1" x14ac:dyDescent="0.3">
      <c r="A655" s="11"/>
    </row>
    <row r="656" spans="1:1" x14ac:dyDescent="0.3">
      <c r="A656" s="11"/>
    </row>
    <row r="657" spans="1:1" x14ac:dyDescent="0.3">
      <c r="A657" s="11"/>
    </row>
    <row r="658" spans="1:1" x14ac:dyDescent="0.3">
      <c r="A658" s="11"/>
    </row>
    <row r="659" spans="1:1" x14ac:dyDescent="0.3">
      <c r="A659" s="11"/>
    </row>
    <row r="660" spans="1:1" x14ac:dyDescent="0.3">
      <c r="A660" s="11"/>
    </row>
    <row r="661" spans="1:1" x14ac:dyDescent="0.3">
      <c r="A661" s="11"/>
    </row>
    <row r="662" spans="1:1" x14ac:dyDescent="0.3">
      <c r="A662" s="11"/>
    </row>
    <row r="663" spans="1:1" x14ac:dyDescent="0.3">
      <c r="A663" s="11"/>
    </row>
    <row r="664" spans="1:1" x14ac:dyDescent="0.3">
      <c r="A664" s="11"/>
    </row>
    <row r="665" spans="1:1" x14ac:dyDescent="0.3">
      <c r="A665" s="11"/>
    </row>
    <row r="666" spans="1:1" x14ac:dyDescent="0.3">
      <c r="A666" s="11"/>
    </row>
    <row r="667" spans="1:1" x14ac:dyDescent="0.3">
      <c r="A667" s="11"/>
    </row>
    <row r="668" spans="1:1" x14ac:dyDescent="0.3">
      <c r="A668" s="11"/>
    </row>
    <row r="669" spans="1:1" x14ac:dyDescent="0.3">
      <c r="A669" s="11"/>
    </row>
    <row r="670" spans="1:1" x14ac:dyDescent="0.3">
      <c r="A670" s="11"/>
    </row>
    <row r="671" spans="1:1" x14ac:dyDescent="0.3">
      <c r="A671" s="11"/>
    </row>
    <row r="672" spans="1:1" x14ac:dyDescent="0.3">
      <c r="A672" s="11"/>
    </row>
    <row r="673" spans="1:1" x14ac:dyDescent="0.3">
      <c r="A673" s="11"/>
    </row>
    <row r="674" spans="1:1" x14ac:dyDescent="0.3">
      <c r="A674" s="11"/>
    </row>
    <row r="675" spans="1:1" x14ac:dyDescent="0.3">
      <c r="A675" s="11"/>
    </row>
    <row r="676" spans="1:1" x14ac:dyDescent="0.3">
      <c r="A676" s="11"/>
    </row>
    <row r="677" spans="1:1" x14ac:dyDescent="0.3">
      <c r="A677" s="11"/>
    </row>
    <row r="678" spans="1:1" x14ac:dyDescent="0.3">
      <c r="A678" s="11"/>
    </row>
    <row r="679" spans="1:1" x14ac:dyDescent="0.3">
      <c r="A679" s="11"/>
    </row>
    <row r="680" spans="1:1" x14ac:dyDescent="0.3">
      <c r="A680" s="11"/>
    </row>
    <row r="681" spans="1:1" x14ac:dyDescent="0.3">
      <c r="A681" s="11"/>
    </row>
  </sheetData>
  <mergeCells count="3">
    <mergeCell ref="A1:B3"/>
    <mergeCell ref="C1:Z1"/>
    <mergeCell ref="A4:A34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5D111-C579-454C-9DEC-C3099FD6DC58}">
  <dimension ref="A1:AJ681"/>
  <sheetViews>
    <sheetView topLeftCell="Y341" workbookViewId="0">
      <selection activeCell="AH14" sqref="AH14:AI14"/>
    </sheetView>
  </sheetViews>
  <sheetFormatPr baseColWidth="10" defaultColWidth="11.5546875" defaultRowHeight="14.4" x14ac:dyDescent="0.3"/>
  <cols>
    <col min="1" max="1" width="5.5546875" style="1" bestFit="1" customWidth="1"/>
    <col min="2" max="2" width="8.33203125" style="1" bestFit="1" customWidth="1"/>
    <col min="3" max="3" width="8.44140625" style="1" bestFit="1" customWidth="1"/>
    <col min="4" max="5" width="7.33203125" style="1" bestFit="1" customWidth="1"/>
    <col min="6" max="14" width="8.44140625" style="1" bestFit="1" customWidth="1"/>
    <col min="15" max="15" width="9.5546875" style="1" bestFit="1" customWidth="1"/>
    <col min="16" max="19" width="8.44140625" style="1" bestFit="1" customWidth="1"/>
    <col min="20" max="20" width="9.5546875" style="1" bestFit="1" customWidth="1"/>
    <col min="21" max="21" width="7.33203125" style="1" bestFit="1" customWidth="1"/>
    <col min="22" max="22" width="8.44140625" style="1" bestFit="1" customWidth="1"/>
    <col min="23" max="25" width="6.44140625" style="1" bestFit="1" customWidth="1"/>
    <col min="26" max="26" width="6.44140625" style="1" customWidth="1"/>
    <col min="27" max="27" width="8.44140625" style="1" bestFit="1" customWidth="1"/>
    <col min="28" max="28" width="11.5546875" style="1"/>
    <col min="29" max="30" width="12.33203125" style="1" bestFit="1" customWidth="1"/>
    <col min="31" max="31" width="10.109375" style="1" bestFit="1" customWidth="1"/>
    <col min="32" max="32" width="11.5546875" style="1"/>
    <col min="33" max="33" width="14.33203125" style="1" bestFit="1" customWidth="1"/>
    <col min="34" max="34" width="20.88671875" style="1" bestFit="1" customWidth="1"/>
    <col min="35" max="35" width="24.5546875" style="1" customWidth="1"/>
    <col min="36" max="36" width="20.33203125" style="1" bestFit="1" customWidth="1"/>
    <col min="37" max="16384" width="11.5546875" style="1"/>
  </cols>
  <sheetData>
    <row r="1" spans="1:36" x14ac:dyDescent="0.3">
      <c r="A1" s="88"/>
      <c r="B1" s="88"/>
      <c r="C1" s="83" t="s">
        <v>0</v>
      </c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5"/>
      <c r="AA1" s="85"/>
    </row>
    <row r="2" spans="1:36" x14ac:dyDescent="0.3">
      <c r="A2" s="88"/>
      <c r="B2" s="88"/>
      <c r="C2" s="2">
        <v>0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12">
        <v>23</v>
      </c>
      <c r="AA2" s="12">
        <v>24</v>
      </c>
    </row>
    <row r="3" spans="1:36" ht="43.8" thickBot="1" x14ac:dyDescent="0.35">
      <c r="A3" s="89"/>
      <c r="B3" s="89"/>
      <c r="C3" s="4" t="s">
        <v>1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1</v>
      </c>
      <c r="M3" s="5" t="s">
        <v>1</v>
      </c>
      <c r="N3" s="5" t="s">
        <v>1</v>
      </c>
      <c r="O3" s="5" t="s">
        <v>1</v>
      </c>
      <c r="P3" s="5" t="s">
        <v>1</v>
      </c>
      <c r="Q3" s="5" t="s">
        <v>1</v>
      </c>
      <c r="R3" s="5" t="s">
        <v>1</v>
      </c>
      <c r="S3" s="5" t="s">
        <v>1</v>
      </c>
      <c r="T3" s="5" t="s">
        <v>1</v>
      </c>
      <c r="U3" s="5" t="s">
        <v>1</v>
      </c>
      <c r="V3" s="5" t="s">
        <v>1</v>
      </c>
      <c r="W3" s="5" t="s">
        <v>1</v>
      </c>
      <c r="X3" s="5" t="s">
        <v>1</v>
      </c>
      <c r="Y3" s="5" t="s">
        <v>1</v>
      </c>
      <c r="Z3" s="13" t="s">
        <v>1</v>
      </c>
      <c r="AA3" s="13" t="s">
        <v>1</v>
      </c>
      <c r="AC3" s="6" t="s">
        <v>2</v>
      </c>
      <c r="AD3" s="7" t="s">
        <v>3</v>
      </c>
      <c r="AE3" s="8" t="s">
        <v>4</v>
      </c>
      <c r="AG3" s="31" t="s">
        <v>349</v>
      </c>
      <c r="AH3" s="8" t="s">
        <v>350</v>
      </c>
      <c r="AI3" s="8" t="s">
        <v>351</v>
      </c>
      <c r="AJ3" s="8" t="s">
        <v>352</v>
      </c>
    </row>
    <row r="4" spans="1:36" x14ac:dyDescent="0.3">
      <c r="A4" s="86" t="s">
        <v>5</v>
      </c>
      <c r="B4" s="21" t="s">
        <v>6</v>
      </c>
      <c r="C4" s="9">
        <v>353</v>
      </c>
      <c r="D4" s="9">
        <v>145</v>
      </c>
      <c r="E4" s="9">
        <v>218</v>
      </c>
      <c r="F4" s="9">
        <v>407</v>
      </c>
      <c r="G4" s="9">
        <v>398</v>
      </c>
      <c r="H4" s="9">
        <v>814</v>
      </c>
      <c r="I4" s="9">
        <v>721</v>
      </c>
      <c r="J4" s="9">
        <v>483</v>
      </c>
      <c r="K4" s="9">
        <v>684</v>
      </c>
      <c r="L4" s="9">
        <v>472</v>
      </c>
      <c r="M4" s="9">
        <v>402</v>
      </c>
      <c r="N4" s="9">
        <v>441</v>
      </c>
      <c r="O4" s="9">
        <v>4547</v>
      </c>
      <c r="P4" s="9">
        <v>1236</v>
      </c>
      <c r="Q4" s="9">
        <v>1800</v>
      </c>
      <c r="R4" s="9">
        <v>3037</v>
      </c>
      <c r="S4" s="9">
        <v>1411</v>
      </c>
      <c r="T4" s="9">
        <v>10370</v>
      </c>
      <c r="U4" s="9">
        <v>224</v>
      </c>
      <c r="V4" s="9">
        <v>732</v>
      </c>
      <c r="W4" s="9">
        <v>11</v>
      </c>
      <c r="X4" s="9">
        <v>4</v>
      </c>
      <c r="Y4" s="9">
        <v>3</v>
      </c>
      <c r="Z4" s="9">
        <v>18</v>
      </c>
      <c r="AA4" s="9">
        <v>369</v>
      </c>
      <c r="AC4" s="9">
        <f>SUM(C4:AA4)</f>
        <v>29300</v>
      </c>
      <c r="AD4" s="9">
        <f>C$2*C4+D$2*D4+E$2*E4+F$2*F4+G$2*G4+H$2*H4+I$2*I4+J$2*J4+K$2*K4+L$2*L4+M$2*M4+N$2*N4+O$2*O4+P$2*P4+Q$2*Q4+R$2*R4+S$2*S4+T$2*T4+U$2*U4+V$2*V4+W$2*W4+X$2*X4+Y$2*Y4+Z$2*Z4+AA$2*AA4</f>
        <v>401595</v>
      </c>
      <c r="AE4" s="10">
        <f>AD4/AC4</f>
        <v>13.706313993174062</v>
      </c>
      <c r="AG4" s="29" t="s">
        <v>353</v>
      </c>
      <c r="AH4" s="39">
        <f>+SUM(AC4:AC32)</f>
        <v>52318</v>
      </c>
      <c r="AI4" s="39">
        <f>+SUM(AD4:AD32)</f>
        <v>643584</v>
      </c>
      <c r="AJ4" s="37">
        <f>+AI4/AH4</f>
        <v>12.301387667724301</v>
      </c>
    </row>
    <row r="5" spans="1:36" x14ac:dyDescent="0.3">
      <c r="A5" s="87"/>
      <c r="B5" s="41" t="s">
        <v>7</v>
      </c>
      <c r="C5" s="9">
        <v>15</v>
      </c>
      <c r="D5" s="9">
        <v>4</v>
      </c>
      <c r="E5" s="9">
        <v>5</v>
      </c>
      <c r="F5" s="9">
        <v>10</v>
      </c>
      <c r="G5" s="9">
        <v>12</v>
      </c>
      <c r="H5" s="9">
        <v>21</v>
      </c>
      <c r="I5" s="9">
        <v>30</v>
      </c>
      <c r="J5" s="9">
        <v>19</v>
      </c>
      <c r="K5" s="9">
        <v>42</v>
      </c>
      <c r="L5" s="9">
        <v>13</v>
      </c>
      <c r="M5" s="9">
        <v>18</v>
      </c>
      <c r="N5" s="9">
        <v>27</v>
      </c>
      <c r="O5" s="9">
        <v>177</v>
      </c>
      <c r="P5" s="9">
        <v>32</v>
      </c>
      <c r="Q5" s="9">
        <v>35</v>
      </c>
      <c r="R5" s="9">
        <v>50</v>
      </c>
      <c r="S5" s="9">
        <v>17</v>
      </c>
      <c r="T5" s="9">
        <v>169</v>
      </c>
      <c r="U5" s="9">
        <v>3</v>
      </c>
      <c r="V5" s="9">
        <v>10</v>
      </c>
      <c r="W5" s="9">
        <v>0</v>
      </c>
      <c r="X5" s="9">
        <v>0</v>
      </c>
      <c r="Y5" s="9">
        <v>0</v>
      </c>
      <c r="Z5" s="9">
        <v>2</v>
      </c>
      <c r="AA5" s="9">
        <v>6</v>
      </c>
      <c r="AC5" s="9">
        <f t="shared" ref="AC5:AC13" si="0">SUM(C5:AA5)</f>
        <v>717</v>
      </c>
      <c r="AD5" s="9">
        <f t="shared" ref="AD5:AD68" si="1">C$2*C5+D$2*D5+E$2*E5+F$2*F5+G$2*G5+H$2*H5+I$2*I5+J$2*J5+K$2*K5+L$2*L5+M$2*M5+N$2*N5+O$2*O5+P$2*P5+Q$2*Q5+R$2*R5+S$2*S5+T$2*T5+U$2*U5+V$2*V5+W$2*W5+X$2*X5+Y$2*Y5+Z$2*Z5+AA$2*AA5</f>
        <v>8799</v>
      </c>
      <c r="AE5" s="10">
        <f t="shared" ref="AE5:AE68" si="2">AD5/AC5</f>
        <v>12.271966527196653</v>
      </c>
      <c r="AG5" s="29" t="s">
        <v>354</v>
      </c>
      <c r="AH5" s="39">
        <f>+SUM(AC33:AC119)</f>
        <v>279411</v>
      </c>
      <c r="AI5" s="39">
        <f>+SUM(AD33:AD119)</f>
        <v>3637763</v>
      </c>
      <c r="AJ5" s="37">
        <f t="shared" ref="AJ5:AJ12" si="3">+AI5/AH5</f>
        <v>13.019397947825963</v>
      </c>
    </row>
    <row r="6" spans="1:36" x14ac:dyDescent="0.3">
      <c r="A6" s="87"/>
      <c r="B6" s="41" t="s">
        <v>8</v>
      </c>
      <c r="C6" s="9">
        <v>30</v>
      </c>
      <c r="D6" s="9">
        <v>11</v>
      </c>
      <c r="E6" s="9">
        <v>33</v>
      </c>
      <c r="F6" s="9">
        <v>57</v>
      </c>
      <c r="G6" s="9">
        <v>42</v>
      </c>
      <c r="H6" s="9">
        <v>91</v>
      </c>
      <c r="I6" s="9">
        <v>99</v>
      </c>
      <c r="J6" s="9">
        <v>34</v>
      </c>
      <c r="K6" s="9">
        <v>70</v>
      </c>
      <c r="L6" s="9">
        <v>12</v>
      </c>
      <c r="M6" s="9">
        <v>22</v>
      </c>
      <c r="N6" s="9">
        <v>16</v>
      </c>
      <c r="O6" s="9">
        <v>117</v>
      </c>
      <c r="P6" s="9">
        <v>4</v>
      </c>
      <c r="Q6" s="9">
        <v>18</v>
      </c>
      <c r="R6" s="9">
        <v>10</v>
      </c>
      <c r="S6" s="9">
        <v>3</v>
      </c>
      <c r="T6" s="9">
        <v>49</v>
      </c>
      <c r="U6" s="9">
        <v>0</v>
      </c>
      <c r="V6" s="9">
        <v>3</v>
      </c>
      <c r="W6" s="9">
        <v>0</v>
      </c>
      <c r="X6" s="9">
        <v>0</v>
      </c>
      <c r="Y6" s="9">
        <v>0</v>
      </c>
      <c r="Z6" s="9">
        <v>0</v>
      </c>
      <c r="AA6" s="9">
        <v>21</v>
      </c>
      <c r="AC6" s="9">
        <f t="shared" si="0"/>
        <v>742</v>
      </c>
      <c r="AD6" s="9">
        <f t="shared" si="1"/>
        <v>6067</v>
      </c>
      <c r="AE6" s="10">
        <f t="shared" si="2"/>
        <v>8.1765498652291111</v>
      </c>
      <c r="AG6" s="29" t="s">
        <v>355</v>
      </c>
      <c r="AH6" s="39">
        <f>+SUM(AC120:AC167)</f>
        <v>186555</v>
      </c>
      <c r="AI6" s="39">
        <f>+SUM(AD120:AD167)</f>
        <v>2299221</v>
      </c>
      <c r="AJ6" s="37">
        <f t="shared" si="3"/>
        <v>12.324628125753799</v>
      </c>
    </row>
    <row r="7" spans="1:36" x14ac:dyDescent="0.3">
      <c r="A7" s="87"/>
      <c r="B7" s="41" t="s">
        <v>9</v>
      </c>
      <c r="C7" s="9">
        <v>16</v>
      </c>
      <c r="D7" s="9">
        <v>4</v>
      </c>
      <c r="E7" s="9">
        <v>10</v>
      </c>
      <c r="F7" s="9">
        <v>20</v>
      </c>
      <c r="G7" s="9">
        <v>17</v>
      </c>
      <c r="H7" s="9">
        <v>67</v>
      </c>
      <c r="I7" s="9">
        <v>72</v>
      </c>
      <c r="J7" s="9">
        <v>15</v>
      </c>
      <c r="K7" s="9">
        <v>24</v>
      </c>
      <c r="L7" s="9">
        <v>13</v>
      </c>
      <c r="M7" s="9">
        <v>8</v>
      </c>
      <c r="N7" s="9">
        <v>6</v>
      </c>
      <c r="O7" s="9">
        <v>60</v>
      </c>
      <c r="P7" s="9">
        <v>7</v>
      </c>
      <c r="Q7" s="9">
        <v>22</v>
      </c>
      <c r="R7" s="9">
        <v>24</v>
      </c>
      <c r="S7" s="9">
        <v>0</v>
      </c>
      <c r="T7" s="9">
        <v>69</v>
      </c>
      <c r="U7" s="9">
        <v>1</v>
      </c>
      <c r="V7" s="9">
        <v>2</v>
      </c>
      <c r="W7" s="9">
        <v>0</v>
      </c>
      <c r="X7" s="9">
        <v>0</v>
      </c>
      <c r="Y7" s="9">
        <v>0</v>
      </c>
      <c r="Z7" s="9">
        <v>0</v>
      </c>
      <c r="AA7" s="9">
        <v>21</v>
      </c>
      <c r="AC7" s="9">
        <f t="shared" si="0"/>
        <v>478</v>
      </c>
      <c r="AD7" s="9">
        <f t="shared" si="1"/>
        <v>4691</v>
      </c>
      <c r="AE7" s="10">
        <f t="shared" si="2"/>
        <v>9.8138075313807533</v>
      </c>
      <c r="AG7" s="29" t="s">
        <v>356</v>
      </c>
      <c r="AH7" s="39">
        <f>+SUM(AC168:AC202)</f>
        <v>52318</v>
      </c>
      <c r="AI7" s="39">
        <f>+SUM(AD168:AD202)</f>
        <v>682839</v>
      </c>
      <c r="AJ7" s="37">
        <f t="shared" si="3"/>
        <v>13.051703046752552</v>
      </c>
    </row>
    <row r="8" spans="1:36" x14ac:dyDescent="0.3">
      <c r="A8" s="87"/>
      <c r="B8" s="41" t="s">
        <v>10</v>
      </c>
      <c r="C8" s="9">
        <v>68</v>
      </c>
      <c r="D8" s="9">
        <v>15</v>
      </c>
      <c r="E8" s="9">
        <v>34</v>
      </c>
      <c r="F8" s="9">
        <v>39</v>
      </c>
      <c r="G8" s="9">
        <v>60</v>
      </c>
      <c r="H8" s="9">
        <v>123</v>
      </c>
      <c r="I8" s="9">
        <v>74</v>
      </c>
      <c r="J8" s="9">
        <v>58</v>
      </c>
      <c r="K8" s="9">
        <v>113</v>
      </c>
      <c r="L8" s="9">
        <v>56</v>
      </c>
      <c r="M8" s="9">
        <v>52</v>
      </c>
      <c r="N8" s="9">
        <v>43</v>
      </c>
      <c r="O8" s="9">
        <v>236</v>
      </c>
      <c r="P8" s="9">
        <v>23</v>
      </c>
      <c r="Q8" s="9">
        <v>59</v>
      </c>
      <c r="R8" s="9">
        <v>32</v>
      </c>
      <c r="S8" s="9">
        <v>18</v>
      </c>
      <c r="T8" s="9">
        <v>137</v>
      </c>
      <c r="U8" s="9">
        <v>2</v>
      </c>
      <c r="V8" s="9">
        <v>6</v>
      </c>
      <c r="W8" s="9">
        <v>0</v>
      </c>
      <c r="X8" s="9">
        <v>0</v>
      </c>
      <c r="Y8" s="9">
        <v>0</v>
      </c>
      <c r="Z8" s="9">
        <v>0</v>
      </c>
      <c r="AA8" s="9">
        <v>34</v>
      </c>
      <c r="AC8" s="9">
        <f t="shared" si="0"/>
        <v>1282</v>
      </c>
      <c r="AD8" s="9">
        <f t="shared" si="1"/>
        <v>12326</v>
      </c>
      <c r="AE8" s="10">
        <f t="shared" si="2"/>
        <v>9.6146645865834639</v>
      </c>
      <c r="AG8" s="29" t="s">
        <v>357</v>
      </c>
      <c r="AH8" s="39">
        <f>+SUM(AC203:AC244)</f>
        <v>68506</v>
      </c>
      <c r="AI8" s="39">
        <f>+SUM(AD203:AD244)</f>
        <v>795663</v>
      </c>
      <c r="AJ8" s="37">
        <f t="shared" si="3"/>
        <v>11.614500919627478</v>
      </c>
    </row>
    <row r="9" spans="1:36" x14ac:dyDescent="0.3">
      <c r="A9" s="87"/>
      <c r="B9" s="41" t="s">
        <v>11</v>
      </c>
      <c r="C9" s="9">
        <v>16</v>
      </c>
      <c r="D9" s="9">
        <v>12</v>
      </c>
      <c r="E9" s="9">
        <v>19</v>
      </c>
      <c r="F9" s="9">
        <v>46</v>
      </c>
      <c r="G9" s="9">
        <v>75</v>
      </c>
      <c r="H9" s="9">
        <v>111</v>
      </c>
      <c r="I9" s="9">
        <v>162</v>
      </c>
      <c r="J9" s="9">
        <v>28</v>
      </c>
      <c r="K9" s="9">
        <v>74</v>
      </c>
      <c r="L9" s="9">
        <v>28</v>
      </c>
      <c r="M9" s="9">
        <v>38</v>
      </c>
      <c r="N9" s="9">
        <v>26</v>
      </c>
      <c r="O9" s="9">
        <v>233</v>
      </c>
      <c r="P9" s="9">
        <v>29</v>
      </c>
      <c r="Q9" s="9">
        <v>47</v>
      </c>
      <c r="R9" s="9">
        <v>66</v>
      </c>
      <c r="S9" s="9">
        <v>12</v>
      </c>
      <c r="T9" s="9">
        <v>174</v>
      </c>
      <c r="U9" s="9">
        <v>4</v>
      </c>
      <c r="V9" s="9">
        <v>8</v>
      </c>
      <c r="W9" s="9">
        <v>1</v>
      </c>
      <c r="X9" s="9">
        <v>0</v>
      </c>
      <c r="Y9" s="9">
        <v>0</v>
      </c>
      <c r="Z9" s="9">
        <v>2</v>
      </c>
      <c r="AA9" s="9">
        <v>24</v>
      </c>
      <c r="AC9" s="9">
        <f t="shared" si="0"/>
        <v>1235</v>
      </c>
      <c r="AD9" s="9">
        <f t="shared" si="1"/>
        <v>12558</v>
      </c>
      <c r="AE9" s="10">
        <f t="shared" si="2"/>
        <v>10.168421052631579</v>
      </c>
      <c r="AG9" s="29" t="s">
        <v>358</v>
      </c>
      <c r="AH9" s="39">
        <f>+SUM(AC245:AC255)</f>
        <v>50378</v>
      </c>
      <c r="AI9" s="39">
        <f>+SUM(AD245:AD255)</f>
        <v>636543</v>
      </c>
      <c r="AJ9" s="37">
        <f t="shared" si="3"/>
        <v>12.635336853388385</v>
      </c>
    </row>
    <row r="10" spans="1:36" x14ac:dyDescent="0.3">
      <c r="A10" s="87"/>
      <c r="B10" s="41" t="s">
        <v>12</v>
      </c>
      <c r="C10" s="9">
        <v>57</v>
      </c>
      <c r="D10" s="9">
        <v>10</v>
      </c>
      <c r="E10" s="9">
        <v>18</v>
      </c>
      <c r="F10" s="9">
        <v>49</v>
      </c>
      <c r="G10" s="9">
        <v>67</v>
      </c>
      <c r="H10" s="9">
        <v>114</v>
      </c>
      <c r="I10" s="9">
        <v>120</v>
      </c>
      <c r="J10" s="9">
        <v>40</v>
      </c>
      <c r="K10" s="9">
        <v>62</v>
      </c>
      <c r="L10" s="9">
        <v>34</v>
      </c>
      <c r="M10" s="9">
        <v>45</v>
      </c>
      <c r="N10" s="9">
        <v>42</v>
      </c>
      <c r="O10" s="9">
        <v>193</v>
      </c>
      <c r="P10" s="9">
        <v>8</v>
      </c>
      <c r="Q10" s="9">
        <v>27</v>
      </c>
      <c r="R10" s="9">
        <v>29</v>
      </c>
      <c r="S10" s="9">
        <v>8</v>
      </c>
      <c r="T10" s="9">
        <v>67</v>
      </c>
      <c r="U10" s="9">
        <v>1</v>
      </c>
      <c r="V10" s="9">
        <v>3</v>
      </c>
      <c r="W10" s="9">
        <v>1</v>
      </c>
      <c r="X10" s="9">
        <v>1</v>
      </c>
      <c r="Y10" s="9">
        <v>0</v>
      </c>
      <c r="Z10" s="9">
        <v>0</v>
      </c>
      <c r="AA10" s="9">
        <v>22</v>
      </c>
      <c r="AC10" s="9">
        <f t="shared" si="0"/>
        <v>1018</v>
      </c>
      <c r="AD10" s="9">
        <f t="shared" si="1"/>
        <v>8889</v>
      </c>
      <c r="AE10" s="10">
        <f t="shared" si="2"/>
        <v>8.7318271119842823</v>
      </c>
      <c r="AG10" s="29" t="s">
        <v>359</v>
      </c>
      <c r="AH10" s="39">
        <f>+SUM(AC256:AC311)</f>
        <v>302244</v>
      </c>
      <c r="AI10" s="39">
        <f>+SUM(AD256:AD311)</f>
        <v>3811841</v>
      </c>
      <c r="AJ10" s="37">
        <f t="shared" si="3"/>
        <v>12.611800399677081</v>
      </c>
    </row>
    <row r="11" spans="1:36" x14ac:dyDescent="0.3">
      <c r="A11" s="87"/>
      <c r="B11" s="41" t="s">
        <v>13</v>
      </c>
      <c r="C11" s="9">
        <v>16</v>
      </c>
      <c r="D11" s="9">
        <v>12</v>
      </c>
      <c r="E11" s="9">
        <v>16</v>
      </c>
      <c r="F11" s="9">
        <v>24</v>
      </c>
      <c r="G11" s="9">
        <v>31</v>
      </c>
      <c r="H11" s="9">
        <v>60</v>
      </c>
      <c r="I11" s="9">
        <v>42</v>
      </c>
      <c r="J11" s="9">
        <v>35</v>
      </c>
      <c r="K11" s="9">
        <v>50</v>
      </c>
      <c r="L11" s="9">
        <v>26</v>
      </c>
      <c r="M11" s="9">
        <v>32</v>
      </c>
      <c r="N11" s="9">
        <v>31</v>
      </c>
      <c r="O11" s="9">
        <v>222</v>
      </c>
      <c r="P11" s="9">
        <v>12</v>
      </c>
      <c r="Q11" s="9">
        <v>34</v>
      </c>
      <c r="R11" s="9">
        <v>82</v>
      </c>
      <c r="S11" s="9">
        <v>16</v>
      </c>
      <c r="T11" s="9">
        <v>86</v>
      </c>
      <c r="U11" s="9">
        <v>1</v>
      </c>
      <c r="V11" s="9">
        <v>2</v>
      </c>
      <c r="W11" s="9">
        <v>0</v>
      </c>
      <c r="X11" s="9">
        <v>0</v>
      </c>
      <c r="Y11" s="9">
        <v>0</v>
      </c>
      <c r="Z11" s="9">
        <v>1</v>
      </c>
      <c r="AA11" s="9">
        <v>13</v>
      </c>
      <c r="AC11" s="9">
        <f t="shared" si="0"/>
        <v>844</v>
      </c>
      <c r="AD11" s="9">
        <f t="shared" si="1"/>
        <v>8967</v>
      </c>
      <c r="AE11" s="10">
        <f t="shared" si="2"/>
        <v>10.624407582938389</v>
      </c>
      <c r="AG11" s="29" t="s">
        <v>360</v>
      </c>
      <c r="AH11" s="39">
        <f>+SUM(AC312:AC331)</f>
        <v>41872</v>
      </c>
      <c r="AI11" s="39">
        <f>+SUM(AD312:AD331)</f>
        <v>507488</v>
      </c>
      <c r="AJ11" s="37">
        <f t="shared" si="3"/>
        <v>12.119984715322889</v>
      </c>
    </row>
    <row r="12" spans="1:36" x14ac:dyDescent="0.3">
      <c r="A12" s="87"/>
      <c r="B12" s="41" t="s">
        <v>14</v>
      </c>
      <c r="C12" s="9">
        <v>29</v>
      </c>
      <c r="D12" s="9">
        <v>6</v>
      </c>
      <c r="E12" s="9">
        <v>9</v>
      </c>
      <c r="F12" s="9">
        <v>20</v>
      </c>
      <c r="G12" s="9">
        <v>26</v>
      </c>
      <c r="H12" s="9">
        <v>47</v>
      </c>
      <c r="I12" s="9">
        <v>55</v>
      </c>
      <c r="J12" s="9">
        <v>39</v>
      </c>
      <c r="K12" s="9">
        <v>61</v>
      </c>
      <c r="L12" s="9">
        <v>24</v>
      </c>
      <c r="M12" s="9">
        <v>16</v>
      </c>
      <c r="N12" s="9">
        <v>25</v>
      </c>
      <c r="O12" s="9">
        <v>204</v>
      </c>
      <c r="P12" s="9">
        <v>9</v>
      </c>
      <c r="Q12" s="9">
        <v>19</v>
      </c>
      <c r="R12" s="9">
        <v>26</v>
      </c>
      <c r="S12" s="9">
        <v>8</v>
      </c>
      <c r="T12" s="9">
        <v>68</v>
      </c>
      <c r="U12" s="9">
        <v>0</v>
      </c>
      <c r="V12" s="9">
        <v>5</v>
      </c>
      <c r="W12" s="9">
        <v>0</v>
      </c>
      <c r="X12" s="9">
        <v>0</v>
      </c>
      <c r="Y12" s="9">
        <v>0</v>
      </c>
      <c r="Z12" s="9">
        <v>2</v>
      </c>
      <c r="AA12" s="9">
        <v>22</v>
      </c>
      <c r="AC12" s="9">
        <f t="shared" si="0"/>
        <v>720</v>
      </c>
      <c r="AD12" s="9">
        <f t="shared" si="1"/>
        <v>7339</v>
      </c>
      <c r="AE12" s="10">
        <f t="shared" si="2"/>
        <v>10.193055555555556</v>
      </c>
      <c r="AG12" s="30" t="s">
        <v>361</v>
      </c>
      <c r="AH12" s="40">
        <f>+SUM(AC332:AC346)</f>
        <v>12078</v>
      </c>
      <c r="AI12" s="40">
        <f>+SUM(AD332:AD346)</f>
        <v>149695</v>
      </c>
      <c r="AJ12" s="38">
        <f t="shared" si="3"/>
        <v>12.394022189104156</v>
      </c>
    </row>
    <row r="13" spans="1:36" x14ac:dyDescent="0.3">
      <c r="A13" s="87"/>
      <c r="B13" s="41" t="s">
        <v>15</v>
      </c>
      <c r="C13" s="9">
        <v>8</v>
      </c>
      <c r="D13" s="9">
        <v>6</v>
      </c>
      <c r="E13" s="9">
        <v>6</v>
      </c>
      <c r="F13" s="9">
        <v>17</v>
      </c>
      <c r="G13" s="9">
        <v>22</v>
      </c>
      <c r="H13" s="9">
        <v>58</v>
      </c>
      <c r="I13" s="9">
        <v>56</v>
      </c>
      <c r="J13" s="9">
        <v>22</v>
      </c>
      <c r="K13" s="9">
        <v>37</v>
      </c>
      <c r="L13" s="9">
        <v>13</v>
      </c>
      <c r="M13" s="9">
        <v>8</v>
      </c>
      <c r="N13" s="9">
        <v>11</v>
      </c>
      <c r="O13" s="9">
        <v>92</v>
      </c>
      <c r="P13" s="9">
        <v>20</v>
      </c>
      <c r="Q13" s="9">
        <v>27</v>
      </c>
      <c r="R13" s="9">
        <v>30</v>
      </c>
      <c r="S13" s="9">
        <v>31</v>
      </c>
      <c r="T13" s="9">
        <v>146</v>
      </c>
      <c r="U13" s="9">
        <v>3</v>
      </c>
      <c r="V13" s="9">
        <v>3</v>
      </c>
      <c r="W13" s="9">
        <v>0</v>
      </c>
      <c r="X13" s="9">
        <v>0</v>
      </c>
      <c r="Y13" s="9">
        <v>0</v>
      </c>
      <c r="Z13" s="9">
        <v>0</v>
      </c>
      <c r="AA13" s="9">
        <v>9</v>
      </c>
      <c r="AC13" s="9">
        <f t="shared" si="0"/>
        <v>625</v>
      </c>
      <c r="AD13" s="9">
        <f t="shared" si="1"/>
        <v>7048</v>
      </c>
      <c r="AE13" s="10">
        <f t="shared" si="2"/>
        <v>11.2768</v>
      </c>
      <c r="AG13" s="29" t="s">
        <v>362</v>
      </c>
      <c r="AH13" s="39">
        <f>SUM(AH4:AH12)</f>
        <v>1045680</v>
      </c>
      <c r="AI13" s="39">
        <f>SUM(AI4:AI12)</f>
        <v>13164637</v>
      </c>
      <c r="AJ13" s="37">
        <f>+AI13/AH13</f>
        <v>12.58954651518629</v>
      </c>
    </row>
    <row r="14" spans="1:36" x14ac:dyDescent="0.3">
      <c r="A14" s="87"/>
      <c r="B14" s="41" t="s">
        <v>16</v>
      </c>
      <c r="C14" s="9">
        <v>15</v>
      </c>
      <c r="D14" s="9">
        <v>7</v>
      </c>
      <c r="E14" s="9">
        <v>10</v>
      </c>
      <c r="F14" s="9">
        <v>18</v>
      </c>
      <c r="G14" s="9">
        <v>26</v>
      </c>
      <c r="H14" s="9">
        <v>54</v>
      </c>
      <c r="I14" s="9">
        <v>134</v>
      </c>
      <c r="J14" s="9">
        <v>27</v>
      </c>
      <c r="K14" s="9">
        <v>35</v>
      </c>
      <c r="L14" s="9">
        <v>9</v>
      </c>
      <c r="M14" s="9">
        <v>17</v>
      </c>
      <c r="N14" s="9">
        <v>10</v>
      </c>
      <c r="O14" s="9">
        <v>128</v>
      </c>
      <c r="P14" s="9">
        <v>8</v>
      </c>
      <c r="Q14" s="9">
        <v>17</v>
      </c>
      <c r="R14" s="9">
        <v>45</v>
      </c>
      <c r="S14" s="9">
        <v>4</v>
      </c>
      <c r="T14" s="9">
        <v>97</v>
      </c>
      <c r="U14" s="9">
        <v>3</v>
      </c>
      <c r="V14" s="9">
        <v>6</v>
      </c>
      <c r="W14" s="9">
        <v>0</v>
      </c>
      <c r="X14" s="9">
        <v>0</v>
      </c>
      <c r="Y14" s="9">
        <v>0</v>
      </c>
      <c r="Z14" s="9">
        <v>1</v>
      </c>
      <c r="AA14" s="9">
        <v>10</v>
      </c>
      <c r="AC14" s="9">
        <f t="shared" ref="AC14:AC77" si="4">SUM(C14:AA14)</f>
        <v>681</v>
      </c>
      <c r="AD14" s="9">
        <f t="shared" si="1"/>
        <v>6786</v>
      </c>
      <c r="AE14" s="10">
        <f t="shared" si="2"/>
        <v>9.964757709251101</v>
      </c>
      <c r="AG14" s="1" t="s">
        <v>742</v>
      </c>
      <c r="AH14" s="17">
        <f>SUM(AC248:AC250)</f>
        <v>14720</v>
      </c>
      <c r="AI14" s="17">
        <f>SUM(AD248:AD250)</f>
        <v>180023</v>
      </c>
      <c r="AJ14" s="37">
        <f>+AI14/AH14</f>
        <v>12.229823369565217</v>
      </c>
    </row>
    <row r="15" spans="1:36" x14ac:dyDescent="0.3">
      <c r="A15" s="87"/>
      <c r="B15" s="41" t="s">
        <v>17</v>
      </c>
      <c r="C15" s="9">
        <v>14</v>
      </c>
      <c r="D15" s="9">
        <v>1</v>
      </c>
      <c r="E15" s="9">
        <v>14</v>
      </c>
      <c r="F15" s="9">
        <v>22</v>
      </c>
      <c r="G15" s="9">
        <v>28</v>
      </c>
      <c r="H15" s="9">
        <v>51</v>
      </c>
      <c r="I15" s="9">
        <v>72</v>
      </c>
      <c r="J15" s="9">
        <v>18</v>
      </c>
      <c r="K15" s="9">
        <v>43</v>
      </c>
      <c r="L15" s="9">
        <v>11</v>
      </c>
      <c r="M15" s="9">
        <v>8</v>
      </c>
      <c r="N15" s="9">
        <v>6</v>
      </c>
      <c r="O15" s="9">
        <v>71</v>
      </c>
      <c r="P15" s="9">
        <v>3</v>
      </c>
      <c r="Q15" s="9">
        <v>14</v>
      </c>
      <c r="R15" s="9">
        <v>25</v>
      </c>
      <c r="S15" s="9">
        <v>2</v>
      </c>
      <c r="T15" s="9">
        <v>63</v>
      </c>
      <c r="U15" s="9">
        <v>3</v>
      </c>
      <c r="V15" s="9">
        <v>5</v>
      </c>
      <c r="W15" s="9">
        <v>0</v>
      </c>
      <c r="X15" s="9">
        <v>0</v>
      </c>
      <c r="Y15" s="9">
        <v>0</v>
      </c>
      <c r="Z15" s="9">
        <v>1</v>
      </c>
      <c r="AA15" s="9">
        <v>5</v>
      </c>
      <c r="AC15" s="9">
        <f t="shared" si="4"/>
        <v>480</v>
      </c>
      <c r="AD15" s="9">
        <f t="shared" si="1"/>
        <v>4466</v>
      </c>
      <c r="AE15" s="10">
        <f t="shared" si="2"/>
        <v>9.3041666666666671</v>
      </c>
    </row>
    <row r="16" spans="1:36" x14ac:dyDescent="0.3">
      <c r="A16" s="87"/>
      <c r="B16" s="41" t="s">
        <v>18</v>
      </c>
      <c r="C16" s="9">
        <v>5</v>
      </c>
      <c r="D16" s="9">
        <v>0</v>
      </c>
      <c r="E16" s="9">
        <v>2</v>
      </c>
      <c r="F16" s="9">
        <v>2</v>
      </c>
      <c r="G16" s="9">
        <v>3</v>
      </c>
      <c r="H16" s="9">
        <v>6</v>
      </c>
      <c r="I16" s="9">
        <v>13</v>
      </c>
      <c r="J16" s="9">
        <v>8</v>
      </c>
      <c r="K16" s="9">
        <v>25</v>
      </c>
      <c r="L16" s="9">
        <v>4</v>
      </c>
      <c r="M16" s="9">
        <v>6</v>
      </c>
      <c r="N16" s="9">
        <v>5</v>
      </c>
      <c r="O16" s="9">
        <v>56</v>
      </c>
      <c r="P16" s="9">
        <v>6</v>
      </c>
      <c r="Q16" s="9">
        <v>15</v>
      </c>
      <c r="R16" s="9">
        <v>54</v>
      </c>
      <c r="S16" s="9">
        <v>10</v>
      </c>
      <c r="T16" s="9">
        <v>78</v>
      </c>
      <c r="U16" s="9">
        <v>1</v>
      </c>
      <c r="V16" s="9">
        <v>7</v>
      </c>
      <c r="W16" s="9">
        <v>1</v>
      </c>
      <c r="X16" s="9">
        <v>0</v>
      </c>
      <c r="Y16" s="9">
        <v>0</v>
      </c>
      <c r="Z16" s="9">
        <v>0</v>
      </c>
      <c r="AA16" s="9">
        <v>8</v>
      </c>
      <c r="AC16" s="9">
        <f t="shared" si="4"/>
        <v>315</v>
      </c>
      <c r="AD16" s="9">
        <f t="shared" si="1"/>
        <v>4156</v>
      </c>
      <c r="AE16" s="10">
        <f t="shared" si="2"/>
        <v>13.193650793650793</v>
      </c>
    </row>
    <row r="17" spans="1:31" x14ac:dyDescent="0.3">
      <c r="A17" s="87"/>
      <c r="B17" s="41" t="s">
        <v>19</v>
      </c>
      <c r="C17" s="9">
        <v>3</v>
      </c>
      <c r="D17" s="9">
        <v>3</v>
      </c>
      <c r="E17" s="9">
        <v>2</v>
      </c>
      <c r="F17" s="9">
        <v>8</v>
      </c>
      <c r="G17" s="9">
        <v>10</v>
      </c>
      <c r="H17" s="9">
        <v>28</v>
      </c>
      <c r="I17" s="9">
        <v>25</v>
      </c>
      <c r="J17" s="9">
        <v>19</v>
      </c>
      <c r="K17" s="9">
        <v>33</v>
      </c>
      <c r="L17" s="9">
        <v>15</v>
      </c>
      <c r="M17" s="9">
        <v>17</v>
      </c>
      <c r="N17" s="9">
        <v>19</v>
      </c>
      <c r="O17" s="9">
        <v>169</v>
      </c>
      <c r="P17" s="9">
        <v>15</v>
      </c>
      <c r="Q17" s="9">
        <v>29</v>
      </c>
      <c r="R17" s="9">
        <v>27</v>
      </c>
      <c r="S17" s="9">
        <v>4</v>
      </c>
      <c r="T17" s="9">
        <v>116</v>
      </c>
      <c r="U17" s="9">
        <v>5</v>
      </c>
      <c r="V17" s="9">
        <v>3</v>
      </c>
      <c r="W17" s="9">
        <v>0</v>
      </c>
      <c r="X17" s="9">
        <v>0</v>
      </c>
      <c r="Y17" s="9">
        <v>0</v>
      </c>
      <c r="Z17" s="9">
        <v>0</v>
      </c>
      <c r="AA17" s="9">
        <v>2</v>
      </c>
      <c r="AC17" s="9">
        <f t="shared" si="4"/>
        <v>552</v>
      </c>
      <c r="AD17" s="9">
        <f t="shared" si="1"/>
        <v>6537</v>
      </c>
      <c r="AE17" s="10">
        <f t="shared" si="2"/>
        <v>11.842391304347826</v>
      </c>
    </row>
    <row r="18" spans="1:31" x14ac:dyDescent="0.3">
      <c r="A18" s="87"/>
      <c r="B18" s="41" t="s">
        <v>20</v>
      </c>
      <c r="C18" s="9">
        <v>35</v>
      </c>
      <c r="D18" s="9">
        <v>15</v>
      </c>
      <c r="E18" s="9">
        <v>27</v>
      </c>
      <c r="F18" s="9">
        <v>29</v>
      </c>
      <c r="G18" s="9">
        <v>42</v>
      </c>
      <c r="H18" s="9">
        <v>102</v>
      </c>
      <c r="I18" s="9">
        <v>76</v>
      </c>
      <c r="J18" s="9">
        <v>43</v>
      </c>
      <c r="K18" s="9">
        <v>98</v>
      </c>
      <c r="L18" s="9">
        <v>58</v>
      </c>
      <c r="M18" s="9">
        <v>42</v>
      </c>
      <c r="N18" s="9">
        <v>39</v>
      </c>
      <c r="O18" s="9">
        <v>453</v>
      </c>
      <c r="P18" s="9">
        <v>55</v>
      </c>
      <c r="Q18" s="9">
        <v>99</v>
      </c>
      <c r="R18" s="9">
        <v>138</v>
      </c>
      <c r="S18" s="9">
        <v>74</v>
      </c>
      <c r="T18" s="9">
        <v>543</v>
      </c>
      <c r="U18" s="9">
        <v>11</v>
      </c>
      <c r="V18" s="9">
        <v>25</v>
      </c>
      <c r="W18" s="9">
        <v>2</v>
      </c>
      <c r="X18" s="9">
        <v>0</v>
      </c>
      <c r="Y18" s="9">
        <v>0</v>
      </c>
      <c r="Z18" s="9">
        <v>1</v>
      </c>
      <c r="AA18" s="9">
        <v>57</v>
      </c>
      <c r="AC18" s="9">
        <f t="shared" si="4"/>
        <v>2064</v>
      </c>
      <c r="AD18" s="9">
        <f t="shared" si="1"/>
        <v>25872</v>
      </c>
      <c r="AE18" s="10">
        <f t="shared" si="2"/>
        <v>12.534883720930232</v>
      </c>
    </row>
    <row r="19" spans="1:31" x14ac:dyDescent="0.3">
      <c r="A19" s="87"/>
      <c r="B19" s="41" t="s">
        <v>21</v>
      </c>
      <c r="C19" s="9">
        <v>10</v>
      </c>
      <c r="D19" s="9">
        <v>5</v>
      </c>
      <c r="E19" s="9">
        <v>7</v>
      </c>
      <c r="F19" s="9">
        <v>6</v>
      </c>
      <c r="G19" s="9">
        <v>21</v>
      </c>
      <c r="H19" s="9">
        <v>23</v>
      </c>
      <c r="I19" s="9">
        <v>24</v>
      </c>
      <c r="J19" s="9">
        <v>29</v>
      </c>
      <c r="K19" s="9">
        <v>42</v>
      </c>
      <c r="L19" s="9">
        <v>14</v>
      </c>
      <c r="M19" s="9">
        <v>20</v>
      </c>
      <c r="N19" s="9">
        <v>17</v>
      </c>
      <c r="O19" s="9">
        <v>108</v>
      </c>
      <c r="P19" s="9">
        <v>21</v>
      </c>
      <c r="Q19" s="9">
        <v>16</v>
      </c>
      <c r="R19" s="9">
        <v>25</v>
      </c>
      <c r="S19" s="9">
        <v>6</v>
      </c>
      <c r="T19" s="9">
        <v>65</v>
      </c>
      <c r="U19" s="9">
        <v>2</v>
      </c>
      <c r="V19" s="9">
        <v>2</v>
      </c>
      <c r="W19" s="9">
        <v>0</v>
      </c>
      <c r="X19" s="9">
        <v>0</v>
      </c>
      <c r="Y19" s="9">
        <v>0</v>
      </c>
      <c r="Z19" s="9">
        <v>1</v>
      </c>
      <c r="AA19" s="9">
        <v>16</v>
      </c>
      <c r="AC19" s="9">
        <f t="shared" si="4"/>
        <v>480</v>
      </c>
      <c r="AD19" s="9">
        <f t="shared" si="1"/>
        <v>5282</v>
      </c>
      <c r="AE19" s="10">
        <f t="shared" si="2"/>
        <v>11.004166666666666</v>
      </c>
    </row>
    <row r="20" spans="1:31" x14ac:dyDescent="0.3">
      <c r="A20" s="87"/>
      <c r="B20" s="41" t="s">
        <v>22</v>
      </c>
      <c r="C20" s="9">
        <v>24</v>
      </c>
      <c r="D20" s="9">
        <v>10</v>
      </c>
      <c r="E20" s="9">
        <v>15</v>
      </c>
      <c r="F20" s="9">
        <v>25</v>
      </c>
      <c r="G20" s="9">
        <v>25</v>
      </c>
      <c r="H20" s="9">
        <v>80</v>
      </c>
      <c r="I20" s="9">
        <v>91</v>
      </c>
      <c r="J20" s="9">
        <v>30</v>
      </c>
      <c r="K20" s="9">
        <v>53</v>
      </c>
      <c r="L20" s="9">
        <v>21</v>
      </c>
      <c r="M20" s="9">
        <v>21</v>
      </c>
      <c r="N20" s="9">
        <v>10</v>
      </c>
      <c r="O20" s="9">
        <v>155</v>
      </c>
      <c r="P20" s="9">
        <v>25</v>
      </c>
      <c r="Q20" s="9">
        <v>36</v>
      </c>
      <c r="R20" s="9">
        <v>38</v>
      </c>
      <c r="S20" s="9">
        <v>11</v>
      </c>
      <c r="T20" s="9">
        <v>73</v>
      </c>
      <c r="U20" s="9">
        <v>3</v>
      </c>
      <c r="V20" s="9">
        <v>2</v>
      </c>
      <c r="W20" s="9">
        <v>1</v>
      </c>
      <c r="X20" s="9">
        <v>0</v>
      </c>
      <c r="Y20" s="9">
        <v>0</v>
      </c>
      <c r="Z20" s="9">
        <v>1</v>
      </c>
      <c r="AA20" s="9">
        <v>23</v>
      </c>
      <c r="AC20" s="9">
        <f t="shared" si="4"/>
        <v>773</v>
      </c>
      <c r="AD20" s="9">
        <f t="shared" si="1"/>
        <v>7667</v>
      </c>
      <c r="AE20" s="10">
        <f t="shared" si="2"/>
        <v>9.9184993531694694</v>
      </c>
    </row>
    <row r="21" spans="1:31" x14ac:dyDescent="0.3">
      <c r="A21" s="87"/>
      <c r="B21" s="41" t="s">
        <v>23</v>
      </c>
      <c r="C21" s="9">
        <v>19</v>
      </c>
      <c r="D21" s="9">
        <v>5</v>
      </c>
      <c r="E21" s="9">
        <v>9</v>
      </c>
      <c r="F21" s="9">
        <v>9</v>
      </c>
      <c r="G21" s="9">
        <v>11</v>
      </c>
      <c r="H21" s="9">
        <v>56</v>
      </c>
      <c r="I21" s="9">
        <v>42</v>
      </c>
      <c r="J21" s="9">
        <v>28</v>
      </c>
      <c r="K21" s="9">
        <v>40</v>
      </c>
      <c r="L21" s="9">
        <v>20</v>
      </c>
      <c r="M21" s="9">
        <v>18</v>
      </c>
      <c r="N21" s="9">
        <v>12</v>
      </c>
      <c r="O21" s="9">
        <v>138</v>
      </c>
      <c r="P21" s="9">
        <v>26</v>
      </c>
      <c r="Q21" s="9">
        <v>10</v>
      </c>
      <c r="R21" s="9">
        <v>23</v>
      </c>
      <c r="S21" s="9">
        <v>9</v>
      </c>
      <c r="T21" s="9">
        <v>63</v>
      </c>
      <c r="U21" s="9">
        <v>0</v>
      </c>
      <c r="V21" s="9">
        <v>3</v>
      </c>
      <c r="W21" s="9">
        <v>0</v>
      </c>
      <c r="X21" s="9">
        <v>0</v>
      </c>
      <c r="Y21" s="9">
        <v>0</v>
      </c>
      <c r="Z21" s="9">
        <v>1</v>
      </c>
      <c r="AA21" s="9">
        <v>13</v>
      </c>
      <c r="AC21" s="9">
        <f t="shared" si="4"/>
        <v>555</v>
      </c>
      <c r="AD21" s="9">
        <f t="shared" si="1"/>
        <v>5720</v>
      </c>
      <c r="AE21" s="10">
        <f t="shared" si="2"/>
        <v>10.306306306306306</v>
      </c>
    </row>
    <row r="22" spans="1:31" x14ac:dyDescent="0.3">
      <c r="A22" s="87"/>
      <c r="B22" s="41" t="s">
        <v>24</v>
      </c>
      <c r="C22" s="9">
        <v>15</v>
      </c>
      <c r="D22" s="9">
        <v>7</v>
      </c>
      <c r="E22" s="9">
        <v>7</v>
      </c>
      <c r="F22" s="9">
        <v>20</v>
      </c>
      <c r="G22" s="9">
        <v>25</v>
      </c>
      <c r="H22" s="9">
        <v>173</v>
      </c>
      <c r="I22" s="9">
        <v>101</v>
      </c>
      <c r="J22" s="9">
        <v>40</v>
      </c>
      <c r="K22" s="9">
        <v>55</v>
      </c>
      <c r="L22" s="9">
        <v>22</v>
      </c>
      <c r="M22" s="9">
        <v>17</v>
      </c>
      <c r="N22" s="9">
        <v>12</v>
      </c>
      <c r="O22" s="9">
        <v>246</v>
      </c>
      <c r="P22" s="9">
        <v>32</v>
      </c>
      <c r="Q22" s="9">
        <v>53</v>
      </c>
      <c r="R22" s="9">
        <v>87</v>
      </c>
      <c r="S22" s="9">
        <v>25</v>
      </c>
      <c r="T22" s="9">
        <v>225</v>
      </c>
      <c r="U22" s="9">
        <v>4</v>
      </c>
      <c r="V22" s="9">
        <v>5</v>
      </c>
      <c r="W22" s="9">
        <v>0</v>
      </c>
      <c r="X22" s="9">
        <v>1</v>
      </c>
      <c r="Y22" s="9">
        <v>0</v>
      </c>
      <c r="Z22" s="9">
        <v>0</v>
      </c>
      <c r="AA22" s="9">
        <v>22</v>
      </c>
      <c r="AC22" s="9">
        <f t="shared" si="4"/>
        <v>1194</v>
      </c>
      <c r="AD22" s="9">
        <f t="shared" si="1"/>
        <v>13228</v>
      </c>
      <c r="AE22" s="10">
        <f t="shared" si="2"/>
        <v>11.078726968174204</v>
      </c>
    </row>
    <row r="23" spans="1:31" x14ac:dyDescent="0.3">
      <c r="A23" s="87"/>
      <c r="B23" s="41" t="s">
        <v>25</v>
      </c>
      <c r="C23" s="9">
        <v>40</v>
      </c>
      <c r="D23" s="9">
        <v>15</v>
      </c>
      <c r="E23" s="9">
        <v>21</v>
      </c>
      <c r="F23" s="9">
        <v>50</v>
      </c>
      <c r="G23" s="9">
        <v>72</v>
      </c>
      <c r="H23" s="9">
        <v>224</v>
      </c>
      <c r="I23" s="9">
        <v>167</v>
      </c>
      <c r="J23" s="9">
        <v>64</v>
      </c>
      <c r="K23" s="9">
        <v>148</v>
      </c>
      <c r="L23" s="9">
        <v>27</v>
      </c>
      <c r="M23" s="9">
        <v>37</v>
      </c>
      <c r="N23" s="9">
        <v>33</v>
      </c>
      <c r="O23" s="9">
        <v>372</v>
      </c>
      <c r="P23" s="9">
        <v>28</v>
      </c>
      <c r="Q23" s="9">
        <v>54</v>
      </c>
      <c r="R23" s="9">
        <v>76</v>
      </c>
      <c r="S23" s="9">
        <v>22</v>
      </c>
      <c r="T23" s="9">
        <v>197</v>
      </c>
      <c r="U23" s="9">
        <v>4</v>
      </c>
      <c r="V23" s="9">
        <v>4</v>
      </c>
      <c r="W23" s="9">
        <v>2</v>
      </c>
      <c r="X23" s="9">
        <v>0</v>
      </c>
      <c r="Y23" s="9">
        <v>1</v>
      </c>
      <c r="Z23" s="9">
        <v>2</v>
      </c>
      <c r="AA23" s="9">
        <v>41</v>
      </c>
      <c r="AC23" s="9">
        <f t="shared" si="4"/>
        <v>1701</v>
      </c>
      <c r="AD23" s="9">
        <f t="shared" si="1"/>
        <v>16890</v>
      </c>
      <c r="AE23" s="10">
        <f t="shared" si="2"/>
        <v>9.9294532627865966</v>
      </c>
    </row>
    <row r="24" spans="1:31" x14ac:dyDescent="0.3">
      <c r="A24" s="87"/>
      <c r="B24" s="41" t="s">
        <v>26</v>
      </c>
      <c r="C24" s="9">
        <v>38</v>
      </c>
      <c r="D24" s="9">
        <v>12</v>
      </c>
      <c r="E24" s="9">
        <v>20</v>
      </c>
      <c r="F24" s="9">
        <v>56</v>
      </c>
      <c r="G24" s="9">
        <v>39</v>
      </c>
      <c r="H24" s="9">
        <v>176</v>
      </c>
      <c r="I24" s="9">
        <v>158</v>
      </c>
      <c r="J24" s="9">
        <v>46</v>
      </c>
      <c r="K24" s="9">
        <v>150</v>
      </c>
      <c r="L24" s="9">
        <v>27</v>
      </c>
      <c r="M24" s="9">
        <v>35</v>
      </c>
      <c r="N24" s="9">
        <v>36</v>
      </c>
      <c r="O24" s="9">
        <v>234</v>
      </c>
      <c r="P24" s="9">
        <v>11</v>
      </c>
      <c r="Q24" s="9">
        <v>31</v>
      </c>
      <c r="R24" s="9">
        <v>45</v>
      </c>
      <c r="S24" s="9">
        <v>15</v>
      </c>
      <c r="T24" s="9">
        <v>111</v>
      </c>
      <c r="U24" s="9">
        <v>0</v>
      </c>
      <c r="V24" s="9">
        <v>8</v>
      </c>
      <c r="W24" s="9">
        <v>1</v>
      </c>
      <c r="X24" s="9">
        <v>0</v>
      </c>
      <c r="Y24" s="9">
        <v>0</v>
      </c>
      <c r="Z24" s="9">
        <v>0</v>
      </c>
      <c r="AA24" s="9">
        <v>35</v>
      </c>
      <c r="AC24" s="9">
        <f t="shared" si="4"/>
        <v>1284</v>
      </c>
      <c r="AD24" s="9">
        <f t="shared" si="1"/>
        <v>11914</v>
      </c>
      <c r="AE24" s="10">
        <f t="shared" si="2"/>
        <v>9.2788161993769478</v>
      </c>
    </row>
    <row r="25" spans="1:31" x14ac:dyDescent="0.3">
      <c r="A25" s="87"/>
      <c r="B25" s="41" t="s">
        <v>27</v>
      </c>
      <c r="C25" s="9">
        <v>26</v>
      </c>
      <c r="D25" s="9">
        <v>13</v>
      </c>
      <c r="E25" s="9">
        <v>16</v>
      </c>
      <c r="F25" s="9">
        <v>30</v>
      </c>
      <c r="G25" s="9">
        <v>34</v>
      </c>
      <c r="H25" s="9">
        <v>173</v>
      </c>
      <c r="I25" s="9">
        <v>147</v>
      </c>
      <c r="J25" s="9">
        <v>44</v>
      </c>
      <c r="K25" s="9">
        <v>148</v>
      </c>
      <c r="L25" s="9">
        <v>30</v>
      </c>
      <c r="M25" s="9">
        <v>18</v>
      </c>
      <c r="N25" s="9">
        <v>13</v>
      </c>
      <c r="O25" s="9">
        <v>161</v>
      </c>
      <c r="P25" s="9">
        <v>11</v>
      </c>
      <c r="Q25" s="9">
        <v>26</v>
      </c>
      <c r="R25" s="9">
        <v>36</v>
      </c>
      <c r="S25" s="9">
        <v>11</v>
      </c>
      <c r="T25" s="9">
        <v>123</v>
      </c>
      <c r="U25" s="9">
        <v>1</v>
      </c>
      <c r="V25" s="9">
        <v>2</v>
      </c>
      <c r="W25" s="9">
        <v>0</v>
      </c>
      <c r="X25" s="9">
        <v>0</v>
      </c>
      <c r="Y25" s="9">
        <v>1</v>
      </c>
      <c r="Z25" s="9">
        <v>0</v>
      </c>
      <c r="AA25" s="9">
        <v>30</v>
      </c>
      <c r="AC25" s="9">
        <f t="shared" si="4"/>
        <v>1094</v>
      </c>
      <c r="AD25" s="9">
        <f t="shared" si="1"/>
        <v>10147</v>
      </c>
      <c r="AE25" s="10">
        <f t="shared" si="2"/>
        <v>9.2751371115173669</v>
      </c>
    </row>
    <row r="26" spans="1:31" x14ac:dyDescent="0.3">
      <c r="A26" s="87"/>
      <c r="B26" s="41" t="s">
        <v>28</v>
      </c>
      <c r="C26" s="9">
        <v>14</v>
      </c>
      <c r="D26" s="9">
        <v>5</v>
      </c>
      <c r="E26" s="9">
        <v>11</v>
      </c>
      <c r="F26" s="9">
        <v>12</v>
      </c>
      <c r="G26" s="9">
        <v>14</v>
      </c>
      <c r="H26" s="9">
        <v>51</v>
      </c>
      <c r="I26" s="9">
        <v>50</v>
      </c>
      <c r="J26" s="9">
        <v>15</v>
      </c>
      <c r="K26" s="9">
        <v>23</v>
      </c>
      <c r="L26" s="9">
        <v>12</v>
      </c>
      <c r="M26" s="9">
        <v>6</v>
      </c>
      <c r="N26" s="9">
        <v>6</v>
      </c>
      <c r="O26" s="9">
        <v>98</v>
      </c>
      <c r="P26" s="9">
        <v>15</v>
      </c>
      <c r="Q26" s="9">
        <v>38</v>
      </c>
      <c r="R26" s="9">
        <v>36</v>
      </c>
      <c r="S26" s="9">
        <v>14</v>
      </c>
      <c r="T26" s="9">
        <v>142</v>
      </c>
      <c r="U26" s="9">
        <v>0</v>
      </c>
      <c r="V26" s="9">
        <v>4</v>
      </c>
      <c r="W26" s="9">
        <v>0</v>
      </c>
      <c r="X26" s="9">
        <v>0</v>
      </c>
      <c r="Y26" s="9">
        <v>0</v>
      </c>
      <c r="Z26" s="9">
        <v>1</v>
      </c>
      <c r="AA26" s="9">
        <v>4</v>
      </c>
      <c r="AC26" s="9">
        <f t="shared" si="4"/>
        <v>571</v>
      </c>
      <c r="AD26" s="9">
        <f t="shared" si="1"/>
        <v>6473</v>
      </c>
      <c r="AE26" s="10">
        <f t="shared" si="2"/>
        <v>11.336252189141856</v>
      </c>
    </row>
    <row r="27" spans="1:31" x14ac:dyDescent="0.3">
      <c r="A27" s="87"/>
      <c r="B27" s="41" t="s">
        <v>29</v>
      </c>
      <c r="C27" s="9">
        <v>3</v>
      </c>
      <c r="D27" s="9">
        <v>1</v>
      </c>
      <c r="E27" s="9">
        <v>2</v>
      </c>
      <c r="F27" s="9">
        <v>7</v>
      </c>
      <c r="G27" s="9">
        <v>12</v>
      </c>
      <c r="H27" s="9">
        <v>43</v>
      </c>
      <c r="I27" s="9">
        <v>21</v>
      </c>
      <c r="J27" s="9">
        <v>12</v>
      </c>
      <c r="K27" s="9">
        <v>48</v>
      </c>
      <c r="L27" s="9">
        <v>12</v>
      </c>
      <c r="M27" s="9">
        <v>11</v>
      </c>
      <c r="N27" s="9">
        <v>12</v>
      </c>
      <c r="O27" s="9">
        <v>142</v>
      </c>
      <c r="P27" s="9">
        <v>10</v>
      </c>
      <c r="Q27" s="9">
        <v>17</v>
      </c>
      <c r="R27" s="9">
        <v>26</v>
      </c>
      <c r="S27" s="9">
        <v>11</v>
      </c>
      <c r="T27" s="9">
        <v>89</v>
      </c>
      <c r="U27" s="9">
        <v>0</v>
      </c>
      <c r="V27" s="9">
        <v>5</v>
      </c>
      <c r="W27" s="9">
        <v>0</v>
      </c>
      <c r="X27" s="9">
        <v>0</v>
      </c>
      <c r="Y27" s="9">
        <v>0</v>
      </c>
      <c r="Z27" s="9">
        <v>1</v>
      </c>
      <c r="AA27" s="9">
        <v>3</v>
      </c>
      <c r="AC27" s="9">
        <f t="shared" si="4"/>
        <v>488</v>
      </c>
      <c r="AD27" s="9">
        <f t="shared" si="1"/>
        <v>5574</v>
      </c>
      <c r="AE27" s="10">
        <f t="shared" si="2"/>
        <v>11.422131147540984</v>
      </c>
    </row>
    <row r="28" spans="1:31" x14ac:dyDescent="0.3">
      <c r="A28" s="87"/>
      <c r="B28" s="41" t="s">
        <v>30</v>
      </c>
      <c r="C28" s="9">
        <v>20</v>
      </c>
      <c r="D28" s="9">
        <v>5</v>
      </c>
      <c r="E28" s="9">
        <v>8</v>
      </c>
      <c r="F28" s="9">
        <v>24</v>
      </c>
      <c r="G28" s="9">
        <v>38</v>
      </c>
      <c r="H28" s="9">
        <v>154</v>
      </c>
      <c r="I28" s="9">
        <v>145</v>
      </c>
      <c r="J28" s="9">
        <v>57</v>
      </c>
      <c r="K28" s="9">
        <v>100</v>
      </c>
      <c r="L28" s="9">
        <v>20</v>
      </c>
      <c r="M28" s="9">
        <v>15</v>
      </c>
      <c r="N28" s="9">
        <v>25</v>
      </c>
      <c r="O28" s="9">
        <v>132</v>
      </c>
      <c r="P28" s="9">
        <v>16</v>
      </c>
      <c r="Q28" s="9">
        <v>31</v>
      </c>
      <c r="R28" s="9">
        <v>44</v>
      </c>
      <c r="S28" s="9">
        <v>10</v>
      </c>
      <c r="T28" s="9">
        <v>139</v>
      </c>
      <c r="U28" s="9">
        <v>4</v>
      </c>
      <c r="V28" s="9">
        <v>7</v>
      </c>
      <c r="W28" s="9">
        <v>0</v>
      </c>
      <c r="X28" s="9">
        <v>0</v>
      </c>
      <c r="Y28" s="9">
        <v>0</v>
      </c>
      <c r="Z28" s="9">
        <v>1</v>
      </c>
      <c r="AA28" s="9">
        <v>20</v>
      </c>
      <c r="AC28" s="9">
        <f t="shared" si="4"/>
        <v>1015</v>
      </c>
      <c r="AD28" s="9">
        <f t="shared" si="1"/>
        <v>9806</v>
      </c>
      <c r="AE28" s="10">
        <f t="shared" si="2"/>
        <v>9.6610837438423651</v>
      </c>
    </row>
    <row r="29" spans="1:31" x14ac:dyDescent="0.3">
      <c r="A29" s="87"/>
      <c r="B29" s="41" t="s">
        <v>31</v>
      </c>
      <c r="C29" s="9">
        <v>5</v>
      </c>
      <c r="D29" s="9">
        <v>3</v>
      </c>
      <c r="E29" s="9">
        <v>3</v>
      </c>
      <c r="F29" s="9">
        <v>8</v>
      </c>
      <c r="G29" s="9">
        <v>9</v>
      </c>
      <c r="H29" s="9">
        <v>34</v>
      </c>
      <c r="I29" s="9">
        <v>30</v>
      </c>
      <c r="J29" s="9">
        <v>12</v>
      </c>
      <c r="K29" s="9">
        <v>25</v>
      </c>
      <c r="L29" s="9">
        <v>17</v>
      </c>
      <c r="M29" s="9">
        <v>9</v>
      </c>
      <c r="N29" s="9">
        <v>12</v>
      </c>
      <c r="O29" s="9">
        <v>110</v>
      </c>
      <c r="P29" s="9">
        <v>11</v>
      </c>
      <c r="Q29" s="9">
        <v>22</v>
      </c>
      <c r="R29" s="9">
        <v>44</v>
      </c>
      <c r="S29" s="9">
        <v>11</v>
      </c>
      <c r="T29" s="9">
        <v>69</v>
      </c>
      <c r="U29" s="9">
        <v>1</v>
      </c>
      <c r="V29" s="9">
        <v>4</v>
      </c>
      <c r="W29" s="9">
        <v>0</v>
      </c>
      <c r="X29" s="9">
        <v>1</v>
      </c>
      <c r="Y29" s="9">
        <v>0</v>
      </c>
      <c r="Z29" s="9">
        <v>0</v>
      </c>
      <c r="AA29" s="9">
        <v>2</v>
      </c>
      <c r="AC29" s="9">
        <f t="shared" si="4"/>
        <v>442</v>
      </c>
      <c r="AD29" s="9">
        <f t="shared" si="1"/>
        <v>5021</v>
      </c>
      <c r="AE29" s="10">
        <f t="shared" si="2"/>
        <v>11.359728506787331</v>
      </c>
    </row>
    <row r="30" spans="1:31" x14ac:dyDescent="0.3">
      <c r="A30" s="87"/>
      <c r="B30" s="41" t="s">
        <v>32</v>
      </c>
      <c r="C30" s="9">
        <v>53</v>
      </c>
      <c r="D30" s="9">
        <v>2</v>
      </c>
      <c r="E30" s="9">
        <v>4</v>
      </c>
      <c r="F30" s="9">
        <v>10</v>
      </c>
      <c r="G30" s="9">
        <v>13</v>
      </c>
      <c r="H30" s="9">
        <v>37</v>
      </c>
      <c r="I30" s="9">
        <v>33</v>
      </c>
      <c r="J30" s="9">
        <v>19</v>
      </c>
      <c r="K30" s="9">
        <v>50</v>
      </c>
      <c r="L30" s="9">
        <v>20</v>
      </c>
      <c r="M30" s="9">
        <v>29</v>
      </c>
      <c r="N30" s="9">
        <v>32</v>
      </c>
      <c r="O30" s="9">
        <v>217</v>
      </c>
      <c r="P30" s="9">
        <v>36</v>
      </c>
      <c r="Q30" s="9">
        <v>54</v>
      </c>
      <c r="R30" s="9">
        <v>68</v>
      </c>
      <c r="S30" s="9">
        <v>33</v>
      </c>
      <c r="T30" s="9">
        <v>245</v>
      </c>
      <c r="U30" s="9">
        <v>5</v>
      </c>
      <c r="V30" s="9">
        <v>7</v>
      </c>
      <c r="W30" s="9">
        <v>0</v>
      </c>
      <c r="X30" s="9">
        <v>1</v>
      </c>
      <c r="Y30" s="9">
        <v>0</v>
      </c>
      <c r="Z30" s="9">
        <v>1</v>
      </c>
      <c r="AA30" s="9">
        <v>16</v>
      </c>
      <c r="AC30" s="9">
        <f t="shared" si="4"/>
        <v>985</v>
      </c>
      <c r="AD30" s="9">
        <f t="shared" si="1"/>
        <v>12022</v>
      </c>
      <c r="AE30" s="10">
        <f t="shared" si="2"/>
        <v>12.205076142131979</v>
      </c>
    </row>
    <row r="31" spans="1:31" x14ac:dyDescent="0.3">
      <c r="A31" s="87"/>
      <c r="B31" s="41" t="s">
        <v>33</v>
      </c>
      <c r="C31" s="9">
        <v>2</v>
      </c>
      <c r="D31" s="9">
        <v>2</v>
      </c>
      <c r="E31" s="9">
        <v>2</v>
      </c>
      <c r="F31" s="9">
        <v>3</v>
      </c>
      <c r="G31" s="9">
        <v>4</v>
      </c>
      <c r="H31" s="9">
        <v>8</v>
      </c>
      <c r="I31" s="9">
        <v>14</v>
      </c>
      <c r="J31" s="9">
        <v>10</v>
      </c>
      <c r="K31" s="9">
        <v>11</v>
      </c>
      <c r="L31" s="9">
        <v>5</v>
      </c>
      <c r="M31" s="9">
        <v>9</v>
      </c>
      <c r="N31" s="9">
        <v>8</v>
      </c>
      <c r="O31" s="9">
        <v>46</v>
      </c>
      <c r="P31" s="9">
        <v>4</v>
      </c>
      <c r="Q31" s="9">
        <v>15</v>
      </c>
      <c r="R31" s="9">
        <v>7</v>
      </c>
      <c r="S31" s="9">
        <v>3</v>
      </c>
      <c r="T31" s="9">
        <v>30</v>
      </c>
      <c r="U31" s="9">
        <v>0</v>
      </c>
      <c r="V31" s="9">
        <v>2</v>
      </c>
      <c r="W31" s="9">
        <v>0</v>
      </c>
      <c r="X31" s="9">
        <v>0</v>
      </c>
      <c r="Y31" s="9">
        <v>0</v>
      </c>
      <c r="Z31" s="9">
        <v>0</v>
      </c>
      <c r="AA31" s="9">
        <v>1</v>
      </c>
      <c r="AC31" s="9">
        <f t="shared" si="4"/>
        <v>186</v>
      </c>
      <c r="AD31" s="9">
        <f t="shared" si="1"/>
        <v>2075</v>
      </c>
      <c r="AE31" s="10">
        <f t="shared" si="2"/>
        <v>11.155913978494624</v>
      </c>
    </row>
    <row r="32" spans="1:31" x14ac:dyDescent="0.3">
      <c r="A32" s="87"/>
      <c r="B32" s="41" t="s">
        <v>34</v>
      </c>
      <c r="C32" s="9">
        <v>12</v>
      </c>
      <c r="D32" s="9">
        <v>6</v>
      </c>
      <c r="E32" s="9">
        <v>22</v>
      </c>
      <c r="F32" s="9">
        <v>10</v>
      </c>
      <c r="G32" s="9">
        <v>2</v>
      </c>
      <c r="H32" s="9">
        <v>13</v>
      </c>
      <c r="I32" s="9">
        <v>21</v>
      </c>
      <c r="J32" s="9">
        <v>18</v>
      </c>
      <c r="K32" s="9">
        <v>25</v>
      </c>
      <c r="L32" s="9">
        <v>13</v>
      </c>
      <c r="M32" s="9">
        <v>15</v>
      </c>
      <c r="N32" s="9">
        <v>10</v>
      </c>
      <c r="O32" s="9">
        <v>163</v>
      </c>
      <c r="P32" s="9">
        <v>14</v>
      </c>
      <c r="Q32" s="9">
        <v>21</v>
      </c>
      <c r="R32" s="9">
        <v>33</v>
      </c>
      <c r="S32" s="9">
        <v>5</v>
      </c>
      <c r="T32" s="9">
        <v>80</v>
      </c>
      <c r="U32" s="9">
        <v>1</v>
      </c>
      <c r="V32" s="9">
        <v>2</v>
      </c>
      <c r="W32" s="9">
        <v>0</v>
      </c>
      <c r="X32" s="9">
        <v>0</v>
      </c>
      <c r="Y32" s="9">
        <v>0</v>
      </c>
      <c r="Z32" s="9">
        <v>0</v>
      </c>
      <c r="AA32" s="9">
        <v>11</v>
      </c>
      <c r="AC32" s="9">
        <f t="shared" si="4"/>
        <v>497</v>
      </c>
      <c r="AD32" s="9">
        <f t="shared" si="1"/>
        <v>5669</v>
      </c>
      <c r="AE32" s="10">
        <f t="shared" si="2"/>
        <v>11.406438631790744</v>
      </c>
    </row>
    <row r="33" spans="1:31" x14ac:dyDescent="0.3">
      <c r="A33" s="87"/>
      <c r="B33" s="41" t="s">
        <v>35</v>
      </c>
      <c r="C33" s="9">
        <v>229</v>
      </c>
      <c r="D33" s="9">
        <v>79</v>
      </c>
      <c r="E33" s="9">
        <v>77</v>
      </c>
      <c r="F33" s="9">
        <v>117</v>
      </c>
      <c r="G33" s="9">
        <v>148</v>
      </c>
      <c r="H33" s="9">
        <v>280</v>
      </c>
      <c r="I33" s="9">
        <v>310</v>
      </c>
      <c r="J33" s="9">
        <v>454</v>
      </c>
      <c r="K33" s="9">
        <v>736</v>
      </c>
      <c r="L33" s="9">
        <v>535</v>
      </c>
      <c r="M33" s="9">
        <v>784</v>
      </c>
      <c r="N33" s="9">
        <v>670</v>
      </c>
      <c r="O33" s="9">
        <v>14475</v>
      </c>
      <c r="P33" s="9">
        <v>2738</v>
      </c>
      <c r="Q33" s="9">
        <v>6599</v>
      </c>
      <c r="R33" s="9">
        <v>9372</v>
      </c>
      <c r="S33" s="9">
        <v>3080</v>
      </c>
      <c r="T33" s="9">
        <v>26255</v>
      </c>
      <c r="U33" s="9">
        <v>940</v>
      </c>
      <c r="V33" s="9">
        <v>3008</v>
      </c>
      <c r="W33" s="9">
        <v>28</v>
      </c>
      <c r="X33" s="9">
        <v>10</v>
      </c>
      <c r="Y33" s="9">
        <v>12</v>
      </c>
      <c r="Z33" s="9">
        <v>80</v>
      </c>
      <c r="AA33" s="9">
        <v>728</v>
      </c>
      <c r="AC33" s="9">
        <f t="shared" si="4"/>
        <v>71744</v>
      </c>
      <c r="AD33" s="9">
        <f t="shared" si="1"/>
        <v>1065820</v>
      </c>
      <c r="AE33" s="10">
        <f t="shared" si="2"/>
        <v>14.855876449598572</v>
      </c>
    </row>
    <row r="34" spans="1:31" x14ac:dyDescent="0.3">
      <c r="A34" s="87"/>
      <c r="B34" s="41" t="s">
        <v>36</v>
      </c>
      <c r="C34" s="9">
        <v>22</v>
      </c>
      <c r="D34" s="9">
        <v>20</v>
      </c>
      <c r="E34" s="9">
        <v>19</v>
      </c>
      <c r="F34" s="9">
        <v>28</v>
      </c>
      <c r="G34" s="9">
        <v>47</v>
      </c>
      <c r="H34" s="9">
        <v>118</v>
      </c>
      <c r="I34" s="9">
        <v>100</v>
      </c>
      <c r="J34" s="9">
        <v>99</v>
      </c>
      <c r="K34" s="9">
        <v>151</v>
      </c>
      <c r="L34" s="9">
        <v>77</v>
      </c>
      <c r="M34" s="9">
        <v>81</v>
      </c>
      <c r="N34" s="9">
        <v>71</v>
      </c>
      <c r="O34" s="9">
        <v>710</v>
      </c>
      <c r="P34" s="9">
        <v>27</v>
      </c>
      <c r="Q34" s="9">
        <v>61</v>
      </c>
      <c r="R34" s="9">
        <v>76</v>
      </c>
      <c r="S34" s="9">
        <v>11</v>
      </c>
      <c r="T34" s="9">
        <v>70</v>
      </c>
      <c r="U34" s="9">
        <v>2</v>
      </c>
      <c r="V34" s="9">
        <v>3</v>
      </c>
      <c r="W34" s="9">
        <v>0</v>
      </c>
      <c r="X34" s="9">
        <v>0</v>
      </c>
      <c r="Y34" s="9">
        <v>0</v>
      </c>
      <c r="Z34" s="9">
        <v>1</v>
      </c>
      <c r="AA34" s="9">
        <v>39</v>
      </c>
      <c r="AC34" s="9">
        <f t="shared" si="4"/>
        <v>1833</v>
      </c>
      <c r="AD34" s="9">
        <f t="shared" si="1"/>
        <v>18988</v>
      </c>
      <c r="AE34" s="10">
        <f t="shared" si="2"/>
        <v>10.358974358974359</v>
      </c>
    </row>
    <row r="35" spans="1:31" x14ac:dyDescent="0.3">
      <c r="A35" s="87"/>
      <c r="B35" s="41" t="s">
        <v>37</v>
      </c>
      <c r="C35" s="9">
        <v>8</v>
      </c>
      <c r="D35" s="9">
        <v>8</v>
      </c>
      <c r="E35" s="9">
        <v>7</v>
      </c>
      <c r="F35" s="9">
        <v>29</v>
      </c>
      <c r="G35" s="9">
        <v>17</v>
      </c>
      <c r="H35" s="9">
        <v>48</v>
      </c>
      <c r="I35" s="9">
        <v>43</v>
      </c>
      <c r="J35" s="9">
        <v>49</v>
      </c>
      <c r="K35" s="9">
        <v>73</v>
      </c>
      <c r="L35" s="9">
        <v>28</v>
      </c>
      <c r="M35" s="9">
        <v>48</v>
      </c>
      <c r="N35" s="9">
        <v>64</v>
      </c>
      <c r="O35" s="9">
        <v>592</v>
      </c>
      <c r="P35" s="9">
        <v>48</v>
      </c>
      <c r="Q35" s="9">
        <v>87</v>
      </c>
      <c r="R35" s="9">
        <v>140</v>
      </c>
      <c r="S35" s="9">
        <v>27</v>
      </c>
      <c r="T35" s="9">
        <v>241</v>
      </c>
      <c r="U35" s="9">
        <v>10</v>
      </c>
      <c r="V35" s="9">
        <v>14</v>
      </c>
      <c r="W35" s="9">
        <v>0</v>
      </c>
      <c r="X35" s="9">
        <v>0</v>
      </c>
      <c r="Y35" s="9">
        <v>0</v>
      </c>
      <c r="Z35" s="9">
        <v>1</v>
      </c>
      <c r="AA35" s="9">
        <v>28</v>
      </c>
      <c r="AC35" s="9">
        <f t="shared" si="4"/>
        <v>1610</v>
      </c>
      <c r="AD35" s="9">
        <f t="shared" si="1"/>
        <v>19754</v>
      </c>
      <c r="AE35" s="10">
        <f t="shared" si="2"/>
        <v>12.269565217391305</v>
      </c>
    </row>
    <row r="36" spans="1:31" x14ac:dyDescent="0.3">
      <c r="A36" s="87"/>
      <c r="B36" s="41" t="s">
        <v>38</v>
      </c>
      <c r="C36" s="9">
        <v>25</v>
      </c>
      <c r="D36" s="9">
        <v>29</v>
      </c>
      <c r="E36" s="9">
        <v>20</v>
      </c>
      <c r="F36" s="9">
        <v>51</v>
      </c>
      <c r="G36" s="9">
        <v>49</v>
      </c>
      <c r="H36" s="9">
        <v>100</v>
      </c>
      <c r="I36" s="9">
        <v>111</v>
      </c>
      <c r="J36" s="9">
        <v>116</v>
      </c>
      <c r="K36" s="9">
        <v>178</v>
      </c>
      <c r="L36" s="9">
        <v>87</v>
      </c>
      <c r="M36" s="9">
        <v>116</v>
      </c>
      <c r="N36" s="9">
        <v>104</v>
      </c>
      <c r="O36" s="9">
        <v>1782</v>
      </c>
      <c r="P36" s="9">
        <v>157</v>
      </c>
      <c r="Q36" s="9">
        <v>252</v>
      </c>
      <c r="R36" s="9">
        <v>384</v>
      </c>
      <c r="S36" s="9">
        <v>78</v>
      </c>
      <c r="T36" s="9">
        <v>636</v>
      </c>
      <c r="U36" s="9">
        <v>14</v>
      </c>
      <c r="V36" s="9">
        <v>29</v>
      </c>
      <c r="W36" s="9">
        <v>2</v>
      </c>
      <c r="X36" s="9">
        <v>0</v>
      </c>
      <c r="Y36" s="9">
        <v>1</v>
      </c>
      <c r="Z36" s="9">
        <v>3</v>
      </c>
      <c r="AA36" s="9">
        <v>66</v>
      </c>
      <c r="AC36" s="9">
        <f t="shared" si="4"/>
        <v>4390</v>
      </c>
      <c r="AD36" s="9">
        <f t="shared" si="1"/>
        <v>54198</v>
      </c>
      <c r="AE36" s="10">
        <f t="shared" si="2"/>
        <v>12.345785876993165</v>
      </c>
    </row>
    <row r="37" spans="1:31" x14ac:dyDescent="0.3">
      <c r="A37" s="87"/>
      <c r="B37" s="41" t="s">
        <v>39</v>
      </c>
      <c r="C37" s="9">
        <v>505</v>
      </c>
      <c r="D37" s="9">
        <v>267</v>
      </c>
      <c r="E37" s="9">
        <v>280</v>
      </c>
      <c r="F37" s="9">
        <v>595</v>
      </c>
      <c r="G37" s="9">
        <v>550</v>
      </c>
      <c r="H37" s="9">
        <v>1235</v>
      </c>
      <c r="I37" s="9">
        <v>1220</v>
      </c>
      <c r="J37" s="9">
        <v>1367</v>
      </c>
      <c r="K37" s="9">
        <v>2119</v>
      </c>
      <c r="L37" s="9">
        <v>1201</v>
      </c>
      <c r="M37" s="9">
        <v>1842</v>
      </c>
      <c r="N37" s="9">
        <v>1533</v>
      </c>
      <c r="O37" s="9">
        <v>31197</v>
      </c>
      <c r="P37" s="9">
        <v>3223</v>
      </c>
      <c r="Q37" s="9">
        <v>7467</v>
      </c>
      <c r="R37" s="9">
        <v>10986</v>
      </c>
      <c r="S37" s="9">
        <v>2851</v>
      </c>
      <c r="T37" s="9">
        <v>23571</v>
      </c>
      <c r="U37" s="9">
        <v>507</v>
      </c>
      <c r="V37" s="9">
        <v>994</v>
      </c>
      <c r="W37" s="9">
        <v>13</v>
      </c>
      <c r="X37" s="9">
        <v>5</v>
      </c>
      <c r="Y37" s="9">
        <v>11</v>
      </c>
      <c r="Z37" s="9">
        <v>32</v>
      </c>
      <c r="AA37" s="9">
        <v>741</v>
      </c>
      <c r="AC37" s="9">
        <f t="shared" si="4"/>
        <v>94312</v>
      </c>
      <c r="AD37" s="9">
        <f t="shared" si="1"/>
        <v>1269973</v>
      </c>
      <c r="AE37" s="10">
        <f t="shared" si="2"/>
        <v>13.465656544236152</v>
      </c>
    </row>
    <row r="38" spans="1:31" x14ac:dyDescent="0.3">
      <c r="A38" s="87"/>
      <c r="B38" s="41" t="s">
        <v>40</v>
      </c>
      <c r="C38" s="9">
        <v>38</v>
      </c>
      <c r="D38" s="9">
        <v>25</v>
      </c>
      <c r="E38" s="9">
        <v>19</v>
      </c>
      <c r="F38" s="9">
        <v>49</v>
      </c>
      <c r="G38" s="9">
        <v>30</v>
      </c>
      <c r="H38" s="9">
        <v>79</v>
      </c>
      <c r="I38" s="9">
        <v>81</v>
      </c>
      <c r="J38" s="9">
        <v>68</v>
      </c>
      <c r="K38" s="9">
        <v>132</v>
      </c>
      <c r="L38" s="9">
        <v>73</v>
      </c>
      <c r="M38" s="9">
        <v>98</v>
      </c>
      <c r="N38" s="9">
        <v>119</v>
      </c>
      <c r="O38" s="9">
        <v>1598</v>
      </c>
      <c r="P38" s="9">
        <v>79</v>
      </c>
      <c r="Q38" s="9">
        <v>213</v>
      </c>
      <c r="R38" s="9">
        <v>210</v>
      </c>
      <c r="S38" s="9">
        <v>52</v>
      </c>
      <c r="T38" s="9">
        <v>528</v>
      </c>
      <c r="U38" s="9">
        <v>15</v>
      </c>
      <c r="V38" s="9">
        <v>26</v>
      </c>
      <c r="W38" s="9">
        <v>1</v>
      </c>
      <c r="X38" s="9">
        <v>0</v>
      </c>
      <c r="Y38" s="9">
        <v>0</v>
      </c>
      <c r="Z38" s="9">
        <v>1</v>
      </c>
      <c r="AA38" s="9">
        <v>71</v>
      </c>
      <c r="AC38" s="9">
        <f t="shared" si="4"/>
        <v>3605</v>
      </c>
      <c r="AD38" s="9">
        <f t="shared" si="1"/>
        <v>44343</v>
      </c>
      <c r="AE38" s="10">
        <f t="shared" si="2"/>
        <v>12.300416088765603</v>
      </c>
    </row>
    <row r="39" spans="1:31" x14ac:dyDescent="0.3">
      <c r="A39" s="87"/>
      <c r="B39" s="41" t="s">
        <v>41</v>
      </c>
      <c r="C39" s="9">
        <v>15</v>
      </c>
      <c r="D39" s="9">
        <v>10</v>
      </c>
      <c r="E39" s="9">
        <v>18</v>
      </c>
      <c r="F39" s="9">
        <v>19</v>
      </c>
      <c r="G39" s="9">
        <v>22</v>
      </c>
      <c r="H39" s="9">
        <v>40</v>
      </c>
      <c r="I39" s="9">
        <v>40</v>
      </c>
      <c r="J39" s="9">
        <v>45</v>
      </c>
      <c r="K39" s="9">
        <v>70</v>
      </c>
      <c r="L39" s="9">
        <v>40</v>
      </c>
      <c r="M39" s="9">
        <v>45</v>
      </c>
      <c r="N39" s="9">
        <v>41</v>
      </c>
      <c r="O39" s="9">
        <v>516</v>
      </c>
      <c r="P39" s="9">
        <v>17</v>
      </c>
      <c r="Q39" s="9">
        <v>29</v>
      </c>
      <c r="R39" s="9">
        <v>33</v>
      </c>
      <c r="S39" s="9">
        <v>10</v>
      </c>
      <c r="T39" s="9">
        <v>82</v>
      </c>
      <c r="U39" s="9">
        <v>1</v>
      </c>
      <c r="V39" s="9">
        <v>5</v>
      </c>
      <c r="W39" s="9">
        <v>0</v>
      </c>
      <c r="X39" s="9">
        <v>0</v>
      </c>
      <c r="Y39" s="9">
        <v>0</v>
      </c>
      <c r="Z39" s="9">
        <v>0</v>
      </c>
      <c r="AA39" s="9">
        <v>33</v>
      </c>
      <c r="AC39" s="9">
        <f t="shared" si="4"/>
        <v>1131</v>
      </c>
      <c r="AD39" s="9">
        <f t="shared" si="1"/>
        <v>12540</v>
      </c>
      <c r="AE39" s="10">
        <f t="shared" si="2"/>
        <v>11.087533156498674</v>
      </c>
    </row>
    <row r="40" spans="1:31" x14ac:dyDescent="0.3">
      <c r="A40" s="87"/>
      <c r="B40" s="41" t="s">
        <v>42</v>
      </c>
      <c r="C40" s="9">
        <v>2</v>
      </c>
      <c r="D40" s="9">
        <v>1</v>
      </c>
      <c r="E40" s="9">
        <v>3</v>
      </c>
      <c r="F40" s="9">
        <v>4</v>
      </c>
      <c r="G40" s="9">
        <v>5</v>
      </c>
      <c r="H40" s="9">
        <v>4</v>
      </c>
      <c r="I40" s="9">
        <v>10</v>
      </c>
      <c r="J40" s="9">
        <v>3</v>
      </c>
      <c r="K40" s="9">
        <v>10</v>
      </c>
      <c r="L40" s="9">
        <v>6</v>
      </c>
      <c r="M40" s="9">
        <v>8</v>
      </c>
      <c r="N40" s="9">
        <v>13</v>
      </c>
      <c r="O40" s="9">
        <v>242</v>
      </c>
      <c r="P40" s="9">
        <v>19</v>
      </c>
      <c r="Q40" s="9">
        <v>54</v>
      </c>
      <c r="R40" s="9">
        <v>43</v>
      </c>
      <c r="S40" s="9">
        <v>9</v>
      </c>
      <c r="T40" s="9">
        <v>68</v>
      </c>
      <c r="U40" s="9">
        <v>2</v>
      </c>
      <c r="V40" s="9">
        <v>2</v>
      </c>
      <c r="W40" s="9">
        <v>0</v>
      </c>
      <c r="X40" s="9">
        <v>0</v>
      </c>
      <c r="Y40" s="9">
        <v>0</v>
      </c>
      <c r="Z40" s="9">
        <v>0</v>
      </c>
      <c r="AA40" s="9">
        <v>6</v>
      </c>
      <c r="AC40" s="9">
        <f t="shared" si="4"/>
        <v>514</v>
      </c>
      <c r="AD40" s="9">
        <f t="shared" si="1"/>
        <v>6567</v>
      </c>
      <c r="AE40" s="10">
        <f t="shared" si="2"/>
        <v>12.77626459143969</v>
      </c>
    </row>
    <row r="41" spans="1:31" x14ac:dyDescent="0.3">
      <c r="A41" s="87"/>
      <c r="B41" s="41" t="s">
        <v>43</v>
      </c>
      <c r="C41" s="9">
        <v>8</v>
      </c>
      <c r="D41" s="9">
        <v>1</v>
      </c>
      <c r="E41" s="9">
        <v>1</v>
      </c>
      <c r="F41" s="9">
        <v>4</v>
      </c>
      <c r="G41" s="9">
        <v>5</v>
      </c>
      <c r="H41" s="9">
        <v>14</v>
      </c>
      <c r="I41" s="9">
        <v>12</v>
      </c>
      <c r="J41" s="9">
        <v>10</v>
      </c>
      <c r="K41" s="9">
        <v>21</v>
      </c>
      <c r="L41" s="9">
        <v>12</v>
      </c>
      <c r="M41" s="9">
        <v>19</v>
      </c>
      <c r="N41" s="9">
        <v>23</v>
      </c>
      <c r="O41" s="9">
        <v>238</v>
      </c>
      <c r="P41" s="9">
        <v>14</v>
      </c>
      <c r="Q41" s="9">
        <v>45</v>
      </c>
      <c r="R41" s="9">
        <v>42</v>
      </c>
      <c r="S41" s="9">
        <v>7</v>
      </c>
      <c r="T41" s="9">
        <v>77</v>
      </c>
      <c r="U41" s="9">
        <v>3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17</v>
      </c>
      <c r="AC41" s="9">
        <f t="shared" si="4"/>
        <v>573</v>
      </c>
      <c r="AD41" s="9">
        <f t="shared" si="1"/>
        <v>7147</v>
      </c>
      <c r="AE41" s="10">
        <f t="shared" si="2"/>
        <v>12.472949389179755</v>
      </c>
    </row>
    <row r="42" spans="1:31" x14ac:dyDescent="0.3">
      <c r="A42" s="87"/>
      <c r="B42" s="41" t="s">
        <v>44</v>
      </c>
      <c r="C42" s="9">
        <v>5</v>
      </c>
      <c r="D42" s="9">
        <v>3</v>
      </c>
      <c r="E42" s="9">
        <v>6</v>
      </c>
      <c r="F42" s="9">
        <v>2</v>
      </c>
      <c r="G42" s="9">
        <v>3</v>
      </c>
      <c r="H42" s="9">
        <v>6</v>
      </c>
      <c r="I42" s="9">
        <v>7</v>
      </c>
      <c r="J42" s="9">
        <v>15</v>
      </c>
      <c r="K42" s="9">
        <v>15</v>
      </c>
      <c r="L42" s="9">
        <v>14</v>
      </c>
      <c r="M42" s="9">
        <v>13</v>
      </c>
      <c r="N42" s="9">
        <v>13</v>
      </c>
      <c r="O42" s="9">
        <v>258</v>
      </c>
      <c r="P42" s="9">
        <v>14</v>
      </c>
      <c r="Q42" s="9">
        <v>32</v>
      </c>
      <c r="R42" s="9">
        <v>31</v>
      </c>
      <c r="S42" s="9">
        <v>8</v>
      </c>
      <c r="T42" s="9">
        <v>94</v>
      </c>
      <c r="U42" s="9">
        <v>1</v>
      </c>
      <c r="V42" s="9">
        <v>3</v>
      </c>
      <c r="W42" s="9">
        <v>0</v>
      </c>
      <c r="X42" s="9">
        <v>0</v>
      </c>
      <c r="Y42" s="9">
        <v>0</v>
      </c>
      <c r="Z42" s="9">
        <v>0</v>
      </c>
      <c r="AA42" s="9">
        <v>11</v>
      </c>
      <c r="AC42" s="9">
        <f t="shared" si="4"/>
        <v>554</v>
      </c>
      <c r="AD42" s="9">
        <f t="shared" si="1"/>
        <v>6985</v>
      </c>
      <c r="AE42" s="10">
        <f t="shared" si="2"/>
        <v>12.608303249097473</v>
      </c>
    </row>
    <row r="43" spans="1:31" x14ac:dyDescent="0.3">
      <c r="A43" s="87"/>
      <c r="B43" s="41" t="s">
        <v>45</v>
      </c>
      <c r="C43" s="9">
        <v>3</v>
      </c>
      <c r="D43" s="9">
        <v>2</v>
      </c>
      <c r="E43" s="9">
        <v>1</v>
      </c>
      <c r="F43" s="9">
        <v>0</v>
      </c>
      <c r="G43" s="9">
        <v>1</v>
      </c>
      <c r="H43" s="9">
        <v>4</v>
      </c>
      <c r="I43" s="9">
        <v>1</v>
      </c>
      <c r="J43" s="9">
        <v>3</v>
      </c>
      <c r="K43" s="9">
        <v>10</v>
      </c>
      <c r="L43" s="9">
        <v>2</v>
      </c>
      <c r="M43" s="9">
        <v>6</v>
      </c>
      <c r="N43" s="9">
        <v>1</v>
      </c>
      <c r="O43" s="9">
        <v>95</v>
      </c>
      <c r="P43" s="9">
        <v>9</v>
      </c>
      <c r="Q43" s="9">
        <v>61</v>
      </c>
      <c r="R43" s="9">
        <v>36</v>
      </c>
      <c r="S43" s="9">
        <v>3</v>
      </c>
      <c r="T43" s="9">
        <v>82</v>
      </c>
      <c r="U43" s="9">
        <v>1</v>
      </c>
      <c r="V43" s="9">
        <v>4</v>
      </c>
      <c r="W43" s="9">
        <v>0</v>
      </c>
      <c r="X43" s="9">
        <v>0</v>
      </c>
      <c r="Y43" s="9">
        <v>0</v>
      </c>
      <c r="Z43" s="9">
        <v>0</v>
      </c>
      <c r="AA43" s="9">
        <v>9</v>
      </c>
      <c r="AC43" s="9">
        <f t="shared" si="4"/>
        <v>334</v>
      </c>
      <c r="AD43" s="9">
        <f t="shared" si="1"/>
        <v>4627</v>
      </c>
      <c r="AE43" s="10">
        <f t="shared" si="2"/>
        <v>13.853293413173652</v>
      </c>
    </row>
    <row r="44" spans="1:31" x14ac:dyDescent="0.3">
      <c r="A44" s="87"/>
      <c r="B44" s="41" t="s">
        <v>46</v>
      </c>
      <c r="C44" s="9">
        <v>9</v>
      </c>
      <c r="D44" s="9">
        <v>4</v>
      </c>
      <c r="E44" s="9">
        <v>7</v>
      </c>
      <c r="F44" s="9">
        <v>8</v>
      </c>
      <c r="G44" s="9">
        <v>13</v>
      </c>
      <c r="H44" s="9">
        <v>20</v>
      </c>
      <c r="I44" s="9">
        <v>25</v>
      </c>
      <c r="J44" s="9">
        <v>26</v>
      </c>
      <c r="K44" s="9">
        <v>51</v>
      </c>
      <c r="L44" s="9">
        <v>17</v>
      </c>
      <c r="M44" s="9">
        <v>30</v>
      </c>
      <c r="N44" s="9">
        <v>22</v>
      </c>
      <c r="O44" s="9">
        <v>388</v>
      </c>
      <c r="P44" s="9">
        <v>14</v>
      </c>
      <c r="Q44" s="9">
        <v>38</v>
      </c>
      <c r="R44" s="9">
        <v>77</v>
      </c>
      <c r="S44" s="9">
        <v>14</v>
      </c>
      <c r="T44" s="9">
        <v>83</v>
      </c>
      <c r="U44" s="9">
        <v>3</v>
      </c>
      <c r="V44" s="9">
        <v>8</v>
      </c>
      <c r="W44" s="9">
        <v>0</v>
      </c>
      <c r="X44" s="9">
        <v>0</v>
      </c>
      <c r="Y44" s="9">
        <v>0</v>
      </c>
      <c r="Z44" s="9">
        <v>1</v>
      </c>
      <c r="AA44" s="9">
        <v>25</v>
      </c>
      <c r="AC44" s="9">
        <f t="shared" si="4"/>
        <v>883</v>
      </c>
      <c r="AD44" s="9">
        <f t="shared" si="1"/>
        <v>10618</v>
      </c>
      <c r="AE44" s="10">
        <f t="shared" si="2"/>
        <v>12.024915062287656</v>
      </c>
    </row>
    <row r="45" spans="1:31" x14ac:dyDescent="0.3">
      <c r="A45" s="87"/>
      <c r="B45" s="41" t="s">
        <v>47</v>
      </c>
      <c r="C45" s="9">
        <v>14</v>
      </c>
      <c r="D45" s="9">
        <v>4</v>
      </c>
      <c r="E45" s="9">
        <v>0</v>
      </c>
      <c r="F45" s="9">
        <v>9</v>
      </c>
      <c r="G45" s="9">
        <v>12</v>
      </c>
      <c r="H45" s="9">
        <v>25</v>
      </c>
      <c r="I45" s="9">
        <v>25</v>
      </c>
      <c r="J45" s="9">
        <v>25</v>
      </c>
      <c r="K45" s="9">
        <v>42</v>
      </c>
      <c r="L45" s="9">
        <v>25</v>
      </c>
      <c r="M45" s="9">
        <v>36</v>
      </c>
      <c r="N45" s="9">
        <v>30</v>
      </c>
      <c r="O45" s="9">
        <v>453</v>
      </c>
      <c r="P45" s="9">
        <v>22</v>
      </c>
      <c r="Q45" s="9">
        <v>51</v>
      </c>
      <c r="R45" s="9">
        <v>57</v>
      </c>
      <c r="S45" s="9">
        <v>10</v>
      </c>
      <c r="T45" s="9">
        <v>106</v>
      </c>
      <c r="U45" s="9">
        <v>0</v>
      </c>
      <c r="V45" s="9">
        <v>7</v>
      </c>
      <c r="W45" s="9">
        <v>0</v>
      </c>
      <c r="X45" s="9">
        <v>0</v>
      </c>
      <c r="Y45" s="9">
        <v>0</v>
      </c>
      <c r="Z45" s="9">
        <v>1</v>
      </c>
      <c r="AA45" s="9">
        <v>29</v>
      </c>
      <c r="AC45" s="9">
        <f t="shared" si="4"/>
        <v>983</v>
      </c>
      <c r="AD45" s="9">
        <f t="shared" si="1"/>
        <v>11885</v>
      </c>
      <c r="AE45" s="10">
        <f t="shared" si="2"/>
        <v>12.090539165818921</v>
      </c>
    </row>
    <row r="46" spans="1:31" x14ac:dyDescent="0.3">
      <c r="A46" s="87"/>
      <c r="B46" s="41" t="s">
        <v>48</v>
      </c>
      <c r="C46" s="9">
        <v>3</v>
      </c>
      <c r="D46" s="9">
        <v>3</v>
      </c>
      <c r="E46" s="9">
        <v>1</v>
      </c>
      <c r="F46" s="9">
        <v>8</v>
      </c>
      <c r="G46" s="9">
        <v>12</v>
      </c>
      <c r="H46" s="9">
        <v>26</v>
      </c>
      <c r="I46" s="9">
        <v>10</v>
      </c>
      <c r="J46" s="9">
        <v>14</v>
      </c>
      <c r="K46" s="9">
        <v>48</v>
      </c>
      <c r="L46" s="9">
        <v>17</v>
      </c>
      <c r="M46" s="9">
        <v>43</v>
      </c>
      <c r="N46" s="9">
        <v>19</v>
      </c>
      <c r="O46" s="9">
        <v>390</v>
      </c>
      <c r="P46" s="9">
        <v>18</v>
      </c>
      <c r="Q46" s="9">
        <v>31</v>
      </c>
      <c r="R46" s="9">
        <v>45</v>
      </c>
      <c r="S46" s="9">
        <v>9</v>
      </c>
      <c r="T46" s="9">
        <v>77</v>
      </c>
      <c r="U46" s="9">
        <v>1</v>
      </c>
      <c r="V46" s="9">
        <v>3</v>
      </c>
      <c r="W46" s="9">
        <v>1</v>
      </c>
      <c r="X46" s="9">
        <v>0</v>
      </c>
      <c r="Y46" s="9">
        <v>0</v>
      </c>
      <c r="Z46" s="9">
        <v>0</v>
      </c>
      <c r="AA46" s="9">
        <v>19</v>
      </c>
      <c r="AC46" s="9">
        <f t="shared" si="4"/>
        <v>798</v>
      </c>
      <c r="AD46" s="9">
        <f t="shared" si="1"/>
        <v>9568</v>
      </c>
      <c r="AE46" s="10">
        <f t="shared" si="2"/>
        <v>11.989974937343359</v>
      </c>
    </row>
    <row r="47" spans="1:31" x14ac:dyDescent="0.3">
      <c r="A47" s="87"/>
      <c r="B47" s="41" t="s">
        <v>49</v>
      </c>
      <c r="C47" s="9">
        <v>4</v>
      </c>
      <c r="D47" s="9">
        <v>1</v>
      </c>
      <c r="E47" s="9">
        <v>3</v>
      </c>
      <c r="F47" s="9">
        <v>4</v>
      </c>
      <c r="G47" s="9">
        <v>3</v>
      </c>
      <c r="H47" s="9">
        <v>19</v>
      </c>
      <c r="I47" s="9">
        <v>18</v>
      </c>
      <c r="J47" s="9">
        <v>6</v>
      </c>
      <c r="K47" s="9">
        <v>25</v>
      </c>
      <c r="L47" s="9">
        <v>7</v>
      </c>
      <c r="M47" s="9">
        <v>9</v>
      </c>
      <c r="N47" s="9">
        <v>4</v>
      </c>
      <c r="O47" s="9">
        <v>156</v>
      </c>
      <c r="P47" s="9">
        <v>9</v>
      </c>
      <c r="Q47" s="9">
        <v>15</v>
      </c>
      <c r="R47" s="9">
        <v>30</v>
      </c>
      <c r="S47" s="9">
        <v>3</v>
      </c>
      <c r="T47" s="9">
        <v>37</v>
      </c>
      <c r="U47" s="9">
        <v>2</v>
      </c>
      <c r="V47" s="9">
        <v>3</v>
      </c>
      <c r="W47" s="9">
        <v>0</v>
      </c>
      <c r="X47" s="9">
        <v>0</v>
      </c>
      <c r="Y47" s="9">
        <v>0</v>
      </c>
      <c r="Z47" s="9">
        <v>1</v>
      </c>
      <c r="AA47" s="9">
        <v>2</v>
      </c>
      <c r="AC47" s="9">
        <f t="shared" si="4"/>
        <v>361</v>
      </c>
      <c r="AD47" s="9">
        <f t="shared" si="1"/>
        <v>4163</v>
      </c>
      <c r="AE47" s="10">
        <f t="shared" si="2"/>
        <v>11.531855955678671</v>
      </c>
    </row>
    <row r="48" spans="1:31" x14ac:dyDescent="0.3">
      <c r="A48" s="87"/>
      <c r="B48" s="41" t="s">
        <v>50</v>
      </c>
      <c r="C48" s="9">
        <v>2</v>
      </c>
      <c r="D48" s="9">
        <v>2</v>
      </c>
      <c r="E48" s="9">
        <v>1</v>
      </c>
      <c r="F48" s="9">
        <v>4</v>
      </c>
      <c r="G48" s="9">
        <v>2</v>
      </c>
      <c r="H48" s="9">
        <v>12</v>
      </c>
      <c r="I48" s="9">
        <v>10</v>
      </c>
      <c r="J48" s="9">
        <v>3</v>
      </c>
      <c r="K48" s="9">
        <v>13</v>
      </c>
      <c r="L48" s="9">
        <v>6</v>
      </c>
      <c r="M48" s="9">
        <v>15</v>
      </c>
      <c r="N48" s="9">
        <v>6</v>
      </c>
      <c r="O48" s="9">
        <v>178</v>
      </c>
      <c r="P48" s="9">
        <v>8</v>
      </c>
      <c r="Q48" s="9">
        <v>16</v>
      </c>
      <c r="R48" s="9">
        <v>22</v>
      </c>
      <c r="S48" s="9">
        <v>4</v>
      </c>
      <c r="T48" s="9">
        <v>45</v>
      </c>
      <c r="U48" s="9">
        <v>0</v>
      </c>
      <c r="V48" s="9">
        <v>2</v>
      </c>
      <c r="W48" s="9">
        <v>0</v>
      </c>
      <c r="X48" s="9">
        <v>0</v>
      </c>
      <c r="Y48" s="9">
        <v>0</v>
      </c>
      <c r="Z48" s="9">
        <v>0</v>
      </c>
      <c r="AA48" s="9">
        <v>14</v>
      </c>
      <c r="AC48" s="9">
        <f t="shared" si="4"/>
        <v>365</v>
      </c>
      <c r="AD48" s="9">
        <f t="shared" si="1"/>
        <v>4536</v>
      </c>
      <c r="AE48" s="10">
        <f t="shared" si="2"/>
        <v>12.427397260273972</v>
      </c>
    </row>
    <row r="49" spans="1:31" x14ac:dyDescent="0.3">
      <c r="A49" s="87"/>
      <c r="B49" s="41" t="s">
        <v>51</v>
      </c>
      <c r="C49" s="9">
        <v>16</v>
      </c>
      <c r="D49" s="9">
        <v>0</v>
      </c>
      <c r="E49" s="9">
        <v>1</v>
      </c>
      <c r="F49" s="9">
        <v>4</v>
      </c>
      <c r="G49" s="9">
        <v>5</v>
      </c>
      <c r="H49" s="9">
        <v>9</v>
      </c>
      <c r="I49" s="9">
        <v>11</v>
      </c>
      <c r="J49" s="9">
        <v>7</v>
      </c>
      <c r="K49" s="9">
        <v>24</v>
      </c>
      <c r="L49" s="9">
        <v>8</v>
      </c>
      <c r="M49" s="9">
        <v>19</v>
      </c>
      <c r="N49" s="9">
        <v>15</v>
      </c>
      <c r="O49" s="9">
        <v>356</v>
      </c>
      <c r="P49" s="9">
        <v>6</v>
      </c>
      <c r="Q49" s="9">
        <v>38</v>
      </c>
      <c r="R49" s="9">
        <v>38</v>
      </c>
      <c r="S49" s="9">
        <v>3</v>
      </c>
      <c r="T49" s="9">
        <v>37</v>
      </c>
      <c r="U49" s="9">
        <v>1</v>
      </c>
      <c r="V49" s="9">
        <v>2</v>
      </c>
      <c r="W49" s="9">
        <v>0</v>
      </c>
      <c r="X49" s="9">
        <v>0</v>
      </c>
      <c r="Y49" s="9">
        <v>0</v>
      </c>
      <c r="Z49" s="9">
        <v>1</v>
      </c>
      <c r="AA49" s="9">
        <v>25</v>
      </c>
      <c r="AC49" s="9">
        <f t="shared" si="4"/>
        <v>626</v>
      </c>
      <c r="AD49" s="9">
        <f t="shared" si="1"/>
        <v>7621</v>
      </c>
      <c r="AE49" s="10">
        <f t="shared" si="2"/>
        <v>12.1741214057508</v>
      </c>
    </row>
    <row r="50" spans="1:31" x14ac:dyDescent="0.3">
      <c r="A50" s="87"/>
      <c r="B50" s="41" t="s">
        <v>52</v>
      </c>
      <c r="C50" s="9">
        <v>2</v>
      </c>
      <c r="D50" s="9">
        <v>0</v>
      </c>
      <c r="E50" s="9">
        <v>1</v>
      </c>
      <c r="F50" s="9">
        <v>4</v>
      </c>
      <c r="G50" s="9">
        <v>4</v>
      </c>
      <c r="H50" s="9">
        <v>10</v>
      </c>
      <c r="I50" s="9">
        <v>8</v>
      </c>
      <c r="J50" s="9">
        <v>4</v>
      </c>
      <c r="K50" s="9">
        <v>7</v>
      </c>
      <c r="L50" s="9">
        <v>12</v>
      </c>
      <c r="M50" s="9">
        <v>10</v>
      </c>
      <c r="N50" s="9">
        <v>6</v>
      </c>
      <c r="O50" s="9">
        <v>163</v>
      </c>
      <c r="P50" s="9">
        <v>9</v>
      </c>
      <c r="Q50" s="9">
        <v>8</v>
      </c>
      <c r="R50" s="9">
        <v>10</v>
      </c>
      <c r="S50" s="9">
        <v>5</v>
      </c>
      <c r="T50" s="9">
        <v>25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6</v>
      </c>
      <c r="AC50" s="9">
        <f t="shared" si="4"/>
        <v>294</v>
      </c>
      <c r="AD50" s="9">
        <f t="shared" si="1"/>
        <v>3470</v>
      </c>
      <c r="AE50" s="10">
        <f t="shared" si="2"/>
        <v>11.802721088435375</v>
      </c>
    </row>
    <row r="51" spans="1:31" x14ac:dyDescent="0.3">
      <c r="A51" s="87"/>
      <c r="B51" s="41" t="s">
        <v>53</v>
      </c>
      <c r="C51" s="9">
        <v>5</v>
      </c>
      <c r="D51" s="9">
        <v>6</v>
      </c>
      <c r="E51" s="9">
        <v>3</v>
      </c>
      <c r="F51" s="9">
        <v>4</v>
      </c>
      <c r="G51" s="9">
        <v>4</v>
      </c>
      <c r="H51" s="9">
        <v>22</v>
      </c>
      <c r="I51" s="9">
        <v>17</v>
      </c>
      <c r="J51" s="9">
        <v>9</v>
      </c>
      <c r="K51" s="9">
        <v>28</v>
      </c>
      <c r="L51" s="9">
        <v>10</v>
      </c>
      <c r="M51" s="9">
        <v>23</v>
      </c>
      <c r="N51" s="9">
        <v>15</v>
      </c>
      <c r="O51" s="9">
        <v>196</v>
      </c>
      <c r="P51" s="9">
        <v>16</v>
      </c>
      <c r="Q51" s="9">
        <v>20</v>
      </c>
      <c r="R51" s="9">
        <v>21</v>
      </c>
      <c r="S51" s="9">
        <v>3</v>
      </c>
      <c r="T51" s="9">
        <v>37</v>
      </c>
      <c r="U51" s="9">
        <v>2</v>
      </c>
      <c r="V51" s="9">
        <v>1</v>
      </c>
      <c r="W51" s="9">
        <v>0</v>
      </c>
      <c r="X51" s="9">
        <v>0</v>
      </c>
      <c r="Y51" s="9">
        <v>0</v>
      </c>
      <c r="Z51" s="9">
        <v>0</v>
      </c>
      <c r="AA51" s="9">
        <v>16</v>
      </c>
      <c r="AC51" s="9">
        <f t="shared" si="4"/>
        <v>458</v>
      </c>
      <c r="AD51" s="9">
        <f t="shared" si="1"/>
        <v>5295</v>
      </c>
      <c r="AE51" s="10">
        <f t="shared" si="2"/>
        <v>11.56113537117904</v>
      </c>
    </row>
    <row r="52" spans="1:31" x14ac:dyDescent="0.3">
      <c r="A52" s="87"/>
      <c r="B52" s="41" t="s">
        <v>54</v>
      </c>
      <c r="C52" s="9">
        <v>18</v>
      </c>
      <c r="D52" s="9">
        <v>6</v>
      </c>
      <c r="E52" s="9">
        <v>13</v>
      </c>
      <c r="F52" s="9">
        <v>31</v>
      </c>
      <c r="G52" s="9">
        <v>29</v>
      </c>
      <c r="H52" s="9">
        <v>34</v>
      </c>
      <c r="I52" s="9">
        <v>36</v>
      </c>
      <c r="J52" s="9">
        <v>27</v>
      </c>
      <c r="K52" s="9">
        <v>38</v>
      </c>
      <c r="L52" s="9">
        <v>20</v>
      </c>
      <c r="M52" s="9">
        <v>31</v>
      </c>
      <c r="N52" s="9">
        <v>23</v>
      </c>
      <c r="O52" s="9">
        <v>341</v>
      </c>
      <c r="P52" s="9">
        <v>10</v>
      </c>
      <c r="Q52" s="9">
        <v>22</v>
      </c>
      <c r="R52" s="9">
        <v>40</v>
      </c>
      <c r="S52" s="9">
        <v>7</v>
      </c>
      <c r="T52" s="9">
        <v>83</v>
      </c>
      <c r="U52" s="9">
        <v>1</v>
      </c>
      <c r="V52" s="9">
        <v>4</v>
      </c>
      <c r="W52" s="9">
        <v>0</v>
      </c>
      <c r="X52" s="9">
        <v>0</v>
      </c>
      <c r="Y52" s="9">
        <v>0</v>
      </c>
      <c r="Z52" s="9">
        <v>0</v>
      </c>
      <c r="AA52" s="9">
        <v>11</v>
      </c>
      <c r="AC52" s="9">
        <f t="shared" si="4"/>
        <v>825</v>
      </c>
      <c r="AD52" s="9">
        <f t="shared" si="1"/>
        <v>8874</v>
      </c>
      <c r="AE52" s="10">
        <f t="shared" si="2"/>
        <v>10.756363636363636</v>
      </c>
    </row>
    <row r="53" spans="1:31" x14ac:dyDescent="0.3">
      <c r="A53" s="87"/>
      <c r="B53" s="41" t="s">
        <v>55</v>
      </c>
      <c r="C53" s="9">
        <v>31</v>
      </c>
      <c r="D53" s="9">
        <v>9</v>
      </c>
      <c r="E53" s="9">
        <v>10</v>
      </c>
      <c r="F53" s="9">
        <v>39</v>
      </c>
      <c r="G53" s="9">
        <v>23</v>
      </c>
      <c r="H53" s="9">
        <v>67</v>
      </c>
      <c r="I53" s="9">
        <v>57</v>
      </c>
      <c r="J53" s="9">
        <v>38</v>
      </c>
      <c r="K53" s="9">
        <v>75</v>
      </c>
      <c r="L53" s="9">
        <v>31</v>
      </c>
      <c r="M53" s="9">
        <v>52</v>
      </c>
      <c r="N53" s="9">
        <v>37</v>
      </c>
      <c r="O53" s="9">
        <v>415</v>
      </c>
      <c r="P53" s="9">
        <v>7</v>
      </c>
      <c r="Q53" s="9">
        <v>32</v>
      </c>
      <c r="R53" s="9">
        <v>35</v>
      </c>
      <c r="S53" s="9">
        <v>7</v>
      </c>
      <c r="T53" s="9">
        <v>56</v>
      </c>
      <c r="U53" s="9">
        <v>3</v>
      </c>
      <c r="V53" s="9">
        <v>4</v>
      </c>
      <c r="W53" s="9">
        <v>1</v>
      </c>
      <c r="X53" s="9">
        <v>0</v>
      </c>
      <c r="Y53" s="9">
        <v>0</v>
      </c>
      <c r="Z53" s="9">
        <v>1</v>
      </c>
      <c r="AA53" s="9">
        <v>37</v>
      </c>
      <c r="AC53" s="9">
        <f t="shared" si="4"/>
        <v>1067</v>
      </c>
      <c r="AD53" s="9">
        <f t="shared" si="1"/>
        <v>11156</v>
      </c>
      <c r="AE53" s="10">
        <f t="shared" si="2"/>
        <v>10.455482661668229</v>
      </c>
    </row>
    <row r="54" spans="1:31" x14ac:dyDescent="0.3">
      <c r="A54" s="87"/>
      <c r="B54" s="41" t="s">
        <v>56</v>
      </c>
      <c r="C54" s="9">
        <v>15</v>
      </c>
      <c r="D54" s="9">
        <v>6</v>
      </c>
      <c r="E54" s="9">
        <v>6</v>
      </c>
      <c r="F54" s="9">
        <v>19</v>
      </c>
      <c r="G54" s="9">
        <v>22</v>
      </c>
      <c r="H54" s="9">
        <v>49</v>
      </c>
      <c r="I54" s="9">
        <v>39</v>
      </c>
      <c r="J54" s="9">
        <v>57</v>
      </c>
      <c r="K54" s="9">
        <v>61</v>
      </c>
      <c r="L54" s="9">
        <v>36</v>
      </c>
      <c r="M54" s="9">
        <v>45</v>
      </c>
      <c r="N54" s="9">
        <v>39</v>
      </c>
      <c r="O54" s="9">
        <v>401</v>
      </c>
      <c r="P54" s="9">
        <v>22</v>
      </c>
      <c r="Q54" s="9">
        <v>45</v>
      </c>
      <c r="R54" s="9">
        <v>58</v>
      </c>
      <c r="S54" s="9">
        <v>14</v>
      </c>
      <c r="T54" s="9">
        <v>98</v>
      </c>
      <c r="U54" s="9">
        <v>3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31</v>
      </c>
      <c r="AC54" s="9">
        <f t="shared" si="4"/>
        <v>1066</v>
      </c>
      <c r="AD54" s="9">
        <f t="shared" si="1"/>
        <v>12018</v>
      </c>
      <c r="AE54" s="10">
        <f t="shared" si="2"/>
        <v>11.273921200750468</v>
      </c>
    </row>
    <row r="55" spans="1:31" x14ac:dyDescent="0.3">
      <c r="A55" s="87"/>
      <c r="B55" s="41" t="s">
        <v>57</v>
      </c>
      <c r="C55" s="9">
        <v>6</v>
      </c>
      <c r="D55" s="9">
        <v>6</v>
      </c>
      <c r="E55" s="9">
        <v>6</v>
      </c>
      <c r="F55" s="9">
        <v>16</v>
      </c>
      <c r="G55" s="9">
        <v>15</v>
      </c>
      <c r="H55" s="9">
        <v>16</v>
      </c>
      <c r="I55" s="9">
        <v>11</v>
      </c>
      <c r="J55" s="9">
        <v>15</v>
      </c>
      <c r="K55" s="9">
        <v>30</v>
      </c>
      <c r="L55" s="9">
        <v>10</v>
      </c>
      <c r="M55" s="9">
        <v>12</v>
      </c>
      <c r="N55" s="9">
        <v>24</v>
      </c>
      <c r="O55" s="9">
        <v>133</v>
      </c>
      <c r="P55" s="9">
        <v>3</v>
      </c>
      <c r="Q55" s="9">
        <v>12</v>
      </c>
      <c r="R55" s="9">
        <v>9</v>
      </c>
      <c r="S55" s="9">
        <v>0</v>
      </c>
      <c r="T55" s="9">
        <v>17</v>
      </c>
      <c r="U55" s="9">
        <v>0</v>
      </c>
      <c r="V55" s="9">
        <v>1</v>
      </c>
      <c r="W55" s="9">
        <v>0</v>
      </c>
      <c r="X55" s="9">
        <v>0</v>
      </c>
      <c r="Y55" s="9">
        <v>0</v>
      </c>
      <c r="Z55" s="9">
        <v>0</v>
      </c>
      <c r="AA55" s="9">
        <v>6</v>
      </c>
      <c r="AC55" s="9">
        <f t="shared" si="4"/>
        <v>348</v>
      </c>
      <c r="AD55" s="9">
        <f t="shared" si="1"/>
        <v>3481</v>
      </c>
      <c r="AE55" s="10">
        <f t="shared" si="2"/>
        <v>10.00287356321839</v>
      </c>
    </row>
    <row r="56" spans="1:31" x14ac:dyDescent="0.3">
      <c r="A56" s="87"/>
      <c r="B56" s="41" t="s">
        <v>58</v>
      </c>
      <c r="C56" s="9">
        <v>11</v>
      </c>
      <c r="D56" s="9">
        <v>3</v>
      </c>
      <c r="E56" s="9">
        <v>2</v>
      </c>
      <c r="F56" s="9">
        <v>9</v>
      </c>
      <c r="G56" s="9">
        <v>6</v>
      </c>
      <c r="H56" s="9">
        <v>6</v>
      </c>
      <c r="I56" s="9">
        <v>8</v>
      </c>
      <c r="J56" s="9">
        <v>14</v>
      </c>
      <c r="K56" s="9">
        <v>31</v>
      </c>
      <c r="L56" s="9">
        <v>12</v>
      </c>
      <c r="M56" s="9">
        <v>22</v>
      </c>
      <c r="N56" s="9">
        <v>18</v>
      </c>
      <c r="O56" s="9">
        <v>231</v>
      </c>
      <c r="P56" s="9">
        <v>15</v>
      </c>
      <c r="Q56" s="9">
        <v>25</v>
      </c>
      <c r="R56" s="9">
        <v>36</v>
      </c>
      <c r="S56" s="9">
        <v>7</v>
      </c>
      <c r="T56" s="9">
        <v>64</v>
      </c>
      <c r="U56" s="9">
        <v>1</v>
      </c>
      <c r="V56" s="9">
        <v>2</v>
      </c>
      <c r="W56" s="9">
        <v>0</v>
      </c>
      <c r="X56" s="9">
        <v>0</v>
      </c>
      <c r="Y56" s="9">
        <v>0</v>
      </c>
      <c r="Z56" s="9">
        <v>0</v>
      </c>
      <c r="AA56" s="9">
        <v>19</v>
      </c>
      <c r="AC56" s="9">
        <f t="shared" si="4"/>
        <v>542</v>
      </c>
      <c r="AD56" s="9">
        <f t="shared" si="1"/>
        <v>6577</v>
      </c>
      <c r="AE56" s="10">
        <f t="shared" si="2"/>
        <v>12.134686346863468</v>
      </c>
    </row>
    <row r="57" spans="1:31" x14ac:dyDescent="0.3">
      <c r="A57" s="87"/>
      <c r="B57" s="41" t="s">
        <v>59</v>
      </c>
      <c r="C57" s="9">
        <v>31</v>
      </c>
      <c r="D57" s="9">
        <v>7</v>
      </c>
      <c r="E57" s="9">
        <v>12</v>
      </c>
      <c r="F57" s="9">
        <v>45</v>
      </c>
      <c r="G57" s="9">
        <v>36</v>
      </c>
      <c r="H57" s="9">
        <v>65</v>
      </c>
      <c r="I57" s="9">
        <v>54</v>
      </c>
      <c r="J57" s="9">
        <v>55</v>
      </c>
      <c r="K57" s="9">
        <v>95</v>
      </c>
      <c r="L57" s="9">
        <v>58</v>
      </c>
      <c r="M57" s="9">
        <v>61</v>
      </c>
      <c r="N57" s="9">
        <v>66</v>
      </c>
      <c r="O57" s="9">
        <v>567</v>
      </c>
      <c r="P57" s="9">
        <v>19</v>
      </c>
      <c r="Q57" s="9">
        <v>36</v>
      </c>
      <c r="R57" s="9">
        <v>43</v>
      </c>
      <c r="S57" s="9">
        <v>3</v>
      </c>
      <c r="T57" s="9">
        <v>70</v>
      </c>
      <c r="U57" s="9">
        <v>2</v>
      </c>
      <c r="V57" s="9">
        <v>6</v>
      </c>
      <c r="W57" s="9">
        <v>0</v>
      </c>
      <c r="X57" s="9">
        <v>0</v>
      </c>
      <c r="Y57" s="9">
        <v>1</v>
      </c>
      <c r="Z57" s="9">
        <v>1</v>
      </c>
      <c r="AA57" s="9">
        <v>55</v>
      </c>
      <c r="AC57" s="9">
        <f t="shared" si="4"/>
        <v>1388</v>
      </c>
      <c r="AD57" s="9">
        <f t="shared" si="1"/>
        <v>14915</v>
      </c>
      <c r="AE57" s="10">
        <f t="shared" si="2"/>
        <v>10.745677233429396</v>
      </c>
    </row>
    <row r="58" spans="1:31" x14ac:dyDescent="0.3">
      <c r="A58" s="87"/>
      <c r="B58" s="41" t="s">
        <v>60</v>
      </c>
      <c r="C58" s="9">
        <v>25</v>
      </c>
      <c r="D58" s="9">
        <v>10</v>
      </c>
      <c r="E58" s="9">
        <v>7</v>
      </c>
      <c r="F58" s="9">
        <v>42</v>
      </c>
      <c r="G58" s="9">
        <v>26</v>
      </c>
      <c r="H58" s="9">
        <v>36</v>
      </c>
      <c r="I58" s="9">
        <v>43</v>
      </c>
      <c r="J58" s="9">
        <v>28</v>
      </c>
      <c r="K58" s="9">
        <v>35</v>
      </c>
      <c r="L58" s="9">
        <v>22</v>
      </c>
      <c r="M58" s="9">
        <v>22</v>
      </c>
      <c r="N58" s="9">
        <v>18</v>
      </c>
      <c r="O58" s="9">
        <v>237</v>
      </c>
      <c r="P58" s="9">
        <v>9</v>
      </c>
      <c r="Q58" s="9">
        <v>8</v>
      </c>
      <c r="R58" s="9">
        <v>10</v>
      </c>
      <c r="S58" s="9">
        <v>1</v>
      </c>
      <c r="T58" s="9">
        <v>15</v>
      </c>
      <c r="U58" s="9">
        <v>1</v>
      </c>
      <c r="V58" s="9">
        <v>3</v>
      </c>
      <c r="W58" s="9">
        <v>0</v>
      </c>
      <c r="X58" s="9">
        <v>0</v>
      </c>
      <c r="Y58" s="9">
        <v>0</v>
      </c>
      <c r="Z58" s="9">
        <v>0</v>
      </c>
      <c r="AA58" s="9">
        <v>20</v>
      </c>
      <c r="AC58" s="9">
        <f t="shared" si="4"/>
        <v>618</v>
      </c>
      <c r="AD58" s="9">
        <f t="shared" si="1"/>
        <v>5833</v>
      </c>
      <c r="AE58" s="10">
        <f t="shared" si="2"/>
        <v>9.4385113268608407</v>
      </c>
    </row>
    <row r="59" spans="1:31" x14ac:dyDescent="0.3">
      <c r="A59" s="87"/>
      <c r="B59" s="41" t="s">
        <v>61</v>
      </c>
      <c r="C59" s="9">
        <v>34</v>
      </c>
      <c r="D59" s="9">
        <v>4</v>
      </c>
      <c r="E59" s="9">
        <v>14</v>
      </c>
      <c r="F59" s="9">
        <v>28</v>
      </c>
      <c r="G59" s="9">
        <v>21</v>
      </c>
      <c r="H59" s="9">
        <v>34</v>
      </c>
      <c r="I59" s="9">
        <v>30</v>
      </c>
      <c r="J59" s="9">
        <v>24</v>
      </c>
      <c r="K59" s="9">
        <v>46</v>
      </c>
      <c r="L59" s="9">
        <v>14</v>
      </c>
      <c r="M59" s="9">
        <v>23</v>
      </c>
      <c r="N59" s="9">
        <v>17</v>
      </c>
      <c r="O59" s="9">
        <v>151</v>
      </c>
      <c r="P59" s="9">
        <v>7</v>
      </c>
      <c r="Q59" s="9">
        <v>9</v>
      </c>
      <c r="R59" s="9">
        <v>16</v>
      </c>
      <c r="S59" s="9">
        <v>3</v>
      </c>
      <c r="T59" s="9">
        <v>41</v>
      </c>
      <c r="U59" s="9">
        <v>0</v>
      </c>
      <c r="V59" s="9">
        <v>3</v>
      </c>
      <c r="W59" s="9">
        <v>0</v>
      </c>
      <c r="X59" s="9">
        <v>0</v>
      </c>
      <c r="Y59" s="9">
        <v>0</v>
      </c>
      <c r="Z59" s="9">
        <v>0</v>
      </c>
      <c r="AA59" s="9">
        <v>20</v>
      </c>
      <c r="AC59" s="9">
        <f t="shared" si="4"/>
        <v>539</v>
      </c>
      <c r="AD59" s="9">
        <f t="shared" si="1"/>
        <v>5180</v>
      </c>
      <c r="AE59" s="10">
        <f t="shared" si="2"/>
        <v>9.6103896103896105</v>
      </c>
    </row>
    <row r="60" spans="1:31" x14ac:dyDescent="0.3">
      <c r="A60" s="87"/>
      <c r="B60" s="41" t="s">
        <v>62</v>
      </c>
      <c r="C60" s="9">
        <v>37</v>
      </c>
      <c r="D60" s="9">
        <v>23</v>
      </c>
      <c r="E60" s="9">
        <v>20</v>
      </c>
      <c r="F60" s="9">
        <v>64</v>
      </c>
      <c r="G60" s="9">
        <v>61</v>
      </c>
      <c r="H60" s="9">
        <v>113</v>
      </c>
      <c r="I60" s="9">
        <v>124</v>
      </c>
      <c r="J60" s="9">
        <v>113</v>
      </c>
      <c r="K60" s="9">
        <v>158</v>
      </c>
      <c r="L60" s="9">
        <v>77</v>
      </c>
      <c r="M60" s="9">
        <v>103</v>
      </c>
      <c r="N60" s="9">
        <v>96</v>
      </c>
      <c r="O60" s="9">
        <v>1127</v>
      </c>
      <c r="P60" s="9">
        <v>50</v>
      </c>
      <c r="Q60" s="9">
        <v>101</v>
      </c>
      <c r="R60" s="9">
        <v>151</v>
      </c>
      <c r="S60" s="9">
        <v>34</v>
      </c>
      <c r="T60" s="9">
        <v>236</v>
      </c>
      <c r="U60" s="9">
        <v>5</v>
      </c>
      <c r="V60" s="9">
        <v>7</v>
      </c>
      <c r="W60" s="9">
        <v>1</v>
      </c>
      <c r="X60" s="9">
        <v>0</v>
      </c>
      <c r="Y60" s="9">
        <v>0</v>
      </c>
      <c r="Z60" s="9">
        <v>2</v>
      </c>
      <c r="AA60" s="9">
        <v>43</v>
      </c>
      <c r="AC60" s="9">
        <f t="shared" si="4"/>
        <v>2746</v>
      </c>
      <c r="AD60" s="9">
        <f t="shared" si="1"/>
        <v>30372</v>
      </c>
      <c r="AE60" s="10">
        <f t="shared" si="2"/>
        <v>11.060451565914057</v>
      </c>
    </row>
    <row r="61" spans="1:31" x14ac:dyDescent="0.3">
      <c r="A61" s="87"/>
      <c r="B61" s="41" t="s">
        <v>63</v>
      </c>
      <c r="C61" s="9">
        <v>14</v>
      </c>
      <c r="D61" s="9">
        <v>5</v>
      </c>
      <c r="E61" s="9">
        <v>9</v>
      </c>
      <c r="F61" s="9">
        <v>13</v>
      </c>
      <c r="G61" s="9">
        <v>27</v>
      </c>
      <c r="H61" s="9">
        <v>39</v>
      </c>
      <c r="I61" s="9">
        <v>51</v>
      </c>
      <c r="J61" s="9">
        <v>67</v>
      </c>
      <c r="K61" s="9">
        <v>100</v>
      </c>
      <c r="L61" s="9">
        <v>60</v>
      </c>
      <c r="M61" s="9">
        <v>56</v>
      </c>
      <c r="N61" s="9">
        <v>62</v>
      </c>
      <c r="O61" s="9">
        <v>591</v>
      </c>
      <c r="P61" s="9">
        <v>37</v>
      </c>
      <c r="Q61" s="9">
        <v>77</v>
      </c>
      <c r="R61" s="9">
        <v>83</v>
      </c>
      <c r="S61" s="9">
        <v>7</v>
      </c>
      <c r="T61" s="9">
        <v>121</v>
      </c>
      <c r="U61" s="9">
        <v>2</v>
      </c>
      <c r="V61" s="9">
        <v>2</v>
      </c>
      <c r="W61" s="9">
        <v>0</v>
      </c>
      <c r="X61" s="9">
        <v>0</v>
      </c>
      <c r="Y61" s="9">
        <v>0</v>
      </c>
      <c r="Z61" s="9">
        <v>0</v>
      </c>
      <c r="AA61" s="9">
        <v>27</v>
      </c>
      <c r="AC61" s="9">
        <f t="shared" si="4"/>
        <v>1450</v>
      </c>
      <c r="AD61" s="9">
        <f t="shared" si="1"/>
        <v>16509</v>
      </c>
      <c r="AE61" s="10">
        <f t="shared" si="2"/>
        <v>11.38551724137931</v>
      </c>
    </row>
    <row r="62" spans="1:31" x14ac:dyDescent="0.3">
      <c r="A62" s="87"/>
      <c r="B62" s="41" t="s">
        <v>64</v>
      </c>
      <c r="C62" s="9">
        <v>14</v>
      </c>
      <c r="D62" s="9">
        <v>2</v>
      </c>
      <c r="E62" s="9">
        <v>5</v>
      </c>
      <c r="F62" s="9">
        <v>16</v>
      </c>
      <c r="G62" s="9">
        <v>29</v>
      </c>
      <c r="H62" s="9">
        <v>35</v>
      </c>
      <c r="I62" s="9">
        <v>27</v>
      </c>
      <c r="J62" s="9">
        <v>32</v>
      </c>
      <c r="K62" s="9">
        <v>68</v>
      </c>
      <c r="L62" s="9">
        <v>22</v>
      </c>
      <c r="M62" s="9">
        <v>41</v>
      </c>
      <c r="N62" s="9">
        <v>27</v>
      </c>
      <c r="O62" s="9">
        <v>399</v>
      </c>
      <c r="P62" s="9">
        <v>18</v>
      </c>
      <c r="Q62" s="9">
        <v>31</v>
      </c>
      <c r="R62" s="9">
        <v>37</v>
      </c>
      <c r="S62" s="9">
        <v>4</v>
      </c>
      <c r="T62" s="9">
        <v>72</v>
      </c>
      <c r="U62" s="9">
        <v>3</v>
      </c>
      <c r="V62" s="9">
        <v>1</v>
      </c>
      <c r="W62" s="9">
        <v>0</v>
      </c>
      <c r="X62" s="9">
        <v>0</v>
      </c>
      <c r="Y62" s="9">
        <v>0</v>
      </c>
      <c r="Z62" s="9">
        <v>0</v>
      </c>
      <c r="AA62" s="9">
        <v>19</v>
      </c>
      <c r="AC62" s="9">
        <f t="shared" si="4"/>
        <v>902</v>
      </c>
      <c r="AD62" s="9">
        <f t="shared" si="1"/>
        <v>10014</v>
      </c>
      <c r="AE62" s="10">
        <f t="shared" si="2"/>
        <v>11.101995565410199</v>
      </c>
    </row>
    <row r="63" spans="1:31" x14ac:dyDescent="0.3">
      <c r="A63" s="87"/>
      <c r="B63" s="41" t="s">
        <v>65</v>
      </c>
      <c r="C63" s="9">
        <v>5</v>
      </c>
      <c r="D63" s="9">
        <v>1</v>
      </c>
      <c r="E63" s="9">
        <v>5</v>
      </c>
      <c r="F63" s="9">
        <v>11</v>
      </c>
      <c r="G63" s="9">
        <v>13</v>
      </c>
      <c r="H63" s="9">
        <v>16</v>
      </c>
      <c r="I63" s="9">
        <v>13</v>
      </c>
      <c r="J63" s="9">
        <v>27</v>
      </c>
      <c r="K63" s="9">
        <v>29</v>
      </c>
      <c r="L63" s="9">
        <v>13</v>
      </c>
      <c r="M63" s="9">
        <v>14</v>
      </c>
      <c r="N63" s="9">
        <v>11</v>
      </c>
      <c r="O63" s="9">
        <v>148</v>
      </c>
      <c r="P63" s="9">
        <v>13</v>
      </c>
      <c r="Q63" s="9">
        <v>9</v>
      </c>
      <c r="R63" s="9">
        <v>10</v>
      </c>
      <c r="S63" s="9">
        <v>0</v>
      </c>
      <c r="T63" s="9">
        <v>19</v>
      </c>
      <c r="U63" s="9">
        <v>1</v>
      </c>
      <c r="V63" s="9">
        <v>1</v>
      </c>
      <c r="W63" s="9">
        <v>0</v>
      </c>
      <c r="X63" s="9">
        <v>0</v>
      </c>
      <c r="Y63" s="9">
        <v>0</v>
      </c>
      <c r="Z63" s="9">
        <v>0</v>
      </c>
      <c r="AA63" s="9">
        <v>9</v>
      </c>
      <c r="AC63" s="9">
        <f t="shared" si="4"/>
        <v>368</v>
      </c>
      <c r="AD63" s="9">
        <f t="shared" si="1"/>
        <v>3850</v>
      </c>
      <c r="AE63" s="10">
        <f t="shared" si="2"/>
        <v>10.461956521739131</v>
      </c>
    </row>
    <row r="64" spans="1:31" x14ac:dyDescent="0.3">
      <c r="A64" s="87"/>
      <c r="B64" s="41" t="s">
        <v>66</v>
      </c>
      <c r="C64" s="9">
        <v>6</v>
      </c>
      <c r="D64" s="9">
        <v>2</v>
      </c>
      <c r="E64" s="9">
        <v>1</v>
      </c>
      <c r="F64" s="9">
        <v>1</v>
      </c>
      <c r="G64" s="9">
        <v>7</v>
      </c>
      <c r="H64" s="9">
        <v>8</v>
      </c>
      <c r="I64" s="9">
        <v>11</v>
      </c>
      <c r="J64" s="9">
        <v>7</v>
      </c>
      <c r="K64" s="9">
        <v>15</v>
      </c>
      <c r="L64" s="9">
        <v>6</v>
      </c>
      <c r="M64" s="9">
        <v>4</v>
      </c>
      <c r="N64" s="9">
        <v>8</v>
      </c>
      <c r="O64" s="9">
        <v>127</v>
      </c>
      <c r="P64" s="9">
        <v>5</v>
      </c>
      <c r="Q64" s="9">
        <v>12</v>
      </c>
      <c r="R64" s="9">
        <v>8</v>
      </c>
      <c r="S64" s="9">
        <v>3</v>
      </c>
      <c r="T64" s="9">
        <v>17</v>
      </c>
      <c r="U64" s="9">
        <v>0</v>
      </c>
      <c r="V64" s="9">
        <v>1</v>
      </c>
      <c r="W64" s="9">
        <v>0</v>
      </c>
      <c r="X64" s="9">
        <v>0</v>
      </c>
      <c r="Y64" s="9">
        <v>0</v>
      </c>
      <c r="Z64" s="9">
        <v>1</v>
      </c>
      <c r="AA64" s="9">
        <v>8</v>
      </c>
      <c r="AC64" s="9">
        <f t="shared" si="4"/>
        <v>258</v>
      </c>
      <c r="AD64" s="9">
        <f t="shared" si="1"/>
        <v>2940</v>
      </c>
      <c r="AE64" s="10">
        <f t="shared" si="2"/>
        <v>11.395348837209303</v>
      </c>
    </row>
    <row r="65" spans="1:31" x14ac:dyDescent="0.3">
      <c r="A65" s="87"/>
      <c r="B65" s="41" t="s">
        <v>67</v>
      </c>
      <c r="C65" s="9">
        <v>9</v>
      </c>
      <c r="D65" s="9">
        <v>4</v>
      </c>
      <c r="E65" s="9">
        <v>3</v>
      </c>
      <c r="F65" s="9">
        <v>3</v>
      </c>
      <c r="G65" s="9">
        <v>4</v>
      </c>
      <c r="H65" s="9">
        <v>7</v>
      </c>
      <c r="I65" s="9">
        <v>9</v>
      </c>
      <c r="J65" s="9">
        <v>22</v>
      </c>
      <c r="K65" s="9">
        <v>33</v>
      </c>
      <c r="L65" s="9">
        <v>20</v>
      </c>
      <c r="M65" s="9">
        <v>34</v>
      </c>
      <c r="N65" s="9">
        <v>27</v>
      </c>
      <c r="O65" s="9">
        <v>283</v>
      </c>
      <c r="P65" s="9">
        <v>19</v>
      </c>
      <c r="Q65" s="9">
        <v>42</v>
      </c>
      <c r="R65" s="9">
        <v>55</v>
      </c>
      <c r="S65" s="9">
        <v>4</v>
      </c>
      <c r="T65" s="9">
        <v>70</v>
      </c>
      <c r="U65" s="9">
        <v>3</v>
      </c>
      <c r="V65" s="9">
        <v>3</v>
      </c>
      <c r="W65" s="9">
        <v>0</v>
      </c>
      <c r="X65" s="9">
        <v>0</v>
      </c>
      <c r="Y65" s="9">
        <v>0</v>
      </c>
      <c r="Z65" s="9">
        <v>1</v>
      </c>
      <c r="AA65" s="9">
        <v>13</v>
      </c>
      <c r="AC65" s="9">
        <f t="shared" si="4"/>
        <v>668</v>
      </c>
      <c r="AD65" s="9">
        <f t="shared" si="1"/>
        <v>8115</v>
      </c>
      <c r="AE65" s="10">
        <f t="shared" si="2"/>
        <v>12.148203592814371</v>
      </c>
    </row>
    <row r="66" spans="1:31" x14ac:dyDescent="0.3">
      <c r="A66" s="87"/>
      <c r="B66" s="41" t="s">
        <v>68</v>
      </c>
      <c r="C66" s="9">
        <v>25</v>
      </c>
      <c r="D66" s="9">
        <v>18</v>
      </c>
      <c r="E66" s="9">
        <v>14</v>
      </c>
      <c r="F66" s="9">
        <v>19</v>
      </c>
      <c r="G66" s="9">
        <v>28</v>
      </c>
      <c r="H66" s="9">
        <v>45</v>
      </c>
      <c r="I66" s="9">
        <v>57</v>
      </c>
      <c r="J66" s="9">
        <v>92</v>
      </c>
      <c r="K66" s="9">
        <v>126</v>
      </c>
      <c r="L66" s="9">
        <v>98</v>
      </c>
      <c r="M66" s="9">
        <v>106</v>
      </c>
      <c r="N66" s="9">
        <v>124</v>
      </c>
      <c r="O66" s="9">
        <v>885</v>
      </c>
      <c r="P66" s="9">
        <v>93</v>
      </c>
      <c r="Q66" s="9">
        <v>107</v>
      </c>
      <c r="R66" s="9">
        <v>85</v>
      </c>
      <c r="S66" s="9">
        <v>27</v>
      </c>
      <c r="T66" s="9">
        <v>143</v>
      </c>
      <c r="U66" s="9">
        <v>0</v>
      </c>
      <c r="V66" s="9">
        <v>10</v>
      </c>
      <c r="W66" s="9">
        <v>1</v>
      </c>
      <c r="X66" s="9">
        <v>0</v>
      </c>
      <c r="Y66" s="9">
        <v>0</v>
      </c>
      <c r="Z66" s="9">
        <v>0</v>
      </c>
      <c r="AA66" s="9">
        <v>38</v>
      </c>
      <c r="AC66" s="9">
        <f t="shared" si="4"/>
        <v>2141</v>
      </c>
      <c r="AD66" s="9">
        <f t="shared" si="1"/>
        <v>24327</v>
      </c>
      <c r="AE66" s="10">
        <f t="shared" si="2"/>
        <v>11.362447454460533</v>
      </c>
    </row>
    <row r="67" spans="1:31" x14ac:dyDescent="0.3">
      <c r="A67" s="87"/>
      <c r="B67" s="41" t="s">
        <v>69</v>
      </c>
      <c r="C67" s="9">
        <v>18</v>
      </c>
      <c r="D67" s="9">
        <v>18</v>
      </c>
      <c r="E67" s="9">
        <v>14</v>
      </c>
      <c r="F67" s="9">
        <v>13</v>
      </c>
      <c r="G67" s="9">
        <v>26</v>
      </c>
      <c r="H67" s="9">
        <v>40</v>
      </c>
      <c r="I67" s="9">
        <v>37</v>
      </c>
      <c r="J67" s="9">
        <v>45</v>
      </c>
      <c r="K67" s="9">
        <v>75</v>
      </c>
      <c r="L67" s="9">
        <v>47</v>
      </c>
      <c r="M67" s="9">
        <v>47</v>
      </c>
      <c r="N67" s="9">
        <v>57</v>
      </c>
      <c r="O67" s="9">
        <v>520</v>
      </c>
      <c r="P67" s="9">
        <v>40</v>
      </c>
      <c r="Q67" s="9">
        <v>40</v>
      </c>
      <c r="R67" s="9">
        <v>66</v>
      </c>
      <c r="S67" s="9">
        <v>12</v>
      </c>
      <c r="T67" s="9">
        <v>89</v>
      </c>
      <c r="U67" s="9">
        <v>1</v>
      </c>
      <c r="V67" s="9">
        <v>7</v>
      </c>
      <c r="W67" s="9">
        <v>2</v>
      </c>
      <c r="X67" s="9">
        <v>0</v>
      </c>
      <c r="Y67" s="9">
        <v>0</v>
      </c>
      <c r="Z67" s="9">
        <v>1</v>
      </c>
      <c r="AA67" s="9">
        <v>21</v>
      </c>
      <c r="AC67" s="9">
        <f t="shared" si="4"/>
        <v>1236</v>
      </c>
      <c r="AD67" s="9">
        <f t="shared" si="1"/>
        <v>13779</v>
      </c>
      <c r="AE67" s="10">
        <f t="shared" si="2"/>
        <v>11.148058252427184</v>
      </c>
    </row>
    <row r="68" spans="1:31" x14ac:dyDescent="0.3">
      <c r="A68" s="87"/>
      <c r="B68" s="41" t="s">
        <v>70</v>
      </c>
      <c r="C68" s="9">
        <v>26</v>
      </c>
      <c r="D68" s="9">
        <v>11</v>
      </c>
      <c r="E68" s="9">
        <v>14</v>
      </c>
      <c r="F68" s="9">
        <v>22</v>
      </c>
      <c r="G68" s="9">
        <v>21</v>
      </c>
      <c r="H68" s="9">
        <v>53</v>
      </c>
      <c r="I68" s="9">
        <v>51</v>
      </c>
      <c r="J68" s="9">
        <v>74</v>
      </c>
      <c r="K68" s="9">
        <v>115</v>
      </c>
      <c r="L68" s="9">
        <v>79</v>
      </c>
      <c r="M68" s="9">
        <v>67</v>
      </c>
      <c r="N68" s="9">
        <v>77</v>
      </c>
      <c r="O68" s="9">
        <v>410</v>
      </c>
      <c r="P68" s="9">
        <v>30</v>
      </c>
      <c r="Q68" s="9">
        <v>50</v>
      </c>
      <c r="R68" s="9">
        <v>73</v>
      </c>
      <c r="S68" s="9">
        <v>5</v>
      </c>
      <c r="T68" s="9">
        <v>114</v>
      </c>
      <c r="U68" s="9">
        <v>2</v>
      </c>
      <c r="V68" s="9">
        <v>5</v>
      </c>
      <c r="W68" s="9">
        <v>1</v>
      </c>
      <c r="X68" s="9">
        <v>0</v>
      </c>
      <c r="Y68" s="9">
        <v>0</v>
      </c>
      <c r="Z68" s="9">
        <v>0</v>
      </c>
      <c r="AA68" s="9">
        <v>48</v>
      </c>
      <c r="AC68" s="9">
        <f t="shared" si="4"/>
        <v>1348</v>
      </c>
      <c r="AD68" s="9">
        <f t="shared" si="1"/>
        <v>14852</v>
      </c>
      <c r="AE68" s="10">
        <f t="shared" si="2"/>
        <v>11.01780415430267</v>
      </c>
    </row>
    <row r="69" spans="1:31" x14ac:dyDescent="0.3">
      <c r="A69" s="87"/>
      <c r="B69" s="41" t="s">
        <v>71</v>
      </c>
      <c r="C69" s="9">
        <v>17</v>
      </c>
      <c r="D69" s="9">
        <v>7</v>
      </c>
      <c r="E69" s="9">
        <v>8</v>
      </c>
      <c r="F69" s="9">
        <v>27</v>
      </c>
      <c r="G69" s="9">
        <v>21</v>
      </c>
      <c r="H69" s="9">
        <v>65</v>
      </c>
      <c r="I69" s="9">
        <v>52</v>
      </c>
      <c r="J69" s="9">
        <v>37</v>
      </c>
      <c r="K69" s="9">
        <v>68</v>
      </c>
      <c r="L69" s="9">
        <v>21</v>
      </c>
      <c r="M69" s="9">
        <v>35</v>
      </c>
      <c r="N69" s="9">
        <v>22</v>
      </c>
      <c r="O69" s="9">
        <v>271</v>
      </c>
      <c r="P69" s="9">
        <v>16</v>
      </c>
      <c r="Q69" s="9">
        <v>23</v>
      </c>
      <c r="R69" s="9">
        <v>27</v>
      </c>
      <c r="S69" s="9">
        <v>8</v>
      </c>
      <c r="T69" s="9">
        <v>36</v>
      </c>
      <c r="U69" s="9">
        <v>1</v>
      </c>
      <c r="V69" s="9">
        <v>3</v>
      </c>
      <c r="W69" s="9">
        <v>0</v>
      </c>
      <c r="X69" s="9">
        <v>0</v>
      </c>
      <c r="Y69" s="9">
        <v>1</v>
      </c>
      <c r="Z69" s="9">
        <v>0</v>
      </c>
      <c r="AA69" s="9">
        <v>20</v>
      </c>
      <c r="AC69" s="9">
        <f t="shared" si="4"/>
        <v>786</v>
      </c>
      <c r="AD69" s="9">
        <f t="shared" ref="AD69:AD132" si="5">C$2*C69+D$2*D69+E$2*E69+F$2*F69+G$2*G69+H$2*H69+I$2*I69+J$2*J69+K$2*K69+L$2*L69+M$2*M69+N$2*N69+O$2*O69+P$2*P69+Q$2*Q69+R$2*R69+S$2*S69+T$2*T69+U$2*U69+V$2*V69+W$2*W69+X$2*X69+Y$2*Y69+Z$2*Z69+AA$2*AA69</f>
        <v>7913</v>
      </c>
      <c r="AE69" s="10">
        <f t="shared" ref="AE69:AE132" si="6">AD69/AC69</f>
        <v>10.067430025445292</v>
      </c>
    </row>
    <row r="70" spans="1:31" x14ac:dyDescent="0.3">
      <c r="A70" s="87"/>
      <c r="B70" s="41" t="s">
        <v>72</v>
      </c>
      <c r="C70" s="9">
        <v>74</v>
      </c>
      <c r="D70" s="9">
        <v>52</v>
      </c>
      <c r="E70" s="9">
        <v>55</v>
      </c>
      <c r="F70" s="9">
        <v>93</v>
      </c>
      <c r="G70" s="9">
        <v>76</v>
      </c>
      <c r="H70" s="9">
        <v>206</v>
      </c>
      <c r="I70" s="9">
        <v>258</v>
      </c>
      <c r="J70" s="9">
        <v>249</v>
      </c>
      <c r="K70" s="9">
        <v>384</v>
      </c>
      <c r="L70" s="9">
        <v>180</v>
      </c>
      <c r="M70" s="9">
        <v>275</v>
      </c>
      <c r="N70" s="9">
        <v>268</v>
      </c>
      <c r="O70" s="9">
        <v>4006</v>
      </c>
      <c r="P70" s="9">
        <v>321</v>
      </c>
      <c r="Q70" s="9">
        <v>788</v>
      </c>
      <c r="R70" s="9">
        <v>896</v>
      </c>
      <c r="S70" s="9">
        <v>226</v>
      </c>
      <c r="T70" s="9">
        <v>1805</v>
      </c>
      <c r="U70" s="9">
        <v>36</v>
      </c>
      <c r="V70" s="9">
        <v>75</v>
      </c>
      <c r="W70" s="9">
        <v>1</v>
      </c>
      <c r="X70" s="9">
        <v>3</v>
      </c>
      <c r="Y70" s="9">
        <v>3</v>
      </c>
      <c r="Z70" s="9">
        <v>5</v>
      </c>
      <c r="AA70" s="9">
        <v>122</v>
      </c>
      <c r="AC70" s="9">
        <f t="shared" si="4"/>
        <v>10457</v>
      </c>
      <c r="AD70" s="9">
        <f t="shared" si="5"/>
        <v>131739</v>
      </c>
      <c r="AE70" s="10">
        <f t="shared" si="6"/>
        <v>12.598163909343024</v>
      </c>
    </row>
    <row r="71" spans="1:31" x14ac:dyDescent="0.3">
      <c r="A71" s="87"/>
      <c r="B71" s="41" t="s">
        <v>73</v>
      </c>
      <c r="C71" s="9">
        <v>5</v>
      </c>
      <c r="D71" s="9">
        <v>0</v>
      </c>
      <c r="E71" s="9">
        <v>4</v>
      </c>
      <c r="F71" s="9">
        <v>5</v>
      </c>
      <c r="G71" s="9">
        <v>8</v>
      </c>
      <c r="H71" s="9">
        <v>9</v>
      </c>
      <c r="I71" s="9">
        <v>15</v>
      </c>
      <c r="J71" s="9">
        <v>13</v>
      </c>
      <c r="K71" s="9">
        <v>29</v>
      </c>
      <c r="L71" s="9">
        <v>16</v>
      </c>
      <c r="M71" s="9">
        <v>22</v>
      </c>
      <c r="N71" s="9">
        <v>13</v>
      </c>
      <c r="O71" s="9">
        <v>238</v>
      </c>
      <c r="P71" s="9">
        <v>28</v>
      </c>
      <c r="Q71" s="9">
        <v>21</v>
      </c>
      <c r="R71" s="9">
        <v>40</v>
      </c>
      <c r="S71" s="9">
        <v>6</v>
      </c>
      <c r="T71" s="9">
        <v>79</v>
      </c>
      <c r="U71" s="9">
        <v>1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9</v>
      </c>
      <c r="AC71" s="9">
        <f t="shared" si="4"/>
        <v>561</v>
      </c>
      <c r="AD71" s="9">
        <f t="shared" si="5"/>
        <v>6807</v>
      </c>
      <c r="AE71" s="10">
        <f t="shared" si="6"/>
        <v>12.133689839572192</v>
      </c>
    </row>
    <row r="72" spans="1:31" x14ac:dyDescent="0.3">
      <c r="A72" s="87"/>
      <c r="B72" s="41" t="s">
        <v>74</v>
      </c>
      <c r="C72" s="9">
        <v>13</v>
      </c>
      <c r="D72" s="9">
        <v>7</v>
      </c>
      <c r="E72" s="9">
        <v>7</v>
      </c>
      <c r="F72" s="9">
        <v>8</v>
      </c>
      <c r="G72" s="9">
        <v>8</v>
      </c>
      <c r="H72" s="9">
        <v>27</v>
      </c>
      <c r="I72" s="9">
        <v>36</v>
      </c>
      <c r="J72" s="9">
        <v>29</v>
      </c>
      <c r="K72" s="9">
        <v>55</v>
      </c>
      <c r="L72" s="9">
        <v>28</v>
      </c>
      <c r="M72" s="9">
        <v>46</v>
      </c>
      <c r="N72" s="9">
        <v>45</v>
      </c>
      <c r="O72" s="9">
        <v>501</v>
      </c>
      <c r="P72" s="9">
        <v>31</v>
      </c>
      <c r="Q72" s="9">
        <v>30</v>
      </c>
      <c r="R72" s="9">
        <v>47</v>
      </c>
      <c r="S72" s="9">
        <v>6</v>
      </c>
      <c r="T72" s="9">
        <v>113</v>
      </c>
      <c r="U72" s="9">
        <v>6</v>
      </c>
      <c r="V72" s="9">
        <v>5</v>
      </c>
      <c r="W72" s="9">
        <v>1</v>
      </c>
      <c r="X72" s="9">
        <v>0</v>
      </c>
      <c r="Y72" s="9">
        <v>0</v>
      </c>
      <c r="Z72" s="9">
        <v>1</v>
      </c>
      <c r="AA72" s="9">
        <v>25</v>
      </c>
      <c r="AC72" s="9">
        <f t="shared" si="4"/>
        <v>1075</v>
      </c>
      <c r="AD72" s="9">
        <f t="shared" si="5"/>
        <v>12681</v>
      </c>
      <c r="AE72" s="10">
        <f t="shared" si="6"/>
        <v>11.796279069767442</v>
      </c>
    </row>
    <row r="73" spans="1:31" x14ac:dyDescent="0.3">
      <c r="A73" s="87"/>
      <c r="B73" s="41" t="s">
        <v>75</v>
      </c>
      <c r="C73" s="9">
        <v>3</v>
      </c>
      <c r="D73" s="9">
        <v>2</v>
      </c>
      <c r="E73" s="9">
        <v>6</v>
      </c>
      <c r="F73" s="9">
        <v>2</v>
      </c>
      <c r="G73" s="9">
        <v>10</v>
      </c>
      <c r="H73" s="9">
        <v>28</v>
      </c>
      <c r="I73" s="9">
        <v>16</v>
      </c>
      <c r="J73" s="9">
        <v>22</v>
      </c>
      <c r="K73" s="9">
        <v>18</v>
      </c>
      <c r="L73" s="9">
        <v>15</v>
      </c>
      <c r="M73" s="9">
        <v>27</v>
      </c>
      <c r="N73" s="9">
        <v>31</v>
      </c>
      <c r="O73" s="9">
        <v>270</v>
      </c>
      <c r="P73" s="9">
        <v>12</v>
      </c>
      <c r="Q73" s="9">
        <v>26</v>
      </c>
      <c r="R73" s="9">
        <v>51</v>
      </c>
      <c r="S73" s="9">
        <v>7</v>
      </c>
      <c r="T73" s="9">
        <v>99</v>
      </c>
      <c r="U73" s="9">
        <v>1</v>
      </c>
      <c r="V73" s="9">
        <v>4</v>
      </c>
      <c r="W73" s="9">
        <v>0</v>
      </c>
      <c r="X73" s="9">
        <v>0</v>
      </c>
      <c r="Y73" s="9">
        <v>0</v>
      </c>
      <c r="Z73" s="9">
        <v>0</v>
      </c>
      <c r="AA73" s="9">
        <v>10</v>
      </c>
      <c r="AC73" s="9">
        <f t="shared" si="4"/>
        <v>660</v>
      </c>
      <c r="AD73" s="9">
        <f t="shared" si="5"/>
        <v>7994</v>
      </c>
      <c r="AE73" s="10">
        <f t="shared" si="6"/>
        <v>12.112121212121211</v>
      </c>
    </row>
    <row r="74" spans="1:31" x14ac:dyDescent="0.3">
      <c r="A74" s="87"/>
      <c r="B74" s="41" t="s">
        <v>76</v>
      </c>
      <c r="C74" s="9">
        <v>6</v>
      </c>
      <c r="D74" s="9">
        <v>2</v>
      </c>
      <c r="E74" s="9">
        <v>3</v>
      </c>
      <c r="F74" s="9">
        <v>2</v>
      </c>
      <c r="G74" s="9">
        <v>8</v>
      </c>
      <c r="H74" s="9">
        <v>14</v>
      </c>
      <c r="I74" s="9">
        <v>9</v>
      </c>
      <c r="J74" s="9">
        <v>9</v>
      </c>
      <c r="K74" s="9">
        <v>19</v>
      </c>
      <c r="L74" s="9">
        <v>7</v>
      </c>
      <c r="M74" s="9">
        <v>14</v>
      </c>
      <c r="N74" s="9">
        <v>17</v>
      </c>
      <c r="O74" s="9">
        <v>247</v>
      </c>
      <c r="P74" s="9">
        <v>14</v>
      </c>
      <c r="Q74" s="9">
        <v>24</v>
      </c>
      <c r="R74" s="9">
        <v>25</v>
      </c>
      <c r="S74" s="9">
        <v>7</v>
      </c>
      <c r="T74" s="9">
        <v>50</v>
      </c>
      <c r="U74" s="9">
        <v>3</v>
      </c>
      <c r="V74" s="9">
        <v>2</v>
      </c>
      <c r="W74" s="9">
        <v>0</v>
      </c>
      <c r="X74" s="9">
        <v>0</v>
      </c>
      <c r="Y74" s="9">
        <v>0</v>
      </c>
      <c r="Z74" s="9">
        <v>0</v>
      </c>
      <c r="AA74" s="9">
        <v>13</v>
      </c>
      <c r="AC74" s="9">
        <f t="shared" si="4"/>
        <v>495</v>
      </c>
      <c r="AD74" s="9">
        <f t="shared" si="5"/>
        <v>5998</v>
      </c>
      <c r="AE74" s="10">
        <f t="shared" si="6"/>
        <v>12.117171717171717</v>
      </c>
    </row>
    <row r="75" spans="1:31" x14ac:dyDescent="0.3">
      <c r="A75" s="87"/>
      <c r="B75" s="41" t="s">
        <v>77</v>
      </c>
      <c r="C75" s="9">
        <v>11</v>
      </c>
      <c r="D75" s="9">
        <v>4</v>
      </c>
      <c r="E75" s="9">
        <v>2</v>
      </c>
      <c r="F75" s="9">
        <v>6</v>
      </c>
      <c r="G75" s="9">
        <v>14</v>
      </c>
      <c r="H75" s="9">
        <v>21</v>
      </c>
      <c r="I75" s="9">
        <v>33</v>
      </c>
      <c r="J75" s="9">
        <v>26</v>
      </c>
      <c r="K75" s="9">
        <v>61</v>
      </c>
      <c r="L75" s="9">
        <v>20</v>
      </c>
      <c r="M75" s="9">
        <v>33</v>
      </c>
      <c r="N75" s="9">
        <v>32</v>
      </c>
      <c r="O75" s="9">
        <v>651</v>
      </c>
      <c r="P75" s="9">
        <v>30</v>
      </c>
      <c r="Q75" s="9">
        <v>55</v>
      </c>
      <c r="R75" s="9">
        <v>64</v>
      </c>
      <c r="S75" s="9">
        <v>10</v>
      </c>
      <c r="T75" s="9">
        <v>103</v>
      </c>
      <c r="U75" s="9">
        <v>1</v>
      </c>
      <c r="V75" s="9">
        <v>3</v>
      </c>
      <c r="W75" s="9">
        <v>0</v>
      </c>
      <c r="X75" s="9">
        <v>0</v>
      </c>
      <c r="Y75" s="9">
        <v>0</v>
      </c>
      <c r="Z75" s="9">
        <v>0</v>
      </c>
      <c r="AA75" s="9">
        <v>28</v>
      </c>
      <c r="AC75" s="9">
        <f t="shared" si="4"/>
        <v>1208</v>
      </c>
      <c r="AD75" s="9">
        <f t="shared" si="5"/>
        <v>14507</v>
      </c>
      <c r="AE75" s="10">
        <f t="shared" si="6"/>
        <v>12.0091059602649</v>
      </c>
    </row>
    <row r="76" spans="1:31" x14ac:dyDescent="0.3">
      <c r="A76" s="87"/>
      <c r="B76" s="41" t="s">
        <v>78</v>
      </c>
      <c r="C76" s="9">
        <v>3</v>
      </c>
      <c r="D76" s="9">
        <v>3</v>
      </c>
      <c r="E76" s="9">
        <v>2</v>
      </c>
      <c r="F76" s="9">
        <v>7</v>
      </c>
      <c r="G76" s="9">
        <v>6</v>
      </c>
      <c r="H76" s="9">
        <v>15</v>
      </c>
      <c r="I76" s="9">
        <v>11</v>
      </c>
      <c r="J76" s="9">
        <v>16</v>
      </c>
      <c r="K76" s="9">
        <v>26</v>
      </c>
      <c r="L76" s="9">
        <v>10</v>
      </c>
      <c r="M76" s="9">
        <v>15</v>
      </c>
      <c r="N76" s="9">
        <v>11</v>
      </c>
      <c r="O76" s="9">
        <v>219</v>
      </c>
      <c r="P76" s="9">
        <v>6</v>
      </c>
      <c r="Q76" s="9">
        <v>28</v>
      </c>
      <c r="R76" s="9">
        <v>11</v>
      </c>
      <c r="S76" s="9">
        <v>4</v>
      </c>
      <c r="T76" s="9">
        <v>48</v>
      </c>
      <c r="U76" s="9">
        <v>1</v>
      </c>
      <c r="V76" s="9">
        <v>4</v>
      </c>
      <c r="W76" s="9">
        <v>0</v>
      </c>
      <c r="X76" s="9">
        <v>0</v>
      </c>
      <c r="Y76" s="9">
        <v>0</v>
      </c>
      <c r="Z76" s="9">
        <v>0</v>
      </c>
      <c r="AA76" s="9">
        <v>12</v>
      </c>
      <c r="AC76" s="9">
        <f t="shared" si="4"/>
        <v>458</v>
      </c>
      <c r="AD76" s="9">
        <f t="shared" si="5"/>
        <v>5399</v>
      </c>
      <c r="AE76" s="10">
        <f t="shared" si="6"/>
        <v>11.7882096069869</v>
      </c>
    </row>
    <row r="77" spans="1:31" x14ac:dyDescent="0.3">
      <c r="A77" s="87"/>
      <c r="B77" s="41" t="s">
        <v>79</v>
      </c>
      <c r="C77" s="9">
        <v>13</v>
      </c>
      <c r="D77" s="9">
        <v>7</v>
      </c>
      <c r="E77" s="9">
        <v>6</v>
      </c>
      <c r="F77" s="9">
        <v>12</v>
      </c>
      <c r="G77" s="9">
        <v>6</v>
      </c>
      <c r="H77" s="9">
        <v>25</v>
      </c>
      <c r="I77" s="9">
        <v>25</v>
      </c>
      <c r="J77" s="9">
        <v>22</v>
      </c>
      <c r="K77" s="9">
        <v>39</v>
      </c>
      <c r="L77" s="9">
        <v>24</v>
      </c>
      <c r="M77" s="9">
        <v>48</v>
      </c>
      <c r="N77" s="9">
        <v>34</v>
      </c>
      <c r="O77" s="9">
        <v>419</v>
      </c>
      <c r="P77" s="9">
        <v>17</v>
      </c>
      <c r="Q77" s="9">
        <v>25</v>
      </c>
      <c r="R77" s="9">
        <v>31</v>
      </c>
      <c r="S77" s="9">
        <v>7</v>
      </c>
      <c r="T77" s="9">
        <v>54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17</v>
      </c>
      <c r="AC77" s="9">
        <f t="shared" si="4"/>
        <v>831</v>
      </c>
      <c r="AD77" s="9">
        <f t="shared" si="5"/>
        <v>9392</v>
      </c>
      <c r="AE77" s="10">
        <f t="shared" si="6"/>
        <v>11.302045728038507</v>
      </c>
    </row>
    <row r="78" spans="1:31" x14ac:dyDescent="0.3">
      <c r="A78" s="87"/>
      <c r="B78" s="41" t="s">
        <v>80</v>
      </c>
      <c r="C78" s="9">
        <v>6</v>
      </c>
      <c r="D78" s="9">
        <v>6</v>
      </c>
      <c r="E78" s="9">
        <v>13</v>
      </c>
      <c r="F78" s="9">
        <v>23</v>
      </c>
      <c r="G78" s="9">
        <v>27</v>
      </c>
      <c r="H78" s="9">
        <v>57</v>
      </c>
      <c r="I78" s="9">
        <v>42</v>
      </c>
      <c r="J78" s="9">
        <v>46</v>
      </c>
      <c r="K78" s="9">
        <v>67</v>
      </c>
      <c r="L78" s="9">
        <v>45</v>
      </c>
      <c r="M78" s="9">
        <v>62</v>
      </c>
      <c r="N78" s="9">
        <v>59</v>
      </c>
      <c r="O78" s="9">
        <v>649</v>
      </c>
      <c r="P78" s="9">
        <v>15</v>
      </c>
      <c r="Q78" s="9">
        <v>35</v>
      </c>
      <c r="R78" s="9">
        <v>42</v>
      </c>
      <c r="S78" s="9">
        <v>10</v>
      </c>
      <c r="T78" s="9">
        <v>98</v>
      </c>
      <c r="U78" s="9">
        <v>2</v>
      </c>
      <c r="V78" s="9">
        <v>4</v>
      </c>
      <c r="W78" s="9">
        <v>1</v>
      </c>
      <c r="X78" s="9">
        <v>0</v>
      </c>
      <c r="Y78" s="9">
        <v>0</v>
      </c>
      <c r="Z78" s="9">
        <v>0</v>
      </c>
      <c r="AA78" s="9">
        <v>24</v>
      </c>
      <c r="AC78" s="9">
        <f t="shared" ref="AC78:AC141" si="7">SUM(C78:AA78)</f>
        <v>1333</v>
      </c>
      <c r="AD78" s="9">
        <f t="shared" si="5"/>
        <v>14915</v>
      </c>
      <c r="AE78" s="10">
        <f t="shared" si="6"/>
        <v>11.189047261815453</v>
      </c>
    </row>
    <row r="79" spans="1:31" x14ac:dyDescent="0.3">
      <c r="A79" s="87"/>
      <c r="B79" s="41" t="s">
        <v>81</v>
      </c>
      <c r="C79" s="9">
        <v>17</v>
      </c>
      <c r="D79" s="9">
        <v>3</v>
      </c>
      <c r="E79" s="9">
        <v>8</v>
      </c>
      <c r="F79" s="9">
        <v>11</v>
      </c>
      <c r="G79" s="9">
        <v>20</v>
      </c>
      <c r="H79" s="9">
        <v>28</v>
      </c>
      <c r="I79" s="9">
        <v>32</v>
      </c>
      <c r="J79" s="9">
        <v>43</v>
      </c>
      <c r="K79" s="9">
        <v>78</v>
      </c>
      <c r="L79" s="9">
        <v>23</v>
      </c>
      <c r="M79" s="9">
        <v>45</v>
      </c>
      <c r="N79" s="9">
        <v>38</v>
      </c>
      <c r="O79" s="9">
        <v>416</v>
      </c>
      <c r="P79" s="9">
        <v>13</v>
      </c>
      <c r="Q79" s="9">
        <v>20</v>
      </c>
      <c r="R79" s="9">
        <v>29</v>
      </c>
      <c r="S79" s="9">
        <v>3</v>
      </c>
      <c r="T79" s="9">
        <v>48</v>
      </c>
      <c r="U79" s="9">
        <v>2</v>
      </c>
      <c r="V79" s="9">
        <v>4</v>
      </c>
      <c r="W79" s="9">
        <v>0</v>
      </c>
      <c r="X79" s="9">
        <v>0</v>
      </c>
      <c r="Y79" s="9">
        <v>0</v>
      </c>
      <c r="Z79" s="9">
        <v>0</v>
      </c>
      <c r="AA79" s="9">
        <v>21</v>
      </c>
      <c r="AC79" s="9">
        <f t="shared" si="7"/>
        <v>902</v>
      </c>
      <c r="AD79" s="9">
        <f t="shared" si="5"/>
        <v>9820</v>
      </c>
      <c r="AE79" s="10">
        <f t="shared" si="6"/>
        <v>10.886917960088692</v>
      </c>
    </row>
    <row r="80" spans="1:31" x14ac:dyDescent="0.3">
      <c r="A80" s="87"/>
      <c r="B80" s="41" t="s">
        <v>82</v>
      </c>
      <c r="C80" s="9">
        <v>9</v>
      </c>
      <c r="D80" s="9">
        <v>0</v>
      </c>
      <c r="E80" s="9">
        <v>4</v>
      </c>
      <c r="F80" s="9">
        <v>8</v>
      </c>
      <c r="G80" s="9">
        <v>5</v>
      </c>
      <c r="H80" s="9">
        <v>15</v>
      </c>
      <c r="I80" s="9">
        <v>11</v>
      </c>
      <c r="J80" s="9">
        <v>19</v>
      </c>
      <c r="K80" s="9">
        <v>41</v>
      </c>
      <c r="L80" s="9">
        <v>18</v>
      </c>
      <c r="M80" s="9">
        <v>28</v>
      </c>
      <c r="N80" s="9">
        <v>21</v>
      </c>
      <c r="O80" s="9">
        <v>224</v>
      </c>
      <c r="P80" s="9">
        <v>5</v>
      </c>
      <c r="Q80" s="9">
        <v>12</v>
      </c>
      <c r="R80" s="9">
        <v>10</v>
      </c>
      <c r="S80" s="9">
        <v>5</v>
      </c>
      <c r="T80" s="9">
        <v>43</v>
      </c>
      <c r="U80" s="9">
        <v>0</v>
      </c>
      <c r="V80" s="9">
        <v>1</v>
      </c>
      <c r="W80" s="9">
        <v>0</v>
      </c>
      <c r="X80" s="9">
        <v>0</v>
      </c>
      <c r="Y80" s="9">
        <v>0</v>
      </c>
      <c r="Z80" s="9">
        <v>0</v>
      </c>
      <c r="AA80" s="9">
        <v>4</v>
      </c>
      <c r="AC80" s="9">
        <f t="shared" si="7"/>
        <v>483</v>
      </c>
      <c r="AD80" s="9">
        <f t="shared" si="5"/>
        <v>5324</v>
      </c>
      <c r="AE80" s="10">
        <f t="shared" si="6"/>
        <v>11.022774327122153</v>
      </c>
    </row>
    <row r="81" spans="1:31" x14ac:dyDescent="0.3">
      <c r="A81" s="87"/>
      <c r="B81" s="41" t="s">
        <v>83</v>
      </c>
      <c r="C81" s="9">
        <v>18</v>
      </c>
      <c r="D81" s="9">
        <v>6</v>
      </c>
      <c r="E81" s="9">
        <v>10</v>
      </c>
      <c r="F81" s="9">
        <v>11</v>
      </c>
      <c r="G81" s="9">
        <v>22</v>
      </c>
      <c r="H81" s="9">
        <v>48</v>
      </c>
      <c r="I81" s="9">
        <v>43</v>
      </c>
      <c r="J81" s="9">
        <v>44</v>
      </c>
      <c r="K81" s="9">
        <v>74</v>
      </c>
      <c r="L81" s="9">
        <v>52</v>
      </c>
      <c r="M81" s="9">
        <v>52</v>
      </c>
      <c r="N81" s="9">
        <v>64</v>
      </c>
      <c r="O81" s="9">
        <v>505</v>
      </c>
      <c r="P81" s="9">
        <v>22</v>
      </c>
      <c r="Q81" s="9">
        <v>23</v>
      </c>
      <c r="R81" s="9">
        <v>31</v>
      </c>
      <c r="S81" s="9">
        <v>11</v>
      </c>
      <c r="T81" s="9">
        <v>73</v>
      </c>
      <c r="U81" s="9">
        <v>1</v>
      </c>
      <c r="V81" s="9">
        <v>5</v>
      </c>
      <c r="W81" s="9">
        <v>0</v>
      </c>
      <c r="X81" s="9">
        <v>0</v>
      </c>
      <c r="Y81" s="9">
        <v>0</v>
      </c>
      <c r="Z81" s="9">
        <v>0</v>
      </c>
      <c r="AA81" s="9">
        <v>17</v>
      </c>
      <c r="AC81" s="9">
        <f t="shared" si="7"/>
        <v>1132</v>
      </c>
      <c r="AD81" s="9">
        <f t="shared" si="5"/>
        <v>12308</v>
      </c>
      <c r="AE81" s="10">
        <f t="shared" si="6"/>
        <v>10.87279151943463</v>
      </c>
    </row>
    <row r="82" spans="1:31" x14ac:dyDescent="0.3">
      <c r="A82" s="87"/>
      <c r="B82" s="41" t="s">
        <v>84</v>
      </c>
      <c r="C82" s="9">
        <v>11</v>
      </c>
      <c r="D82" s="9">
        <v>11</v>
      </c>
      <c r="E82" s="9">
        <v>13</v>
      </c>
      <c r="F82" s="9">
        <v>35</v>
      </c>
      <c r="G82" s="9">
        <v>35</v>
      </c>
      <c r="H82" s="9">
        <v>75</v>
      </c>
      <c r="I82" s="9">
        <v>80</v>
      </c>
      <c r="J82" s="9">
        <v>77</v>
      </c>
      <c r="K82" s="9">
        <v>134</v>
      </c>
      <c r="L82" s="9">
        <v>71</v>
      </c>
      <c r="M82" s="9">
        <v>66</v>
      </c>
      <c r="N82" s="9">
        <v>63</v>
      </c>
      <c r="O82" s="9">
        <v>441</v>
      </c>
      <c r="P82" s="9">
        <v>18</v>
      </c>
      <c r="Q82" s="9">
        <v>36</v>
      </c>
      <c r="R82" s="9">
        <v>25</v>
      </c>
      <c r="S82" s="9">
        <v>9</v>
      </c>
      <c r="T82" s="9">
        <v>70</v>
      </c>
      <c r="U82" s="9">
        <v>1</v>
      </c>
      <c r="V82" s="9">
        <v>3</v>
      </c>
      <c r="W82" s="9">
        <v>0</v>
      </c>
      <c r="X82" s="9">
        <v>0</v>
      </c>
      <c r="Y82" s="9">
        <v>0</v>
      </c>
      <c r="Z82" s="9">
        <v>0</v>
      </c>
      <c r="AA82" s="9">
        <v>21</v>
      </c>
      <c r="AC82" s="9">
        <f t="shared" si="7"/>
        <v>1295</v>
      </c>
      <c r="AD82" s="9">
        <f t="shared" si="5"/>
        <v>13058</v>
      </c>
      <c r="AE82" s="10">
        <f t="shared" si="6"/>
        <v>10.083397683397683</v>
      </c>
    </row>
    <row r="83" spans="1:31" x14ac:dyDescent="0.3">
      <c r="A83" s="87"/>
      <c r="B83" s="41" t="s">
        <v>85</v>
      </c>
      <c r="C83" s="9">
        <v>13</v>
      </c>
      <c r="D83" s="9">
        <v>10</v>
      </c>
      <c r="E83" s="9">
        <v>10</v>
      </c>
      <c r="F83" s="9">
        <v>13</v>
      </c>
      <c r="G83" s="9">
        <v>17</v>
      </c>
      <c r="H83" s="9">
        <v>39</v>
      </c>
      <c r="I83" s="9">
        <v>36</v>
      </c>
      <c r="J83" s="9">
        <v>32</v>
      </c>
      <c r="K83" s="9">
        <v>66</v>
      </c>
      <c r="L83" s="9">
        <v>32</v>
      </c>
      <c r="M83" s="9">
        <v>26</v>
      </c>
      <c r="N83" s="9">
        <v>30</v>
      </c>
      <c r="O83" s="9">
        <v>302</v>
      </c>
      <c r="P83" s="9">
        <v>20</v>
      </c>
      <c r="Q83" s="9">
        <v>36</v>
      </c>
      <c r="R83" s="9">
        <v>51</v>
      </c>
      <c r="S83" s="9">
        <v>12</v>
      </c>
      <c r="T83" s="9">
        <v>79</v>
      </c>
      <c r="U83" s="9">
        <v>2</v>
      </c>
      <c r="V83" s="9">
        <v>4</v>
      </c>
      <c r="W83" s="9">
        <v>0</v>
      </c>
      <c r="X83" s="9">
        <v>1</v>
      </c>
      <c r="Y83" s="9">
        <v>0</v>
      </c>
      <c r="Z83" s="9">
        <v>1</v>
      </c>
      <c r="AA83" s="9">
        <v>19</v>
      </c>
      <c r="AC83" s="9">
        <f t="shared" si="7"/>
        <v>851</v>
      </c>
      <c r="AD83" s="9">
        <f t="shared" si="5"/>
        <v>9478</v>
      </c>
      <c r="AE83" s="10">
        <f t="shared" si="6"/>
        <v>11.137485311398354</v>
      </c>
    </row>
    <row r="84" spans="1:31" x14ac:dyDescent="0.3">
      <c r="A84" s="87"/>
      <c r="B84" s="41" t="s">
        <v>86</v>
      </c>
      <c r="C84" s="9">
        <v>20</v>
      </c>
      <c r="D84" s="9">
        <v>9</v>
      </c>
      <c r="E84" s="9">
        <v>10</v>
      </c>
      <c r="F84" s="9">
        <v>32</v>
      </c>
      <c r="G84" s="9">
        <v>47</v>
      </c>
      <c r="H84" s="9">
        <v>84</v>
      </c>
      <c r="I84" s="9">
        <v>68</v>
      </c>
      <c r="J84" s="9">
        <v>77</v>
      </c>
      <c r="K84" s="9">
        <v>111</v>
      </c>
      <c r="L84" s="9">
        <v>72</v>
      </c>
      <c r="M84" s="9">
        <v>64</v>
      </c>
      <c r="N84" s="9">
        <v>70</v>
      </c>
      <c r="O84" s="9">
        <v>510</v>
      </c>
      <c r="P84" s="9">
        <v>27</v>
      </c>
      <c r="Q84" s="9">
        <v>40</v>
      </c>
      <c r="R84" s="9">
        <v>56</v>
      </c>
      <c r="S84" s="9">
        <v>8</v>
      </c>
      <c r="T84" s="9">
        <v>96</v>
      </c>
      <c r="U84" s="9">
        <v>5</v>
      </c>
      <c r="V84" s="9">
        <v>6</v>
      </c>
      <c r="W84" s="9">
        <v>0</v>
      </c>
      <c r="X84" s="9">
        <v>0</v>
      </c>
      <c r="Y84" s="9">
        <v>0</v>
      </c>
      <c r="Z84" s="9">
        <v>0</v>
      </c>
      <c r="AA84" s="9">
        <v>22</v>
      </c>
      <c r="AC84" s="9">
        <f t="shared" si="7"/>
        <v>1434</v>
      </c>
      <c r="AD84" s="9">
        <f t="shared" si="5"/>
        <v>14989</v>
      </c>
      <c r="AE84" s="10">
        <f t="shared" si="6"/>
        <v>10.452580195258019</v>
      </c>
    </row>
    <row r="85" spans="1:31" x14ac:dyDescent="0.3">
      <c r="A85" s="87"/>
      <c r="B85" s="41" t="s">
        <v>87</v>
      </c>
      <c r="C85" s="9">
        <v>19</v>
      </c>
      <c r="D85" s="9">
        <v>10</v>
      </c>
      <c r="E85" s="9">
        <v>18</v>
      </c>
      <c r="F85" s="9">
        <v>43</v>
      </c>
      <c r="G85" s="9">
        <v>52</v>
      </c>
      <c r="H85" s="9">
        <v>101</v>
      </c>
      <c r="I85" s="9">
        <v>108</v>
      </c>
      <c r="J85" s="9">
        <v>53</v>
      </c>
      <c r="K85" s="9">
        <v>125</v>
      </c>
      <c r="L85" s="9">
        <v>67</v>
      </c>
      <c r="M85" s="9">
        <v>74</v>
      </c>
      <c r="N85" s="9">
        <v>57</v>
      </c>
      <c r="O85" s="9">
        <v>549</v>
      </c>
      <c r="P85" s="9">
        <v>48</v>
      </c>
      <c r="Q85" s="9">
        <v>99</v>
      </c>
      <c r="R85" s="9">
        <v>98</v>
      </c>
      <c r="S85" s="9">
        <v>13</v>
      </c>
      <c r="T85" s="9">
        <v>148</v>
      </c>
      <c r="U85" s="9">
        <v>2</v>
      </c>
      <c r="V85" s="9">
        <v>5</v>
      </c>
      <c r="W85" s="9">
        <v>1</v>
      </c>
      <c r="X85" s="9">
        <v>0</v>
      </c>
      <c r="Y85" s="9">
        <v>0</v>
      </c>
      <c r="Z85" s="9">
        <v>2</v>
      </c>
      <c r="AA85" s="9">
        <v>48</v>
      </c>
      <c r="AC85" s="9">
        <f t="shared" si="7"/>
        <v>1740</v>
      </c>
      <c r="AD85" s="9">
        <f t="shared" si="5"/>
        <v>19018</v>
      </c>
      <c r="AE85" s="10">
        <f t="shared" si="6"/>
        <v>10.929885057471264</v>
      </c>
    </row>
    <row r="86" spans="1:31" x14ac:dyDescent="0.3">
      <c r="A86" s="87"/>
      <c r="B86" s="41" t="s">
        <v>88</v>
      </c>
      <c r="C86" s="9">
        <v>7</v>
      </c>
      <c r="D86" s="9">
        <v>4</v>
      </c>
      <c r="E86" s="9">
        <v>4</v>
      </c>
      <c r="F86" s="9">
        <v>10</v>
      </c>
      <c r="G86" s="9">
        <v>13</v>
      </c>
      <c r="H86" s="9">
        <v>49</v>
      </c>
      <c r="I86" s="9">
        <v>30</v>
      </c>
      <c r="J86" s="9">
        <v>28</v>
      </c>
      <c r="K86" s="9">
        <v>65</v>
      </c>
      <c r="L86" s="9">
        <v>13</v>
      </c>
      <c r="M86" s="9">
        <v>37</v>
      </c>
      <c r="N86" s="9">
        <v>29</v>
      </c>
      <c r="O86" s="9">
        <v>273</v>
      </c>
      <c r="P86" s="9">
        <v>9</v>
      </c>
      <c r="Q86" s="9">
        <v>14</v>
      </c>
      <c r="R86" s="9">
        <v>19</v>
      </c>
      <c r="S86" s="9">
        <v>4</v>
      </c>
      <c r="T86" s="9">
        <v>35</v>
      </c>
      <c r="U86" s="9">
        <v>0</v>
      </c>
      <c r="V86" s="9">
        <v>5</v>
      </c>
      <c r="W86" s="9">
        <v>0</v>
      </c>
      <c r="X86" s="9">
        <v>0</v>
      </c>
      <c r="Y86" s="9">
        <v>0</v>
      </c>
      <c r="Z86" s="9">
        <v>0</v>
      </c>
      <c r="AA86" s="9">
        <v>19</v>
      </c>
      <c r="AC86" s="9">
        <f t="shared" si="7"/>
        <v>667</v>
      </c>
      <c r="AD86" s="9">
        <f t="shared" si="5"/>
        <v>7125</v>
      </c>
      <c r="AE86" s="10">
        <f t="shared" si="6"/>
        <v>10.682158920539731</v>
      </c>
    </row>
    <row r="87" spans="1:31" x14ac:dyDescent="0.3">
      <c r="A87" s="87"/>
      <c r="B87" s="41" t="s">
        <v>89</v>
      </c>
      <c r="C87" s="9">
        <v>13</v>
      </c>
      <c r="D87" s="9">
        <v>7</v>
      </c>
      <c r="E87" s="9">
        <v>4</v>
      </c>
      <c r="F87" s="9">
        <v>8</v>
      </c>
      <c r="G87" s="9">
        <v>14</v>
      </c>
      <c r="H87" s="9">
        <v>32</v>
      </c>
      <c r="I87" s="9">
        <v>23</v>
      </c>
      <c r="J87" s="9">
        <v>29</v>
      </c>
      <c r="K87" s="9">
        <v>53</v>
      </c>
      <c r="L87" s="9">
        <v>45</v>
      </c>
      <c r="M87" s="9">
        <v>52</v>
      </c>
      <c r="N87" s="9">
        <v>44</v>
      </c>
      <c r="O87" s="9">
        <v>348</v>
      </c>
      <c r="P87" s="9">
        <v>27</v>
      </c>
      <c r="Q87" s="9">
        <v>23</v>
      </c>
      <c r="R87" s="9">
        <v>21</v>
      </c>
      <c r="S87" s="9">
        <v>3</v>
      </c>
      <c r="T87" s="9">
        <v>54</v>
      </c>
      <c r="U87" s="9">
        <v>3</v>
      </c>
      <c r="V87" s="9">
        <v>4</v>
      </c>
      <c r="W87" s="9">
        <v>0</v>
      </c>
      <c r="X87" s="9">
        <v>0</v>
      </c>
      <c r="Y87" s="9">
        <v>0</v>
      </c>
      <c r="Z87" s="9">
        <v>0</v>
      </c>
      <c r="AA87" s="9">
        <v>18</v>
      </c>
      <c r="AC87" s="9">
        <f t="shared" si="7"/>
        <v>825</v>
      </c>
      <c r="AD87" s="9">
        <f t="shared" si="5"/>
        <v>9121</v>
      </c>
      <c r="AE87" s="10">
        <f t="shared" si="6"/>
        <v>11.055757575757577</v>
      </c>
    </row>
    <row r="88" spans="1:31" x14ac:dyDescent="0.3">
      <c r="A88" s="87"/>
      <c r="B88" s="41" t="s">
        <v>90</v>
      </c>
      <c r="C88" s="9">
        <v>12</v>
      </c>
      <c r="D88" s="9">
        <v>13</v>
      </c>
      <c r="E88" s="9">
        <v>12</v>
      </c>
      <c r="F88" s="9">
        <v>25</v>
      </c>
      <c r="G88" s="9">
        <v>29</v>
      </c>
      <c r="H88" s="9">
        <v>55</v>
      </c>
      <c r="I88" s="9">
        <v>52</v>
      </c>
      <c r="J88" s="9">
        <v>66</v>
      </c>
      <c r="K88" s="9">
        <v>105</v>
      </c>
      <c r="L88" s="9">
        <v>50</v>
      </c>
      <c r="M88" s="9">
        <v>62</v>
      </c>
      <c r="N88" s="9">
        <v>70</v>
      </c>
      <c r="O88" s="9">
        <v>674</v>
      </c>
      <c r="P88" s="9">
        <v>42</v>
      </c>
      <c r="Q88" s="9">
        <v>90</v>
      </c>
      <c r="R88" s="9">
        <v>96</v>
      </c>
      <c r="S88" s="9">
        <v>21</v>
      </c>
      <c r="T88" s="9">
        <v>174</v>
      </c>
      <c r="U88" s="9">
        <v>3</v>
      </c>
      <c r="V88" s="9">
        <v>8</v>
      </c>
      <c r="W88" s="9">
        <v>0</v>
      </c>
      <c r="X88" s="9">
        <v>0</v>
      </c>
      <c r="Y88" s="9">
        <v>0</v>
      </c>
      <c r="Z88" s="9">
        <v>0</v>
      </c>
      <c r="AA88" s="9">
        <v>21</v>
      </c>
      <c r="AC88" s="9">
        <f t="shared" si="7"/>
        <v>1680</v>
      </c>
      <c r="AD88" s="9">
        <f t="shared" si="5"/>
        <v>19295</v>
      </c>
      <c r="AE88" s="10">
        <f t="shared" si="6"/>
        <v>11.485119047619047</v>
      </c>
    </row>
    <row r="89" spans="1:31" x14ac:dyDescent="0.3">
      <c r="A89" s="87"/>
      <c r="B89" s="41" t="s">
        <v>91</v>
      </c>
      <c r="C89" s="9">
        <v>16</v>
      </c>
      <c r="D89" s="9">
        <v>22</v>
      </c>
      <c r="E89" s="9">
        <v>25</v>
      </c>
      <c r="F89" s="9">
        <v>35</v>
      </c>
      <c r="G89" s="9">
        <v>51</v>
      </c>
      <c r="H89" s="9">
        <v>97</v>
      </c>
      <c r="I89" s="9">
        <v>80</v>
      </c>
      <c r="J89" s="9">
        <v>95</v>
      </c>
      <c r="K89" s="9">
        <v>119</v>
      </c>
      <c r="L89" s="9">
        <v>72</v>
      </c>
      <c r="M89" s="9">
        <v>92</v>
      </c>
      <c r="N89" s="9">
        <v>65</v>
      </c>
      <c r="O89" s="9">
        <v>764</v>
      </c>
      <c r="P89" s="9">
        <v>57</v>
      </c>
      <c r="Q89" s="9">
        <v>110</v>
      </c>
      <c r="R89" s="9">
        <v>78</v>
      </c>
      <c r="S89" s="9">
        <v>16</v>
      </c>
      <c r="T89" s="9">
        <v>166</v>
      </c>
      <c r="U89" s="9">
        <v>4</v>
      </c>
      <c r="V89" s="9">
        <v>3</v>
      </c>
      <c r="W89" s="9">
        <v>0</v>
      </c>
      <c r="X89" s="9">
        <v>0</v>
      </c>
      <c r="Y89" s="9">
        <v>0</v>
      </c>
      <c r="Z89" s="9">
        <v>1</v>
      </c>
      <c r="AA89" s="9">
        <v>29</v>
      </c>
      <c r="AC89" s="9">
        <f t="shared" si="7"/>
        <v>1997</v>
      </c>
      <c r="AD89" s="9">
        <f t="shared" si="5"/>
        <v>21791</v>
      </c>
      <c r="AE89" s="10">
        <f t="shared" si="6"/>
        <v>10.911867801702554</v>
      </c>
    </row>
    <row r="90" spans="1:31" x14ac:dyDescent="0.3">
      <c r="A90" s="87"/>
      <c r="B90" s="41" t="s">
        <v>92</v>
      </c>
      <c r="C90" s="9">
        <v>8</v>
      </c>
      <c r="D90" s="9">
        <v>2</v>
      </c>
      <c r="E90" s="9">
        <v>5</v>
      </c>
      <c r="F90" s="9">
        <v>15</v>
      </c>
      <c r="G90" s="9">
        <v>9</v>
      </c>
      <c r="H90" s="9">
        <v>18</v>
      </c>
      <c r="I90" s="9">
        <v>18</v>
      </c>
      <c r="J90" s="9">
        <v>22</v>
      </c>
      <c r="K90" s="9">
        <v>20</v>
      </c>
      <c r="L90" s="9">
        <v>10</v>
      </c>
      <c r="M90" s="9">
        <v>16</v>
      </c>
      <c r="N90" s="9">
        <v>20</v>
      </c>
      <c r="O90" s="9">
        <v>281</v>
      </c>
      <c r="P90" s="9">
        <v>20</v>
      </c>
      <c r="Q90" s="9">
        <v>36</v>
      </c>
      <c r="R90" s="9">
        <v>40</v>
      </c>
      <c r="S90" s="9">
        <v>7</v>
      </c>
      <c r="T90" s="9">
        <v>78</v>
      </c>
      <c r="U90" s="9">
        <v>2</v>
      </c>
      <c r="V90" s="9">
        <v>4</v>
      </c>
      <c r="W90" s="9">
        <v>0</v>
      </c>
      <c r="X90" s="9">
        <v>0</v>
      </c>
      <c r="Y90" s="9">
        <v>0</v>
      </c>
      <c r="Z90" s="9">
        <v>0</v>
      </c>
      <c r="AA90" s="9">
        <v>10</v>
      </c>
      <c r="AC90" s="9">
        <f t="shared" si="7"/>
        <v>641</v>
      </c>
      <c r="AD90" s="9">
        <f t="shared" si="5"/>
        <v>7601</v>
      </c>
      <c r="AE90" s="10">
        <f t="shared" si="6"/>
        <v>11.858034321372855</v>
      </c>
    </row>
    <row r="91" spans="1:31" x14ac:dyDescent="0.3">
      <c r="A91" s="87"/>
      <c r="B91" s="41" t="s">
        <v>93</v>
      </c>
      <c r="C91" s="9">
        <v>36</v>
      </c>
      <c r="D91" s="9">
        <v>23</v>
      </c>
      <c r="E91" s="9">
        <v>23</v>
      </c>
      <c r="F91" s="9">
        <v>35</v>
      </c>
      <c r="G91" s="9">
        <v>41</v>
      </c>
      <c r="H91" s="9">
        <v>81</v>
      </c>
      <c r="I91" s="9">
        <v>74</v>
      </c>
      <c r="J91" s="9">
        <v>91</v>
      </c>
      <c r="K91" s="9">
        <v>132</v>
      </c>
      <c r="L91" s="9">
        <v>64</v>
      </c>
      <c r="M91" s="9">
        <v>86</v>
      </c>
      <c r="N91" s="9">
        <v>80</v>
      </c>
      <c r="O91" s="9">
        <v>832</v>
      </c>
      <c r="P91" s="9">
        <v>66</v>
      </c>
      <c r="Q91" s="9">
        <v>90</v>
      </c>
      <c r="R91" s="9">
        <v>198</v>
      </c>
      <c r="S91" s="9">
        <v>19</v>
      </c>
      <c r="T91" s="9">
        <v>332</v>
      </c>
      <c r="U91" s="9">
        <v>5</v>
      </c>
      <c r="V91" s="9">
        <v>7</v>
      </c>
      <c r="W91" s="9">
        <v>0</v>
      </c>
      <c r="X91" s="9">
        <v>0</v>
      </c>
      <c r="Y91" s="9">
        <v>0</v>
      </c>
      <c r="Z91" s="9">
        <v>2</v>
      </c>
      <c r="AA91" s="9">
        <v>34</v>
      </c>
      <c r="AC91" s="9">
        <f t="shared" si="7"/>
        <v>2351</v>
      </c>
      <c r="AD91" s="9">
        <f t="shared" si="5"/>
        <v>27301</v>
      </c>
      <c r="AE91" s="10">
        <f t="shared" si="6"/>
        <v>11.612505316886431</v>
      </c>
    </row>
    <row r="92" spans="1:31" x14ac:dyDescent="0.3">
      <c r="A92" s="87"/>
      <c r="B92" s="41" t="s">
        <v>94</v>
      </c>
      <c r="C92" s="9">
        <v>95</v>
      </c>
      <c r="D92" s="9">
        <v>50</v>
      </c>
      <c r="E92" s="9">
        <v>90</v>
      </c>
      <c r="F92" s="9">
        <v>161</v>
      </c>
      <c r="G92" s="9">
        <v>140</v>
      </c>
      <c r="H92" s="9">
        <v>326</v>
      </c>
      <c r="I92" s="9">
        <v>277</v>
      </c>
      <c r="J92" s="9">
        <v>245</v>
      </c>
      <c r="K92" s="9">
        <v>347</v>
      </c>
      <c r="L92" s="9">
        <v>214</v>
      </c>
      <c r="M92" s="9">
        <v>187</v>
      </c>
      <c r="N92" s="9">
        <v>210</v>
      </c>
      <c r="O92" s="9">
        <v>1540</v>
      </c>
      <c r="P92" s="9">
        <v>70</v>
      </c>
      <c r="Q92" s="9">
        <v>96</v>
      </c>
      <c r="R92" s="9">
        <v>96</v>
      </c>
      <c r="S92" s="9">
        <v>21</v>
      </c>
      <c r="T92" s="9">
        <v>196</v>
      </c>
      <c r="U92" s="9">
        <v>8</v>
      </c>
      <c r="V92" s="9">
        <v>12</v>
      </c>
      <c r="W92" s="9">
        <v>1</v>
      </c>
      <c r="X92" s="9">
        <v>0</v>
      </c>
      <c r="Y92" s="9">
        <v>0</v>
      </c>
      <c r="Z92" s="9">
        <v>2</v>
      </c>
      <c r="AA92" s="9">
        <v>59</v>
      </c>
      <c r="AC92" s="9">
        <f t="shared" si="7"/>
        <v>4443</v>
      </c>
      <c r="AD92" s="9">
        <f t="shared" si="5"/>
        <v>42858</v>
      </c>
      <c r="AE92" s="10">
        <f t="shared" si="6"/>
        <v>9.646185010128292</v>
      </c>
    </row>
    <row r="93" spans="1:31" x14ac:dyDescent="0.3">
      <c r="A93" s="87"/>
      <c r="B93" s="41" t="s">
        <v>95</v>
      </c>
      <c r="C93" s="9">
        <v>60</v>
      </c>
      <c r="D93" s="9">
        <v>33</v>
      </c>
      <c r="E93" s="9">
        <v>47</v>
      </c>
      <c r="F93" s="9">
        <v>84</v>
      </c>
      <c r="G93" s="9">
        <v>95</v>
      </c>
      <c r="H93" s="9">
        <v>214</v>
      </c>
      <c r="I93" s="9">
        <v>145</v>
      </c>
      <c r="J93" s="9">
        <v>132</v>
      </c>
      <c r="K93" s="9">
        <v>208</v>
      </c>
      <c r="L93" s="9">
        <v>118</v>
      </c>
      <c r="M93" s="9">
        <v>165</v>
      </c>
      <c r="N93" s="9">
        <v>156</v>
      </c>
      <c r="O93" s="9">
        <v>2026</v>
      </c>
      <c r="P93" s="9">
        <v>72</v>
      </c>
      <c r="Q93" s="9">
        <v>139</v>
      </c>
      <c r="R93" s="9">
        <v>153</v>
      </c>
      <c r="S93" s="9">
        <v>58</v>
      </c>
      <c r="T93" s="9">
        <v>342</v>
      </c>
      <c r="U93" s="9">
        <v>6</v>
      </c>
      <c r="V93" s="9">
        <v>18</v>
      </c>
      <c r="W93" s="9">
        <v>1</v>
      </c>
      <c r="X93" s="9">
        <v>0</v>
      </c>
      <c r="Y93" s="9">
        <v>0</v>
      </c>
      <c r="Z93" s="9">
        <v>4</v>
      </c>
      <c r="AA93" s="9">
        <v>108</v>
      </c>
      <c r="AC93" s="9">
        <f t="shared" si="7"/>
        <v>4384</v>
      </c>
      <c r="AD93" s="9">
        <f t="shared" si="5"/>
        <v>49100</v>
      </c>
      <c r="AE93" s="10">
        <f t="shared" si="6"/>
        <v>11.199817518248175</v>
      </c>
    </row>
    <row r="94" spans="1:31" x14ac:dyDescent="0.3">
      <c r="A94" s="87"/>
      <c r="B94" s="41" t="s">
        <v>96</v>
      </c>
      <c r="C94" s="9">
        <v>38</v>
      </c>
      <c r="D94" s="9">
        <v>14</v>
      </c>
      <c r="E94" s="9">
        <v>20</v>
      </c>
      <c r="F94" s="9">
        <v>57</v>
      </c>
      <c r="G94" s="9">
        <v>61</v>
      </c>
      <c r="H94" s="9">
        <v>114</v>
      </c>
      <c r="I94" s="9">
        <v>130</v>
      </c>
      <c r="J94" s="9">
        <v>111</v>
      </c>
      <c r="K94" s="9">
        <v>177</v>
      </c>
      <c r="L94" s="9">
        <v>87</v>
      </c>
      <c r="M94" s="9">
        <v>118</v>
      </c>
      <c r="N94" s="9">
        <v>106</v>
      </c>
      <c r="O94" s="9">
        <v>1476</v>
      </c>
      <c r="P94" s="9">
        <v>71</v>
      </c>
      <c r="Q94" s="9">
        <v>153</v>
      </c>
      <c r="R94" s="9">
        <v>159</v>
      </c>
      <c r="S94" s="9">
        <v>29</v>
      </c>
      <c r="T94" s="9">
        <v>329</v>
      </c>
      <c r="U94" s="9">
        <v>4</v>
      </c>
      <c r="V94" s="9">
        <v>6</v>
      </c>
      <c r="W94" s="9">
        <v>0</v>
      </c>
      <c r="X94" s="9">
        <v>0</v>
      </c>
      <c r="Y94" s="9">
        <v>0</v>
      </c>
      <c r="Z94" s="9">
        <v>1</v>
      </c>
      <c r="AA94" s="9">
        <v>61</v>
      </c>
      <c r="AC94" s="9">
        <f t="shared" si="7"/>
        <v>3322</v>
      </c>
      <c r="AD94" s="9">
        <f t="shared" si="5"/>
        <v>38033</v>
      </c>
      <c r="AE94" s="10">
        <f t="shared" si="6"/>
        <v>11.448826008428657</v>
      </c>
    </row>
    <row r="95" spans="1:31" x14ac:dyDescent="0.3">
      <c r="A95" s="87"/>
      <c r="B95" s="41" t="s">
        <v>97</v>
      </c>
      <c r="C95" s="9">
        <v>24</v>
      </c>
      <c r="D95" s="9">
        <v>10</v>
      </c>
      <c r="E95" s="9">
        <v>9</v>
      </c>
      <c r="F95" s="9">
        <v>17</v>
      </c>
      <c r="G95" s="9">
        <v>17</v>
      </c>
      <c r="H95" s="9">
        <v>56</v>
      </c>
      <c r="I95" s="9">
        <v>38</v>
      </c>
      <c r="J95" s="9">
        <v>51</v>
      </c>
      <c r="K95" s="9">
        <v>60</v>
      </c>
      <c r="L95" s="9">
        <v>40</v>
      </c>
      <c r="M95" s="9">
        <v>57</v>
      </c>
      <c r="N95" s="9">
        <v>42</v>
      </c>
      <c r="O95" s="9">
        <v>689</v>
      </c>
      <c r="P95" s="9">
        <v>39</v>
      </c>
      <c r="Q95" s="9">
        <v>94</v>
      </c>
      <c r="R95" s="9">
        <v>95</v>
      </c>
      <c r="S95" s="9">
        <v>17</v>
      </c>
      <c r="T95" s="9">
        <v>208</v>
      </c>
      <c r="U95" s="9">
        <v>5</v>
      </c>
      <c r="V95" s="9">
        <v>9</v>
      </c>
      <c r="W95" s="9">
        <v>1</v>
      </c>
      <c r="X95" s="9">
        <v>0</v>
      </c>
      <c r="Y95" s="9">
        <v>1</v>
      </c>
      <c r="Z95" s="9">
        <v>0</v>
      </c>
      <c r="AA95" s="9">
        <v>33</v>
      </c>
      <c r="AC95" s="9">
        <f t="shared" si="7"/>
        <v>1612</v>
      </c>
      <c r="AD95" s="9">
        <f t="shared" si="5"/>
        <v>19303</v>
      </c>
      <c r="AE95" s="10">
        <f t="shared" si="6"/>
        <v>11.974565756823822</v>
      </c>
    </row>
    <row r="96" spans="1:31" x14ac:dyDescent="0.3">
      <c r="A96" s="87"/>
      <c r="B96" s="41" t="s">
        <v>98</v>
      </c>
      <c r="C96" s="9">
        <v>8</v>
      </c>
      <c r="D96" s="9">
        <v>1</v>
      </c>
      <c r="E96" s="9">
        <v>3</v>
      </c>
      <c r="F96" s="9">
        <v>10</v>
      </c>
      <c r="G96" s="9">
        <v>15</v>
      </c>
      <c r="H96" s="9">
        <v>31</v>
      </c>
      <c r="I96" s="9">
        <v>19</v>
      </c>
      <c r="J96" s="9">
        <v>28</v>
      </c>
      <c r="K96" s="9">
        <v>32</v>
      </c>
      <c r="L96" s="9">
        <v>27</v>
      </c>
      <c r="M96" s="9">
        <v>30</v>
      </c>
      <c r="N96" s="9">
        <v>25</v>
      </c>
      <c r="O96" s="9">
        <v>250</v>
      </c>
      <c r="P96" s="9">
        <v>8</v>
      </c>
      <c r="Q96" s="9">
        <v>20</v>
      </c>
      <c r="R96" s="9">
        <v>19</v>
      </c>
      <c r="S96" s="9">
        <v>9</v>
      </c>
      <c r="T96" s="9">
        <v>48</v>
      </c>
      <c r="U96" s="9">
        <v>0</v>
      </c>
      <c r="V96" s="9">
        <v>3</v>
      </c>
      <c r="W96" s="9">
        <v>0</v>
      </c>
      <c r="X96" s="9">
        <v>0</v>
      </c>
      <c r="Y96" s="9">
        <v>0</v>
      </c>
      <c r="Z96" s="9">
        <v>0</v>
      </c>
      <c r="AA96" s="9">
        <v>17</v>
      </c>
      <c r="AC96" s="9">
        <f t="shared" si="7"/>
        <v>603</v>
      </c>
      <c r="AD96" s="9">
        <f t="shared" si="5"/>
        <v>6730</v>
      </c>
      <c r="AE96" s="10">
        <f t="shared" si="6"/>
        <v>11.160862354892206</v>
      </c>
    </row>
    <row r="97" spans="1:31" x14ac:dyDescent="0.3">
      <c r="A97" s="87"/>
      <c r="B97" s="41" t="s">
        <v>99</v>
      </c>
      <c r="C97" s="9">
        <v>23</v>
      </c>
      <c r="D97" s="9">
        <v>17</v>
      </c>
      <c r="E97" s="9">
        <v>12</v>
      </c>
      <c r="F97" s="9">
        <v>32</v>
      </c>
      <c r="G97" s="9">
        <v>37</v>
      </c>
      <c r="H97" s="9">
        <v>117</v>
      </c>
      <c r="I97" s="9">
        <v>80</v>
      </c>
      <c r="J97" s="9">
        <v>84</v>
      </c>
      <c r="K97" s="9">
        <v>134</v>
      </c>
      <c r="L97" s="9">
        <v>89</v>
      </c>
      <c r="M97" s="9">
        <v>117</v>
      </c>
      <c r="N97" s="9">
        <v>102</v>
      </c>
      <c r="O97" s="9">
        <v>1107</v>
      </c>
      <c r="P97" s="9">
        <v>38</v>
      </c>
      <c r="Q97" s="9">
        <v>113</v>
      </c>
      <c r="R97" s="9">
        <v>124</v>
      </c>
      <c r="S97" s="9">
        <v>32</v>
      </c>
      <c r="T97" s="9">
        <v>264</v>
      </c>
      <c r="U97" s="9">
        <v>5</v>
      </c>
      <c r="V97" s="9">
        <v>15</v>
      </c>
      <c r="W97" s="9">
        <v>1</v>
      </c>
      <c r="X97" s="9">
        <v>0</v>
      </c>
      <c r="Y97" s="9">
        <v>0</v>
      </c>
      <c r="Z97" s="9">
        <v>2</v>
      </c>
      <c r="AA97" s="9">
        <v>80</v>
      </c>
      <c r="AC97" s="9">
        <f t="shared" si="7"/>
        <v>2625</v>
      </c>
      <c r="AD97" s="9">
        <f t="shared" si="5"/>
        <v>30684</v>
      </c>
      <c r="AE97" s="10">
        <f t="shared" si="6"/>
        <v>11.689142857142857</v>
      </c>
    </row>
    <row r="98" spans="1:31" x14ac:dyDescent="0.3">
      <c r="A98" s="87"/>
      <c r="B98" s="41" t="s">
        <v>100</v>
      </c>
      <c r="C98" s="9">
        <v>9</v>
      </c>
      <c r="D98" s="9">
        <v>6</v>
      </c>
      <c r="E98" s="9">
        <v>4</v>
      </c>
      <c r="F98" s="9">
        <v>14</v>
      </c>
      <c r="G98" s="9">
        <v>7</v>
      </c>
      <c r="H98" s="9">
        <v>27</v>
      </c>
      <c r="I98" s="9">
        <v>16</v>
      </c>
      <c r="J98" s="9">
        <v>19</v>
      </c>
      <c r="K98" s="9">
        <v>33</v>
      </c>
      <c r="L98" s="9">
        <v>14</v>
      </c>
      <c r="M98" s="9">
        <v>27</v>
      </c>
      <c r="N98" s="9">
        <v>26</v>
      </c>
      <c r="O98" s="9">
        <v>165</v>
      </c>
      <c r="P98" s="9">
        <v>7</v>
      </c>
      <c r="Q98" s="9">
        <v>9</v>
      </c>
      <c r="R98" s="9">
        <v>25</v>
      </c>
      <c r="S98" s="9">
        <v>10</v>
      </c>
      <c r="T98" s="9">
        <v>44</v>
      </c>
      <c r="U98" s="9">
        <v>1</v>
      </c>
      <c r="V98" s="9">
        <v>1</v>
      </c>
      <c r="W98" s="9">
        <v>0</v>
      </c>
      <c r="X98" s="9">
        <v>0</v>
      </c>
      <c r="Y98" s="9">
        <v>0</v>
      </c>
      <c r="Z98" s="9">
        <v>0</v>
      </c>
      <c r="AA98" s="9">
        <v>25</v>
      </c>
      <c r="AC98" s="9">
        <f t="shared" si="7"/>
        <v>489</v>
      </c>
      <c r="AD98" s="9">
        <f t="shared" si="5"/>
        <v>5511</v>
      </c>
      <c r="AE98" s="10">
        <f t="shared" si="6"/>
        <v>11.269938650306749</v>
      </c>
    </row>
    <row r="99" spans="1:31" x14ac:dyDescent="0.3">
      <c r="A99" s="87"/>
      <c r="B99" s="41" t="s">
        <v>101</v>
      </c>
      <c r="C99" s="9">
        <v>8</v>
      </c>
      <c r="D99" s="9">
        <v>3</v>
      </c>
      <c r="E99" s="9">
        <v>8</v>
      </c>
      <c r="F99" s="9">
        <v>7</v>
      </c>
      <c r="G99" s="9">
        <v>17</v>
      </c>
      <c r="H99" s="9">
        <v>39</v>
      </c>
      <c r="I99" s="9">
        <v>28</v>
      </c>
      <c r="J99" s="9">
        <v>36</v>
      </c>
      <c r="K99" s="9">
        <v>50</v>
      </c>
      <c r="L99" s="9">
        <v>33</v>
      </c>
      <c r="M99" s="9">
        <v>35</v>
      </c>
      <c r="N99" s="9">
        <v>38</v>
      </c>
      <c r="O99" s="9">
        <v>373</v>
      </c>
      <c r="P99" s="9">
        <v>16</v>
      </c>
      <c r="Q99" s="9">
        <v>19</v>
      </c>
      <c r="R99" s="9">
        <v>30</v>
      </c>
      <c r="S99" s="9">
        <v>7</v>
      </c>
      <c r="T99" s="9">
        <v>66</v>
      </c>
      <c r="U99" s="9">
        <v>2</v>
      </c>
      <c r="V99" s="9">
        <v>0</v>
      </c>
      <c r="W99" s="9">
        <v>1</v>
      </c>
      <c r="X99" s="9">
        <v>0</v>
      </c>
      <c r="Y99" s="9">
        <v>0</v>
      </c>
      <c r="Z99" s="9">
        <v>0</v>
      </c>
      <c r="AA99" s="9">
        <v>25</v>
      </c>
      <c r="AC99" s="9">
        <f t="shared" si="7"/>
        <v>841</v>
      </c>
      <c r="AD99" s="9">
        <f t="shared" si="5"/>
        <v>9478</v>
      </c>
      <c r="AE99" s="10">
        <f t="shared" si="6"/>
        <v>11.269916765755054</v>
      </c>
    </row>
    <row r="100" spans="1:31" x14ac:dyDescent="0.3">
      <c r="A100" s="87"/>
      <c r="B100" s="41" t="s">
        <v>102</v>
      </c>
      <c r="C100" s="9">
        <v>15</v>
      </c>
      <c r="D100" s="9">
        <v>6</v>
      </c>
      <c r="E100" s="9">
        <v>9</v>
      </c>
      <c r="F100" s="9">
        <v>17</v>
      </c>
      <c r="G100" s="9">
        <v>16</v>
      </c>
      <c r="H100" s="9">
        <v>29</v>
      </c>
      <c r="I100" s="9">
        <v>38</v>
      </c>
      <c r="J100" s="9">
        <v>51</v>
      </c>
      <c r="K100" s="9">
        <v>71</v>
      </c>
      <c r="L100" s="9">
        <v>41</v>
      </c>
      <c r="M100" s="9">
        <v>64</v>
      </c>
      <c r="N100" s="9">
        <v>61</v>
      </c>
      <c r="O100" s="9">
        <v>519</v>
      </c>
      <c r="P100" s="9">
        <v>17</v>
      </c>
      <c r="Q100" s="9">
        <v>36</v>
      </c>
      <c r="R100" s="9">
        <v>31</v>
      </c>
      <c r="S100" s="9">
        <v>5</v>
      </c>
      <c r="T100" s="9">
        <v>73</v>
      </c>
      <c r="U100" s="9">
        <v>5</v>
      </c>
      <c r="V100" s="9">
        <v>6</v>
      </c>
      <c r="W100" s="9">
        <v>0</v>
      </c>
      <c r="X100" s="9">
        <v>0</v>
      </c>
      <c r="Y100" s="9">
        <v>0</v>
      </c>
      <c r="Z100" s="9">
        <v>0</v>
      </c>
      <c r="AA100" s="9">
        <v>36</v>
      </c>
      <c r="AC100" s="9">
        <f t="shared" si="7"/>
        <v>1146</v>
      </c>
      <c r="AD100" s="9">
        <f t="shared" si="5"/>
        <v>12924</v>
      </c>
      <c r="AE100" s="10">
        <f t="shared" si="6"/>
        <v>11.277486910994764</v>
      </c>
    </row>
    <row r="101" spans="1:31" x14ac:dyDescent="0.3">
      <c r="A101" s="87"/>
      <c r="B101" s="41" t="s">
        <v>103</v>
      </c>
      <c r="C101" s="9">
        <v>23</v>
      </c>
      <c r="D101" s="9">
        <v>11</v>
      </c>
      <c r="E101" s="9">
        <v>15</v>
      </c>
      <c r="F101" s="9">
        <v>19</v>
      </c>
      <c r="G101" s="9">
        <v>28</v>
      </c>
      <c r="H101" s="9">
        <v>82</v>
      </c>
      <c r="I101" s="9">
        <v>71</v>
      </c>
      <c r="J101" s="9">
        <v>66</v>
      </c>
      <c r="K101" s="9">
        <v>114</v>
      </c>
      <c r="L101" s="9">
        <v>64</v>
      </c>
      <c r="M101" s="9">
        <v>80</v>
      </c>
      <c r="N101" s="9">
        <v>85</v>
      </c>
      <c r="O101" s="9">
        <v>846</v>
      </c>
      <c r="P101" s="9">
        <v>54</v>
      </c>
      <c r="Q101" s="9">
        <v>94</v>
      </c>
      <c r="R101" s="9">
        <v>118</v>
      </c>
      <c r="S101" s="9">
        <v>19</v>
      </c>
      <c r="T101" s="9">
        <v>251</v>
      </c>
      <c r="U101" s="9">
        <v>5</v>
      </c>
      <c r="V101" s="9">
        <v>10</v>
      </c>
      <c r="W101" s="9">
        <v>0</v>
      </c>
      <c r="X101" s="9">
        <v>1</v>
      </c>
      <c r="Y101" s="9">
        <v>0</v>
      </c>
      <c r="Z101" s="9">
        <v>1</v>
      </c>
      <c r="AA101" s="9">
        <v>31</v>
      </c>
      <c r="AC101" s="9">
        <f t="shared" si="7"/>
        <v>2088</v>
      </c>
      <c r="AD101" s="9">
        <f t="shared" si="5"/>
        <v>24310</v>
      </c>
      <c r="AE101" s="10">
        <f t="shared" si="6"/>
        <v>11.642720306513411</v>
      </c>
    </row>
    <row r="102" spans="1:31" x14ac:dyDescent="0.3">
      <c r="A102" s="87"/>
      <c r="B102" s="41" t="s">
        <v>104</v>
      </c>
      <c r="C102" s="9">
        <v>5</v>
      </c>
      <c r="D102" s="9">
        <v>1</v>
      </c>
      <c r="E102" s="9">
        <v>5</v>
      </c>
      <c r="F102" s="9">
        <v>6</v>
      </c>
      <c r="G102" s="9">
        <v>9</v>
      </c>
      <c r="H102" s="9">
        <v>24</v>
      </c>
      <c r="I102" s="9">
        <v>31</v>
      </c>
      <c r="J102" s="9">
        <v>23</v>
      </c>
      <c r="K102" s="9">
        <v>52</v>
      </c>
      <c r="L102" s="9">
        <v>33</v>
      </c>
      <c r="M102" s="9">
        <v>40</v>
      </c>
      <c r="N102" s="9">
        <v>17</v>
      </c>
      <c r="O102" s="9">
        <v>611</v>
      </c>
      <c r="P102" s="9">
        <v>18</v>
      </c>
      <c r="Q102" s="9">
        <v>29</v>
      </c>
      <c r="R102" s="9">
        <v>42</v>
      </c>
      <c r="S102" s="9">
        <v>10</v>
      </c>
      <c r="T102" s="9">
        <v>69</v>
      </c>
      <c r="U102" s="9">
        <v>2</v>
      </c>
      <c r="V102" s="9">
        <v>3</v>
      </c>
      <c r="W102" s="9">
        <v>1</v>
      </c>
      <c r="X102" s="9">
        <v>0</v>
      </c>
      <c r="Y102" s="9">
        <v>0</v>
      </c>
      <c r="Z102" s="9">
        <v>0</v>
      </c>
      <c r="AA102" s="9">
        <v>44</v>
      </c>
      <c r="AC102" s="9">
        <f t="shared" si="7"/>
        <v>1075</v>
      </c>
      <c r="AD102" s="9">
        <f t="shared" si="5"/>
        <v>12936</v>
      </c>
      <c r="AE102" s="10">
        <f t="shared" si="6"/>
        <v>12.033488372093023</v>
      </c>
    </row>
    <row r="103" spans="1:31" x14ac:dyDescent="0.3">
      <c r="A103" s="87"/>
      <c r="B103" s="41" t="s">
        <v>105</v>
      </c>
      <c r="C103" s="9">
        <v>3</v>
      </c>
      <c r="D103" s="9">
        <v>5</v>
      </c>
      <c r="E103" s="9">
        <v>1</v>
      </c>
      <c r="F103" s="9">
        <v>3</v>
      </c>
      <c r="G103" s="9">
        <v>4</v>
      </c>
      <c r="H103" s="9">
        <v>7</v>
      </c>
      <c r="I103" s="9">
        <v>10</v>
      </c>
      <c r="J103" s="9">
        <v>7</v>
      </c>
      <c r="K103" s="9">
        <v>23</v>
      </c>
      <c r="L103" s="9">
        <v>10</v>
      </c>
      <c r="M103" s="9">
        <v>19</v>
      </c>
      <c r="N103" s="9">
        <v>18</v>
      </c>
      <c r="O103" s="9">
        <v>223</v>
      </c>
      <c r="P103" s="9">
        <v>14</v>
      </c>
      <c r="Q103" s="9">
        <v>19</v>
      </c>
      <c r="R103" s="9">
        <v>25</v>
      </c>
      <c r="S103" s="9">
        <v>8</v>
      </c>
      <c r="T103" s="9">
        <v>91</v>
      </c>
      <c r="U103" s="9">
        <v>1</v>
      </c>
      <c r="V103" s="9">
        <v>6</v>
      </c>
      <c r="W103" s="9">
        <v>0</v>
      </c>
      <c r="X103" s="9">
        <v>0</v>
      </c>
      <c r="Y103" s="9">
        <v>0</v>
      </c>
      <c r="Z103" s="9">
        <v>0</v>
      </c>
      <c r="AA103" s="9">
        <v>21</v>
      </c>
      <c r="AC103" s="9">
        <f t="shared" si="7"/>
        <v>518</v>
      </c>
      <c r="AD103" s="9">
        <f t="shared" si="5"/>
        <v>6648</v>
      </c>
      <c r="AE103" s="10">
        <f t="shared" si="6"/>
        <v>12.833976833976834</v>
      </c>
    </row>
    <row r="104" spans="1:31" x14ac:dyDescent="0.3">
      <c r="A104" s="87"/>
      <c r="B104" s="41" t="s">
        <v>106</v>
      </c>
      <c r="C104" s="9">
        <v>32</v>
      </c>
      <c r="D104" s="9">
        <v>8</v>
      </c>
      <c r="E104" s="9">
        <v>13</v>
      </c>
      <c r="F104" s="9">
        <v>36</v>
      </c>
      <c r="G104" s="9">
        <v>42</v>
      </c>
      <c r="H104" s="9">
        <v>79</v>
      </c>
      <c r="I104" s="9">
        <v>79</v>
      </c>
      <c r="J104" s="9">
        <v>87</v>
      </c>
      <c r="K104" s="9">
        <v>110</v>
      </c>
      <c r="L104" s="9">
        <v>71</v>
      </c>
      <c r="M104" s="9">
        <v>84</v>
      </c>
      <c r="N104" s="9">
        <v>74</v>
      </c>
      <c r="O104" s="9">
        <v>914</v>
      </c>
      <c r="P104" s="9">
        <v>90</v>
      </c>
      <c r="Q104" s="9">
        <v>145</v>
      </c>
      <c r="R104" s="9">
        <v>164</v>
      </c>
      <c r="S104" s="9">
        <v>45</v>
      </c>
      <c r="T104" s="9">
        <v>323</v>
      </c>
      <c r="U104" s="9">
        <v>9</v>
      </c>
      <c r="V104" s="9">
        <v>13</v>
      </c>
      <c r="W104" s="9">
        <v>0</v>
      </c>
      <c r="X104" s="9">
        <v>0</v>
      </c>
      <c r="Y104" s="9">
        <v>0</v>
      </c>
      <c r="Z104" s="9">
        <v>1</v>
      </c>
      <c r="AA104" s="9">
        <v>50</v>
      </c>
      <c r="AC104" s="9">
        <f t="shared" si="7"/>
        <v>2469</v>
      </c>
      <c r="AD104" s="9">
        <f t="shared" si="5"/>
        <v>29432</v>
      </c>
      <c r="AE104" s="10">
        <f t="shared" si="6"/>
        <v>11.920615633859862</v>
      </c>
    </row>
    <row r="105" spans="1:31" x14ac:dyDescent="0.3">
      <c r="A105" s="87"/>
      <c r="B105" s="41" t="s">
        <v>107</v>
      </c>
      <c r="C105" s="9">
        <v>25</v>
      </c>
      <c r="D105" s="9">
        <v>11</v>
      </c>
      <c r="E105" s="9">
        <v>28</v>
      </c>
      <c r="F105" s="9">
        <v>45</v>
      </c>
      <c r="G105" s="9">
        <v>42</v>
      </c>
      <c r="H105" s="9">
        <v>88</v>
      </c>
      <c r="I105" s="9">
        <v>78</v>
      </c>
      <c r="J105" s="9">
        <v>94</v>
      </c>
      <c r="K105" s="9">
        <v>112</v>
      </c>
      <c r="L105" s="9">
        <v>77</v>
      </c>
      <c r="M105" s="9">
        <v>95</v>
      </c>
      <c r="N105" s="9">
        <v>91</v>
      </c>
      <c r="O105" s="9">
        <v>980</v>
      </c>
      <c r="P105" s="9">
        <v>61</v>
      </c>
      <c r="Q105" s="9">
        <v>85</v>
      </c>
      <c r="R105" s="9">
        <v>84</v>
      </c>
      <c r="S105" s="9">
        <v>19</v>
      </c>
      <c r="T105" s="9">
        <v>159</v>
      </c>
      <c r="U105" s="9">
        <v>3</v>
      </c>
      <c r="V105" s="9">
        <v>4</v>
      </c>
      <c r="W105" s="9">
        <v>1</v>
      </c>
      <c r="X105" s="9">
        <v>0</v>
      </c>
      <c r="Y105" s="9">
        <v>0</v>
      </c>
      <c r="Z105" s="9">
        <v>0</v>
      </c>
      <c r="AA105" s="9">
        <v>43</v>
      </c>
      <c r="AC105" s="9">
        <f t="shared" si="7"/>
        <v>2225</v>
      </c>
      <c r="AD105" s="9">
        <f t="shared" si="5"/>
        <v>24668</v>
      </c>
      <c r="AE105" s="10">
        <f t="shared" si="6"/>
        <v>11.086741573033708</v>
      </c>
    </row>
    <row r="106" spans="1:31" x14ac:dyDescent="0.3">
      <c r="A106" s="87"/>
      <c r="B106" s="41" t="s">
        <v>108</v>
      </c>
      <c r="C106" s="9">
        <v>9</v>
      </c>
      <c r="D106" s="9">
        <v>9</v>
      </c>
      <c r="E106" s="9">
        <v>11</v>
      </c>
      <c r="F106" s="9">
        <v>15</v>
      </c>
      <c r="G106" s="9">
        <v>16</v>
      </c>
      <c r="H106" s="9">
        <v>39</v>
      </c>
      <c r="I106" s="9">
        <v>55</v>
      </c>
      <c r="J106" s="9">
        <v>93</v>
      </c>
      <c r="K106" s="9">
        <v>54</v>
      </c>
      <c r="L106" s="9">
        <v>45</v>
      </c>
      <c r="M106" s="9">
        <v>48</v>
      </c>
      <c r="N106" s="9">
        <v>35</v>
      </c>
      <c r="O106" s="9">
        <v>297</v>
      </c>
      <c r="P106" s="9">
        <v>22</v>
      </c>
      <c r="Q106" s="9">
        <v>42</v>
      </c>
      <c r="R106" s="9">
        <v>39</v>
      </c>
      <c r="S106" s="9">
        <v>4</v>
      </c>
      <c r="T106" s="9">
        <v>86</v>
      </c>
      <c r="U106" s="9">
        <v>6</v>
      </c>
      <c r="V106" s="9">
        <v>4</v>
      </c>
      <c r="W106" s="9">
        <v>0</v>
      </c>
      <c r="X106" s="9">
        <v>0</v>
      </c>
      <c r="Y106" s="9">
        <v>0</v>
      </c>
      <c r="Z106" s="9">
        <v>1</v>
      </c>
      <c r="AA106" s="9">
        <v>35</v>
      </c>
      <c r="AC106" s="9">
        <f t="shared" si="7"/>
        <v>965</v>
      </c>
      <c r="AD106" s="9">
        <f t="shared" si="5"/>
        <v>10614</v>
      </c>
      <c r="AE106" s="10">
        <f t="shared" si="6"/>
        <v>10.998963730569947</v>
      </c>
    </row>
    <row r="107" spans="1:31" x14ac:dyDescent="0.3">
      <c r="A107" s="87"/>
      <c r="B107" s="41" t="s">
        <v>109</v>
      </c>
      <c r="C107" s="9">
        <v>18</v>
      </c>
      <c r="D107" s="9">
        <v>5</v>
      </c>
      <c r="E107" s="9">
        <v>5</v>
      </c>
      <c r="F107" s="9">
        <v>7</v>
      </c>
      <c r="G107" s="9">
        <v>14</v>
      </c>
      <c r="H107" s="9">
        <v>18</v>
      </c>
      <c r="I107" s="9">
        <v>21</v>
      </c>
      <c r="J107" s="9">
        <v>26</v>
      </c>
      <c r="K107" s="9">
        <v>40</v>
      </c>
      <c r="L107" s="9">
        <v>18</v>
      </c>
      <c r="M107" s="9">
        <v>24</v>
      </c>
      <c r="N107" s="9">
        <v>17</v>
      </c>
      <c r="O107" s="9">
        <v>333</v>
      </c>
      <c r="P107" s="9">
        <v>21</v>
      </c>
      <c r="Q107" s="9">
        <v>56</v>
      </c>
      <c r="R107" s="9">
        <v>50</v>
      </c>
      <c r="S107" s="9">
        <v>16</v>
      </c>
      <c r="T107" s="9">
        <v>111</v>
      </c>
      <c r="U107" s="9">
        <v>1</v>
      </c>
      <c r="V107" s="9">
        <v>8</v>
      </c>
      <c r="W107" s="9">
        <v>0</v>
      </c>
      <c r="X107" s="9">
        <v>0</v>
      </c>
      <c r="Y107" s="9">
        <v>0</v>
      </c>
      <c r="Z107" s="9">
        <v>0</v>
      </c>
      <c r="AA107" s="9">
        <v>19</v>
      </c>
      <c r="AC107" s="9">
        <f t="shared" si="7"/>
        <v>828</v>
      </c>
      <c r="AD107" s="9">
        <f t="shared" si="5"/>
        <v>9971</v>
      </c>
      <c r="AE107" s="10">
        <f t="shared" si="6"/>
        <v>12.042270531400966</v>
      </c>
    </row>
    <row r="108" spans="1:31" x14ac:dyDescent="0.3">
      <c r="A108" s="87"/>
      <c r="B108" s="41" t="s">
        <v>110</v>
      </c>
      <c r="C108" s="9">
        <v>47</v>
      </c>
      <c r="D108" s="9">
        <v>16</v>
      </c>
      <c r="E108" s="9">
        <v>12</v>
      </c>
      <c r="F108" s="9">
        <v>38</v>
      </c>
      <c r="G108" s="9">
        <v>45</v>
      </c>
      <c r="H108" s="9">
        <v>74</v>
      </c>
      <c r="I108" s="9">
        <v>79</v>
      </c>
      <c r="J108" s="9">
        <v>47</v>
      </c>
      <c r="K108" s="9">
        <v>78</v>
      </c>
      <c r="L108" s="9">
        <v>47</v>
      </c>
      <c r="M108" s="9">
        <v>49</v>
      </c>
      <c r="N108" s="9">
        <v>38</v>
      </c>
      <c r="O108" s="9">
        <v>456</v>
      </c>
      <c r="P108" s="9">
        <v>22</v>
      </c>
      <c r="Q108" s="9">
        <v>34</v>
      </c>
      <c r="R108" s="9">
        <v>33</v>
      </c>
      <c r="S108" s="9">
        <v>3</v>
      </c>
      <c r="T108" s="9">
        <v>64</v>
      </c>
      <c r="U108" s="9">
        <v>0</v>
      </c>
      <c r="V108" s="9">
        <v>3</v>
      </c>
      <c r="W108" s="9">
        <v>0</v>
      </c>
      <c r="X108" s="9">
        <v>0</v>
      </c>
      <c r="Y108" s="9">
        <v>0</v>
      </c>
      <c r="Z108" s="9">
        <v>0</v>
      </c>
      <c r="AA108" s="9">
        <v>25</v>
      </c>
      <c r="AC108" s="9">
        <f t="shared" si="7"/>
        <v>1210</v>
      </c>
      <c r="AD108" s="9">
        <f t="shared" si="5"/>
        <v>11984</v>
      </c>
      <c r="AE108" s="10">
        <f t="shared" si="6"/>
        <v>9.904132231404958</v>
      </c>
    </row>
    <row r="109" spans="1:31" x14ac:dyDescent="0.3">
      <c r="A109" s="87"/>
      <c r="B109" s="41" t="s">
        <v>111</v>
      </c>
      <c r="C109" s="9">
        <v>26</v>
      </c>
      <c r="D109" s="9">
        <v>1</v>
      </c>
      <c r="E109" s="9">
        <v>19</v>
      </c>
      <c r="F109" s="9">
        <v>33</v>
      </c>
      <c r="G109" s="9">
        <v>27</v>
      </c>
      <c r="H109" s="9">
        <v>46</v>
      </c>
      <c r="I109" s="9">
        <v>35</v>
      </c>
      <c r="J109" s="9">
        <v>16</v>
      </c>
      <c r="K109" s="9">
        <v>33</v>
      </c>
      <c r="L109" s="9">
        <v>11</v>
      </c>
      <c r="M109" s="9">
        <v>20</v>
      </c>
      <c r="N109" s="9">
        <v>25</v>
      </c>
      <c r="O109" s="9">
        <v>195</v>
      </c>
      <c r="P109" s="9">
        <v>3</v>
      </c>
      <c r="Q109" s="9">
        <v>6</v>
      </c>
      <c r="R109" s="9">
        <v>7</v>
      </c>
      <c r="S109" s="9">
        <v>1</v>
      </c>
      <c r="T109" s="9">
        <v>15</v>
      </c>
      <c r="U109" s="9">
        <v>2</v>
      </c>
      <c r="V109" s="9">
        <v>1</v>
      </c>
      <c r="W109" s="9">
        <v>0</v>
      </c>
      <c r="X109" s="9">
        <v>0</v>
      </c>
      <c r="Y109" s="9">
        <v>0</v>
      </c>
      <c r="Z109" s="9">
        <v>0</v>
      </c>
      <c r="AA109" s="9">
        <v>18</v>
      </c>
      <c r="AC109" s="9">
        <f t="shared" si="7"/>
        <v>540</v>
      </c>
      <c r="AD109" s="9">
        <f t="shared" si="5"/>
        <v>4962</v>
      </c>
      <c r="AE109" s="10">
        <f t="shared" si="6"/>
        <v>9.1888888888888882</v>
      </c>
    </row>
    <row r="110" spans="1:31" x14ac:dyDescent="0.3">
      <c r="A110" s="87"/>
      <c r="B110" s="41" t="s">
        <v>112</v>
      </c>
      <c r="C110" s="9">
        <v>10</v>
      </c>
      <c r="D110" s="9">
        <v>9</v>
      </c>
      <c r="E110" s="9">
        <v>6</v>
      </c>
      <c r="F110" s="9">
        <v>19</v>
      </c>
      <c r="G110" s="9">
        <v>17</v>
      </c>
      <c r="H110" s="9">
        <v>53</v>
      </c>
      <c r="I110" s="9">
        <v>60</v>
      </c>
      <c r="J110" s="9">
        <v>32</v>
      </c>
      <c r="K110" s="9">
        <v>63</v>
      </c>
      <c r="L110" s="9">
        <v>34</v>
      </c>
      <c r="M110" s="9">
        <v>36</v>
      </c>
      <c r="N110" s="9">
        <v>40</v>
      </c>
      <c r="O110" s="9">
        <v>581</v>
      </c>
      <c r="P110" s="9">
        <v>29</v>
      </c>
      <c r="Q110" s="9">
        <v>58</v>
      </c>
      <c r="R110" s="9">
        <v>80</v>
      </c>
      <c r="S110" s="9">
        <v>15</v>
      </c>
      <c r="T110" s="9">
        <v>123</v>
      </c>
      <c r="U110" s="9">
        <v>2</v>
      </c>
      <c r="V110" s="9">
        <v>8</v>
      </c>
      <c r="W110" s="9">
        <v>0</v>
      </c>
      <c r="X110" s="9">
        <v>0</v>
      </c>
      <c r="Y110" s="9">
        <v>0</v>
      </c>
      <c r="Z110" s="9">
        <v>0</v>
      </c>
      <c r="AA110" s="9">
        <v>35</v>
      </c>
      <c r="AC110" s="9">
        <f t="shared" si="7"/>
        <v>1310</v>
      </c>
      <c r="AD110" s="9">
        <f t="shared" si="5"/>
        <v>15325</v>
      </c>
      <c r="AE110" s="10">
        <f t="shared" si="6"/>
        <v>11.698473282442748</v>
      </c>
    </row>
    <row r="111" spans="1:31" x14ac:dyDescent="0.3">
      <c r="A111" s="87"/>
      <c r="B111" s="41" t="s">
        <v>113</v>
      </c>
      <c r="C111" s="9">
        <v>14</v>
      </c>
      <c r="D111" s="9">
        <v>0</v>
      </c>
      <c r="E111" s="9">
        <v>6</v>
      </c>
      <c r="F111" s="9">
        <v>5</v>
      </c>
      <c r="G111" s="9">
        <v>7</v>
      </c>
      <c r="H111" s="9">
        <v>19</v>
      </c>
      <c r="I111" s="9">
        <v>10</v>
      </c>
      <c r="J111" s="9">
        <v>16</v>
      </c>
      <c r="K111" s="9">
        <v>29</v>
      </c>
      <c r="L111" s="9">
        <v>10</v>
      </c>
      <c r="M111" s="9">
        <v>9</v>
      </c>
      <c r="N111" s="9">
        <v>15</v>
      </c>
      <c r="O111" s="9">
        <v>256</v>
      </c>
      <c r="P111" s="9">
        <v>20</v>
      </c>
      <c r="Q111" s="9">
        <v>25</v>
      </c>
      <c r="R111" s="9">
        <v>54</v>
      </c>
      <c r="S111" s="9">
        <v>6</v>
      </c>
      <c r="T111" s="9">
        <v>72</v>
      </c>
      <c r="U111" s="9">
        <v>2</v>
      </c>
      <c r="V111" s="9">
        <v>2</v>
      </c>
      <c r="W111" s="9">
        <v>0</v>
      </c>
      <c r="X111" s="9">
        <v>1</v>
      </c>
      <c r="Y111" s="9">
        <v>0</v>
      </c>
      <c r="Z111" s="9">
        <v>0</v>
      </c>
      <c r="AA111" s="9">
        <v>13</v>
      </c>
      <c r="AC111" s="9">
        <f t="shared" si="7"/>
        <v>591</v>
      </c>
      <c r="AD111" s="9">
        <f t="shared" si="5"/>
        <v>7118</v>
      </c>
      <c r="AE111" s="10">
        <f t="shared" si="6"/>
        <v>12.043993231810491</v>
      </c>
    </row>
    <row r="112" spans="1:31" x14ac:dyDescent="0.3">
      <c r="A112" s="87"/>
      <c r="B112" s="41" t="s">
        <v>114</v>
      </c>
      <c r="C112" s="9">
        <v>5</v>
      </c>
      <c r="D112" s="9">
        <v>0</v>
      </c>
      <c r="E112" s="9">
        <v>2</v>
      </c>
      <c r="F112" s="9">
        <v>7</v>
      </c>
      <c r="G112" s="9">
        <v>9</v>
      </c>
      <c r="H112" s="9">
        <v>30</v>
      </c>
      <c r="I112" s="9">
        <v>16</v>
      </c>
      <c r="J112" s="9">
        <v>11</v>
      </c>
      <c r="K112" s="9">
        <v>26</v>
      </c>
      <c r="L112" s="9">
        <v>17</v>
      </c>
      <c r="M112" s="9">
        <v>45</v>
      </c>
      <c r="N112" s="9">
        <v>23</v>
      </c>
      <c r="O112" s="9">
        <v>304</v>
      </c>
      <c r="P112" s="9">
        <v>14</v>
      </c>
      <c r="Q112" s="9">
        <v>50</v>
      </c>
      <c r="R112" s="9">
        <v>31</v>
      </c>
      <c r="S112" s="9">
        <v>12</v>
      </c>
      <c r="T112" s="9">
        <v>52</v>
      </c>
      <c r="U112" s="9">
        <v>2</v>
      </c>
      <c r="V112" s="9">
        <v>2</v>
      </c>
      <c r="W112" s="9">
        <v>0</v>
      </c>
      <c r="X112" s="9">
        <v>0</v>
      </c>
      <c r="Y112" s="9">
        <v>0</v>
      </c>
      <c r="Z112" s="9">
        <v>0</v>
      </c>
      <c r="AA112" s="9">
        <v>8</v>
      </c>
      <c r="AC112" s="9">
        <f t="shared" si="7"/>
        <v>666</v>
      </c>
      <c r="AD112" s="9">
        <f t="shared" si="5"/>
        <v>7785</v>
      </c>
      <c r="AE112" s="10">
        <f t="shared" si="6"/>
        <v>11.689189189189189</v>
      </c>
    </row>
    <row r="113" spans="1:31" x14ac:dyDescent="0.3">
      <c r="A113" s="87"/>
      <c r="B113" s="41" t="s">
        <v>115</v>
      </c>
      <c r="C113" s="9">
        <v>10</v>
      </c>
      <c r="D113" s="9">
        <v>2</v>
      </c>
      <c r="E113" s="9">
        <v>1</v>
      </c>
      <c r="F113" s="9">
        <v>4</v>
      </c>
      <c r="G113" s="9">
        <v>4</v>
      </c>
      <c r="H113" s="9">
        <v>14</v>
      </c>
      <c r="I113" s="9">
        <v>7</v>
      </c>
      <c r="J113" s="9">
        <v>18</v>
      </c>
      <c r="K113" s="9">
        <v>35</v>
      </c>
      <c r="L113" s="9">
        <v>24</v>
      </c>
      <c r="M113" s="9">
        <v>24</v>
      </c>
      <c r="N113" s="9">
        <v>31</v>
      </c>
      <c r="O113" s="9">
        <v>376</v>
      </c>
      <c r="P113" s="9">
        <v>9</v>
      </c>
      <c r="Q113" s="9">
        <v>17</v>
      </c>
      <c r="R113" s="9">
        <v>13</v>
      </c>
      <c r="S113" s="9">
        <v>6</v>
      </c>
      <c r="T113" s="9">
        <v>36</v>
      </c>
      <c r="U113" s="9">
        <v>3</v>
      </c>
      <c r="V113" s="9">
        <v>0</v>
      </c>
      <c r="W113" s="9">
        <v>0</v>
      </c>
      <c r="X113" s="9">
        <v>0</v>
      </c>
      <c r="Y113" s="9">
        <v>1</v>
      </c>
      <c r="Z113" s="9">
        <v>1</v>
      </c>
      <c r="AA113" s="9">
        <v>21</v>
      </c>
      <c r="AC113" s="9">
        <f t="shared" si="7"/>
        <v>657</v>
      </c>
      <c r="AD113" s="9">
        <f t="shared" si="5"/>
        <v>7720</v>
      </c>
      <c r="AE113" s="10">
        <f t="shared" si="6"/>
        <v>11.750380517503805</v>
      </c>
    </row>
    <row r="114" spans="1:31" x14ac:dyDescent="0.3">
      <c r="A114" s="87"/>
      <c r="B114" s="41" t="s">
        <v>116</v>
      </c>
      <c r="C114" s="9">
        <v>2</v>
      </c>
      <c r="D114" s="9">
        <v>1</v>
      </c>
      <c r="E114" s="9">
        <v>1</v>
      </c>
      <c r="F114" s="9">
        <v>5</v>
      </c>
      <c r="G114" s="9">
        <v>4</v>
      </c>
      <c r="H114" s="9">
        <v>10</v>
      </c>
      <c r="I114" s="9">
        <v>14</v>
      </c>
      <c r="J114" s="9">
        <v>11</v>
      </c>
      <c r="K114" s="9">
        <v>14</v>
      </c>
      <c r="L114" s="9">
        <v>13</v>
      </c>
      <c r="M114" s="9">
        <v>16</v>
      </c>
      <c r="N114" s="9">
        <v>26</v>
      </c>
      <c r="O114" s="9">
        <v>198</v>
      </c>
      <c r="P114" s="9">
        <v>12</v>
      </c>
      <c r="Q114" s="9">
        <v>23</v>
      </c>
      <c r="R114" s="9">
        <v>22</v>
      </c>
      <c r="S114" s="9">
        <v>2</v>
      </c>
      <c r="T114" s="9">
        <v>36</v>
      </c>
      <c r="U114" s="9">
        <v>0</v>
      </c>
      <c r="V114" s="9">
        <v>2</v>
      </c>
      <c r="W114" s="9">
        <v>1</v>
      </c>
      <c r="X114" s="9">
        <v>0</v>
      </c>
      <c r="Y114" s="9">
        <v>0</v>
      </c>
      <c r="Z114" s="9">
        <v>0</v>
      </c>
      <c r="AA114" s="9">
        <v>12</v>
      </c>
      <c r="AC114" s="9">
        <f t="shared" si="7"/>
        <v>425</v>
      </c>
      <c r="AD114" s="9">
        <f t="shared" si="5"/>
        <v>5094</v>
      </c>
      <c r="AE114" s="10">
        <f t="shared" si="6"/>
        <v>11.985882352941177</v>
      </c>
    </row>
    <row r="115" spans="1:31" x14ac:dyDescent="0.3">
      <c r="A115" s="87"/>
      <c r="B115" s="41" t="s">
        <v>117</v>
      </c>
      <c r="C115" s="9">
        <v>1</v>
      </c>
      <c r="D115" s="9">
        <v>4</v>
      </c>
      <c r="E115" s="9">
        <v>0</v>
      </c>
      <c r="F115" s="9">
        <v>1</v>
      </c>
      <c r="G115" s="9">
        <v>2</v>
      </c>
      <c r="H115" s="9">
        <v>7</v>
      </c>
      <c r="I115" s="9">
        <v>8</v>
      </c>
      <c r="J115" s="9">
        <v>4</v>
      </c>
      <c r="K115" s="9">
        <v>8</v>
      </c>
      <c r="L115" s="9">
        <v>4</v>
      </c>
      <c r="M115" s="9">
        <v>5</v>
      </c>
      <c r="N115" s="9">
        <v>6</v>
      </c>
      <c r="O115" s="9">
        <v>53</v>
      </c>
      <c r="P115" s="9">
        <v>3</v>
      </c>
      <c r="Q115" s="9">
        <v>5</v>
      </c>
      <c r="R115" s="9">
        <v>5</v>
      </c>
      <c r="S115" s="9">
        <v>1</v>
      </c>
      <c r="T115" s="9">
        <v>11</v>
      </c>
      <c r="U115" s="9">
        <v>0</v>
      </c>
      <c r="V115" s="9">
        <v>1</v>
      </c>
      <c r="W115" s="9">
        <v>0</v>
      </c>
      <c r="X115" s="9">
        <v>0</v>
      </c>
      <c r="Y115" s="9">
        <v>0</v>
      </c>
      <c r="Z115" s="9">
        <v>0</v>
      </c>
      <c r="AA115" s="9">
        <v>1</v>
      </c>
      <c r="AC115" s="9">
        <f t="shared" si="7"/>
        <v>130</v>
      </c>
      <c r="AD115" s="9">
        <f t="shared" si="5"/>
        <v>1408</v>
      </c>
      <c r="AE115" s="10">
        <f t="shared" si="6"/>
        <v>10.830769230769231</v>
      </c>
    </row>
    <row r="116" spans="1:31" x14ac:dyDescent="0.3">
      <c r="A116" s="87"/>
      <c r="B116" s="41" t="s">
        <v>118</v>
      </c>
      <c r="C116" s="9">
        <v>6</v>
      </c>
      <c r="D116" s="9">
        <v>1</v>
      </c>
      <c r="E116" s="9">
        <v>1</v>
      </c>
      <c r="F116" s="9">
        <v>2</v>
      </c>
      <c r="G116" s="9">
        <v>4</v>
      </c>
      <c r="H116" s="9">
        <v>19</v>
      </c>
      <c r="I116" s="9">
        <v>14</v>
      </c>
      <c r="J116" s="9">
        <v>13</v>
      </c>
      <c r="K116" s="9">
        <v>17</v>
      </c>
      <c r="L116" s="9">
        <v>11</v>
      </c>
      <c r="M116" s="9">
        <v>18</v>
      </c>
      <c r="N116" s="9">
        <v>15</v>
      </c>
      <c r="O116" s="9">
        <v>268</v>
      </c>
      <c r="P116" s="9">
        <v>18</v>
      </c>
      <c r="Q116" s="9">
        <v>23</v>
      </c>
      <c r="R116" s="9">
        <v>27</v>
      </c>
      <c r="S116" s="9">
        <v>5</v>
      </c>
      <c r="T116" s="9">
        <v>37</v>
      </c>
      <c r="U116" s="9">
        <v>0</v>
      </c>
      <c r="V116" s="9">
        <v>2</v>
      </c>
      <c r="W116" s="9">
        <v>0</v>
      </c>
      <c r="X116" s="9">
        <v>0</v>
      </c>
      <c r="Y116" s="9">
        <v>0</v>
      </c>
      <c r="Z116" s="9">
        <v>2</v>
      </c>
      <c r="AA116" s="9">
        <v>14</v>
      </c>
      <c r="AC116" s="9">
        <f t="shared" si="7"/>
        <v>517</v>
      </c>
      <c r="AD116" s="9">
        <f t="shared" si="5"/>
        <v>6181</v>
      </c>
      <c r="AE116" s="10">
        <f t="shared" si="6"/>
        <v>11.955512572533848</v>
      </c>
    </row>
    <row r="117" spans="1:31" x14ac:dyDescent="0.3">
      <c r="A117" s="87"/>
      <c r="B117" s="41" t="s">
        <v>119</v>
      </c>
      <c r="C117" s="9">
        <v>12</v>
      </c>
      <c r="D117" s="9">
        <v>2</v>
      </c>
      <c r="E117" s="9">
        <v>1</v>
      </c>
      <c r="F117" s="9">
        <v>5</v>
      </c>
      <c r="G117" s="9">
        <v>5</v>
      </c>
      <c r="H117" s="9">
        <v>23</v>
      </c>
      <c r="I117" s="9">
        <v>17</v>
      </c>
      <c r="J117" s="9">
        <v>5</v>
      </c>
      <c r="K117" s="9">
        <v>30</v>
      </c>
      <c r="L117" s="9">
        <v>13</v>
      </c>
      <c r="M117" s="9">
        <v>29</v>
      </c>
      <c r="N117" s="9">
        <v>20</v>
      </c>
      <c r="O117" s="9">
        <v>241</v>
      </c>
      <c r="P117" s="9">
        <v>15</v>
      </c>
      <c r="Q117" s="9">
        <v>26</v>
      </c>
      <c r="R117" s="9">
        <v>27</v>
      </c>
      <c r="S117" s="9">
        <v>6</v>
      </c>
      <c r="T117" s="9">
        <v>31</v>
      </c>
      <c r="U117" s="9">
        <v>0</v>
      </c>
      <c r="V117" s="9">
        <v>1</v>
      </c>
      <c r="W117" s="9">
        <v>0</v>
      </c>
      <c r="X117" s="9">
        <v>0</v>
      </c>
      <c r="Y117" s="9">
        <v>1</v>
      </c>
      <c r="Z117" s="9">
        <v>0</v>
      </c>
      <c r="AA117" s="9">
        <v>10</v>
      </c>
      <c r="AC117" s="9">
        <f t="shared" si="7"/>
        <v>520</v>
      </c>
      <c r="AD117" s="9">
        <f t="shared" si="5"/>
        <v>5918</v>
      </c>
      <c r="AE117" s="10">
        <f t="shared" si="6"/>
        <v>11.38076923076923</v>
      </c>
    </row>
    <row r="118" spans="1:31" x14ac:dyDescent="0.3">
      <c r="A118" s="87"/>
      <c r="B118" s="41" t="s">
        <v>120</v>
      </c>
      <c r="C118" s="9">
        <v>59</v>
      </c>
      <c r="D118" s="9">
        <v>22</v>
      </c>
      <c r="E118" s="9">
        <v>43</v>
      </c>
      <c r="F118" s="9">
        <v>78</v>
      </c>
      <c r="G118" s="9">
        <v>67</v>
      </c>
      <c r="H118" s="9">
        <v>167</v>
      </c>
      <c r="I118" s="9">
        <v>183</v>
      </c>
      <c r="J118" s="9">
        <v>183</v>
      </c>
      <c r="K118" s="9">
        <v>282</v>
      </c>
      <c r="L118" s="9">
        <v>174</v>
      </c>
      <c r="M118" s="9">
        <v>192</v>
      </c>
      <c r="N118" s="9">
        <v>170</v>
      </c>
      <c r="O118" s="9">
        <v>2143</v>
      </c>
      <c r="P118" s="9">
        <v>140</v>
      </c>
      <c r="Q118" s="9">
        <v>254</v>
      </c>
      <c r="R118" s="9">
        <v>495</v>
      </c>
      <c r="S118" s="9">
        <v>79</v>
      </c>
      <c r="T118" s="9">
        <v>700</v>
      </c>
      <c r="U118" s="9">
        <v>10</v>
      </c>
      <c r="V118" s="9">
        <v>31</v>
      </c>
      <c r="W118" s="9">
        <v>0</v>
      </c>
      <c r="X118" s="9">
        <v>1</v>
      </c>
      <c r="Y118" s="9">
        <v>0</v>
      </c>
      <c r="Z118" s="9">
        <v>2</v>
      </c>
      <c r="AA118" s="9">
        <v>108</v>
      </c>
      <c r="AC118" s="9">
        <f t="shared" si="7"/>
        <v>5583</v>
      </c>
      <c r="AD118" s="9">
        <f t="shared" si="5"/>
        <v>66545</v>
      </c>
      <c r="AE118" s="10">
        <f t="shared" si="6"/>
        <v>11.9192190578542</v>
      </c>
    </row>
    <row r="119" spans="1:31" x14ac:dyDescent="0.3">
      <c r="A119" s="87"/>
      <c r="B119" s="41" t="s">
        <v>121</v>
      </c>
      <c r="C119" s="9">
        <v>22</v>
      </c>
      <c r="D119" s="9">
        <v>1</v>
      </c>
      <c r="E119" s="9">
        <v>7</v>
      </c>
      <c r="F119" s="9">
        <v>14</v>
      </c>
      <c r="G119" s="9">
        <v>20</v>
      </c>
      <c r="H119" s="9">
        <v>23</v>
      </c>
      <c r="I119" s="9">
        <v>35</v>
      </c>
      <c r="J119" s="9">
        <v>43</v>
      </c>
      <c r="K119" s="9">
        <v>44</v>
      </c>
      <c r="L119" s="9">
        <v>29</v>
      </c>
      <c r="M119" s="9">
        <v>33</v>
      </c>
      <c r="N119" s="9">
        <v>34</v>
      </c>
      <c r="O119" s="9">
        <v>353</v>
      </c>
      <c r="P119" s="9">
        <v>17</v>
      </c>
      <c r="Q119" s="9">
        <v>37</v>
      </c>
      <c r="R119" s="9">
        <v>43</v>
      </c>
      <c r="S119" s="9">
        <v>12</v>
      </c>
      <c r="T119" s="9">
        <v>105</v>
      </c>
      <c r="U119" s="9">
        <v>0</v>
      </c>
      <c r="V119" s="9">
        <v>5</v>
      </c>
      <c r="W119" s="9">
        <v>0</v>
      </c>
      <c r="X119" s="9">
        <v>0</v>
      </c>
      <c r="Y119" s="9">
        <v>0</v>
      </c>
      <c r="Z119" s="9">
        <v>1</v>
      </c>
      <c r="AA119" s="9">
        <v>11</v>
      </c>
      <c r="AC119" s="9">
        <f t="shared" si="7"/>
        <v>889</v>
      </c>
      <c r="AD119" s="9">
        <f t="shared" si="5"/>
        <v>10059</v>
      </c>
      <c r="AE119" s="10">
        <f t="shared" si="6"/>
        <v>11.314960629921259</v>
      </c>
    </row>
    <row r="120" spans="1:31" x14ac:dyDescent="0.3">
      <c r="A120" s="87"/>
      <c r="B120" s="41" t="s">
        <v>122</v>
      </c>
      <c r="C120" s="9">
        <v>513</v>
      </c>
      <c r="D120" s="9">
        <v>273</v>
      </c>
      <c r="E120" s="9">
        <v>492</v>
      </c>
      <c r="F120" s="9">
        <v>881</v>
      </c>
      <c r="G120" s="9">
        <v>745</v>
      </c>
      <c r="H120" s="9">
        <v>1370</v>
      </c>
      <c r="I120" s="9">
        <v>1176</v>
      </c>
      <c r="J120" s="9">
        <v>1143</v>
      </c>
      <c r="K120" s="9">
        <v>1718</v>
      </c>
      <c r="L120" s="9">
        <v>976</v>
      </c>
      <c r="M120" s="9">
        <v>1068</v>
      </c>
      <c r="N120" s="9">
        <v>1128</v>
      </c>
      <c r="O120" s="9">
        <v>14656</v>
      </c>
      <c r="P120" s="9">
        <v>2163</v>
      </c>
      <c r="Q120" s="9">
        <v>4584</v>
      </c>
      <c r="R120" s="9">
        <v>6942</v>
      </c>
      <c r="S120" s="9">
        <v>2502</v>
      </c>
      <c r="T120" s="9">
        <v>20360</v>
      </c>
      <c r="U120" s="9">
        <v>528</v>
      </c>
      <c r="V120" s="9">
        <v>1610</v>
      </c>
      <c r="W120" s="9">
        <v>18</v>
      </c>
      <c r="X120" s="9">
        <v>8</v>
      </c>
      <c r="Y120" s="9">
        <v>11</v>
      </c>
      <c r="Z120" s="9">
        <v>79</v>
      </c>
      <c r="AA120" s="9">
        <v>639</v>
      </c>
      <c r="AC120" s="9">
        <f t="shared" si="7"/>
        <v>65583</v>
      </c>
      <c r="AD120" s="9">
        <f t="shared" si="5"/>
        <v>890869</v>
      </c>
      <c r="AE120" s="10">
        <f t="shared" si="6"/>
        <v>13.58384032447433</v>
      </c>
    </row>
    <row r="121" spans="1:31" x14ac:dyDescent="0.3">
      <c r="A121" s="87"/>
      <c r="B121" s="41" t="s">
        <v>123</v>
      </c>
      <c r="C121" s="9">
        <v>33</v>
      </c>
      <c r="D121" s="9">
        <v>12</v>
      </c>
      <c r="E121" s="9">
        <v>27</v>
      </c>
      <c r="F121" s="9">
        <v>42</v>
      </c>
      <c r="G121" s="9">
        <v>59</v>
      </c>
      <c r="H121" s="9">
        <v>122</v>
      </c>
      <c r="I121" s="9">
        <v>92</v>
      </c>
      <c r="J121" s="9">
        <v>61</v>
      </c>
      <c r="K121" s="9">
        <v>109</v>
      </c>
      <c r="L121" s="9">
        <v>48</v>
      </c>
      <c r="M121" s="9">
        <v>35</v>
      </c>
      <c r="N121" s="9">
        <v>36</v>
      </c>
      <c r="O121" s="9">
        <v>378</v>
      </c>
      <c r="P121" s="9">
        <v>33</v>
      </c>
      <c r="Q121" s="9">
        <v>75</v>
      </c>
      <c r="R121" s="9">
        <v>175</v>
      </c>
      <c r="S121" s="9">
        <v>29</v>
      </c>
      <c r="T121" s="9">
        <v>254</v>
      </c>
      <c r="U121" s="9">
        <v>6</v>
      </c>
      <c r="V121" s="9">
        <v>9</v>
      </c>
      <c r="W121" s="9">
        <v>2</v>
      </c>
      <c r="X121" s="9">
        <v>0</v>
      </c>
      <c r="Y121" s="9">
        <v>0</v>
      </c>
      <c r="Z121" s="9">
        <v>0</v>
      </c>
      <c r="AA121" s="9">
        <v>36</v>
      </c>
      <c r="AC121" s="9">
        <f t="shared" si="7"/>
        <v>1673</v>
      </c>
      <c r="AD121" s="9">
        <f t="shared" si="5"/>
        <v>18672</v>
      </c>
      <c r="AE121" s="10">
        <f t="shared" si="6"/>
        <v>11.160789001793185</v>
      </c>
    </row>
    <row r="122" spans="1:31" x14ac:dyDescent="0.3">
      <c r="A122" s="87"/>
      <c r="B122" s="41" t="s">
        <v>124</v>
      </c>
      <c r="C122" s="9">
        <v>7</v>
      </c>
      <c r="D122" s="9">
        <v>1</v>
      </c>
      <c r="E122" s="9">
        <v>3</v>
      </c>
      <c r="F122" s="9">
        <v>4</v>
      </c>
      <c r="G122" s="9">
        <v>6</v>
      </c>
      <c r="H122" s="9">
        <v>19</v>
      </c>
      <c r="I122" s="9">
        <v>9</v>
      </c>
      <c r="J122" s="9">
        <v>11</v>
      </c>
      <c r="K122" s="9">
        <v>34</v>
      </c>
      <c r="L122" s="9">
        <v>8</v>
      </c>
      <c r="M122" s="9">
        <v>19</v>
      </c>
      <c r="N122" s="9">
        <v>19</v>
      </c>
      <c r="O122" s="9">
        <v>198</v>
      </c>
      <c r="P122" s="9">
        <v>8</v>
      </c>
      <c r="Q122" s="9">
        <v>28</v>
      </c>
      <c r="R122" s="9">
        <v>45</v>
      </c>
      <c r="S122" s="9">
        <v>13</v>
      </c>
      <c r="T122" s="9">
        <v>83</v>
      </c>
      <c r="U122" s="9">
        <v>1</v>
      </c>
      <c r="V122" s="9">
        <v>7</v>
      </c>
      <c r="W122" s="9">
        <v>0</v>
      </c>
      <c r="X122" s="9">
        <v>0</v>
      </c>
      <c r="Y122" s="9">
        <v>0</v>
      </c>
      <c r="Z122" s="9">
        <v>0</v>
      </c>
      <c r="AA122" s="9">
        <v>11</v>
      </c>
      <c r="AC122" s="9">
        <f t="shared" si="7"/>
        <v>534</v>
      </c>
      <c r="AD122" s="9">
        <f t="shared" si="5"/>
        <v>6593</v>
      </c>
      <c r="AE122" s="10">
        <f t="shared" si="6"/>
        <v>12.346441947565543</v>
      </c>
    </row>
    <row r="123" spans="1:31" x14ac:dyDescent="0.3">
      <c r="A123" s="87"/>
      <c r="B123" s="41" t="s">
        <v>125</v>
      </c>
      <c r="C123" s="9">
        <v>17</v>
      </c>
      <c r="D123" s="9">
        <v>5</v>
      </c>
      <c r="E123" s="9">
        <v>9</v>
      </c>
      <c r="F123" s="9">
        <v>6</v>
      </c>
      <c r="G123" s="9">
        <v>20</v>
      </c>
      <c r="H123" s="9">
        <v>34</v>
      </c>
      <c r="I123" s="9">
        <v>38</v>
      </c>
      <c r="J123" s="9">
        <v>18</v>
      </c>
      <c r="K123" s="9">
        <v>38</v>
      </c>
      <c r="L123" s="9">
        <v>25</v>
      </c>
      <c r="M123" s="9">
        <v>16</v>
      </c>
      <c r="N123" s="9">
        <v>14</v>
      </c>
      <c r="O123" s="9">
        <v>163</v>
      </c>
      <c r="P123" s="9">
        <v>21</v>
      </c>
      <c r="Q123" s="9">
        <v>28</v>
      </c>
      <c r="R123" s="9">
        <v>24</v>
      </c>
      <c r="S123" s="9">
        <v>7</v>
      </c>
      <c r="T123" s="9">
        <v>92</v>
      </c>
      <c r="U123" s="9">
        <v>2</v>
      </c>
      <c r="V123" s="9">
        <v>2</v>
      </c>
      <c r="W123" s="9">
        <v>0</v>
      </c>
      <c r="X123" s="9">
        <v>0</v>
      </c>
      <c r="Y123" s="9">
        <v>0</v>
      </c>
      <c r="Z123" s="9">
        <v>0</v>
      </c>
      <c r="AA123" s="9">
        <v>7</v>
      </c>
      <c r="AC123" s="9">
        <f t="shared" si="7"/>
        <v>586</v>
      </c>
      <c r="AD123" s="9">
        <f t="shared" si="5"/>
        <v>6387</v>
      </c>
      <c r="AE123" s="10">
        <f t="shared" si="6"/>
        <v>10.899317406143345</v>
      </c>
    </row>
    <row r="124" spans="1:31" x14ac:dyDescent="0.3">
      <c r="A124" s="87"/>
      <c r="B124" s="41" t="s">
        <v>126</v>
      </c>
      <c r="C124" s="9">
        <v>37</v>
      </c>
      <c r="D124" s="9">
        <v>22</v>
      </c>
      <c r="E124" s="9">
        <v>37</v>
      </c>
      <c r="F124" s="9">
        <v>66</v>
      </c>
      <c r="G124" s="9">
        <v>70</v>
      </c>
      <c r="H124" s="9">
        <v>132</v>
      </c>
      <c r="I124" s="9">
        <v>97</v>
      </c>
      <c r="J124" s="9">
        <v>58</v>
      </c>
      <c r="K124" s="9">
        <v>97</v>
      </c>
      <c r="L124" s="9">
        <v>53</v>
      </c>
      <c r="M124" s="9">
        <v>47</v>
      </c>
      <c r="N124" s="9">
        <v>47</v>
      </c>
      <c r="O124" s="9">
        <v>300</v>
      </c>
      <c r="P124" s="9">
        <v>33</v>
      </c>
      <c r="Q124" s="9">
        <v>57</v>
      </c>
      <c r="R124" s="9">
        <v>61</v>
      </c>
      <c r="S124" s="9">
        <v>4</v>
      </c>
      <c r="T124" s="9">
        <v>79</v>
      </c>
      <c r="U124" s="9">
        <v>7</v>
      </c>
      <c r="V124" s="9">
        <v>1</v>
      </c>
      <c r="W124" s="9">
        <v>0</v>
      </c>
      <c r="X124" s="9">
        <v>0</v>
      </c>
      <c r="Y124" s="9">
        <v>0</v>
      </c>
      <c r="Z124" s="9">
        <v>1</v>
      </c>
      <c r="AA124" s="9">
        <v>13</v>
      </c>
      <c r="AC124" s="9">
        <f t="shared" si="7"/>
        <v>1319</v>
      </c>
      <c r="AD124" s="9">
        <f t="shared" si="5"/>
        <v>12091</v>
      </c>
      <c r="AE124" s="10">
        <f t="shared" si="6"/>
        <v>9.1667930250189542</v>
      </c>
    </row>
    <row r="125" spans="1:31" x14ac:dyDescent="0.3">
      <c r="A125" s="87"/>
      <c r="B125" s="41" t="s">
        <v>127</v>
      </c>
      <c r="C125" s="9">
        <v>34</v>
      </c>
      <c r="D125" s="9">
        <v>10</v>
      </c>
      <c r="E125" s="9">
        <v>25</v>
      </c>
      <c r="F125" s="9">
        <v>65</v>
      </c>
      <c r="G125" s="9">
        <v>83</v>
      </c>
      <c r="H125" s="9">
        <v>128</v>
      </c>
      <c r="I125" s="9">
        <v>105</v>
      </c>
      <c r="J125" s="9">
        <v>52</v>
      </c>
      <c r="K125" s="9">
        <v>65</v>
      </c>
      <c r="L125" s="9">
        <v>28</v>
      </c>
      <c r="M125" s="9">
        <v>33</v>
      </c>
      <c r="N125" s="9">
        <v>29</v>
      </c>
      <c r="O125" s="9">
        <v>167</v>
      </c>
      <c r="P125" s="9">
        <v>18</v>
      </c>
      <c r="Q125" s="9">
        <v>22</v>
      </c>
      <c r="R125" s="9">
        <v>24</v>
      </c>
      <c r="S125" s="9">
        <v>2</v>
      </c>
      <c r="T125" s="9">
        <v>32</v>
      </c>
      <c r="U125" s="9">
        <v>1</v>
      </c>
      <c r="V125" s="9">
        <v>3</v>
      </c>
      <c r="W125" s="9">
        <v>0</v>
      </c>
      <c r="X125" s="9">
        <v>0</v>
      </c>
      <c r="Y125" s="9">
        <v>0</v>
      </c>
      <c r="Z125" s="9">
        <v>0</v>
      </c>
      <c r="AA125" s="9">
        <v>10</v>
      </c>
      <c r="AC125" s="9">
        <f t="shared" si="7"/>
        <v>936</v>
      </c>
      <c r="AD125" s="9">
        <f t="shared" si="5"/>
        <v>7439</v>
      </c>
      <c r="AE125" s="10">
        <f t="shared" si="6"/>
        <v>7.9476495726495724</v>
      </c>
    </row>
    <row r="126" spans="1:31" x14ac:dyDescent="0.3">
      <c r="A126" s="87"/>
      <c r="B126" s="41" t="s">
        <v>128</v>
      </c>
      <c r="C126" s="9">
        <v>31</v>
      </c>
      <c r="D126" s="9">
        <v>24</v>
      </c>
      <c r="E126" s="9">
        <v>52</v>
      </c>
      <c r="F126" s="9">
        <v>98</v>
      </c>
      <c r="G126" s="9">
        <v>109</v>
      </c>
      <c r="H126" s="9">
        <v>153</v>
      </c>
      <c r="I126" s="9">
        <v>147</v>
      </c>
      <c r="J126" s="9">
        <v>64</v>
      </c>
      <c r="K126" s="9">
        <v>145</v>
      </c>
      <c r="L126" s="9">
        <v>47</v>
      </c>
      <c r="M126" s="9">
        <v>34</v>
      </c>
      <c r="N126" s="9">
        <v>31</v>
      </c>
      <c r="O126" s="9">
        <v>219</v>
      </c>
      <c r="P126" s="9">
        <v>13</v>
      </c>
      <c r="Q126" s="9">
        <v>18</v>
      </c>
      <c r="R126" s="9">
        <v>30</v>
      </c>
      <c r="S126" s="9">
        <v>2</v>
      </c>
      <c r="T126" s="9">
        <v>38</v>
      </c>
      <c r="U126" s="9">
        <v>5</v>
      </c>
      <c r="V126" s="9">
        <v>1</v>
      </c>
      <c r="W126" s="9">
        <v>1</v>
      </c>
      <c r="X126" s="9">
        <v>0</v>
      </c>
      <c r="Y126" s="9">
        <v>0</v>
      </c>
      <c r="Z126" s="9">
        <v>1</v>
      </c>
      <c r="AA126" s="9">
        <v>36</v>
      </c>
      <c r="AC126" s="9">
        <f t="shared" si="7"/>
        <v>1299</v>
      </c>
      <c r="AD126" s="9">
        <f t="shared" si="5"/>
        <v>10410</v>
      </c>
      <c r="AE126" s="10">
        <f t="shared" si="6"/>
        <v>8.0138568129330245</v>
      </c>
    </row>
    <row r="127" spans="1:31" x14ac:dyDescent="0.3">
      <c r="A127" s="87"/>
      <c r="B127" s="41" t="s">
        <v>129</v>
      </c>
      <c r="C127" s="9">
        <v>24</v>
      </c>
      <c r="D127" s="9">
        <v>14</v>
      </c>
      <c r="E127" s="9">
        <v>16</v>
      </c>
      <c r="F127" s="9">
        <v>31</v>
      </c>
      <c r="G127" s="9">
        <v>31</v>
      </c>
      <c r="H127" s="9">
        <v>51</v>
      </c>
      <c r="I127" s="9">
        <v>51</v>
      </c>
      <c r="J127" s="9">
        <v>16</v>
      </c>
      <c r="K127" s="9">
        <v>36</v>
      </c>
      <c r="L127" s="9">
        <v>16</v>
      </c>
      <c r="M127" s="9">
        <v>12</v>
      </c>
      <c r="N127" s="9">
        <v>20</v>
      </c>
      <c r="O127" s="9">
        <v>203</v>
      </c>
      <c r="P127" s="9">
        <v>22</v>
      </c>
      <c r="Q127" s="9">
        <v>55</v>
      </c>
      <c r="R127" s="9">
        <v>92</v>
      </c>
      <c r="S127" s="9">
        <v>22</v>
      </c>
      <c r="T127" s="9">
        <v>162</v>
      </c>
      <c r="U127" s="9">
        <v>4</v>
      </c>
      <c r="V127" s="9">
        <v>6</v>
      </c>
      <c r="W127" s="9">
        <v>0</v>
      </c>
      <c r="X127" s="9">
        <v>0</v>
      </c>
      <c r="Y127" s="9">
        <v>0</v>
      </c>
      <c r="Z127" s="9">
        <v>0</v>
      </c>
      <c r="AA127" s="9">
        <v>12</v>
      </c>
      <c r="AC127" s="9">
        <f t="shared" si="7"/>
        <v>896</v>
      </c>
      <c r="AD127" s="9">
        <f t="shared" si="5"/>
        <v>10160</v>
      </c>
      <c r="AE127" s="10">
        <f t="shared" si="6"/>
        <v>11.339285714285714</v>
      </c>
    </row>
    <row r="128" spans="1:31" x14ac:dyDescent="0.3">
      <c r="A128" s="87"/>
      <c r="B128" s="41" t="s">
        <v>130</v>
      </c>
      <c r="C128" s="9">
        <v>12</v>
      </c>
      <c r="D128" s="9">
        <v>6</v>
      </c>
      <c r="E128" s="9">
        <v>12</v>
      </c>
      <c r="F128" s="9">
        <v>18</v>
      </c>
      <c r="G128" s="9">
        <v>19</v>
      </c>
      <c r="H128" s="9">
        <v>34</v>
      </c>
      <c r="I128" s="9">
        <v>49</v>
      </c>
      <c r="J128" s="9">
        <v>18</v>
      </c>
      <c r="K128" s="9">
        <v>36</v>
      </c>
      <c r="L128" s="9">
        <v>6</v>
      </c>
      <c r="M128" s="9">
        <v>15</v>
      </c>
      <c r="N128" s="9">
        <v>17</v>
      </c>
      <c r="O128" s="9">
        <v>125</v>
      </c>
      <c r="P128" s="9">
        <v>10</v>
      </c>
      <c r="Q128" s="9">
        <v>23</v>
      </c>
      <c r="R128" s="9">
        <v>18</v>
      </c>
      <c r="S128" s="9">
        <v>4</v>
      </c>
      <c r="T128" s="9">
        <v>36</v>
      </c>
      <c r="U128" s="9">
        <v>1</v>
      </c>
      <c r="V128" s="9">
        <v>3</v>
      </c>
      <c r="W128" s="9">
        <v>0</v>
      </c>
      <c r="X128" s="9">
        <v>0</v>
      </c>
      <c r="Y128" s="9">
        <v>0</v>
      </c>
      <c r="Z128" s="9">
        <v>0</v>
      </c>
      <c r="AA128" s="9">
        <v>9</v>
      </c>
      <c r="AC128" s="9">
        <f t="shared" si="7"/>
        <v>471</v>
      </c>
      <c r="AD128" s="9">
        <f t="shared" si="5"/>
        <v>4618</v>
      </c>
      <c r="AE128" s="10">
        <f t="shared" si="6"/>
        <v>9.8046709129511669</v>
      </c>
    </row>
    <row r="129" spans="1:31" x14ac:dyDescent="0.3">
      <c r="A129" s="87"/>
      <c r="B129" s="41" t="s">
        <v>131</v>
      </c>
      <c r="C129" s="9">
        <v>67</v>
      </c>
      <c r="D129" s="9">
        <v>45</v>
      </c>
      <c r="E129" s="9">
        <v>80</v>
      </c>
      <c r="F129" s="9">
        <v>126</v>
      </c>
      <c r="G129" s="9">
        <v>126</v>
      </c>
      <c r="H129" s="9">
        <v>207</v>
      </c>
      <c r="I129" s="9">
        <v>152</v>
      </c>
      <c r="J129" s="9">
        <v>105</v>
      </c>
      <c r="K129" s="9">
        <v>167</v>
      </c>
      <c r="L129" s="9">
        <v>112</v>
      </c>
      <c r="M129" s="9">
        <v>81</v>
      </c>
      <c r="N129" s="9">
        <v>63</v>
      </c>
      <c r="O129" s="9">
        <v>763</v>
      </c>
      <c r="P129" s="9">
        <v>59</v>
      </c>
      <c r="Q129" s="9">
        <v>155</v>
      </c>
      <c r="R129" s="9">
        <v>165</v>
      </c>
      <c r="S129" s="9">
        <v>50</v>
      </c>
      <c r="T129" s="9">
        <v>300</v>
      </c>
      <c r="U129" s="9">
        <v>7</v>
      </c>
      <c r="V129" s="9">
        <v>12</v>
      </c>
      <c r="W129" s="9">
        <v>0</v>
      </c>
      <c r="X129" s="9">
        <v>0</v>
      </c>
      <c r="Y129" s="9">
        <v>1</v>
      </c>
      <c r="Z129" s="9">
        <v>2</v>
      </c>
      <c r="AA129" s="9">
        <v>37</v>
      </c>
      <c r="AC129" s="9">
        <f t="shared" si="7"/>
        <v>2882</v>
      </c>
      <c r="AD129" s="9">
        <f t="shared" si="5"/>
        <v>29394</v>
      </c>
      <c r="AE129" s="10">
        <f t="shared" si="6"/>
        <v>10.199167244968772</v>
      </c>
    </row>
    <row r="130" spans="1:31" x14ac:dyDescent="0.3">
      <c r="A130" s="87"/>
      <c r="B130" s="41" t="s">
        <v>132</v>
      </c>
      <c r="C130" s="9">
        <v>14</v>
      </c>
      <c r="D130" s="9">
        <v>3</v>
      </c>
      <c r="E130" s="9">
        <v>4</v>
      </c>
      <c r="F130" s="9">
        <v>12</v>
      </c>
      <c r="G130" s="9">
        <v>17</v>
      </c>
      <c r="H130" s="9">
        <v>30</v>
      </c>
      <c r="I130" s="9">
        <v>23</v>
      </c>
      <c r="J130" s="9">
        <v>13</v>
      </c>
      <c r="K130" s="9">
        <v>19</v>
      </c>
      <c r="L130" s="9">
        <v>14</v>
      </c>
      <c r="M130" s="9">
        <v>12</v>
      </c>
      <c r="N130" s="9">
        <v>18</v>
      </c>
      <c r="O130" s="9">
        <v>117</v>
      </c>
      <c r="P130" s="9">
        <v>3</v>
      </c>
      <c r="Q130" s="9">
        <v>11</v>
      </c>
      <c r="R130" s="9">
        <v>11</v>
      </c>
      <c r="S130" s="9">
        <v>5</v>
      </c>
      <c r="T130" s="9">
        <v>30</v>
      </c>
      <c r="U130" s="9">
        <v>1</v>
      </c>
      <c r="V130" s="9">
        <v>3</v>
      </c>
      <c r="W130" s="9">
        <v>0</v>
      </c>
      <c r="X130" s="9">
        <v>0</v>
      </c>
      <c r="Y130" s="9">
        <v>0</v>
      </c>
      <c r="Z130" s="9">
        <v>0</v>
      </c>
      <c r="AA130" s="9">
        <v>6</v>
      </c>
      <c r="AC130" s="9">
        <f t="shared" si="7"/>
        <v>366</v>
      </c>
      <c r="AD130" s="9">
        <f t="shared" si="5"/>
        <v>3661</v>
      </c>
      <c r="AE130" s="10">
        <f t="shared" si="6"/>
        <v>10.002732240437158</v>
      </c>
    </row>
    <row r="131" spans="1:31" x14ac:dyDescent="0.3">
      <c r="A131" s="87"/>
      <c r="B131" s="41" t="s">
        <v>133</v>
      </c>
      <c r="C131" s="9">
        <v>6</v>
      </c>
      <c r="D131" s="9">
        <v>9</v>
      </c>
      <c r="E131" s="9">
        <v>10</v>
      </c>
      <c r="F131" s="9">
        <v>24</v>
      </c>
      <c r="G131" s="9">
        <v>27</v>
      </c>
      <c r="H131" s="9">
        <v>23</v>
      </c>
      <c r="I131" s="9">
        <v>15</v>
      </c>
      <c r="J131" s="9">
        <v>17</v>
      </c>
      <c r="K131" s="9">
        <v>30</v>
      </c>
      <c r="L131" s="9">
        <v>15</v>
      </c>
      <c r="M131" s="9">
        <v>17</v>
      </c>
      <c r="N131" s="9">
        <v>24</v>
      </c>
      <c r="O131" s="9">
        <v>208</v>
      </c>
      <c r="P131" s="9">
        <v>34</v>
      </c>
      <c r="Q131" s="9">
        <v>84</v>
      </c>
      <c r="R131" s="9">
        <v>94</v>
      </c>
      <c r="S131" s="9">
        <v>19</v>
      </c>
      <c r="T131" s="9">
        <v>208</v>
      </c>
      <c r="U131" s="9">
        <v>2</v>
      </c>
      <c r="V131" s="9">
        <v>5</v>
      </c>
      <c r="W131" s="9">
        <v>0</v>
      </c>
      <c r="X131" s="9">
        <v>0</v>
      </c>
      <c r="Y131" s="9">
        <v>0</v>
      </c>
      <c r="Z131" s="9">
        <v>0</v>
      </c>
      <c r="AA131" s="9">
        <v>12</v>
      </c>
      <c r="AC131" s="9">
        <f t="shared" si="7"/>
        <v>883</v>
      </c>
      <c r="AD131" s="9">
        <f t="shared" si="5"/>
        <v>11125</v>
      </c>
      <c r="AE131" s="10">
        <f t="shared" si="6"/>
        <v>12.599093997734995</v>
      </c>
    </row>
    <row r="132" spans="1:31" x14ac:dyDescent="0.3">
      <c r="A132" s="87"/>
      <c r="B132" s="41" t="s">
        <v>134</v>
      </c>
      <c r="C132" s="9">
        <v>17</v>
      </c>
      <c r="D132" s="9">
        <v>4</v>
      </c>
      <c r="E132" s="9">
        <v>8</v>
      </c>
      <c r="F132" s="9">
        <v>16</v>
      </c>
      <c r="G132" s="9">
        <v>16</v>
      </c>
      <c r="H132" s="9">
        <v>26</v>
      </c>
      <c r="I132" s="9">
        <v>19</v>
      </c>
      <c r="J132" s="9">
        <v>14</v>
      </c>
      <c r="K132" s="9">
        <v>34</v>
      </c>
      <c r="L132" s="9">
        <v>8</v>
      </c>
      <c r="M132" s="9">
        <v>12</v>
      </c>
      <c r="N132" s="9">
        <v>10</v>
      </c>
      <c r="O132" s="9">
        <v>155</v>
      </c>
      <c r="P132" s="9">
        <v>8</v>
      </c>
      <c r="Q132" s="9">
        <v>25</v>
      </c>
      <c r="R132" s="9">
        <v>15</v>
      </c>
      <c r="S132" s="9">
        <v>5</v>
      </c>
      <c r="T132" s="9">
        <v>46</v>
      </c>
      <c r="U132" s="9">
        <v>1</v>
      </c>
      <c r="V132" s="9">
        <v>1</v>
      </c>
      <c r="W132" s="9">
        <v>2</v>
      </c>
      <c r="X132" s="9">
        <v>0</v>
      </c>
      <c r="Y132" s="9">
        <v>0</v>
      </c>
      <c r="Z132" s="9">
        <v>1</v>
      </c>
      <c r="AA132" s="9">
        <v>7</v>
      </c>
      <c r="AC132" s="9">
        <f t="shared" si="7"/>
        <v>450</v>
      </c>
      <c r="AD132" s="9">
        <f t="shared" si="5"/>
        <v>4717</v>
      </c>
      <c r="AE132" s="10">
        <f t="shared" si="6"/>
        <v>10.482222222222223</v>
      </c>
    </row>
    <row r="133" spans="1:31" x14ac:dyDescent="0.3">
      <c r="A133" s="87"/>
      <c r="B133" s="41" t="s">
        <v>135</v>
      </c>
      <c r="C133" s="9">
        <v>40</v>
      </c>
      <c r="D133" s="9">
        <v>11</v>
      </c>
      <c r="E133" s="9">
        <v>36</v>
      </c>
      <c r="F133" s="9">
        <v>61</v>
      </c>
      <c r="G133" s="9">
        <v>52</v>
      </c>
      <c r="H133" s="9">
        <v>62</v>
      </c>
      <c r="I133" s="9">
        <v>48</v>
      </c>
      <c r="J133" s="9">
        <v>27</v>
      </c>
      <c r="K133" s="9">
        <v>43</v>
      </c>
      <c r="L133" s="9">
        <v>14</v>
      </c>
      <c r="M133" s="9">
        <v>13</v>
      </c>
      <c r="N133" s="9">
        <v>15</v>
      </c>
      <c r="O133" s="9">
        <v>115</v>
      </c>
      <c r="P133" s="9">
        <v>7</v>
      </c>
      <c r="Q133" s="9">
        <v>15</v>
      </c>
      <c r="R133" s="9">
        <v>9</v>
      </c>
      <c r="S133" s="9">
        <v>2</v>
      </c>
      <c r="T133" s="9">
        <v>18</v>
      </c>
      <c r="U133" s="9">
        <v>0</v>
      </c>
      <c r="V133" s="9">
        <v>1</v>
      </c>
      <c r="W133" s="9">
        <v>0</v>
      </c>
      <c r="X133" s="9">
        <v>0</v>
      </c>
      <c r="Y133" s="9">
        <v>0</v>
      </c>
      <c r="Z133" s="9">
        <v>1</v>
      </c>
      <c r="AA133" s="9">
        <v>23</v>
      </c>
      <c r="AC133" s="9">
        <f t="shared" si="7"/>
        <v>613</v>
      </c>
      <c r="AD133" s="9">
        <f t="shared" ref="AD133:AD196" si="8">C$2*C133+D$2*D133+E$2*E133+F$2*F133+G$2*G133+H$2*H133+I$2*I133+J$2*J133+K$2*K133+L$2*L133+M$2*M133+N$2*N133+O$2*O133+P$2*P133+Q$2*Q133+R$2*R133+S$2*S133+T$2*T133+U$2*U133+V$2*V133+W$2*W133+X$2*X133+Y$2*Y133+Z$2*Z133+AA$2*AA133</f>
        <v>4774</v>
      </c>
      <c r="AE133" s="10">
        <f t="shared" ref="AE133:AE196" si="9">AD133/AC133</f>
        <v>7.7879282218597066</v>
      </c>
    </row>
    <row r="134" spans="1:31" x14ac:dyDescent="0.3">
      <c r="A134" s="87"/>
      <c r="B134" s="41" t="s">
        <v>136</v>
      </c>
      <c r="C134" s="9">
        <v>26</v>
      </c>
      <c r="D134" s="9">
        <v>6</v>
      </c>
      <c r="E134" s="9">
        <v>19</v>
      </c>
      <c r="F134" s="9">
        <v>41</v>
      </c>
      <c r="G134" s="9">
        <v>44</v>
      </c>
      <c r="H134" s="9">
        <v>67</v>
      </c>
      <c r="I134" s="9">
        <v>49</v>
      </c>
      <c r="J134" s="9">
        <v>43</v>
      </c>
      <c r="K134" s="9">
        <v>40</v>
      </c>
      <c r="L134" s="9">
        <v>18</v>
      </c>
      <c r="M134" s="9">
        <v>15</v>
      </c>
      <c r="N134" s="9">
        <v>11</v>
      </c>
      <c r="O134" s="9">
        <v>113</v>
      </c>
      <c r="P134" s="9">
        <v>2</v>
      </c>
      <c r="Q134" s="9">
        <v>15</v>
      </c>
      <c r="R134" s="9">
        <v>9</v>
      </c>
      <c r="S134" s="9">
        <v>4</v>
      </c>
      <c r="T134" s="9">
        <v>27</v>
      </c>
      <c r="U134" s="9">
        <v>0</v>
      </c>
      <c r="V134" s="9">
        <v>1</v>
      </c>
      <c r="W134" s="9">
        <v>0</v>
      </c>
      <c r="X134" s="9">
        <v>0</v>
      </c>
      <c r="Y134" s="9">
        <v>0</v>
      </c>
      <c r="Z134" s="9">
        <v>1</v>
      </c>
      <c r="AA134" s="9">
        <v>23</v>
      </c>
      <c r="AC134" s="9">
        <f t="shared" si="7"/>
        <v>574</v>
      </c>
      <c r="AD134" s="9">
        <f t="shared" si="8"/>
        <v>4870</v>
      </c>
      <c r="AE134" s="10">
        <f t="shared" si="9"/>
        <v>8.484320557491289</v>
      </c>
    </row>
    <row r="135" spans="1:31" x14ac:dyDescent="0.3">
      <c r="A135" s="87"/>
      <c r="B135" s="41" t="s">
        <v>137</v>
      </c>
      <c r="C135" s="9">
        <v>26</v>
      </c>
      <c r="D135" s="9">
        <v>22</v>
      </c>
      <c r="E135" s="9">
        <v>31</v>
      </c>
      <c r="F135" s="9">
        <v>52</v>
      </c>
      <c r="G135" s="9">
        <v>53</v>
      </c>
      <c r="H135" s="9">
        <v>89</v>
      </c>
      <c r="I135" s="9">
        <v>74</v>
      </c>
      <c r="J135" s="9">
        <v>41</v>
      </c>
      <c r="K135" s="9">
        <v>89</v>
      </c>
      <c r="L135" s="9">
        <v>27</v>
      </c>
      <c r="M135" s="9">
        <v>33</v>
      </c>
      <c r="N135" s="9">
        <v>39</v>
      </c>
      <c r="O135" s="9">
        <v>479</v>
      </c>
      <c r="P135" s="9">
        <v>40</v>
      </c>
      <c r="Q135" s="9">
        <v>89</v>
      </c>
      <c r="R135" s="9">
        <v>122</v>
      </c>
      <c r="S135" s="9">
        <v>26</v>
      </c>
      <c r="T135" s="9">
        <v>235</v>
      </c>
      <c r="U135" s="9">
        <v>4</v>
      </c>
      <c r="V135" s="9">
        <v>14</v>
      </c>
      <c r="W135" s="9">
        <v>1</v>
      </c>
      <c r="X135" s="9">
        <v>0</v>
      </c>
      <c r="Y135" s="9">
        <v>1</v>
      </c>
      <c r="Z135" s="9">
        <v>1</v>
      </c>
      <c r="AA135" s="9">
        <v>16</v>
      </c>
      <c r="AC135" s="9">
        <f t="shared" si="7"/>
        <v>1604</v>
      </c>
      <c r="AD135" s="9">
        <f t="shared" si="8"/>
        <v>17884</v>
      </c>
      <c r="AE135" s="10">
        <f t="shared" si="9"/>
        <v>11.149625935162094</v>
      </c>
    </row>
    <row r="136" spans="1:31" x14ac:dyDescent="0.3">
      <c r="A136" s="87"/>
      <c r="B136" s="41" t="s">
        <v>138</v>
      </c>
      <c r="C136" s="9">
        <v>6</v>
      </c>
      <c r="D136" s="9">
        <v>11</v>
      </c>
      <c r="E136" s="9">
        <v>6</v>
      </c>
      <c r="F136" s="9">
        <v>10</v>
      </c>
      <c r="G136" s="9">
        <v>13</v>
      </c>
      <c r="H136" s="9">
        <v>30</v>
      </c>
      <c r="I136" s="9">
        <v>20</v>
      </c>
      <c r="J136" s="9">
        <v>18</v>
      </c>
      <c r="K136" s="9">
        <v>33</v>
      </c>
      <c r="L136" s="9">
        <v>17</v>
      </c>
      <c r="M136" s="9">
        <v>14</v>
      </c>
      <c r="N136" s="9">
        <v>24</v>
      </c>
      <c r="O136" s="9">
        <v>247</v>
      </c>
      <c r="P136" s="9">
        <v>9</v>
      </c>
      <c r="Q136" s="9">
        <v>28</v>
      </c>
      <c r="R136" s="9">
        <v>47</v>
      </c>
      <c r="S136" s="9">
        <v>6</v>
      </c>
      <c r="T136" s="9">
        <v>94</v>
      </c>
      <c r="U136" s="9">
        <v>3</v>
      </c>
      <c r="V136" s="9">
        <v>6</v>
      </c>
      <c r="W136" s="9">
        <v>0</v>
      </c>
      <c r="X136" s="9">
        <v>0</v>
      </c>
      <c r="Y136" s="9">
        <v>0</v>
      </c>
      <c r="Z136" s="9">
        <v>0</v>
      </c>
      <c r="AA136" s="9">
        <v>6</v>
      </c>
      <c r="AC136" s="9">
        <f t="shared" si="7"/>
        <v>648</v>
      </c>
      <c r="AD136" s="9">
        <f t="shared" si="8"/>
        <v>7506</v>
      </c>
      <c r="AE136" s="10">
        <f t="shared" si="9"/>
        <v>11.583333333333334</v>
      </c>
    </row>
    <row r="137" spans="1:31" x14ac:dyDescent="0.3">
      <c r="A137" s="87"/>
      <c r="B137" s="41" t="s">
        <v>139</v>
      </c>
      <c r="C137" s="9">
        <v>7</v>
      </c>
      <c r="D137" s="9">
        <v>6</v>
      </c>
      <c r="E137" s="9">
        <v>6</v>
      </c>
      <c r="F137" s="9">
        <v>13</v>
      </c>
      <c r="G137" s="9">
        <v>21</v>
      </c>
      <c r="H137" s="9">
        <v>33</v>
      </c>
      <c r="I137" s="9">
        <v>22</v>
      </c>
      <c r="J137" s="9">
        <v>20</v>
      </c>
      <c r="K137" s="9">
        <v>27</v>
      </c>
      <c r="L137" s="9">
        <v>11</v>
      </c>
      <c r="M137" s="9">
        <v>13</v>
      </c>
      <c r="N137" s="9">
        <v>10</v>
      </c>
      <c r="O137" s="9">
        <v>79</v>
      </c>
      <c r="P137" s="9">
        <v>5</v>
      </c>
      <c r="Q137" s="9">
        <v>8</v>
      </c>
      <c r="R137" s="9">
        <v>13</v>
      </c>
      <c r="S137" s="9">
        <v>1</v>
      </c>
      <c r="T137" s="9">
        <v>20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5</v>
      </c>
      <c r="AC137" s="9">
        <f t="shared" si="7"/>
        <v>320</v>
      </c>
      <c r="AD137" s="9">
        <f t="shared" si="8"/>
        <v>2929</v>
      </c>
      <c r="AE137" s="10">
        <f t="shared" si="9"/>
        <v>9.1531249999999993</v>
      </c>
    </row>
    <row r="138" spans="1:31" x14ac:dyDescent="0.3">
      <c r="A138" s="87"/>
      <c r="B138" s="41" t="s">
        <v>140</v>
      </c>
      <c r="C138" s="9">
        <v>28</v>
      </c>
      <c r="D138" s="9">
        <v>15</v>
      </c>
      <c r="E138" s="9">
        <v>13</v>
      </c>
      <c r="F138" s="9">
        <v>21</v>
      </c>
      <c r="G138" s="9">
        <v>31</v>
      </c>
      <c r="H138" s="9">
        <v>48</v>
      </c>
      <c r="I138" s="9">
        <v>46</v>
      </c>
      <c r="J138" s="9">
        <v>29</v>
      </c>
      <c r="K138" s="9">
        <v>61</v>
      </c>
      <c r="L138" s="9">
        <v>29</v>
      </c>
      <c r="M138" s="9">
        <v>31</v>
      </c>
      <c r="N138" s="9">
        <v>26</v>
      </c>
      <c r="O138" s="9">
        <v>408</v>
      </c>
      <c r="P138" s="9">
        <v>53</v>
      </c>
      <c r="Q138" s="9">
        <v>143</v>
      </c>
      <c r="R138" s="9">
        <v>177</v>
      </c>
      <c r="S138" s="9">
        <v>45</v>
      </c>
      <c r="T138" s="9">
        <v>441</v>
      </c>
      <c r="U138" s="9">
        <v>7</v>
      </c>
      <c r="V138" s="9">
        <v>22</v>
      </c>
      <c r="W138" s="9">
        <v>0</v>
      </c>
      <c r="X138" s="9">
        <v>0</v>
      </c>
      <c r="Y138" s="9">
        <v>0</v>
      </c>
      <c r="Z138" s="9">
        <v>0</v>
      </c>
      <c r="AA138" s="9">
        <v>46</v>
      </c>
      <c r="AC138" s="9">
        <f t="shared" si="7"/>
        <v>1720</v>
      </c>
      <c r="AD138" s="9">
        <f t="shared" si="8"/>
        <v>22399</v>
      </c>
      <c r="AE138" s="10">
        <f t="shared" si="9"/>
        <v>13.022674418604652</v>
      </c>
    </row>
    <row r="139" spans="1:31" x14ac:dyDescent="0.3">
      <c r="A139" s="87"/>
      <c r="B139" s="41" t="s">
        <v>141</v>
      </c>
      <c r="C139" s="9">
        <v>13</v>
      </c>
      <c r="D139" s="9">
        <v>9</v>
      </c>
      <c r="E139" s="9">
        <v>8</v>
      </c>
      <c r="F139" s="9">
        <v>9</v>
      </c>
      <c r="G139" s="9">
        <v>19</v>
      </c>
      <c r="H139" s="9">
        <v>20</v>
      </c>
      <c r="I139" s="9">
        <v>8</v>
      </c>
      <c r="J139" s="9">
        <v>22</v>
      </c>
      <c r="K139" s="9">
        <v>36</v>
      </c>
      <c r="L139" s="9">
        <v>11</v>
      </c>
      <c r="M139" s="9">
        <v>17</v>
      </c>
      <c r="N139" s="9">
        <v>11</v>
      </c>
      <c r="O139" s="9">
        <v>152</v>
      </c>
      <c r="P139" s="9">
        <v>15</v>
      </c>
      <c r="Q139" s="9">
        <v>39</v>
      </c>
      <c r="R139" s="9">
        <v>44</v>
      </c>
      <c r="S139" s="9">
        <v>12</v>
      </c>
      <c r="T139" s="9">
        <v>81</v>
      </c>
      <c r="U139" s="9">
        <v>0</v>
      </c>
      <c r="V139" s="9">
        <v>3</v>
      </c>
      <c r="W139" s="9">
        <v>0</v>
      </c>
      <c r="X139" s="9">
        <v>0</v>
      </c>
      <c r="Y139" s="9">
        <v>0</v>
      </c>
      <c r="Z139" s="9">
        <v>2</v>
      </c>
      <c r="AA139" s="9">
        <v>13</v>
      </c>
      <c r="AC139" s="9">
        <f t="shared" si="7"/>
        <v>544</v>
      </c>
      <c r="AD139" s="9">
        <f t="shared" si="8"/>
        <v>6317</v>
      </c>
      <c r="AE139" s="10">
        <f t="shared" si="9"/>
        <v>11.612132352941176</v>
      </c>
    </row>
    <row r="140" spans="1:31" x14ac:dyDescent="0.3">
      <c r="A140" s="87"/>
      <c r="B140" s="41" t="s">
        <v>142</v>
      </c>
      <c r="C140" s="9">
        <v>16</v>
      </c>
      <c r="D140" s="9">
        <v>8</v>
      </c>
      <c r="E140" s="9">
        <v>12</v>
      </c>
      <c r="F140" s="9">
        <v>29</v>
      </c>
      <c r="G140" s="9">
        <v>14</v>
      </c>
      <c r="H140" s="9">
        <v>35</v>
      </c>
      <c r="I140" s="9">
        <v>28</v>
      </c>
      <c r="J140" s="9">
        <v>21</v>
      </c>
      <c r="K140" s="9">
        <v>22</v>
      </c>
      <c r="L140" s="9">
        <v>16</v>
      </c>
      <c r="M140" s="9">
        <v>15</v>
      </c>
      <c r="N140" s="9">
        <v>18</v>
      </c>
      <c r="O140" s="9">
        <v>208</v>
      </c>
      <c r="P140" s="9">
        <v>27</v>
      </c>
      <c r="Q140" s="9">
        <v>65</v>
      </c>
      <c r="R140" s="9">
        <v>96</v>
      </c>
      <c r="S140" s="9">
        <v>23</v>
      </c>
      <c r="T140" s="9">
        <v>139</v>
      </c>
      <c r="U140" s="9">
        <v>3</v>
      </c>
      <c r="V140" s="9">
        <v>5</v>
      </c>
      <c r="W140" s="9">
        <v>0</v>
      </c>
      <c r="X140" s="9">
        <v>0</v>
      </c>
      <c r="Y140" s="9">
        <v>0</v>
      </c>
      <c r="Z140" s="9">
        <v>0</v>
      </c>
      <c r="AA140" s="9">
        <v>5</v>
      </c>
      <c r="AC140" s="9">
        <f t="shared" si="7"/>
        <v>805</v>
      </c>
      <c r="AD140" s="9">
        <f t="shared" si="8"/>
        <v>9530</v>
      </c>
      <c r="AE140" s="10">
        <f t="shared" si="9"/>
        <v>11.838509316770187</v>
      </c>
    </row>
    <row r="141" spans="1:31" x14ac:dyDescent="0.3">
      <c r="A141" s="87"/>
      <c r="B141" s="41" t="s">
        <v>143</v>
      </c>
      <c r="C141" s="9">
        <v>110</v>
      </c>
      <c r="D141" s="9">
        <v>81</v>
      </c>
      <c r="E141" s="9">
        <v>150</v>
      </c>
      <c r="F141" s="9">
        <v>263</v>
      </c>
      <c r="G141" s="9">
        <v>238</v>
      </c>
      <c r="H141" s="9">
        <v>422</v>
      </c>
      <c r="I141" s="9">
        <v>418</v>
      </c>
      <c r="J141" s="9">
        <v>342</v>
      </c>
      <c r="K141" s="9">
        <v>532</v>
      </c>
      <c r="L141" s="9">
        <v>303</v>
      </c>
      <c r="M141" s="9">
        <v>341</v>
      </c>
      <c r="N141" s="9">
        <v>360</v>
      </c>
      <c r="O141" s="9">
        <v>3737</v>
      </c>
      <c r="P141" s="9">
        <v>570</v>
      </c>
      <c r="Q141" s="9">
        <v>1290</v>
      </c>
      <c r="R141" s="9">
        <v>2046</v>
      </c>
      <c r="S141" s="9">
        <v>429</v>
      </c>
      <c r="T141" s="9">
        <v>4004</v>
      </c>
      <c r="U141" s="9">
        <v>82</v>
      </c>
      <c r="V141" s="9">
        <v>191</v>
      </c>
      <c r="W141" s="9">
        <v>3</v>
      </c>
      <c r="X141" s="9">
        <v>2</v>
      </c>
      <c r="Y141" s="9">
        <v>0</v>
      </c>
      <c r="Z141" s="9">
        <v>11</v>
      </c>
      <c r="AA141" s="9">
        <v>150</v>
      </c>
      <c r="AC141" s="9">
        <f t="shared" si="7"/>
        <v>16075</v>
      </c>
      <c r="AD141" s="9">
        <f t="shared" si="8"/>
        <v>208483</v>
      </c>
      <c r="AE141" s="10">
        <f t="shared" si="9"/>
        <v>12.969393468118197</v>
      </c>
    </row>
    <row r="142" spans="1:31" x14ac:dyDescent="0.3">
      <c r="A142" s="87"/>
      <c r="B142" s="41" t="s">
        <v>144</v>
      </c>
      <c r="C142" s="9">
        <v>99</v>
      </c>
      <c r="D142" s="9">
        <v>62</v>
      </c>
      <c r="E142" s="9">
        <v>124</v>
      </c>
      <c r="F142" s="9">
        <v>220</v>
      </c>
      <c r="G142" s="9">
        <v>178</v>
      </c>
      <c r="H142" s="9">
        <v>269</v>
      </c>
      <c r="I142" s="9">
        <v>262</v>
      </c>
      <c r="J142" s="9">
        <v>174</v>
      </c>
      <c r="K142" s="9">
        <v>272</v>
      </c>
      <c r="L142" s="9">
        <v>152</v>
      </c>
      <c r="M142" s="9">
        <v>128</v>
      </c>
      <c r="N142" s="9">
        <v>144</v>
      </c>
      <c r="O142" s="9">
        <v>1354</v>
      </c>
      <c r="P142" s="9">
        <v>147</v>
      </c>
      <c r="Q142" s="9">
        <v>379</v>
      </c>
      <c r="R142" s="9">
        <v>522</v>
      </c>
      <c r="S142" s="9">
        <v>92</v>
      </c>
      <c r="T142" s="9">
        <v>720</v>
      </c>
      <c r="U142" s="9">
        <v>12</v>
      </c>
      <c r="V142" s="9">
        <v>29</v>
      </c>
      <c r="W142" s="9">
        <v>1</v>
      </c>
      <c r="X142" s="9">
        <v>1</v>
      </c>
      <c r="Y142" s="9">
        <v>0</v>
      </c>
      <c r="Z142" s="9">
        <v>2</v>
      </c>
      <c r="AA142" s="9">
        <v>49</v>
      </c>
      <c r="AC142" s="9">
        <f t="shared" ref="AC142:AC205" si="10">SUM(C142:AA142)</f>
        <v>5392</v>
      </c>
      <c r="AD142" s="9">
        <f t="shared" si="8"/>
        <v>59262</v>
      </c>
      <c r="AE142" s="10">
        <f t="shared" si="9"/>
        <v>10.990727002967359</v>
      </c>
    </row>
    <row r="143" spans="1:31" x14ac:dyDescent="0.3">
      <c r="A143" s="87"/>
      <c r="B143" s="41" t="s">
        <v>145</v>
      </c>
      <c r="C143" s="9">
        <v>48</v>
      </c>
      <c r="D143" s="9">
        <v>19</v>
      </c>
      <c r="E143" s="9">
        <v>58</v>
      </c>
      <c r="F143" s="9">
        <v>67</v>
      </c>
      <c r="G143" s="9">
        <v>85</v>
      </c>
      <c r="H143" s="9">
        <v>134</v>
      </c>
      <c r="I143" s="9">
        <v>108</v>
      </c>
      <c r="J143" s="9">
        <v>103</v>
      </c>
      <c r="K143" s="9">
        <v>161</v>
      </c>
      <c r="L143" s="9">
        <v>88</v>
      </c>
      <c r="M143" s="9">
        <v>82</v>
      </c>
      <c r="N143" s="9">
        <v>108</v>
      </c>
      <c r="O143" s="9">
        <v>1275</v>
      </c>
      <c r="P143" s="9">
        <v>215</v>
      </c>
      <c r="Q143" s="9">
        <v>509</v>
      </c>
      <c r="R143" s="9">
        <v>634</v>
      </c>
      <c r="S143" s="9">
        <v>188</v>
      </c>
      <c r="T143" s="9">
        <v>1776</v>
      </c>
      <c r="U143" s="9">
        <v>37</v>
      </c>
      <c r="V143" s="9">
        <v>132</v>
      </c>
      <c r="W143" s="9">
        <v>1</v>
      </c>
      <c r="X143" s="9">
        <v>2</v>
      </c>
      <c r="Y143" s="9">
        <v>0</v>
      </c>
      <c r="Z143" s="9">
        <v>12</v>
      </c>
      <c r="AA143" s="9">
        <v>51</v>
      </c>
      <c r="AC143" s="9">
        <f t="shared" si="10"/>
        <v>5893</v>
      </c>
      <c r="AD143" s="9">
        <f t="shared" si="8"/>
        <v>79470</v>
      </c>
      <c r="AE143" s="10">
        <f t="shared" si="9"/>
        <v>13.48549126081792</v>
      </c>
    </row>
    <row r="144" spans="1:31" x14ac:dyDescent="0.3">
      <c r="A144" s="87"/>
      <c r="B144" s="41" t="s">
        <v>146</v>
      </c>
      <c r="C144" s="9">
        <v>55</v>
      </c>
      <c r="D144" s="9">
        <v>44</v>
      </c>
      <c r="E144" s="9">
        <v>58</v>
      </c>
      <c r="F144" s="9">
        <v>126</v>
      </c>
      <c r="G144" s="9">
        <v>117</v>
      </c>
      <c r="H144" s="9">
        <v>215</v>
      </c>
      <c r="I144" s="9">
        <v>175</v>
      </c>
      <c r="J144" s="9">
        <v>165</v>
      </c>
      <c r="K144" s="9">
        <v>222</v>
      </c>
      <c r="L144" s="9">
        <v>125</v>
      </c>
      <c r="M144" s="9">
        <v>119</v>
      </c>
      <c r="N144" s="9">
        <v>152</v>
      </c>
      <c r="O144" s="9">
        <v>1342</v>
      </c>
      <c r="P144" s="9">
        <v>158</v>
      </c>
      <c r="Q144" s="9">
        <v>438</v>
      </c>
      <c r="R144" s="9">
        <v>556</v>
      </c>
      <c r="S144" s="9">
        <v>137</v>
      </c>
      <c r="T144" s="9">
        <v>1174</v>
      </c>
      <c r="U144" s="9">
        <v>24</v>
      </c>
      <c r="V144" s="9">
        <v>56</v>
      </c>
      <c r="W144" s="9">
        <v>2</v>
      </c>
      <c r="X144" s="9">
        <v>0</v>
      </c>
      <c r="Y144" s="9">
        <v>0</v>
      </c>
      <c r="Z144" s="9">
        <v>3</v>
      </c>
      <c r="AA144" s="9">
        <v>45</v>
      </c>
      <c r="AC144" s="9">
        <f t="shared" si="10"/>
        <v>5508</v>
      </c>
      <c r="AD144" s="9">
        <f t="shared" si="8"/>
        <v>67514</v>
      </c>
      <c r="AE144" s="10">
        <f t="shared" si="9"/>
        <v>12.257443718228032</v>
      </c>
    </row>
    <row r="145" spans="1:31" x14ac:dyDescent="0.3">
      <c r="A145" s="87"/>
      <c r="B145" s="41" t="s">
        <v>147</v>
      </c>
      <c r="C145" s="9">
        <v>54</v>
      </c>
      <c r="D145" s="9">
        <v>17</v>
      </c>
      <c r="E145" s="9">
        <v>23</v>
      </c>
      <c r="F145" s="9">
        <v>44</v>
      </c>
      <c r="G145" s="9">
        <v>47</v>
      </c>
      <c r="H145" s="9">
        <v>77</v>
      </c>
      <c r="I145" s="9">
        <v>81</v>
      </c>
      <c r="J145" s="9">
        <v>90</v>
      </c>
      <c r="K145" s="9">
        <v>125</v>
      </c>
      <c r="L145" s="9">
        <v>90</v>
      </c>
      <c r="M145" s="9">
        <v>97</v>
      </c>
      <c r="N145" s="9">
        <v>93</v>
      </c>
      <c r="O145" s="9">
        <v>1428</v>
      </c>
      <c r="P145" s="9">
        <v>227</v>
      </c>
      <c r="Q145" s="9">
        <v>507</v>
      </c>
      <c r="R145" s="9">
        <v>819</v>
      </c>
      <c r="S145" s="9">
        <v>260</v>
      </c>
      <c r="T145" s="9">
        <v>2123</v>
      </c>
      <c r="U145" s="9">
        <v>53</v>
      </c>
      <c r="V145" s="9">
        <v>123</v>
      </c>
      <c r="W145" s="9">
        <v>3</v>
      </c>
      <c r="X145" s="9">
        <v>1</v>
      </c>
      <c r="Y145" s="9">
        <v>1</v>
      </c>
      <c r="Z145" s="9">
        <v>6</v>
      </c>
      <c r="AA145" s="9">
        <v>53</v>
      </c>
      <c r="AC145" s="9">
        <f t="shared" si="10"/>
        <v>6442</v>
      </c>
      <c r="AD145" s="9">
        <f t="shared" si="8"/>
        <v>90212</v>
      </c>
      <c r="AE145" s="10">
        <f t="shared" si="9"/>
        <v>14.003725551071096</v>
      </c>
    </row>
    <row r="146" spans="1:31" x14ac:dyDescent="0.3">
      <c r="A146" s="87"/>
      <c r="B146" s="41" t="s">
        <v>148</v>
      </c>
      <c r="C146" s="9">
        <v>208</v>
      </c>
      <c r="D146" s="9">
        <v>108</v>
      </c>
      <c r="E146" s="9">
        <v>176</v>
      </c>
      <c r="F146" s="9">
        <v>365</v>
      </c>
      <c r="G146" s="9">
        <v>296</v>
      </c>
      <c r="H146" s="9">
        <v>581</v>
      </c>
      <c r="I146" s="9">
        <v>479</v>
      </c>
      <c r="J146" s="9">
        <v>470</v>
      </c>
      <c r="K146" s="9">
        <v>690</v>
      </c>
      <c r="L146" s="9">
        <v>401</v>
      </c>
      <c r="M146" s="9">
        <v>396</v>
      </c>
      <c r="N146" s="9">
        <v>389</v>
      </c>
      <c r="O146" s="9">
        <v>5098</v>
      </c>
      <c r="P146" s="9">
        <v>676</v>
      </c>
      <c r="Q146" s="9">
        <v>1534</v>
      </c>
      <c r="R146" s="9">
        <v>2453</v>
      </c>
      <c r="S146" s="9">
        <v>798</v>
      </c>
      <c r="T146" s="9">
        <v>5637</v>
      </c>
      <c r="U146" s="9">
        <v>135</v>
      </c>
      <c r="V146" s="9">
        <v>317</v>
      </c>
      <c r="W146" s="9">
        <v>7</v>
      </c>
      <c r="X146" s="9">
        <v>4</v>
      </c>
      <c r="Y146" s="9">
        <v>4</v>
      </c>
      <c r="Z146" s="9">
        <v>14</v>
      </c>
      <c r="AA146" s="9">
        <v>182</v>
      </c>
      <c r="AC146" s="9">
        <f t="shared" si="10"/>
        <v>21418</v>
      </c>
      <c r="AD146" s="9">
        <f t="shared" si="8"/>
        <v>279463</v>
      </c>
      <c r="AE146" s="10">
        <f t="shared" si="9"/>
        <v>13.048043701559436</v>
      </c>
    </row>
    <row r="147" spans="1:31" x14ac:dyDescent="0.3">
      <c r="A147" s="87"/>
      <c r="B147" s="41" t="s">
        <v>149</v>
      </c>
      <c r="C147" s="9">
        <v>35</v>
      </c>
      <c r="D147" s="9">
        <v>21</v>
      </c>
      <c r="E147" s="9">
        <v>31</v>
      </c>
      <c r="F147" s="9">
        <v>82</v>
      </c>
      <c r="G147" s="9">
        <v>95</v>
      </c>
      <c r="H147" s="9">
        <v>157</v>
      </c>
      <c r="I147" s="9">
        <v>125</v>
      </c>
      <c r="J147" s="9">
        <v>93</v>
      </c>
      <c r="K147" s="9">
        <v>105</v>
      </c>
      <c r="L147" s="9">
        <v>74</v>
      </c>
      <c r="M147" s="9">
        <v>57</v>
      </c>
      <c r="N147" s="9">
        <v>56</v>
      </c>
      <c r="O147" s="9">
        <v>485</v>
      </c>
      <c r="P147" s="9">
        <v>41</v>
      </c>
      <c r="Q147" s="9">
        <v>72</v>
      </c>
      <c r="R147" s="9">
        <v>93</v>
      </c>
      <c r="S147" s="9">
        <v>19</v>
      </c>
      <c r="T147" s="9">
        <v>137</v>
      </c>
      <c r="U147" s="9">
        <v>3</v>
      </c>
      <c r="V147" s="9">
        <v>8</v>
      </c>
      <c r="W147" s="9">
        <v>2</v>
      </c>
      <c r="X147" s="9">
        <v>0</v>
      </c>
      <c r="Y147" s="9">
        <v>0</v>
      </c>
      <c r="Z147" s="9">
        <v>0</v>
      </c>
      <c r="AA147" s="9">
        <v>22</v>
      </c>
      <c r="AC147" s="9">
        <f t="shared" si="10"/>
        <v>1813</v>
      </c>
      <c r="AD147" s="9">
        <f t="shared" si="8"/>
        <v>17750</v>
      </c>
      <c r="AE147" s="10">
        <f t="shared" si="9"/>
        <v>9.7904026475455055</v>
      </c>
    </row>
    <row r="148" spans="1:31" x14ac:dyDescent="0.3">
      <c r="A148" s="87"/>
      <c r="B148" s="41" t="s">
        <v>150</v>
      </c>
      <c r="C148" s="9">
        <v>175</v>
      </c>
      <c r="D148" s="9">
        <v>121</v>
      </c>
      <c r="E148" s="9">
        <v>229</v>
      </c>
      <c r="F148" s="9">
        <v>394</v>
      </c>
      <c r="G148" s="9">
        <v>361</v>
      </c>
      <c r="H148" s="9">
        <v>559</v>
      </c>
      <c r="I148" s="9">
        <v>556</v>
      </c>
      <c r="J148" s="9">
        <v>474</v>
      </c>
      <c r="K148" s="9">
        <v>618</v>
      </c>
      <c r="L148" s="9">
        <v>299</v>
      </c>
      <c r="M148" s="9">
        <v>268</v>
      </c>
      <c r="N148" s="9">
        <v>259</v>
      </c>
      <c r="O148" s="9">
        <v>2564</v>
      </c>
      <c r="P148" s="9">
        <v>173</v>
      </c>
      <c r="Q148" s="9">
        <v>340</v>
      </c>
      <c r="R148" s="9">
        <v>453</v>
      </c>
      <c r="S148" s="9">
        <v>47</v>
      </c>
      <c r="T148" s="9">
        <v>617</v>
      </c>
      <c r="U148" s="9">
        <v>15</v>
      </c>
      <c r="V148" s="9">
        <v>35</v>
      </c>
      <c r="W148" s="9">
        <v>0</v>
      </c>
      <c r="X148" s="9">
        <v>2</v>
      </c>
      <c r="Y148" s="9">
        <v>0</v>
      </c>
      <c r="Z148" s="9">
        <v>3</v>
      </c>
      <c r="AA148" s="9">
        <v>147</v>
      </c>
      <c r="AC148" s="9">
        <f t="shared" si="10"/>
        <v>8709</v>
      </c>
      <c r="AD148" s="9">
        <f t="shared" si="8"/>
        <v>86205</v>
      </c>
      <c r="AE148" s="10">
        <f t="shared" si="9"/>
        <v>9.8983809851877371</v>
      </c>
    </row>
    <row r="149" spans="1:31" x14ac:dyDescent="0.3">
      <c r="A149" s="87"/>
      <c r="B149" s="41" t="s">
        <v>151</v>
      </c>
      <c r="C149" s="9">
        <v>93</v>
      </c>
      <c r="D149" s="9">
        <v>33</v>
      </c>
      <c r="E149" s="9">
        <v>51</v>
      </c>
      <c r="F149" s="9">
        <v>135</v>
      </c>
      <c r="G149" s="9">
        <v>121</v>
      </c>
      <c r="H149" s="9">
        <v>146</v>
      </c>
      <c r="I149" s="9">
        <v>170</v>
      </c>
      <c r="J149" s="9">
        <v>62</v>
      </c>
      <c r="K149" s="9">
        <v>95</v>
      </c>
      <c r="L149" s="9">
        <v>47</v>
      </c>
      <c r="M149" s="9">
        <v>40</v>
      </c>
      <c r="N149" s="9">
        <v>45</v>
      </c>
      <c r="O149" s="9">
        <v>359</v>
      </c>
      <c r="P149" s="9">
        <v>23</v>
      </c>
      <c r="Q149" s="9">
        <v>40</v>
      </c>
      <c r="R149" s="9">
        <v>47</v>
      </c>
      <c r="S149" s="9">
        <v>2</v>
      </c>
      <c r="T149" s="9">
        <v>54</v>
      </c>
      <c r="U149" s="9">
        <v>3</v>
      </c>
      <c r="V149" s="9">
        <v>4</v>
      </c>
      <c r="W149" s="9">
        <v>0</v>
      </c>
      <c r="X149" s="9">
        <v>0</v>
      </c>
      <c r="Y149" s="9">
        <v>0</v>
      </c>
      <c r="Z149" s="9">
        <v>0</v>
      </c>
      <c r="AA149" s="9">
        <v>31</v>
      </c>
      <c r="AC149" s="9">
        <f t="shared" si="10"/>
        <v>1601</v>
      </c>
      <c r="AD149" s="9">
        <f t="shared" si="8"/>
        <v>12982</v>
      </c>
      <c r="AE149" s="10">
        <f t="shared" si="9"/>
        <v>8.1086820737039353</v>
      </c>
    </row>
    <row r="150" spans="1:31" x14ac:dyDescent="0.3">
      <c r="A150" s="87"/>
      <c r="B150" s="41" t="s">
        <v>152</v>
      </c>
      <c r="C150" s="9">
        <v>30</v>
      </c>
      <c r="D150" s="9">
        <v>18</v>
      </c>
      <c r="E150" s="9">
        <v>44</v>
      </c>
      <c r="F150" s="9">
        <v>70</v>
      </c>
      <c r="G150" s="9">
        <v>86</v>
      </c>
      <c r="H150" s="9">
        <v>159</v>
      </c>
      <c r="I150" s="9">
        <v>135</v>
      </c>
      <c r="J150" s="9">
        <v>70</v>
      </c>
      <c r="K150" s="9">
        <v>72</v>
      </c>
      <c r="L150" s="9">
        <v>28</v>
      </c>
      <c r="M150" s="9">
        <v>26</v>
      </c>
      <c r="N150" s="9">
        <v>20</v>
      </c>
      <c r="O150" s="9">
        <v>180</v>
      </c>
      <c r="P150" s="9">
        <v>19</v>
      </c>
      <c r="Q150" s="9">
        <v>15</v>
      </c>
      <c r="R150" s="9">
        <v>25</v>
      </c>
      <c r="S150" s="9">
        <v>5</v>
      </c>
      <c r="T150" s="9">
        <v>66</v>
      </c>
      <c r="U150" s="9">
        <v>1</v>
      </c>
      <c r="V150" s="9">
        <v>8</v>
      </c>
      <c r="W150" s="9">
        <v>1</v>
      </c>
      <c r="X150" s="9">
        <v>0</v>
      </c>
      <c r="Y150" s="9">
        <v>0</v>
      </c>
      <c r="Z150" s="9">
        <v>0</v>
      </c>
      <c r="AA150" s="9">
        <v>22</v>
      </c>
      <c r="AC150" s="9">
        <f t="shared" si="10"/>
        <v>1100</v>
      </c>
      <c r="AD150" s="9">
        <f t="shared" si="8"/>
        <v>8975</v>
      </c>
      <c r="AE150" s="10">
        <f t="shared" si="9"/>
        <v>8.1590909090909083</v>
      </c>
    </row>
    <row r="151" spans="1:31" x14ac:dyDescent="0.3">
      <c r="A151" s="87"/>
      <c r="B151" s="41" t="s">
        <v>153</v>
      </c>
      <c r="C151" s="9">
        <v>25</v>
      </c>
      <c r="D151" s="9">
        <v>12</v>
      </c>
      <c r="E151" s="9">
        <v>18</v>
      </c>
      <c r="F151" s="9">
        <v>34</v>
      </c>
      <c r="G151" s="9">
        <v>40</v>
      </c>
      <c r="H151" s="9">
        <v>105</v>
      </c>
      <c r="I151" s="9">
        <v>89</v>
      </c>
      <c r="J151" s="9">
        <v>56</v>
      </c>
      <c r="K151" s="9">
        <v>97</v>
      </c>
      <c r="L151" s="9">
        <v>25</v>
      </c>
      <c r="M151" s="9">
        <v>21</v>
      </c>
      <c r="N151" s="9">
        <v>24</v>
      </c>
      <c r="O151" s="9">
        <v>212</v>
      </c>
      <c r="P151" s="9">
        <v>11</v>
      </c>
      <c r="Q151" s="9">
        <v>19</v>
      </c>
      <c r="R151" s="9">
        <v>21</v>
      </c>
      <c r="S151" s="9">
        <v>6</v>
      </c>
      <c r="T151" s="9">
        <v>43</v>
      </c>
      <c r="U151" s="9">
        <v>1</v>
      </c>
      <c r="V151" s="9">
        <v>3</v>
      </c>
      <c r="W151" s="9">
        <v>0</v>
      </c>
      <c r="X151" s="9">
        <v>0</v>
      </c>
      <c r="Y151" s="9">
        <v>1</v>
      </c>
      <c r="Z151" s="9">
        <v>1</v>
      </c>
      <c r="AA151" s="9">
        <v>15</v>
      </c>
      <c r="AC151" s="9">
        <f t="shared" si="10"/>
        <v>879</v>
      </c>
      <c r="AD151" s="9">
        <f t="shared" si="8"/>
        <v>7811</v>
      </c>
      <c r="AE151" s="10">
        <f t="shared" si="9"/>
        <v>8.8862343572241187</v>
      </c>
    </row>
    <row r="152" spans="1:31" x14ac:dyDescent="0.3">
      <c r="A152" s="87"/>
      <c r="B152" s="41" t="s">
        <v>154</v>
      </c>
      <c r="C152" s="9">
        <v>16</v>
      </c>
      <c r="D152" s="9">
        <v>5</v>
      </c>
      <c r="E152" s="9">
        <v>18</v>
      </c>
      <c r="F152" s="9">
        <v>29</v>
      </c>
      <c r="G152" s="9">
        <v>36</v>
      </c>
      <c r="H152" s="9">
        <v>75</v>
      </c>
      <c r="I152" s="9">
        <v>68</v>
      </c>
      <c r="J152" s="9">
        <v>64</v>
      </c>
      <c r="K152" s="9">
        <v>80</v>
      </c>
      <c r="L152" s="9">
        <v>38</v>
      </c>
      <c r="M152" s="9">
        <v>17</v>
      </c>
      <c r="N152" s="9">
        <v>20</v>
      </c>
      <c r="O152" s="9">
        <v>235</v>
      </c>
      <c r="P152" s="9">
        <v>10</v>
      </c>
      <c r="Q152" s="9">
        <v>23</v>
      </c>
      <c r="R152" s="9">
        <v>26</v>
      </c>
      <c r="S152" s="9">
        <v>4</v>
      </c>
      <c r="T152" s="9">
        <v>45</v>
      </c>
      <c r="U152" s="9">
        <v>2</v>
      </c>
      <c r="V152" s="9">
        <v>5</v>
      </c>
      <c r="W152" s="9">
        <v>0</v>
      </c>
      <c r="X152" s="9">
        <v>0</v>
      </c>
      <c r="Y152" s="9">
        <v>0</v>
      </c>
      <c r="Z152" s="9">
        <v>0</v>
      </c>
      <c r="AA152" s="9">
        <v>24</v>
      </c>
      <c r="AC152" s="9">
        <f t="shared" si="10"/>
        <v>840</v>
      </c>
      <c r="AD152" s="9">
        <f t="shared" si="8"/>
        <v>8073</v>
      </c>
      <c r="AE152" s="10">
        <f t="shared" si="9"/>
        <v>9.6107142857142858</v>
      </c>
    </row>
    <row r="153" spans="1:31" x14ac:dyDescent="0.3">
      <c r="A153" s="87"/>
      <c r="B153" s="41" t="s">
        <v>155</v>
      </c>
      <c r="C153" s="9">
        <v>43</v>
      </c>
      <c r="D153" s="9">
        <v>29</v>
      </c>
      <c r="E153" s="9">
        <v>45</v>
      </c>
      <c r="F153" s="9">
        <v>70</v>
      </c>
      <c r="G153" s="9">
        <v>86</v>
      </c>
      <c r="H153" s="9">
        <v>144</v>
      </c>
      <c r="I153" s="9">
        <v>136</v>
      </c>
      <c r="J153" s="9">
        <v>133</v>
      </c>
      <c r="K153" s="9">
        <v>174</v>
      </c>
      <c r="L153" s="9">
        <v>89</v>
      </c>
      <c r="M153" s="9">
        <v>89</v>
      </c>
      <c r="N153" s="9">
        <v>83</v>
      </c>
      <c r="O153" s="9">
        <v>686</v>
      </c>
      <c r="P153" s="9">
        <v>81</v>
      </c>
      <c r="Q153" s="9">
        <v>117</v>
      </c>
      <c r="R153" s="9">
        <v>201</v>
      </c>
      <c r="S153" s="9">
        <v>23</v>
      </c>
      <c r="T153" s="9">
        <v>302</v>
      </c>
      <c r="U153" s="9">
        <v>5</v>
      </c>
      <c r="V153" s="9">
        <v>12</v>
      </c>
      <c r="W153" s="9">
        <v>1</v>
      </c>
      <c r="X153" s="9">
        <v>0</v>
      </c>
      <c r="Y153" s="9">
        <v>0</v>
      </c>
      <c r="Z153" s="9">
        <v>0</v>
      </c>
      <c r="AA153" s="9">
        <v>37</v>
      </c>
      <c r="AC153" s="9">
        <f t="shared" si="10"/>
        <v>2586</v>
      </c>
      <c r="AD153" s="9">
        <f t="shared" si="8"/>
        <v>27802</v>
      </c>
      <c r="AE153" s="10">
        <f t="shared" si="9"/>
        <v>10.750966744006186</v>
      </c>
    </row>
    <row r="154" spans="1:31" x14ac:dyDescent="0.3">
      <c r="A154" s="87"/>
      <c r="B154" s="41" t="s">
        <v>156</v>
      </c>
      <c r="C154" s="9">
        <v>121</v>
      </c>
      <c r="D154" s="9">
        <v>84</v>
      </c>
      <c r="E154" s="9">
        <v>137</v>
      </c>
      <c r="F154" s="9">
        <v>241</v>
      </c>
      <c r="G154" s="9">
        <v>215</v>
      </c>
      <c r="H154" s="9">
        <v>404</v>
      </c>
      <c r="I154" s="9">
        <v>365</v>
      </c>
      <c r="J154" s="9">
        <v>335</v>
      </c>
      <c r="K154" s="9">
        <v>382</v>
      </c>
      <c r="L154" s="9">
        <v>197</v>
      </c>
      <c r="M154" s="9">
        <v>188</v>
      </c>
      <c r="N154" s="9">
        <v>183</v>
      </c>
      <c r="O154" s="9">
        <v>1795</v>
      </c>
      <c r="P154" s="9">
        <v>181</v>
      </c>
      <c r="Q154" s="9">
        <v>253</v>
      </c>
      <c r="R154" s="9">
        <v>298</v>
      </c>
      <c r="S154" s="9">
        <v>83</v>
      </c>
      <c r="T154" s="9">
        <v>786</v>
      </c>
      <c r="U154" s="9">
        <v>9</v>
      </c>
      <c r="V154" s="9">
        <v>17</v>
      </c>
      <c r="W154" s="9">
        <v>2</v>
      </c>
      <c r="X154" s="9">
        <v>0</v>
      </c>
      <c r="Y154" s="9">
        <v>0</v>
      </c>
      <c r="Z154" s="9">
        <v>0</v>
      </c>
      <c r="AA154" s="9">
        <v>64</v>
      </c>
      <c r="AC154" s="9">
        <f t="shared" si="10"/>
        <v>6340</v>
      </c>
      <c r="AD154" s="9">
        <f t="shared" si="8"/>
        <v>65874</v>
      </c>
      <c r="AE154" s="10">
        <f t="shared" si="9"/>
        <v>10.390220820189274</v>
      </c>
    </row>
    <row r="155" spans="1:31" x14ac:dyDescent="0.3">
      <c r="A155" s="87"/>
      <c r="B155" s="41" t="s">
        <v>157</v>
      </c>
      <c r="C155" s="9">
        <v>93</v>
      </c>
      <c r="D155" s="9">
        <v>70</v>
      </c>
      <c r="E155" s="9">
        <v>89</v>
      </c>
      <c r="F155" s="9">
        <v>191</v>
      </c>
      <c r="G155" s="9">
        <v>154</v>
      </c>
      <c r="H155" s="9">
        <v>298</v>
      </c>
      <c r="I155" s="9">
        <v>288</v>
      </c>
      <c r="J155" s="9">
        <v>211</v>
      </c>
      <c r="K155" s="9">
        <v>304</v>
      </c>
      <c r="L155" s="9">
        <v>153</v>
      </c>
      <c r="M155" s="9">
        <v>136</v>
      </c>
      <c r="N155" s="9">
        <v>123</v>
      </c>
      <c r="O155" s="9">
        <v>1360</v>
      </c>
      <c r="P155" s="9">
        <v>113</v>
      </c>
      <c r="Q155" s="9">
        <v>150</v>
      </c>
      <c r="R155" s="9">
        <v>215</v>
      </c>
      <c r="S155" s="9">
        <v>55</v>
      </c>
      <c r="T155" s="9">
        <v>587</v>
      </c>
      <c r="U155" s="9">
        <v>12</v>
      </c>
      <c r="V155" s="9">
        <v>11</v>
      </c>
      <c r="W155" s="9">
        <v>0</v>
      </c>
      <c r="X155" s="9">
        <v>0</v>
      </c>
      <c r="Y155" s="9">
        <v>0</v>
      </c>
      <c r="Z155" s="9">
        <v>4</v>
      </c>
      <c r="AA155" s="9">
        <v>49</v>
      </c>
      <c r="AC155" s="9">
        <f t="shared" si="10"/>
        <v>4666</v>
      </c>
      <c r="AD155" s="9">
        <f t="shared" si="8"/>
        <v>48320</v>
      </c>
      <c r="AE155" s="10">
        <f t="shared" si="9"/>
        <v>10.355765109301329</v>
      </c>
    </row>
    <row r="156" spans="1:31" x14ac:dyDescent="0.3">
      <c r="A156" s="87"/>
      <c r="B156" s="41" t="s">
        <v>158</v>
      </c>
      <c r="C156" s="9">
        <v>43</v>
      </c>
      <c r="D156" s="9">
        <v>30</v>
      </c>
      <c r="E156" s="9">
        <v>52</v>
      </c>
      <c r="F156" s="9">
        <v>89</v>
      </c>
      <c r="G156" s="9">
        <v>71</v>
      </c>
      <c r="H156" s="9">
        <v>126</v>
      </c>
      <c r="I156" s="9">
        <v>95</v>
      </c>
      <c r="J156" s="9">
        <v>55</v>
      </c>
      <c r="K156" s="9">
        <v>86</v>
      </c>
      <c r="L156" s="9">
        <v>61</v>
      </c>
      <c r="M156" s="9">
        <v>40</v>
      </c>
      <c r="N156" s="9">
        <v>38</v>
      </c>
      <c r="O156" s="9">
        <v>329</v>
      </c>
      <c r="P156" s="9">
        <v>27</v>
      </c>
      <c r="Q156" s="9">
        <v>75</v>
      </c>
      <c r="R156" s="9">
        <v>91</v>
      </c>
      <c r="S156" s="9">
        <v>13</v>
      </c>
      <c r="T156" s="9">
        <v>150</v>
      </c>
      <c r="U156" s="9">
        <v>1</v>
      </c>
      <c r="V156" s="9">
        <v>7</v>
      </c>
      <c r="W156" s="9">
        <v>0</v>
      </c>
      <c r="X156" s="9">
        <v>0</v>
      </c>
      <c r="Y156" s="9">
        <v>0</v>
      </c>
      <c r="Z156" s="9">
        <v>0</v>
      </c>
      <c r="AA156" s="9">
        <v>23</v>
      </c>
      <c r="AC156" s="9">
        <f t="shared" si="10"/>
        <v>1502</v>
      </c>
      <c r="AD156" s="9">
        <f t="shared" si="8"/>
        <v>14500</v>
      </c>
      <c r="AE156" s="10">
        <f t="shared" si="9"/>
        <v>9.6537949400798944</v>
      </c>
    </row>
    <row r="157" spans="1:31" x14ac:dyDescent="0.3">
      <c r="A157" s="87"/>
      <c r="B157" s="41" t="s">
        <v>159</v>
      </c>
      <c r="C157" s="9">
        <v>15</v>
      </c>
      <c r="D157" s="9">
        <v>4</v>
      </c>
      <c r="E157" s="9">
        <v>12</v>
      </c>
      <c r="F157" s="9">
        <v>24</v>
      </c>
      <c r="G157" s="9">
        <v>17</v>
      </c>
      <c r="H157" s="9">
        <v>28</v>
      </c>
      <c r="I157" s="9">
        <v>30</v>
      </c>
      <c r="J157" s="9">
        <v>18</v>
      </c>
      <c r="K157" s="9">
        <v>22</v>
      </c>
      <c r="L157" s="9">
        <v>8</v>
      </c>
      <c r="M157" s="9">
        <v>5</v>
      </c>
      <c r="N157" s="9">
        <v>5</v>
      </c>
      <c r="O157" s="9">
        <v>81</v>
      </c>
      <c r="P157" s="9">
        <v>6</v>
      </c>
      <c r="Q157" s="9">
        <v>12</v>
      </c>
      <c r="R157" s="9">
        <v>8</v>
      </c>
      <c r="S157" s="9">
        <v>2</v>
      </c>
      <c r="T157" s="9">
        <v>14</v>
      </c>
      <c r="U157" s="9">
        <v>0</v>
      </c>
      <c r="V157" s="9">
        <v>2</v>
      </c>
      <c r="W157" s="9">
        <v>0</v>
      </c>
      <c r="X157" s="9">
        <v>1</v>
      </c>
      <c r="Y157" s="9">
        <v>0</v>
      </c>
      <c r="Z157" s="9">
        <v>0</v>
      </c>
      <c r="AA157" s="9">
        <v>4</v>
      </c>
      <c r="AC157" s="9">
        <f t="shared" si="10"/>
        <v>318</v>
      </c>
      <c r="AD157" s="9">
        <f t="shared" si="8"/>
        <v>2730</v>
      </c>
      <c r="AE157" s="10">
        <f t="shared" si="9"/>
        <v>8.584905660377359</v>
      </c>
    </row>
    <row r="158" spans="1:31" x14ac:dyDescent="0.3">
      <c r="A158" s="87"/>
      <c r="B158" s="41" t="s">
        <v>160</v>
      </c>
      <c r="C158" s="9">
        <v>5</v>
      </c>
      <c r="D158" s="9">
        <v>4</v>
      </c>
      <c r="E158" s="9">
        <v>14</v>
      </c>
      <c r="F158" s="9">
        <v>14</v>
      </c>
      <c r="G158" s="9">
        <v>22</v>
      </c>
      <c r="H158" s="9">
        <v>22</v>
      </c>
      <c r="I158" s="9">
        <v>24</v>
      </c>
      <c r="J158" s="9">
        <v>8</v>
      </c>
      <c r="K158" s="9">
        <v>12</v>
      </c>
      <c r="L158" s="9">
        <v>7</v>
      </c>
      <c r="M158" s="9">
        <v>11</v>
      </c>
      <c r="N158" s="9">
        <v>8</v>
      </c>
      <c r="O158" s="9">
        <v>53</v>
      </c>
      <c r="P158" s="9">
        <v>4</v>
      </c>
      <c r="Q158" s="9">
        <v>5</v>
      </c>
      <c r="R158" s="9">
        <v>10</v>
      </c>
      <c r="S158" s="9">
        <v>1</v>
      </c>
      <c r="T158" s="9">
        <v>14</v>
      </c>
      <c r="U158" s="9">
        <v>1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4</v>
      </c>
      <c r="AC158" s="9">
        <f t="shared" si="10"/>
        <v>243</v>
      </c>
      <c r="AD158" s="9">
        <f t="shared" si="8"/>
        <v>2105</v>
      </c>
      <c r="AE158" s="10">
        <f t="shared" si="9"/>
        <v>8.662551440329219</v>
      </c>
    </row>
    <row r="159" spans="1:31" x14ac:dyDescent="0.3">
      <c r="A159" s="87"/>
      <c r="B159" s="41" t="s">
        <v>161</v>
      </c>
      <c r="C159" s="9">
        <v>73</v>
      </c>
      <c r="D159" s="9">
        <v>8</v>
      </c>
      <c r="E159" s="9">
        <v>33</v>
      </c>
      <c r="F159" s="9">
        <v>39</v>
      </c>
      <c r="G159" s="9">
        <v>51</v>
      </c>
      <c r="H159" s="9">
        <v>76</v>
      </c>
      <c r="I159" s="9">
        <v>55</v>
      </c>
      <c r="J159" s="9">
        <v>16</v>
      </c>
      <c r="K159" s="9">
        <v>24</v>
      </c>
      <c r="L159" s="9">
        <v>4</v>
      </c>
      <c r="M159" s="9">
        <v>10</v>
      </c>
      <c r="N159" s="9">
        <v>6</v>
      </c>
      <c r="O159" s="9">
        <v>42</v>
      </c>
      <c r="P159" s="9">
        <v>4</v>
      </c>
      <c r="Q159" s="9">
        <v>10</v>
      </c>
      <c r="R159" s="9">
        <v>9</v>
      </c>
      <c r="S159" s="9">
        <v>1</v>
      </c>
      <c r="T159" s="9">
        <v>10</v>
      </c>
      <c r="U159" s="9">
        <v>0</v>
      </c>
      <c r="V159" s="9">
        <v>3</v>
      </c>
      <c r="W159" s="9">
        <v>1</v>
      </c>
      <c r="X159" s="9">
        <v>0</v>
      </c>
      <c r="Y159" s="9">
        <v>0</v>
      </c>
      <c r="Z159" s="9">
        <v>0</v>
      </c>
      <c r="AA159" s="9">
        <v>8</v>
      </c>
      <c r="AC159" s="9">
        <f t="shared" si="10"/>
        <v>483</v>
      </c>
      <c r="AD159" s="9">
        <f t="shared" si="8"/>
        <v>2897</v>
      </c>
      <c r="AE159" s="10">
        <f t="shared" si="9"/>
        <v>5.9979296066252585</v>
      </c>
    </row>
    <row r="160" spans="1:31" x14ac:dyDescent="0.3">
      <c r="A160" s="87"/>
      <c r="B160" s="41" t="s">
        <v>162</v>
      </c>
      <c r="C160" s="9">
        <v>32</v>
      </c>
      <c r="D160" s="9">
        <v>20</v>
      </c>
      <c r="E160" s="9">
        <v>42</v>
      </c>
      <c r="F160" s="9">
        <v>82</v>
      </c>
      <c r="G160" s="9">
        <v>46</v>
      </c>
      <c r="H160" s="9">
        <v>122</v>
      </c>
      <c r="I160" s="9">
        <v>109</v>
      </c>
      <c r="J160" s="9">
        <v>73</v>
      </c>
      <c r="K160" s="9">
        <v>116</v>
      </c>
      <c r="L160" s="9">
        <v>54</v>
      </c>
      <c r="M160" s="9">
        <v>69</v>
      </c>
      <c r="N160" s="9">
        <v>60</v>
      </c>
      <c r="O160" s="9">
        <v>681</v>
      </c>
      <c r="P160" s="9">
        <v>83</v>
      </c>
      <c r="Q160" s="9">
        <v>303</v>
      </c>
      <c r="R160" s="9">
        <v>318</v>
      </c>
      <c r="S160" s="9">
        <v>93</v>
      </c>
      <c r="T160" s="9">
        <v>920</v>
      </c>
      <c r="U160" s="9">
        <v>9</v>
      </c>
      <c r="V160" s="9">
        <v>35</v>
      </c>
      <c r="W160" s="9">
        <v>0</v>
      </c>
      <c r="X160" s="9">
        <v>0</v>
      </c>
      <c r="Y160" s="9">
        <v>0</v>
      </c>
      <c r="Z160" s="9">
        <v>4</v>
      </c>
      <c r="AA160" s="9">
        <v>26</v>
      </c>
      <c r="AC160" s="9">
        <f t="shared" si="10"/>
        <v>3297</v>
      </c>
      <c r="AD160" s="9">
        <f t="shared" si="8"/>
        <v>42007</v>
      </c>
      <c r="AE160" s="10">
        <f t="shared" si="9"/>
        <v>12.740976645435245</v>
      </c>
    </row>
    <row r="161" spans="1:31" x14ac:dyDescent="0.3">
      <c r="A161" s="87"/>
      <c r="B161" s="41" t="s">
        <v>163</v>
      </c>
      <c r="C161" s="9">
        <v>14</v>
      </c>
      <c r="D161" s="9">
        <v>7</v>
      </c>
      <c r="E161" s="9">
        <v>14</v>
      </c>
      <c r="F161" s="9">
        <v>23</v>
      </c>
      <c r="G161" s="9">
        <v>13</v>
      </c>
      <c r="H161" s="9">
        <v>40</v>
      </c>
      <c r="I161" s="9">
        <v>29</v>
      </c>
      <c r="J161" s="9">
        <v>13</v>
      </c>
      <c r="K161" s="9">
        <v>33</v>
      </c>
      <c r="L161" s="9">
        <v>15</v>
      </c>
      <c r="M161" s="9">
        <v>17</v>
      </c>
      <c r="N161" s="9">
        <v>21</v>
      </c>
      <c r="O161" s="9">
        <v>207</v>
      </c>
      <c r="P161" s="9">
        <v>17</v>
      </c>
      <c r="Q161" s="9">
        <v>52</v>
      </c>
      <c r="R161" s="9">
        <v>62</v>
      </c>
      <c r="S161" s="9">
        <v>7</v>
      </c>
      <c r="T161" s="9">
        <v>130</v>
      </c>
      <c r="U161" s="9">
        <v>2</v>
      </c>
      <c r="V161" s="9">
        <v>8</v>
      </c>
      <c r="W161" s="9">
        <v>0</v>
      </c>
      <c r="X161" s="9">
        <v>0</v>
      </c>
      <c r="Y161" s="9">
        <v>0</v>
      </c>
      <c r="Z161" s="9">
        <v>0</v>
      </c>
      <c r="AA161" s="9">
        <v>21</v>
      </c>
      <c r="AC161" s="9">
        <f t="shared" si="10"/>
        <v>745</v>
      </c>
      <c r="AD161" s="9">
        <f t="shared" si="8"/>
        <v>8798</v>
      </c>
      <c r="AE161" s="10">
        <f t="shared" si="9"/>
        <v>11.809395973154363</v>
      </c>
    </row>
    <row r="162" spans="1:31" x14ac:dyDescent="0.3">
      <c r="A162" s="87"/>
      <c r="B162" s="41" t="s">
        <v>164</v>
      </c>
      <c r="C162" s="9">
        <v>13</v>
      </c>
      <c r="D162" s="9">
        <v>6</v>
      </c>
      <c r="E162" s="9">
        <v>11</v>
      </c>
      <c r="F162" s="9">
        <v>19</v>
      </c>
      <c r="G162" s="9">
        <v>19</v>
      </c>
      <c r="H162" s="9">
        <v>42</v>
      </c>
      <c r="I162" s="9">
        <v>31</v>
      </c>
      <c r="J162" s="9">
        <v>26</v>
      </c>
      <c r="K162" s="9">
        <v>34</v>
      </c>
      <c r="L162" s="9">
        <v>11</v>
      </c>
      <c r="M162" s="9">
        <v>15</v>
      </c>
      <c r="N162" s="9">
        <v>17</v>
      </c>
      <c r="O162" s="9">
        <v>253</v>
      </c>
      <c r="P162" s="9">
        <v>21</v>
      </c>
      <c r="Q162" s="9">
        <v>100</v>
      </c>
      <c r="R162" s="9">
        <v>94</v>
      </c>
      <c r="S162" s="9">
        <v>25</v>
      </c>
      <c r="T162" s="9">
        <v>335</v>
      </c>
      <c r="U162" s="9">
        <v>6</v>
      </c>
      <c r="V162" s="9">
        <v>10</v>
      </c>
      <c r="W162" s="9">
        <v>0</v>
      </c>
      <c r="X162" s="9">
        <v>0</v>
      </c>
      <c r="Y162" s="9">
        <v>2</v>
      </c>
      <c r="Z162" s="9">
        <v>1</v>
      </c>
      <c r="AA162" s="9">
        <v>11</v>
      </c>
      <c r="AC162" s="9">
        <f t="shared" si="10"/>
        <v>1102</v>
      </c>
      <c r="AD162" s="9">
        <f t="shared" si="8"/>
        <v>14290</v>
      </c>
      <c r="AE162" s="10">
        <f t="shared" si="9"/>
        <v>12.967332123411978</v>
      </c>
    </row>
    <row r="163" spans="1:31" x14ac:dyDescent="0.3">
      <c r="A163" s="87"/>
      <c r="B163" s="41" t="s">
        <v>165</v>
      </c>
      <c r="C163" s="9">
        <v>3</v>
      </c>
      <c r="D163" s="9">
        <v>0</v>
      </c>
      <c r="E163" s="9">
        <v>0</v>
      </c>
      <c r="F163" s="9">
        <v>0</v>
      </c>
      <c r="G163" s="9">
        <v>0</v>
      </c>
      <c r="H163" s="9">
        <v>3</v>
      </c>
      <c r="I163" s="9">
        <v>2</v>
      </c>
      <c r="J163" s="9">
        <v>0</v>
      </c>
      <c r="K163" s="9">
        <v>3</v>
      </c>
      <c r="L163" s="9">
        <v>4</v>
      </c>
      <c r="M163" s="9">
        <v>2</v>
      </c>
      <c r="N163" s="9">
        <v>3</v>
      </c>
      <c r="O163" s="9">
        <v>30</v>
      </c>
      <c r="P163" s="9">
        <v>1</v>
      </c>
      <c r="Q163" s="9">
        <v>7</v>
      </c>
      <c r="R163" s="9">
        <v>8</v>
      </c>
      <c r="S163" s="9">
        <v>3</v>
      </c>
      <c r="T163" s="9">
        <v>19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2</v>
      </c>
      <c r="AC163" s="9">
        <f t="shared" si="10"/>
        <v>90</v>
      </c>
      <c r="AD163" s="9">
        <f t="shared" si="8"/>
        <v>1150</v>
      </c>
      <c r="AE163" s="10">
        <f t="shared" si="9"/>
        <v>12.777777777777779</v>
      </c>
    </row>
    <row r="164" spans="1:31" x14ac:dyDescent="0.3">
      <c r="A164" s="87"/>
      <c r="B164" s="41" t="s">
        <v>166</v>
      </c>
      <c r="C164" s="9">
        <v>6</v>
      </c>
      <c r="D164" s="9">
        <v>0</v>
      </c>
      <c r="E164" s="9">
        <v>4</v>
      </c>
      <c r="F164" s="9">
        <v>7</v>
      </c>
      <c r="G164" s="9">
        <v>6</v>
      </c>
      <c r="H164" s="9">
        <v>11</v>
      </c>
      <c r="I164" s="9">
        <v>12</v>
      </c>
      <c r="J164" s="9">
        <v>8</v>
      </c>
      <c r="K164" s="9">
        <v>19</v>
      </c>
      <c r="L164" s="9">
        <v>3</v>
      </c>
      <c r="M164" s="9">
        <v>5</v>
      </c>
      <c r="N164" s="9">
        <v>8</v>
      </c>
      <c r="O164" s="9">
        <v>129</v>
      </c>
      <c r="P164" s="9">
        <v>6</v>
      </c>
      <c r="Q164" s="9">
        <v>41</v>
      </c>
      <c r="R164" s="9">
        <v>24</v>
      </c>
      <c r="S164" s="9">
        <v>11</v>
      </c>
      <c r="T164" s="9">
        <v>62</v>
      </c>
      <c r="U164" s="9">
        <v>0</v>
      </c>
      <c r="V164" s="9">
        <v>1</v>
      </c>
      <c r="W164" s="9">
        <v>1</v>
      </c>
      <c r="X164" s="9">
        <v>0</v>
      </c>
      <c r="Y164" s="9">
        <v>0</v>
      </c>
      <c r="Z164" s="9">
        <v>1</v>
      </c>
      <c r="AA164" s="9">
        <v>10</v>
      </c>
      <c r="AC164" s="9">
        <f t="shared" si="10"/>
        <v>375</v>
      </c>
      <c r="AD164" s="9">
        <f t="shared" si="8"/>
        <v>4645</v>
      </c>
      <c r="AE164" s="10">
        <f t="shared" si="9"/>
        <v>12.386666666666667</v>
      </c>
    </row>
    <row r="165" spans="1:31" x14ac:dyDescent="0.3">
      <c r="A165" s="87"/>
      <c r="B165" s="41" t="s">
        <v>167</v>
      </c>
      <c r="C165" s="9">
        <v>20</v>
      </c>
      <c r="D165" s="9">
        <v>13</v>
      </c>
      <c r="E165" s="9">
        <v>21</v>
      </c>
      <c r="F165" s="9">
        <v>47</v>
      </c>
      <c r="G165" s="9">
        <v>37</v>
      </c>
      <c r="H165" s="9">
        <v>52</v>
      </c>
      <c r="I165" s="9">
        <v>37</v>
      </c>
      <c r="J165" s="9">
        <v>23</v>
      </c>
      <c r="K165" s="9">
        <v>30</v>
      </c>
      <c r="L165" s="9">
        <v>15</v>
      </c>
      <c r="M165" s="9">
        <v>13</v>
      </c>
      <c r="N165" s="9">
        <v>12</v>
      </c>
      <c r="O165" s="9">
        <v>79</v>
      </c>
      <c r="P165" s="9">
        <v>6</v>
      </c>
      <c r="Q165" s="9">
        <v>13</v>
      </c>
      <c r="R165" s="9">
        <v>11</v>
      </c>
      <c r="S165" s="9">
        <v>4</v>
      </c>
      <c r="T165" s="9">
        <v>22</v>
      </c>
      <c r="U165" s="9">
        <v>0</v>
      </c>
      <c r="V165" s="9">
        <v>0</v>
      </c>
      <c r="W165" s="9">
        <v>0</v>
      </c>
      <c r="X165" s="9">
        <v>1</v>
      </c>
      <c r="Y165" s="9">
        <v>0</v>
      </c>
      <c r="Z165" s="9">
        <v>0</v>
      </c>
      <c r="AA165" s="9">
        <v>27</v>
      </c>
      <c r="AC165" s="9">
        <f t="shared" si="10"/>
        <v>483</v>
      </c>
      <c r="AD165" s="9">
        <f t="shared" si="8"/>
        <v>4104</v>
      </c>
      <c r="AE165" s="10">
        <f t="shared" si="9"/>
        <v>8.4968944099378874</v>
      </c>
    </row>
    <row r="166" spans="1:31" x14ac:dyDescent="0.3">
      <c r="A166" s="87"/>
      <c r="B166" s="41" t="s">
        <v>168</v>
      </c>
      <c r="C166" s="9">
        <v>20</v>
      </c>
      <c r="D166" s="9">
        <v>20</v>
      </c>
      <c r="E166" s="9">
        <v>26</v>
      </c>
      <c r="F166" s="9">
        <v>62</v>
      </c>
      <c r="G166" s="9">
        <v>64</v>
      </c>
      <c r="H166" s="9">
        <v>105</v>
      </c>
      <c r="I166" s="9">
        <v>85</v>
      </c>
      <c r="J166" s="9">
        <v>75</v>
      </c>
      <c r="K166" s="9">
        <v>89</v>
      </c>
      <c r="L166" s="9">
        <v>41</v>
      </c>
      <c r="M166" s="9">
        <v>25</v>
      </c>
      <c r="N166" s="9">
        <v>28</v>
      </c>
      <c r="O166" s="9">
        <v>339</v>
      </c>
      <c r="P166" s="9">
        <v>25</v>
      </c>
      <c r="Q166" s="9">
        <v>62</v>
      </c>
      <c r="R166" s="9">
        <v>45</v>
      </c>
      <c r="S166" s="9">
        <v>5</v>
      </c>
      <c r="T166" s="9">
        <v>113</v>
      </c>
      <c r="U166" s="9">
        <v>1</v>
      </c>
      <c r="V166" s="9">
        <v>8</v>
      </c>
      <c r="W166" s="9">
        <v>1</v>
      </c>
      <c r="X166" s="9">
        <v>0</v>
      </c>
      <c r="Y166" s="9">
        <v>0</v>
      </c>
      <c r="Z166" s="9">
        <v>1</v>
      </c>
      <c r="AA166" s="9">
        <v>31</v>
      </c>
      <c r="AC166" s="9">
        <f t="shared" si="10"/>
        <v>1271</v>
      </c>
      <c r="AD166" s="9">
        <f t="shared" si="8"/>
        <v>12607</v>
      </c>
      <c r="AE166" s="10">
        <f t="shared" si="9"/>
        <v>9.9189614476789938</v>
      </c>
    </row>
    <row r="167" spans="1:31" x14ac:dyDescent="0.3">
      <c r="A167" s="87"/>
      <c r="B167" s="41" t="s">
        <v>169</v>
      </c>
      <c r="C167" s="9">
        <v>45</v>
      </c>
      <c r="D167" s="9">
        <v>28</v>
      </c>
      <c r="E167" s="9">
        <v>53</v>
      </c>
      <c r="F167" s="9">
        <v>98</v>
      </c>
      <c r="G167" s="9">
        <v>94</v>
      </c>
      <c r="H167" s="9">
        <v>136</v>
      </c>
      <c r="I167" s="9">
        <v>142</v>
      </c>
      <c r="J167" s="9">
        <v>114</v>
      </c>
      <c r="K167" s="9">
        <v>156</v>
      </c>
      <c r="L167" s="9">
        <v>80</v>
      </c>
      <c r="M167" s="9">
        <v>66</v>
      </c>
      <c r="N167" s="9">
        <v>70</v>
      </c>
      <c r="O167" s="9">
        <v>813</v>
      </c>
      <c r="P167" s="9">
        <v>53</v>
      </c>
      <c r="Q167" s="9">
        <v>142</v>
      </c>
      <c r="R167" s="9">
        <v>180</v>
      </c>
      <c r="S167" s="9">
        <v>25</v>
      </c>
      <c r="T167" s="9">
        <v>328</v>
      </c>
      <c r="U167" s="9">
        <v>5</v>
      </c>
      <c r="V167" s="9">
        <v>16</v>
      </c>
      <c r="W167" s="9">
        <v>1</v>
      </c>
      <c r="X167" s="9">
        <v>0</v>
      </c>
      <c r="Y167" s="9">
        <v>0</v>
      </c>
      <c r="Z167" s="9">
        <v>0</v>
      </c>
      <c r="AA167" s="9">
        <v>33</v>
      </c>
      <c r="AC167" s="9">
        <f t="shared" si="10"/>
        <v>2678</v>
      </c>
      <c r="AD167" s="9">
        <f t="shared" si="8"/>
        <v>28847</v>
      </c>
      <c r="AE167" s="10">
        <f t="shared" si="9"/>
        <v>10.771844660194175</v>
      </c>
    </row>
    <row r="168" spans="1:31" x14ac:dyDescent="0.3">
      <c r="A168" s="87"/>
      <c r="B168" s="41" t="s">
        <v>170</v>
      </c>
      <c r="C168" s="9">
        <v>207</v>
      </c>
      <c r="D168" s="9">
        <v>135</v>
      </c>
      <c r="E168" s="9">
        <v>203</v>
      </c>
      <c r="F168" s="9">
        <v>339</v>
      </c>
      <c r="G168" s="9">
        <v>306</v>
      </c>
      <c r="H168" s="9">
        <v>613</v>
      </c>
      <c r="I168" s="9">
        <v>531</v>
      </c>
      <c r="J168" s="9">
        <v>433</v>
      </c>
      <c r="K168" s="9">
        <v>689</v>
      </c>
      <c r="L168" s="9">
        <v>410</v>
      </c>
      <c r="M168" s="9">
        <v>458</v>
      </c>
      <c r="N168" s="9">
        <v>477</v>
      </c>
      <c r="O168" s="9">
        <v>7046</v>
      </c>
      <c r="P168" s="9">
        <v>1003</v>
      </c>
      <c r="Q168" s="9">
        <v>2545</v>
      </c>
      <c r="R168" s="9">
        <v>3527</v>
      </c>
      <c r="S168" s="9">
        <v>1088</v>
      </c>
      <c r="T168" s="9">
        <v>9533</v>
      </c>
      <c r="U168" s="9">
        <v>190</v>
      </c>
      <c r="V168" s="9">
        <v>504</v>
      </c>
      <c r="W168" s="9">
        <v>5</v>
      </c>
      <c r="X168" s="9">
        <v>8</v>
      </c>
      <c r="Y168" s="9">
        <v>7</v>
      </c>
      <c r="Z168" s="9">
        <v>18</v>
      </c>
      <c r="AA168" s="9">
        <v>244</v>
      </c>
      <c r="AC168" s="9">
        <f t="shared" si="10"/>
        <v>30519</v>
      </c>
      <c r="AD168" s="9">
        <f t="shared" si="8"/>
        <v>416376</v>
      </c>
      <c r="AE168" s="10">
        <f t="shared" si="9"/>
        <v>13.643173105278679</v>
      </c>
    </row>
    <row r="169" spans="1:31" x14ac:dyDescent="0.3">
      <c r="A169" s="87"/>
      <c r="B169" s="41" t="s">
        <v>171</v>
      </c>
      <c r="C169" s="9">
        <v>8</v>
      </c>
      <c r="D169" s="9">
        <v>5</v>
      </c>
      <c r="E169" s="9">
        <v>7</v>
      </c>
      <c r="F169" s="9">
        <v>19</v>
      </c>
      <c r="G169" s="9">
        <v>31</v>
      </c>
      <c r="H169" s="9">
        <v>59</v>
      </c>
      <c r="I169" s="9">
        <v>53</v>
      </c>
      <c r="J169" s="9">
        <v>42</v>
      </c>
      <c r="K169" s="9">
        <v>76</v>
      </c>
      <c r="L169" s="9">
        <v>36</v>
      </c>
      <c r="M169" s="9">
        <v>44</v>
      </c>
      <c r="N169" s="9">
        <v>44</v>
      </c>
      <c r="O169" s="9">
        <v>636</v>
      </c>
      <c r="P169" s="9">
        <v>57</v>
      </c>
      <c r="Q169" s="9">
        <v>145</v>
      </c>
      <c r="R169" s="9">
        <v>165</v>
      </c>
      <c r="S169" s="9">
        <v>34</v>
      </c>
      <c r="T169" s="9">
        <v>328</v>
      </c>
      <c r="U169" s="9">
        <v>8</v>
      </c>
      <c r="V169" s="9">
        <v>16</v>
      </c>
      <c r="W169" s="9">
        <v>0</v>
      </c>
      <c r="X169" s="9">
        <v>0</v>
      </c>
      <c r="Y169" s="9">
        <v>0</v>
      </c>
      <c r="Z169" s="9">
        <v>1</v>
      </c>
      <c r="AA169" s="9">
        <v>19</v>
      </c>
      <c r="AC169" s="9">
        <f t="shared" si="10"/>
        <v>1833</v>
      </c>
      <c r="AD169" s="9">
        <f t="shared" si="8"/>
        <v>22888</v>
      </c>
      <c r="AE169" s="10">
        <f t="shared" si="9"/>
        <v>12.486633933442445</v>
      </c>
    </row>
    <row r="170" spans="1:31" x14ac:dyDescent="0.3">
      <c r="A170" s="87"/>
      <c r="B170" s="41" t="s">
        <v>172</v>
      </c>
      <c r="C170" s="9">
        <v>13</v>
      </c>
      <c r="D170" s="9">
        <v>7</v>
      </c>
      <c r="E170" s="9">
        <v>10</v>
      </c>
      <c r="F170" s="9">
        <v>7</v>
      </c>
      <c r="G170" s="9">
        <v>9</v>
      </c>
      <c r="H170" s="9">
        <v>30</v>
      </c>
      <c r="I170" s="9">
        <v>15</v>
      </c>
      <c r="J170" s="9">
        <v>23</v>
      </c>
      <c r="K170" s="9">
        <v>47</v>
      </c>
      <c r="L170" s="9">
        <v>20</v>
      </c>
      <c r="M170" s="9">
        <v>34</v>
      </c>
      <c r="N170" s="9">
        <v>24</v>
      </c>
      <c r="O170" s="9">
        <v>343</v>
      </c>
      <c r="P170" s="9">
        <v>23</v>
      </c>
      <c r="Q170" s="9">
        <v>43</v>
      </c>
      <c r="R170" s="9">
        <v>44</v>
      </c>
      <c r="S170" s="9">
        <v>10</v>
      </c>
      <c r="T170" s="9">
        <v>81</v>
      </c>
      <c r="U170" s="9">
        <v>0</v>
      </c>
      <c r="V170" s="9">
        <v>4</v>
      </c>
      <c r="W170" s="9">
        <v>0</v>
      </c>
      <c r="X170" s="9">
        <v>0</v>
      </c>
      <c r="Y170" s="9">
        <v>0</v>
      </c>
      <c r="Z170" s="9">
        <v>0</v>
      </c>
      <c r="AA170" s="9">
        <v>32</v>
      </c>
      <c r="AC170" s="9">
        <f t="shared" si="10"/>
        <v>819</v>
      </c>
      <c r="AD170" s="9">
        <f t="shared" si="8"/>
        <v>9703</v>
      </c>
      <c r="AE170" s="10">
        <f t="shared" si="9"/>
        <v>11.847374847374848</v>
      </c>
    </row>
    <row r="171" spans="1:31" x14ac:dyDescent="0.3">
      <c r="A171" s="87"/>
      <c r="B171" s="41" t="s">
        <v>173</v>
      </c>
      <c r="C171" s="9">
        <v>18</v>
      </c>
      <c r="D171" s="9">
        <v>15</v>
      </c>
      <c r="E171" s="9">
        <v>9</v>
      </c>
      <c r="F171" s="9">
        <v>30</v>
      </c>
      <c r="G171" s="9">
        <v>36</v>
      </c>
      <c r="H171" s="9">
        <v>99</v>
      </c>
      <c r="I171" s="9">
        <v>59</v>
      </c>
      <c r="J171" s="9">
        <v>31</v>
      </c>
      <c r="K171" s="9">
        <v>51</v>
      </c>
      <c r="L171" s="9">
        <v>33</v>
      </c>
      <c r="M171" s="9">
        <v>33</v>
      </c>
      <c r="N171" s="9">
        <v>43</v>
      </c>
      <c r="O171" s="9">
        <v>473</v>
      </c>
      <c r="P171" s="9">
        <v>20</v>
      </c>
      <c r="Q171" s="9">
        <v>65</v>
      </c>
      <c r="R171" s="9">
        <v>71</v>
      </c>
      <c r="S171" s="9">
        <v>13</v>
      </c>
      <c r="T171" s="9">
        <v>146</v>
      </c>
      <c r="U171" s="9">
        <v>1</v>
      </c>
      <c r="V171" s="9">
        <v>2</v>
      </c>
      <c r="W171" s="9">
        <v>0</v>
      </c>
      <c r="X171" s="9">
        <v>0</v>
      </c>
      <c r="Y171" s="9">
        <v>0</v>
      </c>
      <c r="Z171" s="9">
        <v>1</v>
      </c>
      <c r="AA171" s="9">
        <v>22</v>
      </c>
      <c r="AC171" s="9">
        <f t="shared" si="10"/>
        <v>1271</v>
      </c>
      <c r="AD171" s="9">
        <f t="shared" si="8"/>
        <v>14049</v>
      </c>
      <c r="AE171" s="10">
        <f t="shared" si="9"/>
        <v>11.053501180173091</v>
      </c>
    </row>
    <row r="172" spans="1:31" x14ac:dyDescent="0.3">
      <c r="A172" s="87"/>
      <c r="B172" s="41" t="s">
        <v>174</v>
      </c>
      <c r="C172" s="9">
        <v>56</v>
      </c>
      <c r="D172" s="9">
        <v>21</v>
      </c>
      <c r="E172" s="9">
        <v>52</v>
      </c>
      <c r="F172" s="9">
        <v>86</v>
      </c>
      <c r="G172" s="9">
        <v>101</v>
      </c>
      <c r="H172" s="9">
        <v>207</v>
      </c>
      <c r="I172" s="9">
        <v>146</v>
      </c>
      <c r="J172" s="9">
        <v>69</v>
      </c>
      <c r="K172" s="9">
        <v>120</v>
      </c>
      <c r="L172" s="9">
        <v>67</v>
      </c>
      <c r="M172" s="9">
        <v>73</v>
      </c>
      <c r="N172" s="9">
        <v>61</v>
      </c>
      <c r="O172" s="9">
        <v>842</v>
      </c>
      <c r="P172" s="9">
        <v>77</v>
      </c>
      <c r="Q172" s="9">
        <v>144</v>
      </c>
      <c r="R172" s="9">
        <v>136</v>
      </c>
      <c r="S172" s="9">
        <v>43</v>
      </c>
      <c r="T172" s="9">
        <v>411</v>
      </c>
      <c r="U172" s="9">
        <v>10</v>
      </c>
      <c r="V172" s="9">
        <v>14</v>
      </c>
      <c r="W172" s="9">
        <v>1</v>
      </c>
      <c r="X172" s="9">
        <v>0</v>
      </c>
      <c r="Y172" s="9">
        <v>0</v>
      </c>
      <c r="Z172" s="9">
        <v>1</v>
      </c>
      <c r="AA172" s="9">
        <v>46</v>
      </c>
      <c r="AC172" s="9">
        <f t="shared" si="10"/>
        <v>2784</v>
      </c>
      <c r="AD172" s="9">
        <f t="shared" si="8"/>
        <v>30574</v>
      </c>
      <c r="AE172" s="10">
        <f t="shared" si="9"/>
        <v>10.982040229885058</v>
      </c>
    </row>
    <row r="173" spans="1:31" x14ac:dyDescent="0.3">
      <c r="A173" s="87"/>
      <c r="B173" s="41" t="s">
        <v>175</v>
      </c>
      <c r="C173" s="9">
        <v>7</v>
      </c>
      <c r="D173" s="9">
        <v>1</v>
      </c>
      <c r="E173" s="9">
        <v>5</v>
      </c>
      <c r="F173" s="9">
        <v>1</v>
      </c>
      <c r="G173" s="9">
        <v>5</v>
      </c>
      <c r="H173" s="9">
        <v>8</v>
      </c>
      <c r="I173" s="9">
        <v>12</v>
      </c>
      <c r="J173" s="9">
        <v>6</v>
      </c>
      <c r="K173" s="9">
        <v>15</v>
      </c>
      <c r="L173" s="9">
        <v>8</v>
      </c>
      <c r="M173" s="9">
        <v>11</v>
      </c>
      <c r="N173" s="9">
        <v>9</v>
      </c>
      <c r="O173" s="9">
        <v>125</v>
      </c>
      <c r="P173" s="9">
        <v>6</v>
      </c>
      <c r="Q173" s="9">
        <v>31</v>
      </c>
      <c r="R173" s="9">
        <v>31</v>
      </c>
      <c r="S173" s="9">
        <v>4</v>
      </c>
      <c r="T173" s="9">
        <v>76</v>
      </c>
      <c r="U173" s="9">
        <v>1</v>
      </c>
      <c r="V173" s="9">
        <v>5</v>
      </c>
      <c r="W173" s="9">
        <v>0</v>
      </c>
      <c r="X173" s="9">
        <v>0</v>
      </c>
      <c r="Y173" s="9">
        <v>0</v>
      </c>
      <c r="Z173" s="9">
        <v>1</v>
      </c>
      <c r="AA173" s="9">
        <v>21</v>
      </c>
      <c r="AC173" s="9">
        <f t="shared" si="10"/>
        <v>389</v>
      </c>
      <c r="AD173" s="9">
        <f t="shared" si="8"/>
        <v>5062</v>
      </c>
      <c r="AE173" s="10">
        <f t="shared" si="9"/>
        <v>13.012853470437017</v>
      </c>
    </row>
    <row r="174" spans="1:31" x14ac:dyDescent="0.3">
      <c r="A174" s="87"/>
      <c r="B174" s="41" t="s">
        <v>176</v>
      </c>
      <c r="C174" s="9">
        <v>6</v>
      </c>
      <c r="D174" s="9">
        <v>7</v>
      </c>
      <c r="E174" s="9">
        <v>4</v>
      </c>
      <c r="F174" s="9">
        <v>6</v>
      </c>
      <c r="G174" s="9">
        <v>7</v>
      </c>
      <c r="H174" s="9">
        <v>21</v>
      </c>
      <c r="I174" s="9">
        <v>20</v>
      </c>
      <c r="J174" s="9">
        <v>21</v>
      </c>
      <c r="K174" s="9">
        <v>71</v>
      </c>
      <c r="L174" s="9">
        <v>33</v>
      </c>
      <c r="M174" s="9">
        <v>55</v>
      </c>
      <c r="N174" s="9">
        <v>24</v>
      </c>
      <c r="O174" s="9">
        <v>559</v>
      </c>
      <c r="P174" s="9">
        <v>26</v>
      </c>
      <c r="Q174" s="9">
        <v>74</v>
      </c>
      <c r="R174" s="9">
        <v>84</v>
      </c>
      <c r="S174" s="9">
        <v>25</v>
      </c>
      <c r="T174" s="9">
        <v>192</v>
      </c>
      <c r="U174" s="9">
        <v>2</v>
      </c>
      <c r="V174" s="9">
        <v>6</v>
      </c>
      <c r="W174" s="9">
        <v>0</v>
      </c>
      <c r="X174" s="9">
        <v>0</v>
      </c>
      <c r="Y174" s="9">
        <v>0</v>
      </c>
      <c r="Z174" s="9">
        <v>1</v>
      </c>
      <c r="AA174" s="9">
        <v>38</v>
      </c>
      <c r="AC174" s="9">
        <f t="shared" si="10"/>
        <v>1282</v>
      </c>
      <c r="AD174" s="9">
        <f t="shared" si="8"/>
        <v>16203</v>
      </c>
      <c r="AE174" s="10">
        <f t="shared" si="9"/>
        <v>12.638845553822152</v>
      </c>
    </row>
    <row r="175" spans="1:31" x14ac:dyDescent="0.3">
      <c r="A175" s="87"/>
      <c r="B175" s="41" t="s">
        <v>177</v>
      </c>
      <c r="C175" s="9">
        <v>2</v>
      </c>
      <c r="D175" s="9">
        <v>0</v>
      </c>
      <c r="E175" s="9">
        <v>0</v>
      </c>
      <c r="F175" s="9">
        <v>1</v>
      </c>
      <c r="G175" s="9">
        <v>2</v>
      </c>
      <c r="H175" s="9">
        <v>2</v>
      </c>
      <c r="I175" s="9">
        <v>4</v>
      </c>
      <c r="J175" s="9">
        <v>3</v>
      </c>
      <c r="K175" s="9">
        <v>9</v>
      </c>
      <c r="L175" s="9">
        <v>3</v>
      </c>
      <c r="M175" s="9">
        <v>7</v>
      </c>
      <c r="N175" s="9">
        <v>3</v>
      </c>
      <c r="O175" s="9">
        <v>88</v>
      </c>
      <c r="P175" s="9">
        <v>3</v>
      </c>
      <c r="Q175" s="9">
        <v>18</v>
      </c>
      <c r="R175" s="9">
        <v>14</v>
      </c>
      <c r="S175" s="9">
        <v>2</v>
      </c>
      <c r="T175" s="9">
        <v>37</v>
      </c>
      <c r="U175" s="9">
        <v>0</v>
      </c>
      <c r="V175" s="9">
        <v>1</v>
      </c>
      <c r="W175" s="9">
        <v>0</v>
      </c>
      <c r="X175" s="9">
        <v>0</v>
      </c>
      <c r="Y175" s="9">
        <v>0</v>
      </c>
      <c r="Z175" s="9">
        <v>0</v>
      </c>
      <c r="AA175" s="9">
        <v>7</v>
      </c>
      <c r="AC175" s="9">
        <f t="shared" si="10"/>
        <v>206</v>
      </c>
      <c r="AD175" s="9">
        <f t="shared" si="8"/>
        <v>2673</v>
      </c>
      <c r="AE175" s="10">
        <f t="shared" si="9"/>
        <v>12.975728155339805</v>
      </c>
    </row>
    <row r="176" spans="1:31" x14ac:dyDescent="0.3">
      <c r="A176" s="87"/>
      <c r="B176" s="41" t="s">
        <v>178</v>
      </c>
      <c r="C176" s="9">
        <v>1</v>
      </c>
      <c r="D176" s="9">
        <v>0</v>
      </c>
      <c r="E176" s="9">
        <v>1</v>
      </c>
      <c r="F176" s="9">
        <v>5</v>
      </c>
      <c r="G176" s="9">
        <v>5</v>
      </c>
      <c r="H176" s="9">
        <v>18</v>
      </c>
      <c r="I176" s="9">
        <v>12</v>
      </c>
      <c r="J176" s="9">
        <v>4</v>
      </c>
      <c r="K176" s="9">
        <v>22</v>
      </c>
      <c r="L176" s="9">
        <v>12</v>
      </c>
      <c r="M176" s="9">
        <v>19</v>
      </c>
      <c r="N176" s="9">
        <v>10</v>
      </c>
      <c r="O176" s="9">
        <v>276</v>
      </c>
      <c r="P176" s="9">
        <v>15</v>
      </c>
      <c r="Q176" s="9">
        <v>13</v>
      </c>
      <c r="R176" s="9">
        <v>37</v>
      </c>
      <c r="S176" s="9">
        <v>5</v>
      </c>
      <c r="T176" s="9">
        <v>88</v>
      </c>
      <c r="U176" s="9">
        <v>4</v>
      </c>
      <c r="V176" s="9">
        <v>8</v>
      </c>
      <c r="W176" s="9">
        <v>0</v>
      </c>
      <c r="X176" s="9">
        <v>0</v>
      </c>
      <c r="Y176" s="9">
        <v>0</v>
      </c>
      <c r="Z176" s="9">
        <v>0</v>
      </c>
      <c r="AA176" s="9">
        <v>10</v>
      </c>
      <c r="AC176" s="9">
        <f t="shared" si="10"/>
        <v>565</v>
      </c>
      <c r="AD176" s="9">
        <f t="shared" si="8"/>
        <v>7095</v>
      </c>
      <c r="AE176" s="10">
        <f t="shared" si="9"/>
        <v>12.557522123893806</v>
      </c>
    </row>
    <row r="177" spans="1:31" x14ac:dyDescent="0.3">
      <c r="A177" s="87"/>
      <c r="B177" s="41" t="s">
        <v>179</v>
      </c>
      <c r="C177" s="9">
        <v>5</v>
      </c>
      <c r="D177" s="9">
        <v>0</v>
      </c>
      <c r="E177" s="9">
        <v>1</v>
      </c>
      <c r="F177" s="9">
        <v>2</v>
      </c>
      <c r="G177" s="9">
        <v>1</v>
      </c>
      <c r="H177" s="9">
        <v>7</v>
      </c>
      <c r="I177" s="9">
        <v>11</v>
      </c>
      <c r="J177" s="9">
        <v>6</v>
      </c>
      <c r="K177" s="9">
        <v>16</v>
      </c>
      <c r="L177" s="9">
        <v>6</v>
      </c>
      <c r="M177" s="9">
        <v>11</v>
      </c>
      <c r="N177" s="9">
        <v>14</v>
      </c>
      <c r="O177" s="9">
        <v>200</v>
      </c>
      <c r="P177" s="9">
        <v>9</v>
      </c>
      <c r="Q177" s="9">
        <v>19</v>
      </c>
      <c r="R177" s="9">
        <v>30</v>
      </c>
      <c r="S177" s="9">
        <v>10</v>
      </c>
      <c r="T177" s="9">
        <v>86</v>
      </c>
      <c r="U177" s="9">
        <v>0</v>
      </c>
      <c r="V177" s="9">
        <v>1</v>
      </c>
      <c r="W177" s="9">
        <v>1</v>
      </c>
      <c r="X177" s="9">
        <v>0</v>
      </c>
      <c r="Y177" s="9">
        <v>0</v>
      </c>
      <c r="Z177" s="9">
        <v>2</v>
      </c>
      <c r="AA177" s="9">
        <v>6</v>
      </c>
      <c r="AC177" s="9">
        <f t="shared" si="10"/>
        <v>444</v>
      </c>
      <c r="AD177" s="9">
        <f t="shared" si="8"/>
        <v>5685</v>
      </c>
      <c r="AE177" s="10">
        <f t="shared" si="9"/>
        <v>12.804054054054054</v>
      </c>
    </row>
    <row r="178" spans="1:31" x14ac:dyDescent="0.3">
      <c r="A178" s="87"/>
      <c r="B178" s="41" t="s">
        <v>180</v>
      </c>
      <c r="C178" s="9">
        <v>1</v>
      </c>
      <c r="D178" s="9">
        <v>0</v>
      </c>
      <c r="E178" s="9">
        <v>2</v>
      </c>
      <c r="F178" s="9">
        <v>0</v>
      </c>
      <c r="G178" s="9">
        <v>4</v>
      </c>
      <c r="H178" s="9">
        <v>9</v>
      </c>
      <c r="I178" s="9">
        <v>7</v>
      </c>
      <c r="J178" s="9">
        <v>4</v>
      </c>
      <c r="K178" s="9">
        <v>7</v>
      </c>
      <c r="L178" s="9">
        <v>5</v>
      </c>
      <c r="M178" s="9">
        <v>8</v>
      </c>
      <c r="N178" s="9">
        <v>14</v>
      </c>
      <c r="O178" s="9">
        <v>169</v>
      </c>
      <c r="P178" s="9">
        <v>7</v>
      </c>
      <c r="Q178" s="9">
        <v>15</v>
      </c>
      <c r="R178" s="9">
        <v>25</v>
      </c>
      <c r="S178" s="9">
        <v>1</v>
      </c>
      <c r="T178" s="9">
        <v>69</v>
      </c>
      <c r="U178" s="9">
        <v>0</v>
      </c>
      <c r="V178" s="9">
        <v>2</v>
      </c>
      <c r="W178" s="9">
        <v>0</v>
      </c>
      <c r="X178" s="9">
        <v>0</v>
      </c>
      <c r="Y178" s="9">
        <v>0</v>
      </c>
      <c r="Z178" s="9">
        <v>0</v>
      </c>
      <c r="AA178" s="9">
        <v>12</v>
      </c>
      <c r="AC178" s="9">
        <f t="shared" si="10"/>
        <v>361</v>
      </c>
      <c r="AD178" s="9">
        <f t="shared" si="8"/>
        <v>4689</v>
      </c>
      <c r="AE178" s="10">
        <f t="shared" si="9"/>
        <v>12.988919667590027</v>
      </c>
    </row>
    <row r="179" spans="1:31" x14ac:dyDescent="0.3">
      <c r="A179" s="87"/>
      <c r="B179" s="41" t="s">
        <v>181</v>
      </c>
      <c r="C179" s="9">
        <v>4</v>
      </c>
      <c r="D179" s="9">
        <v>1</v>
      </c>
      <c r="E179" s="9">
        <v>0</v>
      </c>
      <c r="F179" s="9">
        <v>0</v>
      </c>
      <c r="G179" s="9">
        <v>2</v>
      </c>
      <c r="H179" s="9">
        <v>6</v>
      </c>
      <c r="I179" s="9">
        <v>1</v>
      </c>
      <c r="J179" s="9">
        <v>7</v>
      </c>
      <c r="K179" s="9">
        <v>9</v>
      </c>
      <c r="L179" s="9">
        <v>1</v>
      </c>
      <c r="M179" s="9">
        <v>9</v>
      </c>
      <c r="N179" s="9">
        <v>9</v>
      </c>
      <c r="O179" s="9">
        <v>179</v>
      </c>
      <c r="P179" s="9">
        <v>15</v>
      </c>
      <c r="Q179" s="9">
        <v>17</v>
      </c>
      <c r="R179" s="9">
        <v>16</v>
      </c>
      <c r="S179" s="9">
        <v>10</v>
      </c>
      <c r="T179" s="9">
        <v>90</v>
      </c>
      <c r="U179" s="9">
        <v>1</v>
      </c>
      <c r="V179" s="9">
        <v>3</v>
      </c>
      <c r="W179" s="9">
        <v>0</v>
      </c>
      <c r="X179" s="9">
        <v>0</v>
      </c>
      <c r="Y179" s="9">
        <v>0</v>
      </c>
      <c r="Z179" s="9">
        <v>0</v>
      </c>
      <c r="AA179" s="9">
        <v>5</v>
      </c>
      <c r="AC179" s="9">
        <f t="shared" si="10"/>
        <v>385</v>
      </c>
      <c r="AD179" s="9">
        <f t="shared" si="8"/>
        <v>5070</v>
      </c>
      <c r="AE179" s="10">
        <f t="shared" si="9"/>
        <v>13.168831168831169</v>
      </c>
    </row>
    <row r="180" spans="1:31" x14ac:dyDescent="0.3">
      <c r="A180" s="87"/>
      <c r="B180" s="41" t="s">
        <v>182</v>
      </c>
      <c r="C180" s="9">
        <v>0</v>
      </c>
      <c r="D180" s="9">
        <v>1</v>
      </c>
      <c r="E180" s="9">
        <v>0</v>
      </c>
      <c r="F180" s="9">
        <v>0</v>
      </c>
      <c r="G180" s="9">
        <v>0</v>
      </c>
      <c r="H180" s="9">
        <v>5</v>
      </c>
      <c r="I180" s="9">
        <v>0</v>
      </c>
      <c r="J180" s="9">
        <v>3</v>
      </c>
      <c r="K180" s="9">
        <v>5</v>
      </c>
      <c r="L180" s="9">
        <v>2</v>
      </c>
      <c r="M180" s="9">
        <v>5</v>
      </c>
      <c r="N180" s="9">
        <v>3</v>
      </c>
      <c r="O180" s="9">
        <v>74</v>
      </c>
      <c r="P180" s="9">
        <v>2</v>
      </c>
      <c r="Q180" s="9">
        <v>5</v>
      </c>
      <c r="R180" s="9">
        <v>9</v>
      </c>
      <c r="S180" s="9">
        <v>2</v>
      </c>
      <c r="T180" s="9">
        <v>25</v>
      </c>
      <c r="U180" s="9">
        <v>0</v>
      </c>
      <c r="V180" s="9">
        <v>1</v>
      </c>
      <c r="W180" s="9">
        <v>0</v>
      </c>
      <c r="X180" s="9">
        <v>0</v>
      </c>
      <c r="Y180" s="9">
        <v>0</v>
      </c>
      <c r="Z180" s="9">
        <v>0</v>
      </c>
      <c r="AA180" s="9">
        <v>9</v>
      </c>
      <c r="AC180" s="9">
        <f t="shared" si="10"/>
        <v>151</v>
      </c>
      <c r="AD180" s="9">
        <f t="shared" si="8"/>
        <v>1999</v>
      </c>
      <c r="AE180" s="10">
        <f t="shared" si="9"/>
        <v>13.23841059602649</v>
      </c>
    </row>
    <row r="181" spans="1:31" x14ac:dyDescent="0.3">
      <c r="A181" s="87"/>
      <c r="B181" s="41" t="s">
        <v>183</v>
      </c>
      <c r="C181" s="9">
        <v>2</v>
      </c>
      <c r="D181" s="9">
        <v>0</v>
      </c>
      <c r="E181" s="9">
        <v>2</v>
      </c>
      <c r="F181" s="9">
        <v>0</v>
      </c>
      <c r="G181" s="9">
        <v>0</v>
      </c>
      <c r="H181" s="9">
        <v>1</v>
      </c>
      <c r="I181" s="9">
        <v>0</v>
      </c>
      <c r="J181" s="9">
        <v>3</v>
      </c>
      <c r="K181" s="9">
        <v>4</v>
      </c>
      <c r="L181" s="9">
        <v>2</v>
      </c>
      <c r="M181" s="9">
        <v>4</v>
      </c>
      <c r="N181" s="9">
        <v>0</v>
      </c>
      <c r="O181" s="9">
        <v>31</v>
      </c>
      <c r="P181" s="9">
        <v>0</v>
      </c>
      <c r="Q181" s="9">
        <v>6</v>
      </c>
      <c r="R181" s="9">
        <v>6</v>
      </c>
      <c r="S181" s="9">
        <v>1</v>
      </c>
      <c r="T181" s="9">
        <v>6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C181" s="9">
        <f t="shared" si="10"/>
        <v>68</v>
      </c>
      <c r="AD181" s="9">
        <f t="shared" si="8"/>
        <v>784</v>
      </c>
      <c r="AE181" s="10">
        <f t="shared" si="9"/>
        <v>11.529411764705882</v>
      </c>
    </row>
    <row r="182" spans="1:31" x14ac:dyDescent="0.3">
      <c r="A182" s="87"/>
      <c r="B182" s="41" t="s">
        <v>184</v>
      </c>
      <c r="C182" s="9">
        <v>7</v>
      </c>
      <c r="D182" s="9">
        <v>4</v>
      </c>
      <c r="E182" s="9">
        <v>1</v>
      </c>
      <c r="F182" s="9">
        <v>4</v>
      </c>
      <c r="G182" s="9">
        <v>4</v>
      </c>
      <c r="H182" s="9">
        <v>10</v>
      </c>
      <c r="I182" s="9">
        <v>4</v>
      </c>
      <c r="J182" s="9">
        <v>11</v>
      </c>
      <c r="K182" s="9">
        <v>28</v>
      </c>
      <c r="L182" s="9">
        <v>14</v>
      </c>
      <c r="M182" s="9">
        <v>20</v>
      </c>
      <c r="N182" s="9">
        <v>17</v>
      </c>
      <c r="O182" s="9">
        <v>220</v>
      </c>
      <c r="P182" s="9">
        <v>6</v>
      </c>
      <c r="Q182" s="9">
        <v>16</v>
      </c>
      <c r="R182" s="9">
        <v>14</v>
      </c>
      <c r="S182" s="9">
        <v>2</v>
      </c>
      <c r="T182" s="9">
        <v>38</v>
      </c>
      <c r="U182" s="9">
        <v>0</v>
      </c>
      <c r="V182" s="9">
        <v>1</v>
      </c>
      <c r="W182" s="9">
        <v>0</v>
      </c>
      <c r="X182" s="9">
        <v>0</v>
      </c>
      <c r="Y182" s="9">
        <v>1</v>
      </c>
      <c r="Z182" s="9">
        <v>0</v>
      </c>
      <c r="AA182" s="9">
        <v>11</v>
      </c>
      <c r="AC182" s="9">
        <f t="shared" si="10"/>
        <v>433</v>
      </c>
      <c r="AD182" s="9">
        <f t="shared" si="8"/>
        <v>5057</v>
      </c>
      <c r="AE182" s="10">
        <f t="shared" si="9"/>
        <v>11.678983833718245</v>
      </c>
    </row>
    <row r="183" spans="1:31" x14ac:dyDescent="0.3">
      <c r="A183" s="87"/>
      <c r="B183" s="41" t="s">
        <v>185</v>
      </c>
      <c r="C183" s="9">
        <v>9</v>
      </c>
      <c r="D183" s="9">
        <v>4</v>
      </c>
      <c r="E183" s="9">
        <v>2</v>
      </c>
      <c r="F183" s="9">
        <v>3</v>
      </c>
      <c r="G183" s="9">
        <v>7</v>
      </c>
      <c r="H183" s="9">
        <v>11</v>
      </c>
      <c r="I183" s="9">
        <v>23</v>
      </c>
      <c r="J183" s="9">
        <v>7</v>
      </c>
      <c r="K183" s="9">
        <v>21</v>
      </c>
      <c r="L183" s="9">
        <v>16</v>
      </c>
      <c r="M183" s="9">
        <v>22</v>
      </c>
      <c r="N183" s="9">
        <v>13</v>
      </c>
      <c r="O183" s="9">
        <v>237</v>
      </c>
      <c r="P183" s="9">
        <v>25</v>
      </c>
      <c r="Q183" s="9">
        <v>80</v>
      </c>
      <c r="R183" s="9">
        <v>80</v>
      </c>
      <c r="S183" s="9">
        <v>20</v>
      </c>
      <c r="T183" s="9">
        <v>129</v>
      </c>
      <c r="U183" s="9">
        <v>7</v>
      </c>
      <c r="V183" s="9">
        <v>5</v>
      </c>
      <c r="W183" s="9">
        <v>0</v>
      </c>
      <c r="X183" s="9">
        <v>0</v>
      </c>
      <c r="Y183" s="9">
        <v>0</v>
      </c>
      <c r="Z183" s="9">
        <v>0</v>
      </c>
      <c r="AA183" s="9">
        <v>15</v>
      </c>
      <c r="AC183" s="9">
        <f t="shared" si="10"/>
        <v>736</v>
      </c>
      <c r="AD183" s="9">
        <f t="shared" si="8"/>
        <v>9545</v>
      </c>
      <c r="AE183" s="10">
        <f t="shared" si="9"/>
        <v>12.96875</v>
      </c>
    </row>
    <row r="184" spans="1:31" x14ac:dyDescent="0.3">
      <c r="A184" s="87"/>
      <c r="B184" s="41" t="s">
        <v>186</v>
      </c>
      <c r="C184" s="9">
        <v>2</v>
      </c>
      <c r="D184" s="9">
        <v>5</v>
      </c>
      <c r="E184" s="9">
        <v>5</v>
      </c>
      <c r="F184" s="9">
        <v>4</v>
      </c>
      <c r="G184" s="9">
        <v>2</v>
      </c>
      <c r="H184" s="9">
        <v>9</v>
      </c>
      <c r="I184" s="9">
        <v>9</v>
      </c>
      <c r="J184" s="9">
        <v>3</v>
      </c>
      <c r="K184" s="9">
        <v>9</v>
      </c>
      <c r="L184" s="9">
        <v>3</v>
      </c>
      <c r="M184" s="9">
        <v>3</v>
      </c>
      <c r="N184" s="9">
        <v>4</v>
      </c>
      <c r="O184" s="9">
        <v>119</v>
      </c>
      <c r="P184" s="9">
        <v>7</v>
      </c>
      <c r="Q184" s="9">
        <v>25</v>
      </c>
      <c r="R184" s="9">
        <v>20</v>
      </c>
      <c r="S184" s="9">
        <v>8</v>
      </c>
      <c r="T184" s="9">
        <v>40</v>
      </c>
      <c r="U184" s="9">
        <v>1</v>
      </c>
      <c r="V184" s="9">
        <v>2</v>
      </c>
      <c r="W184" s="9">
        <v>0</v>
      </c>
      <c r="X184" s="9">
        <v>0</v>
      </c>
      <c r="Y184" s="9">
        <v>0</v>
      </c>
      <c r="Z184" s="9">
        <v>1</v>
      </c>
      <c r="AA184" s="9">
        <v>3</v>
      </c>
      <c r="AC184" s="9">
        <f t="shared" si="10"/>
        <v>284</v>
      </c>
      <c r="AD184" s="9">
        <f t="shared" si="8"/>
        <v>3456</v>
      </c>
      <c r="AE184" s="10">
        <f t="shared" si="9"/>
        <v>12.169014084507042</v>
      </c>
    </row>
    <row r="185" spans="1:31" x14ac:dyDescent="0.3">
      <c r="A185" s="87"/>
      <c r="B185" s="41" t="s">
        <v>187</v>
      </c>
      <c r="C185" s="9">
        <v>2</v>
      </c>
      <c r="D185" s="9">
        <v>0</v>
      </c>
      <c r="E185" s="9">
        <v>1</v>
      </c>
      <c r="F185" s="9">
        <v>1</v>
      </c>
      <c r="G185" s="9">
        <v>1</v>
      </c>
      <c r="H185" s="9">
        <v>8</v>
      </c>
      <c r="I185" s="9">
        <v>2</v>
      </c>
      <c r="J185" s="9">
        <v>3</v>
      </c>
      <c r="K185" s="9">
        <v>7</v>
      </c>
      <c r="L185" s="9">
        <v>5</v>
      </c>
      <c r="M185" s="9">
        <v>10</v>
      </c>
      <c r="N185" s="9">
        <v>1</v>
      </c>
      <c r="O185" s="9">
        <v>100</v>
      </c>
      <c r="P185" s="9">
        <v>15</v>
      </c>
      <c r="Q185" s="9">
        <v>34</v>
      </c>
      <c r="R185" s="9">
        <v>23</v>
      </c>
      <c r="S185" s="9">
        <v>3</v>
      </c>
      <c r="T185" s="9">
        <v>49</v>
      </c>
      <c r="U185" s="9">
        <v>2</v>
      </c>
      <c r="V185" s="9">
        <v>1</v>
      </c>
      <c r="W185" s="9">
        <v>0</v>
      </c>
      <c r="X185" s="9">
        <v>0</v>
      </c>
      <c r="Y185" s="9">
        <v>0</v>
      </c>
      <c r="Z185" s="9">
        <v>0</v>
      </c>
      <c r="AA185" s="9">
        <v>3</v>
      </c>
      <c r="AC185" s="9">
        <f t="shared" si="10"/>
        <v>271</v>
      </c>
      <c r="AD185" s="9">
        <f t="shared" si="8"/>
        <v>3518</v>
      </c>
      <c r="AE185" s="10">
        <f t="shared" si="9"/>
        <v>12.981549815498155</v>
      </c>
    </row>
    <row r="186" spans="1:31" x14ac:dyDescent="0.3">
      <c r="A186" s="87"/>
      <c r="B186" s="41" t="s">
        <v>188</v>
      </c>
      <c r="C186" s="9">
        <v>13</v>
      </c>
      <c r="D186" s="9">
        <v>6</v>
      </c>
      <c r="E186" s="9">
        <v>13</v>
      </c>
      <c r="F186" s="9">
        <v>21</v>
      </c>
      <c r="G186" s="9">
        <v>25</v>
      </c>
      <c r="H186" s="9">
        <v>32</v>
      </c>
      <c r="I186" s="9">
        <v>22</v>
      </c>
      <c r="J186" s="9">
        <v>18</v>
      </c>
      <c r="K186" s="9">
        <v>53</v>
      </c>
      <c r="L186" s="9">
        <v>29</v>
      </c>
      <c r="M186" s="9">
        <v>42</v>
      </c>
      <c r="N186" s="9">
        <v>42</v>
      </c>
      <c r="O186" s="9">
        <v>478</v>
      </c>
      <c r="P186" s="9">
        <v>82</v>
      </c>
      <c r="Q186" s="9">
        <v>137</v>
      </c>
      <c r="R186" s="9">
        <v>166</v>
      </c>
      <c r="S186" s="9">
        <v>37</v>
      </c>
      <c r="T186" s="9">
        <v>336</v>
      </c>
      <c r="U186" s="9">
        <v>10</v>
      </c>
      <c r="V186" s="9">
        <v>16</v>
      </c>
      <c r="W186" s="9">
        <v>1</v>
      </c>
      <c r="X186" s="9">
        <v>0</v>
      </c>
      <c r="Y186" s="9">
        <v>0</v>
      </c>
      <c r="Z186" s="9">
        <v>1</v>
      </c>
      <c r="AA186" s="9">
        <v>14</v>
      </c>
      <c r="AC186" s="9">
        <f t="shared" si="10"/>
        <v>1594</v>
      </c>
      <c r="AD186" s="9">
        <f t="shared" si="8"/>
        <v>20557</v>
      </c>
      <c r="AE186" s="10">
        <f t="shared" si="9"/>
        <v>12.896486825595986</v>
      </c>
    </row>
    <row r="187" spans="1:31" x14ac:dyDescent="0.3">
      <c r="A187" s="87"/>
      <c r="B187" s="41" t="s">
        <v>189</v>
      </c>
      <c r="C187" s="9">
        <v>2</v>
      </c>
      <c r="D187" s="9">
        <v>4</v>
      </c>
      <c r="E187" s="9">
        <v>3</v>
      </c>
      <c r="F187" s="9">
        <v>6</v>
      </c>
      <c r="G187" s="9">
        <v>5</v>
      </c>
      <c r="H187" s="9">
        <v>13</v>
      </c>
      <c r="I187" s="9">
        <v>10</v>
      </c>
      <c r="J187" s="9">
        <v>7</v>
      </c>
      <c r="K187" s="9">
        <v>9</v>
      </c>
      <c r="L187" s="9">
        <v>9</v>
      </c>
      <c r="M187" s="9">
        <v>8</v>
      </c>
      <c r="N187" s="9">
        <v>7</v>
      </c>
      <c r="O187" s="9">
        <v>145</v>
      </c>
      <c r="P187" s="9">
        <v>19</v>
      </c>
      <c r="Q187" s="9">
        <v>39</v>
      </c>
      <c r="R187" s="9">
        <v>48</v>
      </c>
      <c r="S187" s="9">
        <v>12</v>
      </c>
      <c r="T187" s="9">
        <v>106</v>
      </c>
      <c r="U187" s="9">
        <v>2</v>
      </c>
      <c r="V187" s="9">
        <v>2</v>
      </c>
      <c r="W187" s="9">
        <v>0</v>
      </c>
      <c r="X187" s="9">
        <v>0</v>
      </c>
      <c r="Y187" s="9">
        <v>0</v>
      </c>
      <c r="Z187" s="9">
        <v>2</v>
      </c>
      <c r="AA187" s="9">
        <v>6</v>
      </c>
      <c r="AC187" s="9">
        <f t="shared" si="10"/>
        <v>464</v>
      </c>
      <c r="AD187" s="9">
        <f t="shared" si="8"/>
        <v>6043</v>
      </c>
      <c r="AE187" s="10">
        <f t="shared" si="9"/>
        <v>13.023706896551724</v>
      </c>
    </row>
    <row r="188" spans="1:31" x14ac:dyDescent="0.3">
      <c r="A188" s="87"/>
      <c r="B188" s="41" t="s">
        <v>190</v>
      </c>
      <c r="C188" s="9">
        <v>16</v>
      </c>
      <c r="D188" s="9">
        <v>10</v>
      </c>
      <c r="E188" s="9">
        <v>5</v>
      </c>
      <c r="F188" s="9">
        <v>10</v>
      </c>
      <c r="G188" s="9">
        <v>12</v>
      </c>
      <c r="H188" s="9">
        <v>28</v>
      </c>
      <c r="I188" s="9">
        <v>17</v>
      </c>
      <c r="J188" s="9">
        <v>38</v>
      </c>
      <c r="K188" s="9">
        <v>57</v>
      </c>
      <c r="L188" s="9">
        <v>32</v>
      </c>
      <c r="M188" s="9">
        <v>36</v>
      </c>
      <c r="N188" s="9">
        <v>32</v>
      </c>
      <c r="O188" s="9">
        <v>449</v>
      </c>
      <c r="P188" s="9">
        <v>27</v>
      </c>
      <c r="Q188" s="9">
        <v>78</v>
      </c>
      <c r="R188" s="9">
        <v>80</v>
      </c>
      <c r="S188" s="9">
        <v>19</v>
      </c>
      <c r="T188" s="9">
        <v>182</v>
      </c>
      <c r="U188" s="9">
        <v>2</v>
      </c>
      <c r="V188" s="9">
        <v>8</v>
      </c>
      <c r="W188" s="9">
        <v>0</v>
      </c>
      <c r="X188" s="9">
        <v>0</v>
      </c>
      <c r="Y188" s="9">
        <v>0</v>
      </c>
      <c r="Z188" s="9">
        <v>1</v>
      </c>
      <c r="AA188" s="9">
        <v>26</v>
      </c>
      <c r="AC188" s="9">
        <f t="shared" si="10"/>
        <v>1165</v>
      </c>
      <c r="AD188" s="9">
        <f t="shared" si="8"/>
        <v>14326</v>
      </c>
      <c r="AE188" s="10">
        <f t="shared" si="9"/>
        <v>12.296995708154506</v>
      </c>
    </row>
    <row r="189" spans="1:31" x14ac:dyDescent="0.3">
      <c r="A189" s="87"/>
      <c r="B189" s="41" t="s">
        <v>191</v>
      </c>
      <c r="C189" s="9">
        <v>2</v>
      </c>
      <c r="D189" s="9">
        <v>1</v>
      </c>
      <c r="E189" s="9">
        <v>2</v>
      </c>
      <c r="F189" s="9">
        <v>2</v>
      </c>
      <c r="G189" s="9">
        <v>3</v>
      </c>
      <c r="H189" s="9">
        <v>11</v>
      </c>
      <c r="I189" s="9">
        <v>10</v>
      </c>
      <c r="J189" s="9">
        <v>3</v>
      </c>
      <c r="K189" s="9">
        <v>6</v>
      </c>
      <c r="L189" s="9">
        <v>1</v>
      </c>
      <c r="M189" s="9">
        <v>5</v>
      </c>
      <c r="N189" s="9">
        <v>3</v>
      </c>
      <c r="O189" s="9">
        <v>85</v>
      </c>
      <c r="P189" s="9">
        <v>8</v>
      </c>
      <c r="Q189" s="9">
        <v>19</v>
      </c>
      <c r="R189" s="9">
        <v>13</v>
      </c>
      <c r="S189" s="9">
        <v>4</v>
      </c>
      <c r="T189" s="9">
        <v>28</v>
      </c>
      <c r="U189" s="9">
        <v>0</v>
      </c>
      <c r="V189" s="9">
        <v>2</v>
      </c>
      <c r="W189" s="9">
        <v>0</v>
      </c>
      <c r="X189" s="9">
        <v>0</v>
      </c>
      <c r="Y189" s="9">
        <v>0</v>
      </c>
      <c r="Z189" s="9">
        <v>0</v>
      </c>
      <c r="AA189" s="9">
        <v>3</v>
      </c>
      <c r="AC189" s="9">
        <f t="shared" si="10"/>
        <v>211</v>
      </c>
      <c r="AD189" s="9">
        <f t="shared" si="8"/>
        <v>2534</v>
      </c>
      <c r="AE189" s="10">
        <f t="shared" si="9"/>
        <v>12.009478672985782</v>
      </c>
    </row>
    <row r="190" spans="1:31" x14ac:dyDescent="0.3">
      <c r="A190" s="87"/>
      <c r="B190" s="41" t="s">
        <v>192</v>
      </c>
      <c r="C190" s="9">
        <v>15</v>
      </c>
      <c r="D190" s="9">
        <v>3</v>
      </c>
      <c r="E190" s="9">
        <v>9</v>
      </c>
      <c r="F190" s="9">
        <v>18</v>
      </c>
      <c r="G190" s="9">
        <v>17</v>
      </c>
      <c r="H190" s="9">
        <v>27</v>
      </c>
      <c r="I190" s="9">
        <v>28</v>
      </c>
      <c r="J190" s="9">
        <v>19</v>
      </c>
      <c r="K190" s="9">
        <v>53</v>
      </c>
      <c r="L190" s="9">
        <v>29</v>
      </c>
      <c r="M190" s="9">
        <v>69</v>
      </c>
      <c r="N190" s="9">
        <v>34</v>
      </c>
      <c r="O190" s="9">
        <v>659</v>
      </c>
      <c r="P190" s="9">
        <v>42</v>
      </c>
      <c r="Q190" s="9">
        <v>104</v>
      </c>
      <c r="R190" s="9">
        <v>101</v>
      </c>
      <c r="S190" s="9">
        <v>35</v>
      </c>
      <c r="T190" s="9">
        <v>225</v>
      </c>
      <c r="U190" s="9">
        <v>7</v>
      </c>
      <c r="V190" s="9">
        <v>6</v>
      </c>
      <c r="W190" s="9">
        <v>1</v>
      </c>
      <c r="X190" s="9">
        <v>0</v>
      </c>
      <c r="Y190" s="9">
        <v>0</v>
      </c>
      <c r="Z190" s="9">
        <v>2</v>
      </c>
      <c r="AA190" s="9">
        <v>27</v>
      </c>
      <c r="AC190" s="9">
        <f t="shared" si="10"/>
        <v>1530</v>
      </c>
      <c r="AD190" s="9">
        <f t="shared" si="8"/>
        <v>19092</v>
      </c>
      <c r="AE190" s="10">
        <f t="shared" si="9"/>
        <v>12.47843137254902</v>
      </c>
    </row>
    <row r="191" spans="1:31" x14ac:dyDescent="0.3">
      <c r="A191" s="87"/>
      <c r="B191" s="41" t="s">
        <v>193</v>
      </c>
      <c r="C191" s="9">
        <v>0</v>
      </c>
      <c r="D191" s="9">
        <v>0</v>
      </c>
      <c r="E191" s="9">
        <v>1</v>
      </c>
      <c r="F191" s="9">
        <v>0</v>
      </c>
      <c r="G191" s="9">
        <v>0</v>
      </c>
      <c r="H191" s="9">
        <v>1</v>
      </c>
      <c r="I191" s="9">
        <v>2</v>
      </c>
      <c r="J191" s="9">
        <v>2</v>
      </c>
      <c r="K191" s="9">
        <v>6</v>
      </c>
      <c r="L191" s="9">
        <v>3</v>
      </c>
      <c r="M191" s="9">
        <v>9</v>
      </c>
      <c r="N191" s="9">
        <v>7</v>
      </c>
      <c r="O191" s="9">
        <v>66</v>
      </c>
      <c r="P191" s="9">
        <v>8</v>
      </c>
      <c r="Q191" s="9">
        <v>11</v>
      </c>
      <c r="R191" s="9">
        <v>7</v>
      </c>
      <c r="S191" s="9">
        <v>2</v>
      </c>
      <c r="T191" s="9">
        <v>9</v>
      </c>
      <c r="U191" s="9">
        <v>0</v>
      </c>
      <c r="V191" s="9">
        <v>1</v>
      </c>
      <c r="W191" s="9">
        <v>0</v>
      </c>
      <c r="X191" s="9">
        <v>0</v>
      </c>
      <c r="Y191" s="9">
        <v>0</v>
      </c>
      <c r="Z191" s="9">
        <v>0</v>
      </c>
      <c r="AA191" s="9">
        <v>4</v>
      </c>
      <c r="AC191" s="9">
        <f t="shared" si="10"/>
        <v>139</v>
      </c>
      <c r="AD191" s="9">
        <f t="shared" si="8"/>
        <v>1730</v>
      </c>
      <c r="AE191" s="10">
        <f t="shared" si="9"/>
        <v>12.446043165467627</v>
      </c>
    </row>
    <row r="192" spans="1:31" x14ac:dyDescent="0.3">
      <c r="A192" s="87"/>
      <c r="B192" s="41" t="s">
        <v>194</v>
      </c>
      <c r="C192" s="9">
        <v>4</v>
      </c>
      <c r="D192" s="9">
        <v>0</v>
      </c>
      <c r="E192" s="9">
        <v>2</v>
      </c>
      <c r="F192" s="9">
        <v>2</v>
      </c>
      <c r="G192" s="9">
        <v>4</v>
      </c>
      <c r="H192" s="9">
        <v>16</v>
      </c>
      <c r="I192" s="9">
        <v>11</v>
      </c>
      <c r="J192" s="9">
        <v>17</v>
      </c>
      <c r="K192" s="9">
        <v>22</v>
      </c>
      <c r="L192" s="9">
        <v>11</v>
      </c>
      <c r="M192" s="9">
        <v>11</v>
      </c>
      <c r="N192" s="9">
        <v>5</v>
      </c>
      <c r="O192" s="9">
        <v>97</v>
      </c>
      <c r="P192" s="9">
        <v>4</v>
      </c>
      <c r="Q192" s="9">
        <v>2</v>
      </c>
      <c r="R192" s="9">
        <v>4</v>
      </c>
      <c r="S192" s="9">
        <v>1</v>
      </c>
      <c r="T192" s="9">
        <v>10</v>
      </c>
      <c r="U192" s="9">
        <v>1</v>
      </c>
      <c r="V192" s="9">
        <v>0</v>
      </c>
      <c r="W192" s="9">
        <v>2</v>
      </c>
      <c r="X192" s="9">
        <v>0</v>
      </c>
      <c r="Y192" s="9">
        <v>0</v>
      </c>
      <c r="Z192" s="9">
        <v>0</v>
      </c>
      <c r="AA192" s="9">
        <v>7</v>
      </c>
      <c r="AC192" s="9">
        <f t="shared" si="10"/>
        <v>233</v>
      </c>
      <c r="AD192" s="9">
        <f t="shared" si="8"/>
        <v>2447</v>
      </c>
      <c r="AE192" s="10">
        <f t="shared" si="9"/>
        <v>10.502145922746781</v>
      </c>
    </row>
    <row r="193" spans="1:31" x14ac:dyDescent="0.3">
      <c r="A193" s="87"/>
      <c r="B193" s="41" t="s">
        <v>195</v>
      </c>
      <c r="C193" s="9">
        <v>8</v>
      </c>
      <c r="D193" s="9">
        <v>2</v>
      </c>
      <c r="E193" s="9">
        <v>8</v>
      </c>
      <c r="F193" s="9">
        <v>13</v>
      </c>
      <c r="G193" s="9">
        <v>15</v>
      </c>
      <c r="H193" s="9">
        <v>35</v>
      </c>
      <c r="I193" s="9">
        <v>20</v>
      </c>
      <c r="J193" s="9">
        <v>26</v>
      </c>
      <c r="K193" s="9">
        <v>45</v>
      </c>
      <c r="L193" s="9">
        <v>28</v>
      </c>
      <c r="M193" s="9">
        <v>35</v>
      </c>
      <c r="N193" s="9">
        <v>30</v>
      </c>
      <c r="O193" s="9">
        <v>361</v>
      </c>
      <c r="P193" s="9">
        <v>25</v>
      </c>
      <c r="Q193" s="9">
        <v>46</v>
      </c>
      <c r="R193" s="9">
        <v>58</v>
      </c>
      <c r="S193" s="9">
        <v>18</v>
      </c>
      <c r="T193" s="9">
        <v>101</v>
      </c>
      <c r="U193" s="9">
        <v>5</v>
      </c>
      <c r="V193" s="9">
        <v>4</v>
      </c>
      <c r="W193" s="9">
        <v>0</v>
      </c>
      <c r="X193" s="9">
        <v>1</v>
      </c>
      <c r="Y193" s="9">
        <v>0</v>
      </c>
      <c r="Z193" s="9">
        <v>2</v>
      </c>
      <c r="AA193" s="9">
        <v>20</v>
      </c>
      <c r="AC193" s="9">
        <f t="shared" si="10"/>
        <v>906</v>
      </c>
      <c r="AD193" s="9">
        <f t="shared" si="8"/>
        <v>10775</v>
      </c>
      <c r="AE193" s="10">
        <f t="shared" si="9"/>
        <v>11.892935982339957</v>
      </c>
    </row>
    <row r="194" spans="1:31" x14ac:dyDescent="0.3">
      <c r="A194" s="87"/>
      <c r="B194" s="41" t="s">
        <v>196</v>
      </c>
      <c r="C194" s="9">
        <v>4</v>
      </c>
      <c r="D194" s="9">
        <v>4</v>
      </c>
      <c r="E194" s="9">
        <v>3</v>
      </c>
      <c r="F194" s="9">
        <v>7</v>
      </c>
      <c r="G194" s="9">
        <v>10</v>
      </c>
      <c r="H194" s="9">
        <v>14</v>
      </c>
      <c r="I194" s="9">
        <v>17</v>
      </c>
      <c r="J194" s="9">
        <v>12</v>
      </c>
      <c r="K194" s="9">
        <v>20</v>
      </c>
      <c r="L194" s="9">
        <v>17</v>
      </c>
      <c r="M194" s="9">
        <v>12</v>
      </c>
      <c r="N194" s="9">
        <v>11</v>
      </c>
      <c r="O194" s="9">
        <v>147</v>
      </c>
      <c r="P194" s="9">
        <v>10</v>
      </c>
      <c r="Q194" s="9">
        <v>28</v>
      </c>
      <c r="R194" s="9">
        <v>26</v>
      </c>
      <c r="S194" s="9">
        <v>7</v>
      </c>
      <c r="T194" s="9">
        <v>48</v>
      </c>
      <c r="U194" s="9">
        <v>0</v>
      </c>
      <c r="V194" s="9">
        <v>1</v>
      </c>
      <c r="W194" s="9">
        <v>1</v>
      </c>
      <c r="X194" s="9">
        <v>0</v>
      </c>
      <c r="Y194" s="9">
        <v>0</v>
      </c>
      <c r="Z194" s="9">
        <v>1</v>
      </c>
      <c r="AA194" s="9">
        <v>5</v>
      </c>
      <c r="AC194" s="9">
        <f t="shared" si="10"/>
        <v>405</v>
      </c>
      <c r="AD194" s="9">
        <f t="shared" si="8"/>
        <v>4667</v>
      </c>
      <c r="AE194" s="10">
        <f t="shared" si="9"/>
        <v>11.523456790123456</v>
      </c>
    </row>
    <row r="195" spans="1:31" x14ac:dyDescent="0.3">
      <c r="A195" s="87"/>
      <c r="B195" s="41" t="s">
        <v>197</v>
      </c>
      <c r="C195" s="9">
        <v>3</v>
      </c>
      <c r="D195" s="9">
        <v>1</v>
      </c>
      <c r="E195" s="9">
        <v>2</v>
      </c>
      <c r="F195" s="9">
        <v>1</v>
      </c>
      <c r="G195" s="9">
        <v>3</v>
      </c>
      <c r="H195" s="9">
        <v>8</v>
      </c>
      <c r="I195" s="9">
        <v>10</v>
      </c>
      <c r="J195" s="9">
        <v>4</v>
      </c>
      <c r="K195" s="9">
        <v>16</v>
      </c>
      <c r="L195" s="9">
        <v>4</v>
      </c>
      <c r="M195" s="9">
        <v>11</v>
      </c>
      <c r="N195" s="9">
        <v>8</v>
      </c>
      <c r="O195" s="9">
        <v>184</v>
      </c>
      <c r="P195" s="9">
        <v>10</v>
      </c>
      <c r="Q195" s="9">
        <v>26</v>
      </c>
      <c r="R195" s="9">
        <v>32</v>
      </c>
      <c r="S195" s="9">
        <v>13</v>
      </c>
      <c r="T195" s="9">
        <v>83</v>
      </c>
      <c r="U195" s="9">
        <v>1</v>
      </c>
      <c r="V195" s="9">
        <v>2</v>
      </c>
      <c r="W195" s="9">
        <v>1</v>
      </c>
      <c r="X195" s="9">
        <v>0</v>
      </c>
      <c r="Y195" s="9">
        <v>0</v>
      </c>
      <c r="Z195" s="9">
        <v>1</v>
      </c>
      <c r="AA195" s="9">
        <v>14</v>
      </c>
      <c r="AC195" s="9">
        <f t="shared" si="10"/>
        <v>438</v>
      </c>
      <c r="AD195" s="9">
        <f t="shared" si="8"/>
        <v>5746</v>
      </c>
      <c r="AE195" s="10">
        <f t="shared" si="9"/>
        <v>13.118721461187215</v>
      </c>
    </row>
    <row r="196" spans="1:31" x14ac:dyDescent="0.3">
      <c r="A196" s="87"/>
      <c r="B196" s="41" t="s">
        <v>198</v>
      </c>
      <c r="C196" s="9">
        <v>1</v>
      </c>
      <c r="D196" s="9">
        <v>0</v>
      </c>
      <c r="E196" s="9">
        <v>0</v>
      </c>
      <c r="F196" s="9">
        <v>5</v>
      </c>
      <c r="G196" s="9">
        <v>1</v>
      </c>
      <c r="H196" s="9">
        <v>3</v>
      </c>
      <c r="I196" s="9">
        <v>3</v>
      </c>
      <c r="J196" s="9">
        <v>4</v>
      </c>
      <c r="K196" s="9">
        <v>9</v>
      </c>
      <c r="L196" s="9">
        <v>4</v>
      </c>
      <c r="M196" s="9">
        <v>6</v>
      </c>
      <c r="N196" s="9">
        <v>8</v>
      </c>
      <c r="O196" s="9">
        <v>109</v>
      </c>
      <c r="P196" s="9">
        <v>8</v>
      </c>
      <c r="Q196" s="9">
        <v>16</v>
      </c>
      <c r="R196" s="9">
        <v>9</v>
      </c>
      <c r="S196" s="9">
        <v>4</v>
      </c>
      <c r="T196" s="9">
        <v>35</v>
      </c>
      <c r="U196" s="9">
        <v>2</v>
      </c>
      <c r="V196" s="9">
        <v>2</v>
      </c>
      <c r="W196" s="9">
        <v>0</v>
      </c>
      <c r="X196" s="9">
        <v>0</v>
      </c>
      <c r="Y196" s="9">
        <v>0</v>
      </c>
      <c r="Z196" s="9">
        <v>0</v>
      </c>
      <c r="AA196" s="9">
        <v>15</v>
      </c>
      <c r="AC196" s="9">
        <f t="shared" si="10"/>
        <v>244</v>
      </c>
      <c r="AD196" s="9">
        <f t="shared" si="8"/>
        <v>3200</v>
      </c>
      <c r="AE196" s="10">
        <f t="shared" si="9"/>
        <v>13.114754098360656</v>
      </c>
    </row>
    <row r="197" spans="1:31" x14ac:dyDescent="0.3">
      <c r="A197" s="87"/>
      <c r="B197" s="41" t="s">
        <v>199</v>
      </c>
      <c r="C197" s="9">
        <v>2</v>
      </c>
      <c r="D197" s="9">
        <v>5</v>
      </c>
      <c r="E197" s="9">
        <v>4</v>
      </c>
      <c r="F197" s="9">
        <v>4</v>
      </c>
      <c r="G197" s="9">
        <v>3</v>
      </c>
      <c r="H197" s="9">
        <v>16</v>
      </c>
      <c r="I197" s="9">
        <v>5</v>
      </c>
      <c r="J197" s="9">
        <v>10</v>
      </c>
      <c r="K197" s="9">
        <v>26</v>
      </c>
      <c r="L197" s="9">
        <v>13</v>
      </c>
      <c r="M197" s="9">
        <v>16</v>
      </c>
      <c r="N197" s="9">
        <v>17</v>
      </c>
      <c r="O197" s="9">
        <v>252</v>
      </c>
      <c r="P197" s="9">
        <v>13</v>
      </c>
      <c r="Q197" s="9">
        <v>30</v>
      </c>
      <c r="R197" s="9">
        <v>24</v>
      </c>
      <c r="S197" s="9">
        <v>2</v>
      </c>
      <c r="T197" s="9">
        <v>79</v>
      </c>
      <c r="U197" s="9">
        <v>2</v>
      </c>
      <c r="V197" s="9">
        <v>3</v>
      </c>
      <c r="W197" s="9">
        <v>0</v>
      </c>
      <c r="X197" s="9">
        <v>0</v>
      </c>
      <c r="Y197" s="9">
        <v>0</v>
      </c>
      <c r="Z197" s="9">
        <v>1</v>
      </c>
      <c r="AA197" s="9">
        <v>30</v>
      </c>
      <c r="AC197" s="9">
        <f t="shared" si="10"/>
        <v>557</v>
      </c>
      <c r="AD197" s="9">
        <f t="shared" ref="AD197:AD260" si="11">C$2*C197+D$2*D197+E$2*E197+F$2*F197+G$2*G197+H$2*H197+I$2*I197+J$2*J197+K$2*K197+L$2*L197+M$2*M197+N$2*N197+O$2*O197+P$2*P197+Q$2*Q197+R$2*R197+S$2*S197+T$2*T197+U$2*U197+V$2*V197+W$2*W197+X$2*X197+Y$2*Y197+Z$2*Z197+AA$2*AA197</f>
        <v>7073</v>
      </c>
      <c r="AE197" s="10">
        <f t="shared" ref="AE197:AE260" si="12">AD197/AC197</f>
        <v>12.6983842010772</v>
      </c>
    </row>
    <row r="198" spans="1:31" x14ac:dyDescent="0.3">
      <c r="A198" s="87"/>
      <c r="B198" s="41" t="s">
        <v>200</v>
      </c>
      <c r="C198" s="9">
        <v>13</v>
      </c>
      <c r="D198" s="9">
        <v>3</v>
      </c>
      <c r="E198" s="9">
        <v>10</v>
      </c>
      <c r="F198" s="9">
        <v>12</v>
      </c>
      <c r="G198" s="9">
        <v>20</v>
      </c>
      <c r="H198" s="9">
        <v>33</v>
      </c>
      <c r="I198" s="9">
        <v>33</v>
      </c>
      <c r="J198" s="9">
        <v>24</v>
      </c>
      <c r="K198" s="9">
        <v>30</v>
      </c>
      <c r="L198" s="9">
        <v>18</v>
      </c>
      <c r="M198" s="9">
        <v>24</v>
      </c>
      <c r="N198" s="9">
        <v>19</v>
      </c>
      <c r="O198" s="9">
        <v>318</v>
      </c>
      <c r="P198" s="9">
        <v>33</v>
      </c>
      <c r="Q198" s="9">
        <v>74</v>
      </c>
      <c r="R198" s="9">
        <v>59</v>
      </c>
      <c r="S198" s="9">
        <v>21</v>
      </c>
      <c r="T198" s="9">
        <v>149</v>
      </c>
      <c r="U198" s="9">
        <v>5</v>
      </c>
      <c r="V198" s="9">
        <v>11</v>
      </c>
      <c r="W198" s="9">
        <v>2</v>
      </c>
      <c r="X198" s="9">
        <v>0</v>
      </c>
      <c r="Y198" s="9">
        <v>0</v>
      </c>
      <c r="Z198" s="9">
        <v>3</v>
      </c>
      <c r="AA198" s="9">
        <v>28</v>
      </c>
      <c r="AC198" s="9">
        <f t="shared" si="10"/>
        <v>942</v>
      </c>
      <c r="AD198" s="9">
        <f t="shared" si="11"/>
        <v>11636</v>
      </c>
      <c r="AE198" s="10">
        <f t="shared" si="12"/>
        <v>12.352441613588111</v>
      </c>
    </row>
    <row r="199" spans="1:31" x14ac:dyDescent="0.3">
      <c r="A199" s="87"/>
      <c r="B199" s="41" t="s">
        <v>201</v>
      </c>
      <c r="C199" s="9">
        <v>0</v>
      </c>
      <c r="D199" s="9">
        <v>1</v>
      </c>
      <c r="E199" s="9">
        <v>0</v>
      </c>
      <c r="F199" s="9">
        <v>0</v>
      </c>
      <c r="G199" s="9">
        <v>1</v>
      </c>
      <c r="H199" s="9">
        <v>4</v>
      </c>
      <c r="I199" s="9">
        <v>3</v>
      </c>
      <c r="J199" s="9">
        <v>3</v>
      </c>
      <c r="K199" s="9">
        <v>4</v>
      </c>
      <c r="L199" s="9">
        <v>2</v>
      </c>
      <c r="M199" s="9">
        <v>4</v>
      </c>
      <c r="N199" s="9">
        <v>3</v>
      </c>
      <c r="O199" s="9">
        <v>67</v>
      </c>
      <c r="P199" s="9">
        <v>2</v>
      </c>
      <c r="Q199" s="9">
        <v>3</v>
      </c>
      <c r="R199" s="9">
        <v>3</v>
      </c>
      <c r="S199" s="9">
        <v>0</v>
      </c>
      <c r="T199" s="9">
        <v>8</v>
      </c>
      <c r="U199" s="9">
        <v>0</v>
      </c>
      <c r="V199" s="9">
        <v>1</v>
      </c>
      <c r="W199" s="9">
        <v>0</v>
      </c>
      <c r="X199" s="9">
        <v>0</v>
      </c>
      <c r="Y199" s="9">
        <v>0</v>
      </c>
      <c r="Z199" s="9">
        <v>0</v>
      </c>
      <c r="AA199" s="9">
        <v>2</v>
      </c>
      <c r="AC199" s="9">
        <f t="shared" si="10"/>
        <v>111</v>
      </c>
      <c r="AD199" s="9">
        <f t="shared" si="11"/>
        <v>1307</v>
      </c>
      <c r="AE199" s="10">
        <f t="shared" si="12"/>
        <v>11.774774774774775</v>
      </c>
    </row>
    <row r="200" spans="1:31" x14ac:dyDescent="0.3">
      <c r="A200" s="87"/>
      <c r="B200" s="41" t="s">
        <v>202</v>
      </c>
      <c r="C200" s="9">
        <v>1</v>
      </c>
      <c r="D200" s="9">
        <v>1</v>
      </c>
      <c r="E200" s="9">
        <v>0</v>
      </c>
      <c r="F200" s="9">
        <v>1</v>
      </c>
      <c r="G200" s="9">
        <v>0</v>
      </c>
      <c r="H200" s="9">
        <v>2</v>
      </c>
      <c r="I200" s="9">
        <v>2</v>
      </c>
      <c r="J200" s="9">
        <v>4</v>
      </c>
      <c r="K200" s="9">
        <v>4</v>
      </c>
      <c r="L200" s="9">
        <v>4</v>
      </c>
      <c r="M200" s="9">
        <v>2</v>
      </c>
      <c r="N200" s="9">
        <v>2</v>
      </c>
      <c r="O200" s="9">
        <v>50</v>
      </c>
      <c r="P200" s="9">
        <v>2</v>
      </c>
      <c r="Q200" s="9">
        <v>4</v>
      </c>
      <c r="R200" s="9">
        <v>9</v>
      </c>
      <c r="S200" s="9">
        <v>3</v>
      </c>
      <c r="T200" s="9">
        <v>13</v>
      </c>
      <c r="U200" s="9">
        <v>0</v>
      </c>
      <c r="V200" s="9">
        <v>3</v>
      </c>
      <c r="W200" s="9">
        <v>0</v>
      </c>
      <c r="X200" s="9">
        <v>0</v>
      </c>
      <c r="Y200" s="9">
        <v>0</v>
      </c>
      <c r="Z200" s="9">
        <v>0</v>
      </c>
      <c r="AA200" s="9">
        <v>4</v>
      </c>
      <c r="AC200" s="9">
        <f t="shared" si="10"/>
        <v>111</v>
      </c>
      <c r="AD200" s="9">
        <f t="shared" si="11"/>
        <v>1403</v>
      </c>
      <c r="AE200" s="10">
        <f t="shared" si="12"/>
        <v>12.63963963963964</v>
      </c>
    </row>
    <row r="201" spans="1:31" x14ac:dyDescent="0.3">
      <c r="A201" s="87"/>
      <c r="B201" s="41" t="s">
        <v>203</v>
      </c>
      <c r="C201" s="9">
        <v>0</v>
      </c>
      <c r="D201" s="9">
        <v>1</v>
      </c>
      <c r="E201" s="9">
        <v>0</v>
      </c>
      <c r="F201" s="9">
        <v>1</v>
      </c>
      <c r="G201" s="9">
        <v>1</v>
      </c>
      <c r="H201" s="9">
        <v>1</v>
      </c>
      <c r="I201" s="9">
        <v>3</v>
      </c>
      <c r="J201" s="9">
        <v>2</v>
      </c>
      <c r="K201" s="9">
        <v>3</v>
      </c>
      <c r="L201" s="9">
        <v>0</v>
      </c>
      <c r="M201" s="9">
        <v>5</v>
      </c>
      <c r="N201" s="9">
        <v>3</v>
      </c>
      <c r="O201" s="9">
        <v>69</v>
      </c>
      <c r="P201" s="9">
        <v>3</v>
      </c>
      <c r="Q201" s="9">
        <v>2</v>
      </c>
      <c r="R201" s="9">
        <v>5</v>
      </c>
      <c r="S201" s="9">
        <v>0</v>
      </c>
      <c r="T201" s="9">
        <v>9</v>
      </c>
      <c r="U201" s="9">
        <v>0</v>
      </c>
      <c r="V201" s="9">
        <v>1</v>
      </c>
      <c r="W201" s="9">
        <v>0</v>
      </c>
      <c r="X201" s="9">
        <v>0</v>
      </c>
      <c r="Y201" s="9">
        <v>0</v>
      </c>
      <c r="Z201" s="9">
        <v>0</v>
      </c>
      <c r="AA201" s="9">
        <v>3</v>
      </c>
      <c r="AC201" s="9">
        <f t="shared" si="10"/>
        <v>112</v>
      </c>
      <c r="AD201" s="9">
        <f t="shared" si="11"/>
        <v>1366</v>
      </c>
      <c r="AE201" s="10">
        <f t="shared" si="12"/>
        <v>12.196428571428571</v>
      </c>
    </row>
    <row r="202" spans="1:31" x14ac:dyDescent="0.3">
      <c r="A202" s="87"/>
      <c r="B202" s="41" t="s">
        <v>204</v>
      </c>
      <c r="C202" s="9">
        <v>2</v>
      </c>
      <c r="D202" s="9">
        <v>1</v>
      </c>
      <c r="E202" s="9">
        <v>4</v>
      </c>
      <c r="F202" s="9">
        <v>3</v>
      </c>
      <c r="G202" s="9">
        <v>3</v>
      </c>
      <c r="H202" s="9">
        <v>5</v>
      </c>
      <c r="I202" s="9">
        <v>3</v>
      </c>
      <c r="J202" s="9">
        <v>8</v>
      </c>
      <c r="K202" s="9">
        <v>16</v>
      </c>
      <c r="L202" s="9">
        <v>10</v>
      </c>
      <c r="M202" s="9">
        <v>6</v>
      </c>
      <c r="N202" s="9">
        <v>8</v>
      </c>
      <c r="O202" s="9">
        <v>146</v>
      </c>
      <c r="P202" s="9">
        <v>18</v>
      </c>
      <c r="Q202" s="9">
        <v>26</v>
      </c>
      <c r="R202" s="9">
        <v>26</v>
      </c>
      <c r="S202" s="9">
        <v>8</v>
      </c>
      <c r="T202" s="9">
        <v>47</v>
      </c>
      <c r="U202" s="9">
        <v>1</v>
      </c>
      <c r="V202" s="9">
        <v>1</v>
      </c>
      <c r="W202" s="9">
        <v>0</v>
      </c>
      <c r="X202" s="9">
        <v>0</v>
      </c>
      <c r="Y202" s="9">
        <v>0</v>
      </c>
      <c r="Z202" s="9">
        <v>0</v>
      </c>
      <c r="AA202" s="9">
        <v>13</v>
      </c>
      <c r="AC202" s="9">
        <f t="shared" si="10"/>
        <v>355</v>
      </c>
      <c r="AD202" s="9">
        <f t="shared" si="11"/>
        <v>4511</v>
      </c>
      <c r="AE202" s="10">
        <f t="shared" si="12"/>
        <v>12.707042253521127</v>
      </c>
    </row>
    <row r="203" spans="1:31" x14ac:dyDescent="0.3">
      <c r="A203" s="87"/>
      <c r="B203" s="41" t="s">
        <v>205</v>
      </c>
      <c r="C203" s="9">
        <v>358</v>
      </c>
      <c r="D203" s="9">
        <v>168</v>
      </c>
      <c r="E203" s="9">
        <v>222</v>
      </c>
      <c r="F203" s="9">
        <v>470</v>
      </c>
      <c r="G203" s="9">
        <v>339</v>
      </c>
      <c r="H203" s="9">
        <v>677</v>
      </c>
      <c r="I203" s="9">
        <v>422</v>
      </c>
      <c r="J203" s="9">
        <v>377</v>
      </c>
      <c r="K203" s="9">
        <v>723</v>
      </c>
      <c r="L203" s="9">
        <v>385</v>
      </c>
      <c r="M203" s="9">
        <v>364</v>
      </c>
      <c r="N203" s="9">
        <v>400</v>
      </c>
      <c r="O203" s="9">
        <v>4308</v>
      </c>
      <c r="P203" s="9">
        <v>850</v>
      </c>
      <c r="Q203" s="9">
        <v>1864</v>
      </c>
      <c r="R203" s="9">
        <v>2492</v>
      </c>
      <c r="S203" s="9">
        <v>904</v>
      </c>
      <c r="T203" s="9">
        <v>6010</v>
      </c>
      <c r="U203" s="9">
        <v>110</v>
      </c>
      <c r="V203" s="9">
        <v>351</v>
      </c>
      <c r="W203" s="9">
        <v>8</v>
      </c>
      <c r="X203" s="9">
        <v>3</v>
      </c>
      <c r="Y203" s="9">
        <v>1</v>
      </c>
      <c r="Z203" s="9">
        <v>17</v>
      </c>
      <c r="AA203" s="9">
        <v>198</v>
      </c>
      <c r="AC203" s="9">
        <f t="shared" si="10"/>
        <v>22021</v>
      </c>
      <c r="AD203" s="9">
        <f t="shared" si="11"/>
        <v>286116</v>
      </c>
      <c r="AE203" s="10">
        <f t="shared" si="12"/>
        <v>12.992870441850961</v>
      </c>
    </row>
    <row r="204" spans="1:31" x14ac:dyDescent="0.3">
      <c r="A204" s="87"/>
      <c r="B204" s="41" t="s">
        <v>206</v>
      </c>
      <c r="C204" s="9">
        <v>94</v>
      </c>
      <c r="D204" s="9">
        <v>51</v>
      </c>
      <c r="E204" s="9">
        <v>97</v>
      </c>
      <c r="F204" s="9">
        <v>222</v>
      </c>
      <c r="G204" s="9">
        <v>99</v>
      </c>
      <c r="H204" s="9">
        <v>174</v>
      </c>
      <c r="I204" s="9">
        <v>93</v>
      </c>
      <c r="J204" s="9">
        <v>69</v>
      </c>
      <c r="K204" s="9">
        <v>103</v>
      </c>
      <c r="L204" s="9">
        <v>37</v>
      </c>
      <c r="M204" s="9">
        <v>30</v>
      </c>
      <c r="N204" s="9">
        <v>31</v>
      </c>
      <c r="O204" s="9">
        <v>217</v>
      </c>
      <c r="P204" s="9">
        <v>21</v>
      </c>
      <c r="Q204" s="9">
        <v>41</v>
      </c>
      <c r="R204" s="9">
        <v>29</v>
      </c>
      <c r="S204" s="9">
        <v>9</v>
      </c>
      <c r="T204" s="9">
        <v>70</v>
      </c>
      <c r="U204" s="9">
        <v>1</v>
      </c>
      <c r="V204" s="9">
        <v>5</v>
      </c>
      <c r="W204" s="9">
        <v>0</v>
      </c>
      <c r="X204" s="9">
        <v>0</v>
      </c>
      <c r="Y204" s="9">
        <v>0</v>
      </c>
      <c r="Z204" s="9">
        <v>0</v>
      </c>
      <c r="AA204" s="9">
        <v>42</v>
      </c>
      <c r="AC204" s="9">
        <f t="shared" si="10"/>
        <v>1535</v>
      </c>
      <c r="AD204" s="9">
        <f t="shared" si="11"/>
        <v>11357</v>
      </c>
      <c r="AE204" s="10">
        <f t="shared" si="12"/>
        <v>7.3986970684039086</v>
      </c>
    </row>
    <row r="205" spans="1:31" x14ac:dyDescent="0.3">
      <c r="A205" s="87"/>
      <c r="B205" s="41" t="s">
        <v>207</v>
      </c>
      <c r="C205" s="9">
        <v>8</v>
      </c>
      <c r="D205" s="9">
        <v>2</v>
      </c>
      <c r="E205" s="9">
        <v>5</v>
      </c>
      <c r="F205" s="9">
        <v>22</v>
      </c>
      <c r="G205" s="9">
        <v>13</v>
      </c>
      <c r="H205" s="9">
        <v>34</v>
      </c>
      <c r="I205" s="9">
        <v>19</v>
      </c>
      <c r="J205" s="9">
        <v>23</v>
      </c>
      <c r="K205" s="9">
        <v>52</v>
      </c>
      <c r="L205" s="9">
        <v>21</v>
      </c>
      <c r="M205" s="9">
        <v>23</v>
      </c>
      <c r="N205" s="9">
        <v>24</v>
      </c>
      <c r="O205" s="9">
        <v>297</v>
      </c>
      <c r="P205" s="9">
        <v>35</v>
      </c>
      <c r="Q205" s="9">
        <v>73</v>
      </c>
      <c r="R205" s="9">
        <v>67</v>
      </c>
      <c r="S205" s="9">
        <v>18</v>
      </c>
      <c r="T205" s="9">
        <v>136</v>
      </c>
      <c r="U205" s="9">
        <v>2</v>
      </c>
      <c r="V205" s="9">
        <v>8</v>
      </c>
      <c r="W205" s="9">
        <v>0</v>
      </c>
      <c r="X205" s="9">
        <v>0</v>
      </c>
      <c r="Y205" s="9">
        <v>0</v>
      </c>
      <c r="Z205" s="9">
        <v>0</v>
      </c>
      <c r="AA205" s="9">
        <v>23</v>
      </c>
      <c r="AC205" s="9">
        <f t="shared" si="10"/>
        <v>905</v>
      </c>
      <c r="AD205" s="9">
        <f t="shared" si="11"/>
        <v>11060</v>
      </c>
      <c r="AE205" s="10">
        <f t="shared" si="12"/>
        <v>12.220994475138122</v>
      </c>
    </row>
    <row r="206" spans="1:31" x14ac:dyDescent="0.3">
      <c r="A206" s="87"/>
      <c r="B206" s="41" t="s">
        <v>208</v>
      </c>
      <c r="C206" s="9">
        <v>1</v>
      </c>
      <c r="D206" s="9">
        <v>1</v>
      </c>
      <c r="E206" s="9">
        <v>1</v>
      </c>
      <c r="F206" s="9">
        <v>1</v>
      </c>
      <c r="G206" s="9">
        <v>5</v>
      </c>
      <c r="H206" s="9">
        <v>12</v>
      </c>
      <c r="I206" s="9">
        <v>3</v>
      </c>
      <c r="J206" s="9">
        <v>12</v>
      </c>
      <c r="K206" s="9">
        <v>12</v>
      </c>
      <c r="L206" s="9">
        <v>6</v>
      </c>
      <c r="M206" s="9">
        <v>8</v>
      </c>
      <c r="N206" s="9">
        <v>7</v>
      </c>
      <c r="O206" s="9">
        <v>64</v>
      </c>
      <c r="P206" s="9">
        <v>3</v>
      </c>
      <c r="Q206" s="9">
        <v>12</v>
      </c>
      <c r="R206" s="9">
        <v>9</v>
      </c>
      <c r="S206" s="9">
        <v>3</v>
      </c>
      <c r="T206" s="9">
        <v>11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1</v>
      </c>
      <c r="AC206" s="9">
        <f t="shared" ref="AC206:AC269" si="13">SUM(C206:AA206)</f>
        <v>172</v>
      </c>
      <c r="AD206" s="9">
        <f t="shared" si="11"/>
        <v>1864</v>
      </c>
      <c r="AE206" s="10">
        <f t="shared" si="12"/>
        <v>10.837209302325581</v>
      </c>
    </row>
    <row r="207" spans="1:31" x14ac:dyDescent="0.3">
      <c r="A207" s="87"/>
      <c r="B207" s="41" t="s">
        <v>209</v>
      </c>
      <c r="C207" s="9">
        <v>36</v>
      </c>
      <c r="D207" s="9">
        <v>15</v>
      </c>
      <c r="E207" s="9">
        <v>27</v>
      </c>
      <c r="F207" s="9">
        <v>52</v>
      </c>
      <c r="G207" s="9">
        <v>50</v>
      </c>
      <c r="H207" s="9">
        <v>115</v>
      </c>
      <c r="I207" s="9">
        <v>66</v>
      </c>
      <c r="J207" s="9">
        <v>55</v>
      </c>
      <c r="K207" s="9">
        <v>89</v>
      </c>
      <c r="L207" s="9">
        <v>54</v>
      </c>
      <c r="M207" s="9">
        <v>57</v>
      </c>
      <c r="N207" s="9">
        <v>57</v>
      </c>
      <c r="O207" s="9">
        <v>477</v>
      </c>
      <c r="P207" s="9">
        <v>63</v>
      </c>
      <c r="Q207" s="9">
        <v>96</v>
      </c>
      <c r="R207" s="9">
        <v>134</v>
      </c>
      <c r="S207" s="9">
        <v>25</v>
      </c>
      <c r="T207" s="9">
        <v>376</v>
      </c>
      <c r="U207" s="9">
        <v>3</v>
      </c>
      <c r="V207" s="9">
        <v>8</v>
      </c>
      <c r="W207" s="9">
        <v>0</v>
      </c>
      <c r="X207" s="9">
        <v>0</v>
      </c>
      <c r="Y207" s="9">
        <v>0</v>
      </c>
      <c r="Z207" s="9">
        <v>0</v>
      </c>
      <c r="AA207" s="9">
        <v>36</v>
      </c>
      <c r="AC207" s="9">
        <f t="shared" si="13"/>
        <v>1891</v>
      </c>
      <c r="AD207" s="9">
        <f t="shared" si="11"/>
        <v>21935</v>
      </c>
      <c r="AE207" s="10">
        <f t="shared" si="12"/>
        <v>11.599682707562136</v>
      </c>
    </row>
    <row r="208" spans="1:31" x14ac:dyDescent="0.3">
      <c r="A208" s="87"/>
      <c r="B208" s="41" t="s">
        <v>210</v>
      </c>
      <c r="C208" s="9">
        <v>23</v>
      </c>
      <c r="D208" s="9">
        <v>19</v>
      </c>
      <c r="E208" s="9">
        <v>18</v>
      </c>
      <c r="F208" s="9">
        <v>48</v>
      </c>
      <c r="G208" s="9">
        <v>38</v>
      </c>
      <c r="H208" s="9">
        <v>52</v>
      </c>
      <c r="I208" s="9">
        <v>51</v>
      </c>
      <c r="J208" s="9">
        <v>34</v>
      </c>
      <c r="K208" s="9">
        <v>52</v>
      </c>
      <c r="L208" s="9">
        <v>24</v>
      </c>
      <c r="M208" s="9">
        <v>25</v>
      </c>
      <c r="N208" s="9">
        <v>30</v>
      </c>
      <c r="O208" s="9">
        <v>264</v>
      </c>
      <c r="P208" s="9">
        <v>31</v>
      </c>
      <c r="Q208" s="9">
        <v>56</v>
      </c>
      <c r="R208" s="9">
        <v>59</v>
      </c>
      <c r="S208" s="9">
        <v>15</v>
      </c>
      <c r="T208" s="9">
        <v>157</v>
      </c>
      <c r="U208" s="9">
        <v>0</v>
      </c>
      <c r="V208" s="9">
        <v>3</v>
      </c>
      <c r="W208" s="9">
        <v>0</v>
      </c>
      <c r="X208" s="9">
        <v>0</v>
      </c>
      <c r="Y208" s="9">
        <v>0</v>
      </c>
      <c r="Z208" s="9">
        <v>0</v>
      </c>
      <c r="AA208" s="9">
        <v>34</v>
      </c>
      <c r="AC208" s="9">
        <f t="shared" si="13"/>
        <v>1033</v>
      </c>
      <c r="AD208" s="9">
        <f t="shared" si="11"/>
        <v>11389</v>
      </c>
      <c r="AE208" s="10">
        <f t="shared" si="12"/>
        <v>11.025169409486931</v>
      </c>
    </row>
    <row r="209" spans="1:31" x14ac:dyDescent="0.3">
      <c r="A209" s="87"/>
      <c r="B209" s="41" t="s">
        <v>211</v>
      </c>
      <c r="C209" s="9">
        <v>57</v>
      </c>
      <c r="D209" s="9">
        <v>23</v>
      </c>
      <c r="E209" s="9">
        <v>50</v>
      </c>
      <c r="F209" s="9">
        <v>79</v>
      </c>
      <c r="G209" s="9">
        <v>73</v>
      </c>
      <c r="H209" s="9">
        <v>144</v>
      </c>
      <c r="I209" s="9">
        <v>88</v>
      </c>
      <c r="J209" s="9">
        <v>62</v>
      </c>
      <c r="K209" s="9">
        <v>104</v>
      </c>
      <c r="L209" s="9">
        <v>56</v>
      </c>
      <c r="M209" s="9">
        <v>82</v>
      </c>
      <c r="N209" s="9">
        <v>83</v>
      </c>
      <c r="O209" s="9">
        <v>628</v>
      </c>
      <c r="P209" s="9">
        <v>129</v>
      </c>
      <c r="Q209" s="9">
        <v>236</v>
      </c>
      <c r="R209" s="9">
        <v>376</v>
      </c>
      <c r="S209" s="9">
        <v>142</v>
      </c>
      <c r="T209" s="9">
        <v>1151</v>
      </c>
      <c r="U209" s="9">
        <v>17</v>
      </c>
      <c r="V209" s="9">
        <v>35</v>
      </c>
      <c r="W209" s="9">
        <v>1</v>
      </c>
      <c r="X209" s="9">
        <v>2</v>
      </c>
      <c r="Y209" s="9">
        <v>0</v>
      </c>
      <c r="Z209" s="9">
        <v>2</v>
      </c>
      <c r="AA209" s="9">
        <v>31</v>
      </c>
      <c r="AC209" s="9">
        <f t="shared" si="13"/>
        <v>3651</v>
      </c>
      <c r="AD209" s="9">
        <f t="shared" si="11"/>
        <v>47222</v>
      </c>
      <c r="AE209" s="10">
        <f t="shared" si="12"/>
        <v>12.933990687482881</v>
      </c>
    </row>
    <row r="210" spans="1:31" x14ac:dyDescent="0.3">
      <c r="A210" s="87"/>
      <c r="B210" s="41" t="s">
        <v>212</v>
      </c>
      <c r="C210" s="9">
        <v>24</v>
      </c>
      <c r="D210" s="9">
        <v>5</v>
      </c>
      <c r="E210" s="9">
        <v>18</v>
      </c>
      <c r="F210" s="9">
        <v>33</v>
      </c>
      <c r="G210" s="9">
        <v>17</v>
      </c>
      <c r="H210" s="9">
        <v>66</v>
      </c>
      <c r="I210" s="9">
        <v>28</v>
      </c>
      <c r="J210" s="9">
        <v>17</v>
      </c>
      <c r="K210" s="9">
        <v>29</v>
      </c>
      <c r="L210" s="9">
        <v>19</v>
      </c>
      <c r="M210" s="9">
        <v>23</v>
      </c>
      <c r="N210" s="9">
        <v>17</v>
      </c>
      <c r="O210" s="9">
        <v>129</v>
      </c>
      <c r="P210" s="9">
        <v>8</v>
      </c>
      <c r="Q210" s="9">
        <v>18</v>
      </c>
      <c r="R210" s="9">
        <v>23</v>
      </c>
      <c r="S210" s="9">
        <v>1</v>
      </c>
      <c r="T210" s="9">
        <v>71</v>
      </c>
      <c r="U210" s="9">
        <v>1</v>
      </c>
      <c r="V210" s="9">
        <v>4</v>
      </c>
      <c r="W210" s="9">
        <v>0</v>
      </c>
      <c r="X210" s="9">
        <v>0</v>
      </c>
      <c r="Y210" s="9">
        <v>0</v>
      </c>
      <c r="Z210" s="9">
        <v>0</v>
      </c>
      <c r="AA210" s="9">
        <v>8</v>
      </c>
      <c r="AC210" s="9">
        <f t="shared" si="13"/>
        <v>559</v>
      </c>
      <c r="AD210" s="9">
        <f t="shared" si="11"/>
        <v>5403</v>
      </c>
      <c r="AE210" s="10">
        <f t="shared" si="12"/>
        <v>9.6654740608228984</v>
      </c>
    </row>
    <row r="211" spans="1:31" x14ac:dyDescent="0.3">
      <c r="A211" s="87"/>
      <c r="B211" s="41" t="s">
        <v>213</v>
      </c>
      <c r="C211" s="9">
        <v>54</v>
      </c>
      <c r="D211" s="9">
        <v>25</v>
      </c>
      <c r="E211" s="9">
        <v>42</v>
      </c>
      <c r="F211" s="9">
        <v>88</v>
      </c>
      <c r="G211" s="9">
        <v>71</v>
      </c>
      <c r="H211" s="9">
        <v>189</v>
      </c>
      <c r="I211" s="9">
        <v>145</v>
      </c>
      <c r="J211" s="9">
        <v>104</v>
      </c>
      <c r="K211" s="9">
        <v>191</v>
      </c>
      <c r="L211" s="9">
        <v>68</v>
      </c>
      <c r="M211" s="9">
        <v>71</v>
      </c>
      <c r="N211" s="9">
        <v>57</v>
      </c>
      <c r="O211" s="9">
        <v>497</v>
      </c>
      <c r="P211" s="9">
        <v>55</v>
      </c>
      <c r="Q211" s="9">
        <v>84</v>
      </c>
      <c r="R211" s="9">
        <v>109</v>
      </c>
      <c r="S211" s="9">
        <v>33</v>
      </c>
      <c r="T211" s="9">
        <v>204</v>
      </c>
      <c r="U211" s="9">
        <v>1</v>
      </c>
      <c r="V211" s="9">
        <v>8</v>
      </c>
      <c r="W211" s="9">
        <v>1</v>
      </c>
      <c r="X211" s="9">
        <v>1</v>
      </c>
      <c r="Y211" s="9">
        <v>0</v>
      </c>
      <c r="Z211" s="9">
        <v>4</v>
      </c>
      <c r="AA211" s="9">
        <v>58</v>
      </c>
      <c r="AC211" s="9">
        <f t="shared" si="13"/>
        <v>2160</v>
      </c>
      <c r="AD211" s="9">
        <f t="shared" si="11"/>
        <v>21858</v>
      </c>
      <c r="AE211" s="10">
        <f t="shared" si="12"/>
        <v>10.119444444444444</v>
      </c>
    </row>
    <row r="212" spans="1:31" x14ac:dyDescent="0.3">
      <c r="A212" s="87"/>
      <c r="B212" s="41" t="s">
        <v>214</v>
      </c>
      <c r="C212" s="9">
        <v>11</v>
      </c>
      <c r="D212" s="9">
        <v>8</v>
      </c>
      <c r="E212" s="9">
        <v>8</v>
      </c>
      <c r="F212" s="9">
        <v>23</v>
      </c>
      <c r="G212" s="9">
        <v>21</v>
      </c>
      <c r="H212" s="9">
        <v>45</v>
      </c>
      <c r="I212" s="9">
        <v>29</v>
      </c>
      <c r="J212" s="9">
        <v>23</v>
      </c>
      <c r="K212" s="9">
        <v>55</v>
      </c>
      <c r="L212" s="9">
        <v>22</v>
      </c>
      <c r="M212" s="9">
        <v>11</v>
      </c>
      <c r="N212" s="9">
        <v>9</v>
      </c>
      <c r="O212" s="9">
        <v>192</v>
      </c>
      <c r="P212" s="9">
        <v>12</v>
      </c>
      <c r="Q212" s="9">
        <v>37</v>
      </c>
      <c r="R212" s="9">
        <v>34</v>
      </c>
      <c r="S212" s="9">
        <v>6</v>
      </c>
      <c r="T212" s="9">
        <v>51</v>
      </c>
      <c r="U212" s="9">
        <v>2</v>
      </c>
      <c r="V212" s="9">
        <v>1</v>
      </c>
      <c r="W212" s="9">
        <v>0</v>
      </c>
      <c r="X212" s="9">
        <v>0</v>
      </c>
      <c r="Y212" s="9">
        <v>0</v>
      </c>
      <c r="Z212" s="9">
        <v>0</v>
      </c>
      <c r="AA212" s="9">
        <v>9</v>
      </c>
      <c r="AC212" s="9">
        <f t="shared" si="13"/>
        <v>609</v>
      </c>
      <c r="AD212" s="9">
        <f t="shared" si="11"/>
        <v>6306</v>
      </c>
      <c r="AE212" s="10">
        <f t="shared" si="12"/>
        <v>10.354679802955665</v>
      </c>
    </row>
    <row r="213" spans="1:31" x14ac:dyDescent="0.3">
      <c r="A213" s="87"/>
      <c r="B213" s="41" t="s">
        <v>215</v>
      </c>
      <c r="C213" s="9">
        <v>47</v>
      </c>
      <c r="D213" s="9">
        <v>18</v>
      </c>
      <c r="E213" s="9">
        <v>26</v>
      </c>
      <c r="F213" s="9">
        <v>67</v>
      </c>
      <c r="G213" s="9">
        <v>57</v>
      </c>
      <c r="H213" s="9">
        <v>93</v>
      </c>
      <c r="I213" s="9">
        <v>70</v>
      </c>
      <c r="J213" s="9">
        <v>31</v>
      </c>
      <c r="K213" s="9">
        <v>55</v>
      </c>
      <c r="L213" s="9">
        <v>25</v>
      </c>
      <c r="M213" s="9">
        <v>27</v>
      </c>
      <c r="N213" s="9">
        <v>26</v>
      </c>
      <c r="O213" s="9">
        <v>153</v>
      </c>
      <c r="P213" s="9">
        <v>13</v>
      </c>
      <c r="Q213" s="9">
        <v>27</v>
      </c>
      <c r="R213" s="9">
        <v>25</v>
      </c>
      <c r="S213" s="9">
        <v>6</v>
      </c>
      <c r="T213" s="9">
        <v>43</v>
      </c>
      <c r="U213" s="9">
        <v>0</v>
      </c>
      <c r="V213" s="9">
        <v>2</v>
      </c>
      <c r="W213" s="9">
        <v>1</v>
      </c>
      <c r="X213" s="9">
        <v>0</v>
      </c>
      <c r="Y213" s="9">
        <v>1</v>
      </c>
      <c r="Z213" s="9">
        <v>0</v>
      </c>
      <c r="AA213" s="9">
        <v>20</v>
      </c>
      <c r="AC213" s="9">
        <f t="shared" si="13"/>
        <v>833</v>
      </c>
      <c r="AD213" s="9">
        <f t="shared" si="11"/>
        <v>6967</v>
      </c>
      <c r="AE213" s="10">
        <f t="shared" si="12"/>
        <v>8.3637454981992789</v>
      </c>
    </row>
    <row r="214" spans="1:31" x14ac:dyDescent="0.3">
      <c r="A214" s="87"/>
      <c r="B214" s="41" t="s">
        <v>216</v>
      </c>
      <c r="C214" s="9">
        <v>99</v>
      </c>
      <c r="D214" s="9">
        <v>36</v>
      </c>
      <c r="E214" s="9">
        <v>44</v>
      </c>
      <c r="F214" s="9">
        <v>68</v>
      </c>
      <c r="G214" s="9">
        <v>63</v>
      </c>
      <c r="H214" s="9">
        <v>79</v>
      </c>
      <c r="I214" s="9">
        <v>66</v>
      </c>
      <c r="J214" s="9">
        <v>25</v>
      </c>
      <c r="K214" s="9">
        <v>37</v>
      </c>
      <c r="L214" s="9">
        <v>25</v>
      </c>
      <c r="M214" s="9">
        <v>22</v>
      </c>
      <c r="N214" s="9">
        <v>15</v>
      </c>
      <c r="O214" s="9">
        <v>140</v>
      </c>
      <c r="P214" s="9">
        <v>15</v>
      </c>
      <c r="Q214" s="9">
        <v>44</v>
      </c>
      <c r="R214" s="9">
        <v>31</v>
      </c>
      <c r="S214" s="9">
        <v>5</v>
      </c>
      <c r="T214" s="9">
        <v>75</v>
      </c>
      <c r="U214" s="9">
        <v>1</v>
      </c>
      <c r="V214" s="9">
        <v>2</v>
      </c>
      <c r="W214" s="9">
        <v>0</v>
      </c>
      <c r="X214" s="9">
        <v>0</v>
      </c>
      <c r="Y214" s="9">
        <v>0</v>
      </c>
      <c r="Z214" s="9">
        <v>1</v>
      </c>
      <c r="AA214" s="9">
        <v>66</v>
      </c>
      <c r="AC214" s="9">
        <f t="shared" si="13"/>
        <v>959</v>
      </c>
      <c r="AD214" s="9">
        <f t="shared" si="11"/>
        <v>8426</v>
      </c>
      <c r="AE214" s="10">
        <f t="shared" si="12"/>
        <v>8.7862356621480711</v>
      </c>
    </row>
    <row r="215" spans="1:31" x14ac:dyDescent="0.3">
      <c r="A215" s="87"/>
      <c r="B215" s="41" t="s">
        <v>217</v>
      </c>
      <c r="C215" s="9">
        <v>67</v>
      </c>
      <c r="D215" s="9">
        <v>19</v>
      </c>
      <c r="E215" s="9">
        <v>34</v>
      </c>
      <c r="F215" s="9">
        <v>64</v>
      </c>
      <c r="G215" s="9">
        <v>50</v>
      </c>
      <c r="H215" s="9">
        <v>83</v>
      </c>
      <c r="I215" s="9">
        <v>50</v>
      </c>
      <c r="J215" s="9">
        <v>23</v>
      </c>
      <c r="K215" s="9">
        <v>40</v>
      </c>
      <c r="L215" s="9">
        <v>21</v>
      </c>
      <c r="M215" s="9">
        <v>21</v>
      </c>
      <c r="N215" s="9">
        <v>14</v>
      </c>
      <c r="O215" s="9">
        <v>165</v>
      </c>
      <c r="P215" s="9">
        <v>14</v>
      </c>
      <c r="Q215" s="9">
        <v>21</v>
      </c>
      <c r="R215" s="9">
        <v>23</v>
      </c>
      <c r="S215" s="9">
        <v>6</v>
      </c>
      <c r="T215" s="9">
        <v>70</v>
      </c>
      <c r="U215" s="9">
        <v>1</v>
      </c>
      <c r="V215" s="9">
        <v>3</v>
      </c>
      <c r="W215" s="9">
        <v>0</v>
      </c>
      <c r="X215" s="9">
        <v>0</v>
      </c>
      <c r="Y215" s="9">
        <v>0</v>
      </c>
      <c r="Z215" s="9">
        <v>1</v>
      </c>
      <c r="AA215" s="9">
        <v>37</v>
      </c>
      <c r="AC215" s="9">
        <f t="shared" si="13"/>
        <v>827</v>
      </c>
      <c r="AD215" s="9">
        <f t="shared" si="11"/>
        <v>7301</v>
      </c>
      <c r="AE215" s="10">
        <f t="shared" si="12"/>
        <v>8.8282950423216437</v>
      </c>
    </row>
    <row r="216" spans="1:31" x14ac:dyDescent="0.3">
      <c r="A216" s="87"/>
      <c r="B216" s="41" t="s">
        <v>218</v>
      </c>
      <c r="C216" s="9">
        <v>47</v>
      </c>
      <c r="D216" s="9">
        <v>30</v>
      </c>
      <c r="E216" s="9">
        <v>58</v>
      </c>
      <c r="F216" s="9">
        <v>117</v>
      </c>
      <c r="G216" s="9">
        <v>103</v>
      </c>
      <c r="H216" s="9">
        <v>236</v>
      </c>
      <c r="I216" s="9">
        <v>115</v>
      </c>
      <c r="J216" s="9">
        <v>91</v>
      </c>
      <c r="K216" s="9">
        <v>160</v>
      </c>
      <c r="L216" s="9">
        <v>85</v>
      </c>
      <c r="M216" s="9">
        <v>76</v>
      </c>
      <c r="N216" s="9">
        <v>61</v>
      </c>
      <c r="O216" s="9">
        <v>506</v>
      </c>
      <c r="P216" s="9">
        <v>38</v>
      </c>
      <c r="Q216" s="9">
        <v>60</v>
      </c>
      <c r="R216" s="9">
        <v>67</v>
      </c>
      <c r="S216" s="9">
        <v>12</v>
      </c>
      <c r="T216" s="9">
        <v>193</v>
      </c>
      <c r="U216" s="9">
        <v>2</v>
      </c>
      <c r="V216" s="9">
        <v>9</v>
      </c>
      <c r="W216" s="9">
        <v>0</v>
      </c>
      <c r="X216" s="9">
        <v>1</v>
      </c>
      <c r="Y216" s="9">
        <v>0</v>
      </c>
      <c r="Z216" s="9">
        <v>3</v>
      </c>
      <c r="AA216" s="9">
        <v>38</v>
      </c>
      <c r="AC216" s="9">
        <f t="shared" si="13"/>
        <v>2108</v>
      </c>
      <c r="AD216" s="9">
        <f t="shared" si="11"/>
        <v>19985</v>
      </c>
      <c r="AE216" s="10">
        <f t="shared" si="12"/>
        <v>9.480550284629981</v>
      </c>
    </row>
    <row r="217" spans="1:31" x14ac:dyDescent="0.3">
      <c r="A217" s="87"/>
      <c r="B217" s="41" t="s">
        <v>219</v>
      </c>
      <c r="C217" s="9">
        <v>64</v>
      </c>
      <c r="D217" s="9">
        <v>37</v>
      </c>
      <c r="E217" s="9">
        <v>45</v>
      </c>
      <c r="F217" s="9">
        <v>86</v>
      </c>
      <c r="G217" s="9">
        <v>49</v>
      </c>
      <c r="H217" s="9">
        <v>81</v>
      </c>
      <c r="I217" s="9">
        <v>42</v>
      </c>
      <c r="J217" s="9">
        <v>21</v>
      </c>
      <c r="K217" s="9">
        <v>33</v>
      </c>
      <c r="L217" s="9">
        <v>9</v>
      </c>
      <c r="M217" s="9">
        <v>16</v>
      </c>
      <c r="N217" s="9">
        <v>15</v>
      </c>
      <c r="O217" s="9">
        <v>88</v>
      </c>
      <c r="P217" s="9">
        <v>8</v>
      </c>
      <c r="Q217" s="9">
        <v>20</v>
      </c>
      <c r="R217" s="9">
        <v>13</v>
      </c>
      <c r="S217" s="9">
        <v>0</v>
      </c>
      <c r="T217" s="9">
        <v>33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48</v>
      </c>
      <c r="AC217" s="9">
        <f t="shared" si="13"/>
        <v>708</v>
      </c>
      <c r="AD217" s="9">
        <f t="shared" si="11"/>
        <v>5403</v>
      </c>
      <c r="AE217" s="10">
        <f t="shared" si="12"/>
        <v>7.6313559322033901</v>
      </c>
    </row>
    <row r="218" spans="1:31" x14ac:dyDescent="0.3">
      <c r="A218" s="87"/>
      <c r="B218" s="41" t="s">
        <v>220</v>
      </c>
      <c r="C218" s="9">
        <v>104</v>
      </c>
      <c r="D218" s="9">
        <v>39</v>
      </c>
      <c r="E218" s="9">
        <v>93</v>
      </c>
      <c r="F218" s="9">
        <v>120</v>
      </c>
      <c r="G218" s="9">
        <v>101</v>
      </c>
      <c r="H218" s="9">
        <v>198</v>
      </c>
      <c r="I218" s="9">
        <v>80</v>
      </c>
      <c r="J218" s="9">
        <v>36</v>
      </c>
      <c r="K218" s="9">
        <v>67</v>
      </c>
      <c r="L218" s="9">
        <v>29</v>
      </c>
      <c r="M218" s="9">
        <v>24</v>
      </c>
      <c r="N218" s="9">
        <v>19</v>
      </c>
      <c r="O218" s="9">
        <v>187</v>
      </c>
      <c r="P218" s="9">
        <v>9</v>
      </c>
      <c r="Q218" s="9">
        <v>18</v>
      </c>
      <c r="R218" s="9">
        <v>10</v>
      </c>
      <c r="S218" s="9">
        <v>2</v>
      </c>
      <c r="T218" s="9">
        <v>49</v>
      </c>
      <c r="U218" s="9">
        <v>0</v>
      </c>
      <c r="V218" s="9">
        <v>1</v>
      </c>
      <c r="W218" s="9">
        <v>2</v>
      </c>
      <c r="X218" s="9">
        <v>0</v>
      </c>
      <c r="Y218" s="9">
        <v>0</v>
      </c>
      <c r="Z218" s="9">
        <v>1</v>
      </c>
      <c r="AA218" s="9">
        <v>57</v>
      </c>
      <c r="AC218" s="9">
        <f t="shared" si="13"/>
        <v>1246</v>
      </c>
      <c r="AD218" s="9">
        <f t="shared" si="11"/>
        <v>9035</v>
      </c>
      <c r="AE218" s="10">
        <f t="shared" si="12"/>
        <v>7.251203852327448</v>
      </c>
    </row>
    <row r="219" spans="1:31" x14ac:dyDescent="0.3">
      <c r="A219" s="87"/>
      <c r="B219" s="41" t="s">
        <v>221</v>
      </c>
      <c r="C219" s="9">
        <v>105</v>
      </c>
      <c r="D219" s="9">
        <v>55</v>
      </c>
      <c r="E219" s="9">
        <v>81</v>
      </c>
      <c r="F219" s="9">
        <v>131</v>
      </c>
      <c r="G219" s="9">
        <v>89</v>
      </c>
      <c r="H219" s="9">
        <v>219</v>
      </c>
      <c r="I219" s="9">
        <v>129</v>
      </c>
      <c r="J219" s="9">
        <v>57</v>
      </c>
      <c r="K219" s="9">
        <v>86</v>
      </c>
      <c r="L219" s="9">
        <v>29</v>
      </c>
      <c r="M219" s="9">
        <v>25</v>
      </c>
      <c r="N219" s="9">
        <v>30</v>
      </c>
      <c r="O219" s="9">
        <v>210</v>
      </c>
      <c r="P219" s="9">
        <v>17</v>
      </c>
      <c r="Q219" s="9">
        <v>39</v>
      </c>
      <c r="R219" s="9">
        <v>38</v>
      </c>
      <c r="S219" s="9">
        <v>4</v>
      </c>
      <c r="T219" s="9">
        <v>110</v>
      </c>
      <c r="U219" s="9">
        <v>1</v>
      </c>
      <c r="V219" s="9">
        <v>2</v>
      </c>
      <c r="W219" s="9">
        <v>0</v>
      </c>
      <c r="X219" s="9">
        <v>0</v>
      </c>
      <c r="Y219" s="9">
        <v>0</v>
      </c>
      <c r="Z219" s="9">
        <v>1</v>
      </c>
      <c r="AA219" s="9">
        <v>26</v>
      </c>
      <c r="AC219" s="9">
        <f t="shared" si="13"/>
        <v>1484</v>
      </c>
      <c r="AD219" s="9">
        <f t="shared" si="11"/>
        <v>11257</v>
      </c>
      <c r="AE219" s="10">
        <f t="shared" si="12"/>
        <v>7.585579514824798</v>
      </c>
    </row>
    <row r="220" spans="1:31" x14ac:dyDescent="0.3">
      <c r="A220" s="87"/>
      <c r="B220" s="41" t="s">
        <v>222</v>
      </c>
      <c r="C220" s="9">
        <v>24</v>
      </c>
      <c r="D220" s="9">
        <v>8</v>
      </c>
      <c r="E220" s="9">
        <v>16</v>
      </c>
      <c r="F220" s="9">
        <v>40</v>
      </c>
      <c r="G220" s="9">
        <v>40</v>
      </c>
      <c r="H220" s="9">
        <v>74</v>
      </c>
      <c r="I220" s="9">
        <v>49</v>
      </c>
      <c r="J220" s="9">
        <v>34</v>
      </c>
      <c r="K220" s="9">
        <v>42</v>
      </c>
      <c r="L220" s="9">
        <v>17</v>
      </c>
      <c r="M220" s="9">
        <v>16</v>
      </c>
      <c r="N220" s="9">
        <v>18</v>
      </c>
      <c r="O220" s="9">
        <v>119</v>
      </c>
      <c r="P220" s="9">
        <v>8</v>
      </c>
      <c r="Q220" s="9">
        <v>15</v>
      </c>
      <c r="R220" s="9">
        <v>40</v>
      </c>
      <c r="S220" s="9">
        <v>3</v>
      </c>
      <c r="T220" s="9">
        <v>64</v>
      </c>
      <c r="U220" s="9">
        <v>0</v>
      </c>
      <c r="V220" s="9">
        <v>3</v>
      </c>
      <c r="W220" s="9">
        <v>0</v>
      </c>
      <c r="X220" s="9">
        <v>0</v>
      </c>
      <c r="Y220" s="9">
        <v>0</v>
      </c>
      <c r="Z220" s="9">
        <v>0</v>
      </c>
      <c r="AA220" s="9">
        <v>11</v>
      </c>
      <c r="AC220" s="9">
        <f t="shared" si="13"/>
        <v>641</v>
      </c>
      <c r="AD220" s="9">
        <f t="shared" si="11"/>
        <v>5868</v>
      </c>
      <c r="AE220" s="10">
        <f t="shared" si="12"/>
        <v>9.1544461778471131</v>
      </c>
    </row>
    <row r="221" spans="1:31" x14ac:dyDescent="0.3">
      <c r="A221" s="87"/>
      <c r="B221" s="41" t="s">
        <v>223</v>
      </c>
      <c r="C221" s="9">
        <v>17</v>
      </c>
      <c r="D221" s="9">
        <v>17</v>
      </c>
      <c r="E221" s="9">
        <v>21</v>
      </c>
      <c r="F221" s="9">
        <v>42</v>
      </c>
      <c r="G221" s="9">
        <v>47</v>
      </c>
      <c r="H221" s="9">
        <v>196</v>
      </c>
      <c r="I221" s="9">
        <v>88</v>
      </c>
      <c r="J221" s="9">
        <v>72</v>
      </c>
      <c r="K221" s="9">
        <v>198</v>
      </c>
      <c r="L221" s="9">
        <v>55</v>
      </c>
      <c r="M221" s="9">
        <v>77</v>
      </c>
      <c r="N221" s="9">
        <v>61</v>
      </c>
      <c r="O221" s="9">
        <v>780</v>
      </c>
      <c r="P221" s="9">
        <v>55</v>
      </c>
      <c r="Q221" s="9">
        <v>102</v>
      </c>
      <c r="R221" s="9">
        <v>159</v>
      </c>
      <c r="S221" s="9">
        <v>28</v>
      </c>
      <c r="T221" s="9">
        <v>261</v>
      </c>
      <c r="U221" s="9">
        <v>4</v>
      </c>
      <c r="V221" s="9">
        <v>6</v>
      </c>
      <c r="W221" s="9">
        <v>0</v>
      </c>
      <c r="X221" s="9">
        <v>1</v>
      </c>
      <c r="Y221" s="9">
        <v>0</v>
      </c>
      <c r="Z221" s="9">
        <v>1</v>
      </c>
      <c r="AA221" s="9">
        <v>110</v>
      </c>
      <c r="AC221" s="9">
        <f t="shared" si="13"/>
        <v>2398</v>
      </c>
      <c r="AD221" s="9">
        <f t="shared" si="11"/>
        <v>27548</v>
      </c>
      <c r="AE221" s="10">
        <f t="shared" si="12"/>
        <v>11.487906588824019</v>
      </c>
    </row>
    <row r="222" spans="1:31" x14ac:dyDescent="0.3">
      <c r="A222" s="87"/>
      <c r="B222" s="41" t="s">
        <v>224</v>
      </c>
      <c r="C222" s="9">
        <v>10</v>
      </c>
      <c r="D222" s="9">
        <v>4</v>
      </c>
      <c r="E222" s="9">
        <v>3</v>
      </c>
      <c r="F222" s="9">
        <v>10</v>
      </c>
      <c r="G222" s="9">
        <v>22</v>
      </c>
      <c r="H222" s="9">
        <v>41</v>
      </c>
      <c r="I222" s="9">
        <v>38</v>
      </c>
      <c r="J222" s="9">
        <v>32</v>
      </c>
      <c r="K222" s="9">
        <v>102</v>
      </c>
      <c r="L222" s="9">
        <v>14</v>
      </c>
      <c r="M222" s="9">
        <v>10</v>
      </c>
      <c r="N222" s="9">
        <v>10</v>
      </c>
      <c r="O222" s="9">
        <v>221</v>
      </c>
      <c r="P222" s="9">
        <v>11</v>
      </c>
      <c r="Q222" s="9">
        <v>31</v>
      </c>
      <c r="R222" s="9">
        <v>20</v>
      </c>
      <c r="S222" s="9">
        <v>5</v>
      </c>
      <c r="T222" s="9">
        <v>59</v>
      </c>
      <c r="U222" s="9">
        <v>1</v>
      </c>
      <c r="V222" s="9">
        <v>2</v>
      </c>
      <c r="W222" s="9">
        <v>0</v>
      </c>
      <c r="X222" s="9">
        <v>0</v>
      </c>
      <c r="Y222" s="9">
        <v>0</v>
      </c>
      <c r="Z222" s="9">
        <v>2</v>
      </c>
      <c r="AA222" s="9">
        <v>47</v>
      </c>
      <c r="AC222" s="9">
        <f t="shared" si="13"/>
        <v>695</v>
      </c>
      <c r="AD222" s="9">
        <f t="shared" si="11"/>
        <v>7779</v>
      </c>
      <c r="AE222" s="10">
        <f t="shared" si="12"/>
        <v>11.192805755395684</v>
      </c>
    </row>
    <row r="223" spans="1:31" x14ac:dyDescent="0.3">
      <c r="A223" s="87"/>
      <c r="B223" s="41" t="s">
        <v>225</v>
      </c>
      <c r="C223" s="9">
        <v>41</v>
      </c>
      <c r="D223" s="9">
        <v>35</v>
      </c>
      <c r="E223" s="9">
        <v>60</v>
      </c>
      <c r="F223" s="9">
        <v>86</v>
      </c>
      <c r="G223" s="9">
        <v>75</v>
      </c>
      <c r="H223" s="9">
        <v>100</v>
      </c>
      <c r="I223" s="9">
        <v>98</v>
      </c>
      <c r="J223" s="9">
        <v>46</v>
      </c>
      <c r="K223" s="9">
        <v>54</v>
      </c>
      <c r="L223" s="9">
        <v>23</v>
      </c>
      <c r="M223" s="9">
        <v>23</v>
      </c>
      <c r="N223" s="9">
        <v>8</v>
      </c>
      <c r="O223" s="9">
        <v>120</v>
      </c>
      <c r="P223" s="9">
        <v>10</v>
      </c>
      <c r="Q223" s="9">
        <v>17</v>
      </c>
      <c r="R223" s="9">
        <v>27</v>
      </c>
      <c r="S223" s="9">
        <v>5</v>
      </c>
      <c r="T223" s="9">
        <v>65</v>
      </c>
      <c r="U223" s="9">
        <v>1</v>
      </c>
      <c r="V223" s="9">
        <v>6</v>
      </c>
      <c r="W223" s="9">
        <v>0</v>
      </c>
      <c r="X223" s="9">
        <v>0</v>
      </c>
      <c r="Y223" s="9">
        <v>0</v>
      </c>
      <c r="Z223" s="9">
        <v>0</v>
      </c>
      <c r="AA223" s="9">
        <v>37</v>
      </c>
      <c r="AC223" s="9">
        <f t="shared" si="13"/>
        <v>937</v>
      </c>
      <c r="AD223" s="9">
        <f t="shared" si="11"/>
        <v>7498</v>
      </c>
      <c r="AE223" s="10">
        <f t="shared" si="12"/>
        <v>8.0021344717182501</v>
      </c>
    </row>
    <row r="224" spans="1:31" x14ac:dyDescent="0.3">
      <c r="A224" s="87"/>
      <c r="B224" s="41" t="s">
        <v>226</v>
      </c>
      <c r="C224" s="9">
        <v>7</v>
      </c>
      <c r="D224" s="9">
        <v>8</v>
      </c>
      <c r="E224" s="9">
        <v>12</v>
      </c>
      <c r="F224" s="9">
        <v>26</v>
      </c>
      <c r="G224" s="9">
        <v>15</v>
      </c>
      <c r="H224" s="9">
        <v>44</v>
      </c>
      <c r="I224" s="9">
        <v>46</v>
      </c>
      <c r="J224" s="9">
        <v>25</v>
      </c>
      <c r="K224" s="9">
        <v>38</v>
      </c>
      <c r="L224" s="9">
        <v>18</v>
      </c>
      <c r="M224" s="9">
        <v>17</v>
      </c>
      <c r="N224" s="9">
        <v>7</v>
      </c>
      <c r="O224" s="9">
        <v>100</v>
      </c>
      <c r="P224" s="9">
        <v>5</v>
      </c>
      <c r="Q224" s="9">
        <v>12</v>
      </c>
      <c r="R224" s="9">
        <v>19</v>
      </c>
      <c r="S224" s="9">
        <v>3</v>
      </c>
      <c r="T224" s="9">
        <v>36</v>
      </c>
      <c r="U224" s="9">
        <v>0</v>
      </c>
      <c r="V224" s="9">
        <v>1</v>
      </c>
      <c r="W224" s="9">
        <v>0</v>
      </c>
      <c r="X224" s="9">
        <v>0</v>
      </c>
      <c r="Y224" s="9">
        <v>0</v>
      </c>
      <c r="Z224" s="9">
        <v>0</v>
      </c>
      <c r="AA224" s="9">
        <v>11</v>
      </c>
      <c r="AC224" s="9">
        <f t="shared" si="13"/>
        <v>450</v>
      </c>
      <c r="AD224" s="9">
        <f t="shared" si="11"/>
        <v>4215</v>
      </c>
      <c r="AE224" s="10">
        <f t="shared" si="12"/>
        <v>9.3666666666666671</v>
      </c>
    </row>
    <row r="225" spans="1:31" x14ac:dyDescent="0.3">
      <c r="A225" s="87"/>
      <c r="B225" s="41" t="s">
        <v>227</v>
      </c>
      <c r="C225" s="9">
        <v>31</v>
      </c>
      <c r="D225" s="9">
        <v>9</v>
      </c>
      <c r="E225" s="9">
        <v>17</v>
      </c>
      <c r="F225" s="9">
        <v>36</v>
      </c>
      <c r="G225" s="9">
        <v>36</v>
      </c>
      <c r="H225" s="9">
        <v>237</v>
      </c>
      <c r="I225" s="9">
        <v>94</v>
      </c>
      <c r="J225" s="9">
        <v>77</v>
      </c>
      <c r="K225" s="9">
        <v>191</v>
      </c>
      <c r="L225" s="9">
        <v>79</v>
      </c>
      <c r="M225" s="9">
        <v>97</v>
      </c>
      <c r="N225" s="9">
        <v>73</v>
      </c>
      <c r="O225" s="9">
        <v>1198</v>
      </c>
      <c r="P225" s="9">
        <v>125</v>
      </c>
      <c r="Q225" s="9">
        <v>316</v>
      </c>
      <c r="R225" s="9">
        <v>314</v>
      </c>
      <c r="S225" s="9">
        <v>113</v>
      </c>
      <c r="T225" s="9">
        <v>833</v>
      </c>
      <c r="U225" s="9">
        <v>14</v>
      </c>
      <c r="V225" s="9">
        <v>34</v>
      </c>
      <c r="W225" s="9">
        <v>3</v>
      </c>
      <c r="X225" s="9">
        <v>0</v>
      </c>
      <c r="Y225" s="9">
        <v>1</v>
      </c>
      <c r="Z225" s="9">
        <v>1</v>
      </c>
      <c r="AA225" s="9">
        <v>55</v>
      </c>
      <c r="AC225" s="9">
        <f t="shared" si="13"/>
        <v>3984</v>
      </c>
      <c r="AD225" s="9">
        <f t="shared" si="11"/>
        <v>50022</v>
      </c>
      <c r="AE225" s="10">
        <f t="shared" si="12"/>
        <v>12.555722891566266</v>
      </c>
    </row>
    <row r="226" spans="1:31" x14ac:dyDescent="0.3">
      <c r="A226" s="87"/>
      <c r="B226" s="41" t="s">
        <v>228</v>
      </c>
      <c r="C226" s="9">
        <v>3</v>
      </c>
      <c r="D226" s="9">
        <v>1</v>
      </c>
      <c r="E226" s="9">
        <v>4</v>
      </c>
      <c r="F226" s="9">
        <v>3</v>
      </c>
      <c r="G226" s="9">
        <v>3</v>
      </c>
      <c r="H226" s="9">
        <v>28</v>
      </c>
      <c r="I226" s="9">
        <v>23</v>
      </c>
      <c r="J226" s="9">
        <v>20</v>
      </c>
      <c r="K226" s="9">
        <v>34</v>
      </c>
      <c r="L226" s="9">
        <v>19</v>
      </c>
      <c r="M226" s="9">
        <v>26</v>
      </c>
      <c r="N226" s="9">
        <v>18</v>
      </c>
      <c r="O226" s="9">
        <v>301</v>
      </c>
      <c r="P226" s="9">
        <v>27</v>
      </c>
      <c r="Q226" s="9">
        <v>71</v>
      </c>
      <c r="R226" s="9">
        <v>79</v>
      </c>
      <c r="S226" s="9">
        <v>14</v>
      </c>
      <c r="T226" s="9">
        <v>151</v>
      </c>
      <c r="U226" s="9">
        <v>2</v>
      </c>
      <c r="V226" s="9">
        <v>8</v>
      </c>
      <c r="W226" s="9">
        <v>0</v>
      </c>
      <c r="X226" s="9">
        <v>0</v>
      </c>
      <c r="Y226" s="9">
        <v>0</v>
      </c>
      <c r="Z226" s="9">
        <v>1</v>
      </c>
      <c r="AA226" s="9">
        <v>7</v>
      </c>
      <c r="AC226" s="9">
        <f t="shared" si="13"/>
        <v>843</v>
      </c>
      <c r="AD226" s="9">
        <f t="shared" si="11"/>
        <v>10661</v>
      </c>
      <c r="AE226" s="10">
        <f t="shared" si="12"/>
        <v>12.646500593119811</v>
      </c>
    </row>
    <row r="227" spans="1:31" x14ac:dyDescent="0.3">
      <c r="A227" s="87"/>
      <c r="B227" s="41" t="s">
        <v>229</v>
      </c>
      <c r="C227" s="9">
        <v>8</v>
      </c>
      <c r="D227" s="9">
        <v>2</v>
      </c>
      <c r="E227" s="9">
        <v>6</v>
      </c>
      <c r="F227" s="9">
        <v>3</v>
      </c>
      <c r="G227" s="9">
        <v>9</v>
      </c>
      <c r="H227" s="9">
        <v>26</v>
      </c>
      <c r="I227" s="9">
        <v>19</v>
      </c>
      <c r="J227" s="9">
        <v>30</v>
      </c>
      <c r="K227" s="9">
        <v>61</v>
      </c>
      <c r="L227" s="9">
        <v>18</v>
      </c>
      <c r="M227" s="9">
        <v>38</v>
      </c>
      <c r="N227" s="9">
        <v>18</v>
      </c>
      <c r="O227" s="9">
        <v>377</v>
      </c>
      <c r="P227" s="9">
        <v>36</v>
      </c>
      <c r="Q227" s="9">
        <v>67</v>
      </c>
      <c r="R227" s="9">
        <v>116</v>
      </c>
      <c r="S227" s="9">
        <v>11</v>
      </c>
      <c r="T227" s="9">
        <v>217</v>
      </c>
      <c r="U227" s="9">
        <v>6</v>
      </c>
      <c r="V227" s="9">
        <v>11</v>
      </c>
      <c r="W227" s="9">
        <v>1</v>
      </c>
      <c r="X227" s="9">
        <v>1</v>
      </c>
      <c r="Y227" s="9">
        <v>0</v>
      </c>
      <c r="Z227" s="9">
        <v>1</v>
      </c>
      <c r="AA227" s="9">
        <v>24</v>
      </c>
      <c r="AC227" s="9">
        <f t="shared" si="13"/>
        <v>1106</v>
      </c>
      <c r="AD227" s="9">
        <f t="shared" si="11"/>
        <v>14233</v>
      </c>
      <c r="AE227" s="10">
        <f t="shared" si="12"/>
        <v>12.868896925858952</v>
      </c>
    </row>
    <row r="228" spans="1:31" x14ac:dyDescent="0.3">
      <c r="A228" s="87"/>
      <c r="B228" s="41" t="s">
        <v>230</v>
      </c>
      <c r="C228" s="9">
        <v>1</v>
      </c>
      <c r="D228" s="9">
        <v>0</v>
      </c>
      <c r="E228" s="9">
        <v>0</v>
      </c>
      <c r="F228" s="9">
        <v>2</v>
      </c>
      <c r="G228" s="9">
        <v>0</v>
      </c>
      <c r="H228" s="9">
        <v>1</v>
      </c>
      <c r="I228" s="9">
        <v>1</v>
      </c>
      <c r="J228" s="9">
        <v>3</v>
      </c>
      <c r="K228" s="9">
        <v>7</v>
      </c>
      <c r="L228" s="9">
        <v>2</v>
      </c>
      <c r="M228" s="9">
        <v>3</v>
      </c>
      <c r="N228" s="9">
        <v>3</v>
      </c>
      <c r="O228" s="9">
        <v>43</v>
      </c>
      <c r="P228" s="9">
        <v>2</v>
      </c>
      <c r="Q228" s="9">
        <v>5</v>
      </c>
      <c r="R228" s="9">
        <v>11</v>
      </c>
      <c r="S228" s="9">
        <v>4</v>
      </c>
      <c r="T228" s="9">
        <v>19</v>
      </c>
      <c r="U228" s="9">
        <v>1</v>
      </c>
      <c r="V228" s="9">
        <v>0</v>
      </c>
      <c r="W228" s="9">
        <v>1</v>
      </c>
      <c r="X228" s="9">
        <v>0</v>
      </c>
      <c r="Y228" s="9">
        <v>0</v>
      </c>
      <c r="Z228" s="9">
        <v>0</v>
      </c>
      <c r="AA228" s="9">
        <v>5</v>
      </c>
      <c r="AC228" s="9">
        <f t="shared" si="13"/>
        <v>114</v>
      </c>
      <c r="AD228" s="9">
        <f t="shared" si="11"/>
        <v>1497</v>
      </c>
      <c r="AE228" s="10">
        <f t="shared" si="12"/>
        <v>13.131578947368421</v>
      </c>
    </row>
    <row r="229" spans="1:31" x14ac:dyDescent="0.3">
      <c r="A229" s="87"/>
      <c r="B229" s="41" t="s">
        <v>231</v>
      </c>
      <c r="C229" s="9">
        <v>6</v>
      </c>
      <c r="D229" s="9">
        <v>0</v>
      </c>
      <c r="E229" s="9">
        <v>1</v>
      </c>
      <c r="F229" s="9">
        <v>4</v>
      </c>
      <c r="G229" s="9">
        <v>4</v>
      </c>
      <c r="H229" s="9">
        <v>23</v>
      </c>
      <c r="I229" s="9">
        <v>11</v>
      </c>
      <c r="J229" s="9">
        <v>7</v>
      </c>
      <c r="K229" s="9">
        <v>36</v>
      </c>
      <c r="L229" s="9">
        <v>5</v>
      </c>
      <c r="M229" s="9">
        <v>12</v>
      </c>
      <c r="N229" s="9">
        <v>6</v>
      </c>
      <c r="O229" s="9">
        <v>86</v>
      </c>
      <c r="P229" s="9">
        <v>2</v>
      </c>
      <c r="Q229" s="9">
        <v>7</v>
      </c>
      <c r="R229" s="9">
        <v>8</v>
      </c>
      <c r="S229" s="9">
        <v>2</v>
      </c>
      <c r="T229" s="9">
        <v>30</v>
      </c>
      <c r="U229" s="9">
        <v>2</v>
      </c>
      <c r="V229" s="9">
        <v>1</v>
      </c>
      <c r="W229" s="9">
        <v>0</v>
      </c>
      <c r="X229" s="9">
        <v>0</v>
      </c>
      <c r="Y229" s="9">
        <v>0</v>
      </c>
      <c r="Z229" s="9">
        <v>0</v>
      </c>
      <c r="AA229" s="9">
        <v>21</v>
      </c>
      <c r="AC229" s="9">
        <f t="shared" si="13"/>
        <v>274</v>
      </c>
      <c r="AD229" s="9">
        <f t="shared" si="11"/>
        <v>3156</v>
      </c>
      <c r="AE229" s="10">
        <f t="shared" si="12"/>
        <v>11.518248175182482</v>
      </c>
    </row>
    <row r="230" spans="1:31" x14ac:dyDescent="0.3">
      <c r="A230" s="87"/>
      <c r="B230" s="41" t="s">
        <v>232</v>
      </c>
      <c r="C230" s="9">
        <v>0</v>
      </c>
      <c r="D230" s="9">
        <v>0</v>
      </c>
      <c r="E230" s="9">
        <v>1</v>
      </c>
      <c r="F230" s="9">
        <v>0</v>
      </c>
      <c r="G230" s="9">
        <v>1</v>
      </c>
      <c r="H230" s="9">
        <v>9</v>
      </c>
      <c r="I230" s="9">
        <v>7</v>
      </c>
      <c r="J230" s="9">
        <v>4</v>
      </c>
      <c r="K230" s="9">
        <v>7</v>
      </c>
      <c r="L230" s="9">
        <v>2</v>
      </c>
      <c r="M230" s="9">
        <v>4</v>
      </c>
      <c r="N230" s="9">
        <v>3</v>
      </c>
      <c r="O230" s="9">
        <v>36</v>
      </c>
      <c r="P230" s="9">
        <v>0</v>
      </c>
      <c r="Q230" s="9">
        <v>8</v>
      </c>
      <c r="R230" s="9">
        <v>4</v>
      </c>
      <c r="S230" s="9">
        <v>0</v>
      </c>
      <c r="T230" s="9">
        <v>12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2</v>
      </c>
      <c r="AC230" s="9">
        <f t="shared" si="13"/>
        <v>100</v>
      </c>
      <c r="AD230" s="9">
        <f t="shared" si="11"/>
        <v>1124</v>
      </c>
      <c r="AE230" s="10">
        <f t="shared" si="12"/>
        <v>11.24</v>
      </c>
    </row>
    <row r="231" spans="1:31" x14ac:dyDescent="0.3">
      <c r="A231" s="87"/>
      <c r="B231" s="41" t="s">
        <v>233</v>
      </c>
      <c r="C231" s="9">
        <v>2</v>
      </c>
      <c r="D231" s="9">
        <v>1</v>
      </c>
      <c r="E231" s="9">
        <v>3</v>
      </c>
      <c r="F231" s="9">
        <v>2</v>
      </c>
      <c r="G231" s="9">
        <v>3</v>
      </c>
      <c r="H231" s="9">
        <v>30</v>
      </c>
      <c r="I231" s="9">
        <v>3</v>
      </c>
      <c r="J231" s="9">
        <v>10</v>
      </c>
      <c r="K231" s="9">
        <v>33</v>
      </c>
      <c r="L231" s="9">
        <v>2</v>
      </c>
      <c r="M231" s="9">
        <v>2</v>
      </c>
      <c r="N231" s="9">
        <v>7</v>
      </c>
      <c r="O231" s="9">
        <v>41</v>
      </c>
      <c r="P231" s="9">
        <v>1</v>
      </c>
      <c r="Q231" s="9">
        <v>4</v>
      </c>
      <c r="R231" s="9">
        <v>3</v>
      </c>
      <c r="S231" s="9">
        <v>0</v>
      </c>
      <c r="T231" s="9">
        <v>13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9</v>
      </c>
      <c r="AC231" s="9">
        <f t="shared" si="13"/>
        <v>169</v>
      </c>
      <c r="AD231" s="9">
        <f t="shared" si="11"/>
        <v>1685</v>
      </c>
      <c r="AE231" s="10">
        <f t="shared" si="12"/>
        <v>9.9704142011834325</v>
      </c>
    </row>
    <row r="232" spans="1:31" x14ac:dyDescent="0.3">
      <c r="A232" s="87"/>
      <c r="B232" s="41" t="s">
        <v>234</v>
      </c>
      <c r="C232" s="9">
        <v>19</v>
      </c>
      <c r="D232" s="9">
        <v>9</v>
      </c>
      <c r="E232" s="9">
        <v>5</v>
      </c>
      <c r="F232" s="9">
        <v>18</v>
      </c>
      <c r="G232" s="9">
        <v>24</v>
      </c>
      <c r="H232" s="9">
        <v>50</v>
      </c>
      <c r="I232" s="9">
        <v>58</v>
      </c>
      <c r="J232" s="9">
        <v>46</v>
      </c>
      <c r="K232" s="9">
        <v>77</v>
      </c>
      <c r="L232" s="9">
        <v>21</v>
      </c>
      <c r="M232" s="9">
        <v>20</v>
      </c>
      <c r="N232" s="9">
        <v>27</v>
      </c>
      <c r="O232" s="9">
        <v>320</v>
      </c>
      <c r="P232" s="9">
        <v>31</v>
      </c>
      <c r="Q232" s="9">
        <v>55</v>
      </c>
      <c r="R232" s="9">
        <v>55</v>
      </c>
      <c r="S232" s="9">
        <v>11</v>
      </c>
      <c r="T232" s="9">
        <v>125</v>
      </c>
      <c r="U232" s="9">
        <v>2</v>
      </c>
      <c r="V232" s="9">
        <v>10</v>
      </c>
      <c r="W232" s="9">
        <v>0</v>
      </c>
      <c r="X232" s="9">
        <v>0</v>
      </c>
      <c r="Y232" s="9">
        <v>0</v>
      </c>
      <c r="Z232" s="9">
        <v>2</v>
      </c>
      <c r="AA232" s="9">
        <v>25</v>
      </c>
      <c r="AC232" s="9">
        <f t="shared" si="13"/>
        <v>1010</v>
      </c>
      <c r="AD232" s="9">
        <f t="shared" si="11"/>
        <v>11402</v>
      </c>
      <c r="AE232" s="10">
        <f t="shared" si="12"/>
        <v>11.289108910891089</v>
      </c>
    </row>
    <row r="233" spans="1:31" x14ac:dyDescent="0.3">
      <c r="A233" s="87"/>
      <c r="B233" s="41" t="s">
        <v>235</v>
      </c>
      <c r="C233" s="9">
        <v>22</v>
      </c>
      <c r="D233" s="9">
        <v>5</v>
      </c>
      <c r="E233" s="9">
        <v>10</v>
      </c>
      <c r="F233" s="9">
        <v>25</v>
      </c>
      <c r="G233" s="9">
        <v>15</v>
      </c>
      <c r="H233" s="9">
        <v>51</v>
      </c>
      <c r="I233" s="9">
        <v>42</v>
      </c>
      <c r="J233" s="9">
        <v>22</v>
      </c>
      <c r="K233" s="9">
        <v>79</v>
      </c>
      <c r="L233" s="9">
        <v>11</v>
      </c>
      <c r="M233" s="9">
        <v>31</v>
      </c>
      <c r="N233" s="9">
        <v>22</v>
      </c>
      <c r="O233" s="9">
        <v>309</v>
      </c>
      <c r="P233" s="9">
        <v>35</v>
      </c>
      <c r="Q233" s="9">
        <v>71</v>
      </c>
      <c r="R233" s="9">
        <v>87</v>
      </c>
      <c r="S233" s="9">
        <v>16</v>
      </c>
      <c r="T233" s="9">
        <v>137</v>
      </c>
      <c r="U233" s="9">
        <v>3</v>
      </c>
      <c r="V233" s="9">
        <v>5</v>
      </c>
      <c r="W233" s="9">
        <v>0</v>
      </c>
      <c r="X233" s="9">
        <v>0</v>
      </c>
      <c r="Y233" s="9">
        <v>0</v>
      </c>
      <c r="Z233" s="9">
        <v>1</v>
      </c>
      <c r="AA233" s="9">
        <v>27</v>
      </c>
      <c r="AC233" s="9">
        <f t="shared" si="13"/>
        <v>1026</v>
      </c>
      <c r="AD233" s="9">
        <f t="shared" si="11"/>
        <v>11971</v>
      </c>
      <c r="AE233" s="10">
        <f t="shared" si="12"/>
        <v>11.667641325536062</v>
      </c>
    </row>
    <row r="234" spans="1:31" x14ac:dyDescent="0.3">
      <c r="A234" s="87"/>
      <c r="B234" s="41" t="s">
        <v>236</v>
      </c>
      <c r="C234" s="9">
        <v>46</v>
      </c>
      <c r="D234" s="9">
        <v>10</v>
      </c>
      <c r="E234" s="9">
        <v>23</v>
      </c>
      <c r="F234" s="9">
        <v>66</v>
      </c>
      <c r="G234" s="9">
        <v>44</v>
      </c>
      <c r="H234" s="9">
        <v>97</v>
      </c>
      <c r="I234" s="9">
        <v>76</v>
      </c>
      <c r="J234" s="9">
        <v>33</v>
      </c>
      <c r="K234" s="9">
        <v>82</v>
      </c>
      <c r="L234" s="9">
        <v>20</v>
      </c>
      <c r="M234" s="9">
        <v>25</v>
      </c>
      <c r="N234" s="9">
        <v>13</v>
      </c>
      <c r="O234" s="9">
        <v>152</v>
      </c>
      <c r="P234" s="9">
        <v>11</v>
      </c>
      <c r="Q234" s="9">
        <v>24</v>
      </c>
      <c r="R234" s="9">
        <v>15</v>
      </c>
      <c r="S234" s="9">
        <v>3</v>
      </c>
      <c r="T234" s="9">
        <v>48</v>
      </c>
      <c r="U234" s="9">
        <v>1</v>
      </c>
      <c r="V234" s="9">
        <v>1</v>
      </c>
      <c r="W234" s="9">
        <v>0</v>
      </c>
      <c r="X234" s="9">
        <v>0</v>
      </c>
      <c r="Y234" s="9">
        <v>0</v>
      </c>
      <c r="Z234" s="9">
        <v>0</v>
      </c>
      <c r="AA234" s="9">
        <v>29</v>
      </c>
      <c r="AC234" s="9">
        <f t="shared" si="13"/>
        <v>819</v>
      </c>
      <c r="AD234" s="9">
        <f t="shared" si="11"/>
        <v>6956</v>
      </c>
      <c r="AE234" s="10">
        <f t="shared" si="12"/>
        <v>8.4932844932844933</v>
      </c>
    </row>
    <row r="235" spans="1:31" x14ac:dyDescent="0.3">
      <c r="A235" s="87"/>
      <c r="B235" s="41" t="s">
        <v>237</v>
      </c>
      <c r="C235" s="9">
        <v>20</v>
      </c>
      <c r="D235" s="9">
        <v>8</v>
      </c>
      <c r="E235" s="9">
        <v>12</v>
      </c>
      <c r="F235" s="9">
        <v>34</v>
      </c>
      <c r="G235" s="9">
        <v>42</v>
      </c>
      <c r="H235" s="9">
        <v>96</v>
      </c>
      <c r="I235" s="9">
        <v>69</v>
      </c>
      <c r="J235" s="9">
        <v>56</v>
      </c>
      <c r="K235" s="9">
        <v>153</v>
      </c>
      <c r="L235" s="9">
        <v>60</v>
      </c>
      <c r="M235" s="9">
        <v>87</v>
      </c>
      <c r="N235" s="9">
        <v>62</v>
      </c>
      <c r="O235" s="9">
        <v>1056</v>
      </c>
      <c r="P235" s="9">
        <v>134</v>
      </c>
      <c r="Q235" s="9">
        <v>231</v>
      </c>
      <c r="R235" s="9">
        <v>386</v>
      </c>
      <c r="S235" s="9">
        <v>54</v>
      </c>
      <c r="T235" s="9">
        <v>644</v>
      </c>
      <c r="U235" s="9">
        <v>15</v>
      </c>
      <c r="V235" s="9">
        <v>22</v>
      </c>
      <c r="W235" s="9">
        <v>0</v>
      </c>
      <c r="X235" s="9">
        <v>1</v>
      </c>
      <c r="Y235" s="9">
        <v>0</v>
      </c>
      <c r="Z235" s="9">
        <v>1</v>
      </c>
      <c r="AA235" s="9">
        <v>94</v>
      </c>
      <c r="AC235" s="9">
        <f t="shared" si="13"/>
        <v>3337</v>
      </c>
      <c r="AD235" s="9">
        <f t="shared" si="11"/>
        <v>43142</v>
      </c>
      <c r="AE235" s="10">
        <f t="shared" si="12"/>
        <v>12.928378783338328</v>
      </c>
    </row>
    <row r="236" spans="1:31" x14ac:dyDescent="0.3">
      <c r="A236" s="87"/>
      <c r="B236" s="41" t="s">
        <v>238</v>
      </c>
      <c r="C236" s="9">
        <v>5</v>
      </c>
      <c r="D236" s="9">
        <v>2</v>
      </c>
      <c r="E236" s="9">
        <v>4</v>
      </c>
      <c r="F236" s="9">
        <v>6</v>
      </c>
      <c r="G236" s="9">
        <v>7</v>
      </c>
      <c r="H236" s="9">
        <v>21</v>
      </c>
      <c r="I236" s="9">
        <v>11</v>
      </c>
      <c r="J236" s="9">
        <v>13</v>
      </c>
      <c r="K236" s="9">
        <v>39</v>
      </c>
      <c r="L236" s="9">
        <v>14</v>
      </c>
      <c r="M236" s="9">
        <v>10</v>
      </c>
      <c r="N236" s="9">
        <v>16</v>
      </c>
      <c r="O236" s="9">
        <v>185</v>
      </c>
      <c r="P236" s="9">
        <v>9</v>
      </c>
      <c r="Q236" s="9">
        <v>33</v>
      </c>
      <c r="R236" s="9">
        <v>33</v>
      </c>
      <c r="S236" s="9">
        <v>6</v>
      </c>
      <c r="T236" s="9">
        <v>70</v>
      </c>
      <c r="U236" s="9">
        <v>2</v>
      </c>
      <c r="V236" s="9">
        <v>5</v>
      </c>
      <c r="W236" s="9">
        <v>0</v>
      </c>
      <c r="X236" s="9">
        <v>0</v>
      </c>
      <c r="Y236" s="9">
        <v>0</v>
      </c>
      <c r="Z236" s="9">
        <v>0</v>
      </c>
      <c r="AA236" s="9">
        <v>14</v>
      </c>
      <c r="AC236" s="9">
        <f t="shared" si="13"/>
        <v>505</v>
      </c>
      <c r="AD236" s="9">
        <f t="shared" si="11"/>
        <v>6079</v>
      </c>
      <c r="AE236" s="10">
        <f t="shared" si="12"/>
        <v>12.037623762376237</v>
      </c>
    </row>
    <row r="237" spans="1:31" x14ac:dyDescent="0.3">
      <c r="A237" s="87"/>
      <c r="B237" s="41" t="s">
        <v>239</v>
      </c>
      <c r="C237" s="9">
        <v>11</v>
      </c>
      <c r="D237" s="9">
        <v>16</v>
      </c>
      <c r="E237" s="9">
        <v>14</v>
      </c>
      <c r="F237" s="9">
        <v>25</v>
      </c>
      <c r="G237" s="9">
        <v>35</v>
      </c>
      <c r="H237" s="9">
        <v>59</v>
      </c>
      <c r="I237" s="9">
        <v>60</v>
      </c>
      <c r="J237" s="9">
        <v>41</v>
      </c>
      <c r="K237" s="9">
        <v>71</v>
      </c>
      <c r="L237" s="9">
        <v>33</v>
      </c>
      <c r="M237" s="9">
        <v>42</v>
      </c>
      <c r="N237" s="9">
        <v>39</v>
      </c>
      <c r="O237" s="9">
        <v>370</v>
      </c>
      <c r="P237" s="9">
        <v>41</v>
      </c>
      <c r="Q237" s="9">
        <v>87</v>
      </c>
      <c r="R237" s="9">
        <v>103</v>
      </c>
      <c r="S237" s="9">
        <v>21</v>
      </c>
      <c r="T237" s="9">
        <v>199</v>
      </c>
      <c r="U237" s="9">
        <v>4</v>
      </c>
      <c r="V237" s="9">
        <v>3</v>
      </c>
      <c r="W237" s="9">
        <v>1</v>
      </c>
      <c r="X237" s="9">
        <v>0</v>
      </c>
      <c r="Y237" s="9">
        <v>0</v>
      </c>
      <c r="Z237" s="9">
        <v>1</v>
      </c>
      <c r="AA237" s="9">
        <v>14</v>
      </c>
      <c r="AC237" s="9">
        <f t="shared" si="13"/>
        <v>1290</v>
      </c>
      <c r="AD237" s="9">
        <f t="shared" si="11"/>
        <v>14878</v>
      </c>
      <c r="AE237" s="10">
        <f t="shared" si="12"/>
        <v>11.533333333333333</v>
      </c>
    </row>
    <row r="238" spans="1:31" x14ac:dyDescent="0.3">
      <c r="A238" s="87"/>
      <c r="B238" s="41" t="s">
        <v>240</v>
      </c>
      <c r="C238" s="9">
        <v>6</v>
      </c>
      <c r="D238" s="9">
        <v>3</v>
      </c>
      <c r="E238" s="9">
        <v>0</v>
      </c>
      <c r="F238" s="9">
        <v>11</v>
      </c>
      <c r="G238" s="9">
        <v>11</v>
      </c>
      <c r="H238" s="9">
        <v>17</v>
      </c>
      <c r="I238" s="9">
        <v>24</v>
      </c>
      <c r="J238" s="9">
        <v>7</v>
      </c>
      <c r="K238" s="9">
        <v>20</v>
      </c>
      <c r="L238" s="9">
        <v>11</v>
      </c>
      <c r="M238" s="9">
        <v>10</v>
      </c>
      <c r="N238" s="9">
        <v>13</v>
      </c>
      <c r="O238" s="9">
        <v>159</v>
      </c>
      <c r="P238" s="9">
        <v>8</v>
      </c>
      <c r="Q238" s="9">
        <v>20</v>
      </c>
      <c r="R238" s="9">
        <v>21</v>
      </c>
      <c r="S238" s="9">
        <v>6</v>
      </c>
      <c r="T238" s="9">
        <v>47</v>
      </c>
      <c r="U238" s="9">
        <v>0</v>
      </c>
      <c r="V238" s="9">
        <v>2</v>
      </c>
      <c r="W238" s="9">
        <v>0</v>
      </c>
      <c r="X238" s="9">
        <v>0</v>
      </c>
      <c r="Y238" s="9">
        <v>0</v>
      </c>
      <c r="Z238" s="9">
        <v>0</v>
      </c>
      <c r="AA238" s="9">
        <v>17</v>
      </c>
      <c r="AC238" s="9">
        <f t="shared" si="13"/>
        <v>413</v>
      </c>
      <c r="AD238" s="9">
        <f t="shared" si="11"/>
        <v>4808</v>
      </c>
      <c r="AE238" s="10">
        <f t="shared" si="12"/>
        <v>11.641646489104117</v>
      </c>
    </row>
    <row r="239" spans="1:31" x14ac:dyDescent="0.3">
      <c r="A239" s="87"/>
      <c r="B239" s="41" t="s">
        <v>241</v>
      </c>
      <c r="C239" s="9">
        <v>7</v>
      </c>
      <c r="D239" s="9">
        <v>4</v>
      </c>
      <c r="E239" s="9">
        <v>8</v>
      </c>
      <c r="F239" s="9">
        <v>14</v>
      </c>
      <c r="G239" s="9">
        <v>15</v>
      </c>
      <c r="H239" s="9">
        <v>21</v>
      </c>
      <c r="I239" s="9">
        <v>22</v>
      </c>
      <c r="J239" s="9">
        <v>17</v>
      </c>
      <c r="K239" s="9">
        <v>19</v>
      </c>
      <c r="L239" s="9">
        <v>3</v>
      </c>
      <c r="M239" s="9">
        <v>3</v>
      </c>
      <c r="N239" s="9">
        <v>4</v>
      </c>
      <c r="O239" s="9">
        <v>28</v>
      </c>
      <c r="P239" s="9">
        <v>1</v>
      </c>
      <c r="Q239" s="9">
        <v>4</v>
      </c>
      <c r="R239" s="9">
        <v>2</v>
      </c>
      <c r="S239" s="9">
        <v>0</v>
      </c>
      <c r="T239" s="9">
        <v>13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9">
        <v>4</v>
      </c>
      <c r="AC239" s="9">
        <f t="shared" si="13"/>
        <v>189</v>
      </c>
      <c r="AD239" s="9">
        <f t="shared" si="11"/>
        <v>1483</v>
      </c>
      <c r="AE239" s="10">
        <f t="shared" si="12"/>
        <v>7.8465608465608465</v>
      </c>
    </row>
    <row r="240" spans="1:31" x14ac:dyDescent="0.3">
      <c r="A240" s="87"/>
      <c r="B240" s="41" t="s">
        <v>242</v>
      </c>
      <c r="C240" s="9">
        <v>10</v>
      </c>
      <c r="D240" s="9">
        <v>6</v>
      </c>
      <c r="E240" s="9">
        <v>8</v>
      </c>
      <c r="F240" s="9">
        <v>14</v>
      </c>
      <c r="G240" s="9">
        <v>14</v>
      </c>
      <c r="H240" s="9">
        <v>17</v>
      </c>
      <c r="I240" s="9">
        <v>13</v>
      </c>
      <c r="J240" s="9">
        <v>12</v>
      </c>
      <c r="K240" s="9">
        <v>14</v>
      </c>
      <c r="L240" s="9">
        <v>9</v>
      </c>
      <c r="M240" s="9">
        <v>9</v>
      </c>
      <c r="N240" s="9">
        <v>8</v>
      </c>
      <c r="O240" s="9">
        <v>49</v>
      </c>
      <c r="P240" s="9">
        <v>2</v>
      </c>
      <c r="Q240" s="9">
        <v>7</v>
      </c>
      <c r="R240" s="9">
        <v>11</v>
      </c>
      <c r="S240" s="9">
        <v>0</v>
      </c>
      <c r="T240" s="9">
        <v>29</v>
      </c>
      <c r="U240" s="9">
        <v>1</v>
      </c>
      <c r="V240" s="9">
        <v>1</v>
      </c>
      <c r="W240" s="9">
        <v>0</v>
      </c>
      <c r="X240" s="9">
        <v>0</v>
      </c>
      <c r="Y240" s="9">
        <v>0</v>
      </c>
      <c r="Z240" s="9">
        <v>0</v>
      </c>
      <c r="AA240" s="9">
        <v>6</v>
      </c>
      <c r="AC240" s="9">
        <f t="shared" si="13"/>
        <v>240</v>
      </c>
      <c r="AD240" s="9">
        <f t="shared" si="11"/>
        <v>2289</v>
      </c>
      <c r="AE240" s="10">
        <f t="shared" si="12"/>
        <v>9.5374999999999996</v>
      </c>
    </row>
    <row r="241" spans="1:31" x14ac:dyDescent="0.3">
      <c r="A241" s="87"/>
      <c r="B241" s="41" t="s">
        <v>243</v>
      </c>
      <c r="C241" s="9">
        <v>1</v>
      </c>
      <c r="D241" s="9">
        <v>0</v>
      </c>
      <c r="E241" s="9">
        <v>0</v>
      </c>
      <c r="F241" s="9">
        <v>3</v>
      </c>
      <c r="G241" s="9">
        <v>3</v>
      </c>
      <c r="H241" s="9">
        <v>5</v>
      </c>
      <c r="I241" s="9">
        <v>4</v>
      </c>
      <c r="J241" s="9">
        <v>6</v>
      </c>
      <c r="K241" s="9">
        <v>16</v>
      </c>
      <c r="L241" s="9">
        <v>3</v>
      </c>
      <c r="M241" s="9">
        <v>6</v>
      </c>
      <c r="N241" s="9">
        <v>7</v>
      </c>
      <c r="O241" s="9">
        <v>121</v>
      </c>
      <c r="P241" s="9">
        <v>12</v>
      </c>
      <c r="Q241" s="9">
        <v>19</v>
      </c>
      <c r="R241" s="9">
        <v>24</v>
      </c>
      <c r="S241" s="9">
        <v>10</v>
      </c>
      <c r="T241" s="9">
        <v>55</v>
      </c>
      <c r="U241" s="9">
        <v>0</v>
      </c>
      <c r="V241" s="9">
        <v>1</v>
      </c>
      <c r="W241" s="9">
        <v>0</v>
      </c>
      <c r="X241" s="9">
        <v>0</v>
      </c>
      <c r="Y241" s="9">
        <v>0</v>
      </c>
      <c r="Z241" s="9">
        <v>0</v>
      </c>
      <c r="AA241" s="9">
        <v>10</v>
      </c>
      <c r="AC241" s="9">
        <f t="shared" si="13"/>
        <v>306</v>
      </c>
      <c r="AD241" s="9">
        <f t="shared" si="11"/>
        <v>3992</v>
      </c>
      <c r="AE241" s="10">
        <f t="shared" si="12"/>
        <v>13.045751633986928</v>
      </c>
    </row>
    <row r="242" spans="1:31" x14ac:dyDescent="0.3">
      <c r="A242" s="87"/>
      <c r="B242" s="41" t="s">
        <v>244</v>
      </c>
      <c r="C242" s="9">
        <v>0</v>
      </c>
      <c r="D242" s="9">
        <v>1</v>
      </c>
      <c r="E242" s="9">
        <v>0</v>
      </c>
      <c r="F242" s="9">
        <v>1</v>
      </c>
      <c r="G242" s="9">
        <v>0</v>
      </c>
      <c r="H242" s="9">
        <v>1</v>
      </c>
      <c r="I242" s="9">
        <v>0</v>
      </c>
      <c r="J242" s="9">
        <v>0</v>
      </c>
      <c r="K242" s="9">
        <v>5</v>
      </c>
      <c r="L242" s="9">
        <v>1</v>
      </c>
      <c r="M242" s="9">
        <v>5</v>
      </c>
      <c r="N242" s="9">
        <v>4</v>
      </c>
      <c r="O242" s="9">
        <v>61</v>
      </c>
      <c r="P242" s="9">
        <v>1</v>
      </c>
      <c r="Q242" s="9">
        <v>3</v>
      </c>
      <c r="R242" s="9">
        <v>9</v>
      </c>
      <c r="S242" s="9">
        <v>3</v>
      </c>
      <c r="T242" s="9">
        <v>16</v>
      </c>
      <c r="U242" s="9">
        <v>1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A242" s="9">
        <v>5</v>
      </c>
      <c r="AC242" s="9">
        <f t="shared" si="13"/>
        <v>117</v>
      </c>
      <c r="AD242" s="9">
        <f t="shared" si="11"/>
        <v>1532</v>
      </c>
      <c r="AE242" s="10">
        <f t="shared" si="12"/>
        <v>13.094017094017094</v>
      </c>
    </row>
    <row r="243" spans="1:31" x14ac:dyDescent="0.3">
      <c r="A243" s="87"/>
      <c r="B243" s="41" t="s">
        <v>245</v>
      </c>
      <c r="C243" s="9">
        <v>57</v>
      </c>
      <c r="D243" s="9">
        <v>26</v>
      </c>
      <c r="E243" s="9">
        <v>39</v>
      </c>
      <c r="F243" s="9">
        <v>69</v>
      </c>
      <c r="G243" s="9">
        <v>88</v>
      </c>
      <c r="H243" s="9">
        <v>216</v>
      </c>
      <c r="I243" s="9">
        <v>139</v>
      </c>
      <c r="J243" s="9">
        <v>123</v>
      </c>
      <c r="K243" s="9">
        <v>276</v>
      </c>
      <c r="L243" s="9">
        <v>104</v>
      </c>
      <c r="M243" s="9">
        <v>127</v>
      </c>
      <c r="N243" s="9">
        <v>109</v>
      </c>
      <c r="O243" s="9">
        <v>1354</v>
      </c>
      <c r="P243" s="9">
        <v>161</v>
      </c>
      <c r="Q243" s="9">
        <v>290</v>
      </c>
      <c r="R243" s="9">
        <v>340</v>
      </c>
      <c r="S243" s="9">
        <v>107</v>
      </c>
      <c r="T243" s="9">
        <v>820</v>
      </c>
      <c r="U243" s="9">
        <v>16</v>
      </c>
      <c r="V243" s="9">
        <v>31</v>
      </c>
      <c r="W243" s="9">
        <v>1</v>
      </c>
      <c r="X243" s="9">
        <v>0</v>
      </c>
      <c r="Y243" s="9">
        <v>0</v>
      </c>
      <c r="Z243" s="9">
        <v>4</v>
      </c>
      <c r="AA243" s="9">
        <v>137</v>
      </c>
      <c r="AC243" s="9">
        <f t="shared" si="13"/>
        <v>4634</v>
      </c>
      <c r="AD243" s="9">
        <f t="shared" si="11"/>
        <v>56481</v>
      </c>
      <c r="AE243" s="10">
        <f t="shared" si="12"/>
        <v>12.188390159689254</v>
      </c>
    </row>
    <row r="244" spans="1:31" x14ac:dyDescent="0.3">
      <c r="A244" s="87"/>
      <c r="B244" s="41" t="s">
        <v>246</v>
      </c>
      <c r="C244" s="9">
        <v>0</v>
      </c>
      <c r="D244" s="9">
        <v>0</v>
      </c>
      <c r="E244" s="9">
        <v>0</v>
      </c>
      <c r="F244" s="9">
        <v>4</v>
      </c>
      <c r="G244" s="9">
        <v>1</v>
      </c>
      <c r="H244" s="9">
        <v>11</v>
      </c>
      <c r="I244" s="9">
        <v>8</v>
      </c>
      <c r="J244" s="9">
        <v>5</v>
      </c>
      <c r="K244" s="9">
        <v>28</v>
      </c>
      <c r="L244" s="9">
        <v>7</v>
      </c>
      <c r="M244" s="9">
        <v>8</v>
      </c>
      <c r="N244" s="9">
        <v>0</v>
      </c>
      <c r="O244" s="9">
        <v>72</v>
      </c>
      <c r="P244" s="9">
        <v>5</v>
      </c>
      <c r="Q244" s="9">
        <v>10</v>
      </c>
      <c r="R244" s="9">
        <v>7</v>
      </c>
      <c r="S244" s="9">
        <v>1</v>
      </c>
      <c r="T244" s="9">
        <v>30</v>
      </c>
      <c r="U244" s="9">
        <v>0</v>
      </c>
      <c r="V244" s="9">
        <v>1</v>
      </c>
      <c r="W244" s="9">
        <v>0</v>
      </c>
      <c r="X244" s="9">
        <v>0</v>
      </c>
      <c r="Y244" s="9">
        <v>0</v>
      </c>
      <c r="Z244" s="9">
        <v>0</v>
      </c>
      <c r="AA244" s="9">
        <v>10</v>
      </c>
      <c r="AC244" s="9">
        <f t="shared" si="13"/>
        <v>208</v>
      </c>
      <c r="AD244" s="9">
        <f t="shared" si="11"/>
        <v>2480</v>
      </c>
      <c r="AE244" s="10">
        <f t="shared" si="12"/>
        <v>11.923076923076923</v>
      </c>
    </row>
    <row r="245" spans="1:31" x14ac:dyDescent="0.3">
      <c r="A245" s="87"/>
      <c r="B245" s="41" t="s">
        <v>247</v>
      </c>
      <c r="C245" s="9">
        <v>158</v>
      </c>
      <c r="D245" s="9">
        <v>74</v>
      </c>
      <c r="E245" s="9">
        <v>98</v>
      </c>
      <c r="F245" s="9">
        <v>202</v>
      </c>
      <c r="G245" s="9">
        <v>209</v>
      </c>
      <c r="H245" s="9">
        <v>663</v>
      </c>
      <c r="I245" s="9">
        <v>550</v>
      </c>
      <c r="J245" s="9">
        <v>439</v>
      </c>
      <c r="K245" s="9">
        <v>781</v>
      </c>
      <c r="L245" s="9">
        <v>380</v>
      </c>
      <c r="M245" s="9">
        <v>338</v>
      </c>
      <c r="N245" s="9">
        <v>364</v>
      </c>
      <c r="O245" s="9">
        <v>4930</v>
      </c>
      <c r="P245" s="9">
        <v>873</v>
      </c>
      <c r="Q245" s="9">
        <v>1817</v>
      </c>
      <c r="R245" s="9">
        <v>2855</v>
      </c>
      <c r="S245" s="9">
        <v>895</v>
      </c>
      <c r="T245" s="9">
        <v>7174</v>
      </c>
      <c r="U245" s="9">
        <v>180</v>
      </c>
      <c r="V245" s="9">
        <v>386</v>
      </c>
      <c r="W245" s="9">
        <v>12</v>
      </c>
      <c r="X245" s="9">
        <v>3</v>
      </c>
      <c r="Y245" s="9">
        <v>8</v>
      </c>
      <c r="Z245" s="9">
        <v>22</v>
      </c>
      <c r="AA245" s="9">
        <v>220</v>
      </c>
      <c r="AC245" s="9">
        <f t="shared" si="13"/>
        <v>23631</v>
      </c>
      <c r="AD245" s="9">
        <f t="shared" si="11"/>
        <v>320341</v>
      </c>
      <c r="AE245" s="10">
        <f t="shared" si="12"/>
        <v>13.555964622741314</v>
      </c>
    </row>
    <row r="246" spans="1:31" x14ac:dyDescent="0.3">
      <c r="A246" s="87"/>
      <c r="B246" s="41" t="s">
        <v>248</v>
      </c>
      <c r="C246" s="9">
        <v>17</v>
      </c>
      <c r="D246" s="9">
        <v>10</v>
      </c>
      <c r="E246" s="9">
        <v>18</v>
      </c>
      <c r="F246" s="9">
        <v>47</v>
      </c>
      <c r="G246" s="9">
        <v>69</v>
      </c>
      <c r="H246" s="9">
        <v>130</v>
      </c>
      <c r="I246" s="9">
        <v>139</v>
      </c>
      <c r="J246" s="9">
        <v>43</v>
      </c>
      <c r="K246" s="9">
        <v>152</v>
      </c>
      <c r="L246" s="9">
        <v>28</v>
      </c>
      <c r="M246" s="9">
        <v>35</v>
      </c>
      <c r="N246" s="9">
        <v>27</v>
      </c>
      <c r="O246" s="9">
        <v>293</v>
      </c>
      <c r="P246" s="9">
        <v>31</v>
      </c>
      <c r="Q246" s="9">
        <v>105</v>
      </c>
      <c r="R246" s="9">
        <v>129</v>
      </c>
      <c r="S246" s="9">
        <v>27</v>
      </c>
      <c r="T246" s="9">
        <v>204</v>
      </c>
      <c r="U246" s="9">
        <v>3</v>
      </c>
      <c r="V246" s="9">
        <v>9</v>
      </c>
      <c r="W246" s="9">
        <v>0</v>
      </c>
      <c r="X246" s="9">
        <v>1</v>
      </c>
      <c r="Y246" s="9">
        <v>0</v>
      </c>
      <c r="Z246" s="9">
        <v>1</v>
      </c>
      <c r="AA246" s="9">
        <v>10</v>
      </c>
      <c r="AC246" s="9">
        <f t="shared" si="13"/>
        <v>1528</v>
      </c>
      <c r="AD246" s="9">
        <f t="shared" si="11"/>
        <v>16096</v>
      </c>
      <c r="AE246" s="10">
        <f t="shared" si="12"/>
        <v>10.534031413612565</v>
      </c>
    </row>
    <row r="247" spans="1:31" x14ac:dyDescent="0.3">
      <c r="A247" s="87"/>
      <c r="B247" s="41" t="s">
        <v>249</v>
      </c>
      <c r="C247" s="9">
        <v>31</v>
      </c>
      <c r="D247" s="9">
        <v>20</v>
      </c>
      <c r="E247" s="9">
        <v>21</v>
      </c>
      <c r="F247" s="9">
        <v>72</v>
      </c>
      <c r="G247" s="9">
        <v>64</v>
      </c>
      <c r="H247" s="9">
        <v>136</v>
      </c>
      <c r="I247" s="9">
        <v>111</v>
      </c>
      <c r="J247" s="9">
        <v>102</v>
      </c>
      <c r="K247" s="9">
        <v>182</v>
      </c>
      <c r="L247" s="9">
        <v>91</v>
      </c>
      <c r="M247" s="9">
        <v>74</v>
      </c>
      <c r="N247" s="9">
        <v>76</v>
      </c>
      <c r="O247" s="9">
        <v>944</v>
      </c>
      <c r="P247" s="9">
        <v>112</v>
      </c>
      <c r="Q247" s="9">
        <v>226</v>
      </c>
      <c r="R247" s="9">
        <v>273</v>
      </c>
      <c r="S247" s="9">
        <v>88</v>
      </c>
      <c r="T247" s="9">
        <v>777</v>
      </c>
      <c r="U247" s="9">
        <v>13</v>
      </c>
      <c r="V247" s="9">
        <v>28</v>
      </c>
      <c r="W247" s="9">
        <v>0</v>
      </c>
      <c r="X247" s="9">
        <v>1</v>
      </c>
      <c r="Y247" s="9">
        <v>1</v>
      </c>
      <c r="Z247" s="9">
        <v>5</v>
      </c>
      <c r="AA247" s="9">
        <v>35</v>
      </c>
      <c r="AC247" s="9">
        <f t="shared" si="13"/>
        <v>3483</v>
      </c>
      <c r="AD247" s="9">
        <f t="shared" si="11"/>
        <v>42869</v>
      </c>
      <c r="AE247" s="10">
        <f t="shared" si="12"/>
        <v>12.308067757680162</v>
      </c>
    </row>
    <row r="248" spans="1:31" s="77" customFormat="1" x14ac:dyDescent="0.3">
      <c r="A248" s="87"/>
      <c r="B248" s="75" t="s">
        <v>250</v>
      </c>
      <c r="C248" s="76">
        <v>200</v>
      </c>
      <c r="D248" s="76">
        <v>80</v>
      </c>
      <c r="E248" s="76">
        <v>79</v>
      </c>
      <c r="F248" s="76">
        <v>138</v>
      </c>
      <c r="G248" s="76">
        <v>175</v>
      </c>
      <c r="H248" s="76">
        <v>343</v>
      </c>
      <c r="I248" s="76">
        <v>292</v>
      </c>
      <c r="J248" s="76">
        <v>250</v>
      </c>
      <c r="K248" s="76">
        <v>388</v>
      </c>
      <c r="L248" s="76">
        <v>222</v>
      </c>
      <c r="M248" s="76">
        <v>210</v>
      </c>
      <c r="N248" s="76">
        <v>234</v>
      </c>
      <c r="O248" s="76">
        <v>2421</v>
      </c>
      <c r="P248" s="76">
        <v>280</v>
      </c>
      <c r="Q248" s="76">
        <v>473</v>
      </c>
      <c r="R248" s="76">
        <v>523</v>
      </c>
      <c r="S248" s="76">
        <v>261</v>
      </c>
      <c r="T248" s="76">
        <v>2255</v>
      </c>
      <c r="U248" s="76">
        <v>29</v>
      </c>
      <c r="V248" s="76">
        <v>64</v>
      </c>
      <c r="W248" s="76">
        <v>1</v>
      </c>
      <c r="X248" s="76">
        <v>0</v>
      </c>
      <c r="Y248" s="76">
        <v>0</v>
      </c>
      <c r="Z248" s="76">
        <v>9</v>
      </c>
      <c r="AA248" s="76">
        <v>144</v>
      </c>
      <c r="AC248" s="76">
        <f t="shared" si="13"/>
        <v>9071</v>
      </c>
      <c r="AD248" s="76">
        <f t="shared" si="11"/>
        <v>111436</v>
      </c>
      <c r="AE248" s="78">
        <f t="shared" si="12"/>
        <v>12.284863851835519</v>
      </c>
    </row>
    <row r="249" spans="1:31" s="77" customFormat="1" x14ac:dyDescent="0.3">
      <c r="A249" s="87"/>
      <c r="B249" s="75" t="s">
        <v>251</v>
      </c>
      <c r="C249" s="76">
        <v>15</v>
      </c>
      <c r="D249" s="76">
        <v>11</v>
      </c>
      <c r="E249" s="76">
        <v>12</v>
      </c>
      <c r="F249" s="76">
        <v>15</v>
      </c>
      <c r="G249" s="76">
        <v>24</v>
      </c>
      <c r="H249" s="76">
        <v>53</v>
      </c>
      <c r="I249" s="76">
        <v>55</v>
      </c>
      <c r="J249" s="76">
        <v>27</v>
      </c>
      <c r="K249" s="76">
        <v>77</v>
      </c>
      <c r="L249" s="76">
        <v>21</v>
      </c>
      <c r="M249" s="76">
        <v>34</v>
      </c>
      <c r="N249" s="76">
        <v>33</v>
      </c>
      <c r="O249" s="76">
        <v>421</v>
      </c>
      <c r="P249" s="76">
        <v>31</v>
      </c>
      <c r="Q249" s="76">
        <v>105</v>
      </c>
      <c r="R249" s="76">
        <v>92</v>
      </c>
      <c r="S249" s="76">
        <v>28</v>
      </c>
      <c r="T249" s="76">
        <v>313</v>
      </c>
      <c r="U249" s="76">
        <v>5</v>
      </c>
      <c r="V249" s="76">
        <v>9</v>
      </c>
      <c r="W249" s="76">
        <v>0</v>
      </c>
      <c r="X249" s="76">
        <v>0</v>
      </c>
      <c r="Y249" s="76">
        <v>0</v>
      </c>
      <c r="Z249" s="76">
        <v>0</v>
      </c>
      <c r="AA249" s="76">
        <v>11</v>
      </c>
      <c r="AC249" s="76">
        <f t="shared" si="13"/>
        <v>1392</v>
      </c>
      <c r="AD249" s="76">
        <f t="shared" si="11"/>
        <v>17067</v>
      </c>
      <c r="AE249" s="78">
        <f t="shared" si="12"/>
        <v>12.260775862068966</v>
      </c>
    </row>
    <row r="250" spans="1:31" s="77" customFormat="1" x14ac:dyDescent="0.3">
      <c r="A250" s="87"/>
      <c r="B250" s="75" t="s">
        <v>252</v>
      </c>
      <c r="C250" s="76">
        <v>56</v>
      </c>
      <c r="D250" s="76">
        <v>27</v>
      </c>
      <c r="E250" s="76">
        <v>24</v>
      </c>
      <c r="F250" s="76">
        <v>51</v>
      </c>
      <c r="G250" s="76">
        <v>56</v>
      </c>
      <c r="H250" s="76">
        <v>185</v>
      </c>
      <c r="I250" s="76">
        <v>104</v>
      </c>
      <c r="J250" s="76">
        <v>115</v>
      </c>
      <c r="K250" s="76">
        <v>240</v>
      </c>
      <c r="L250" s="76">
        <v>144</v>
      </c>
      <c r="M250" s="76">
        <v>118</v>
      </c>
      <c r="N250" s="76">
        <v>117</v>
      </c>
      <c r="O250" s="76">
        <v>1317</v>
      </c>
      <c r="P250" s="76">
        <v>138</v>
      </c>
      <c r="Q250" s="76">
        <v>370</v>
      </c>
      <c r="R250" s="76">
        <v>318</v>
      </c>
      <c r="S250" s="76">
        <v>72</v>
      </c>
      <c r="T250" s="76">
        <v>682</v>
      </c>
      <c r="U250" s="76">
        <v>14</v>
      </c>
      <c r="V250" s="76">
        <v>24</v>
      </c>
      <c r="W250" s="76">
        <v>2</v>
      </c>
      <c r="X250" s="76">
        <v>1</v>
      </c>
      <c r="Y250" s="76">
        <v>0</v>
      </c>
      <c r="Z250" s="76">
        <v>0</v>
      </c>
      <c r="AA250" s="76">
        <v>82</v>
      </c>
      <c r="AC250" s="76">
        <f t="shared" si="13"/>
        <v>4257</v>
      </c>
      <c r="AD250" s="76">
        <f t="shared" si="11"/>
        <v>51520</v>
      </c>
      <c r="AE250" s="78">
        <f t="shared" si="12"/>
        <v>12.102419544280009</v>
      </c>
    </row>
    <row r="251" spans="1:31" x14ac:dyDescent="0.3">
      <c r="A251" s="87"/>
      <c r="B251" s="41" t="s">
        <v>253</v>
      </c>
      <c r="C251" s="9">
        <v>20</v>
      </c>
      <c r="D251" s="9">
        <v>13</v>
      </c>
      <c r="E251" s="9">
        <v>13</v>
      </c>
      <c r="F251" s="9">
        <v>57</v>
      </c>
      <c r="G251" s="9">
        <v>51</v>
      </c>
      <c r="H251" s="9">
        <v>116</v>
      </c>
      <c r="I251" s="9">
        <v>98</v>
      </c>
      <c r="J251" s="9">
        <v>54</v>
      </c>
      <c r="K251" s="9">
        <v>89</v>
      </c>
      <c r="L251" s="9">
        <v>33</v>
      </c>
      <c r="M251" s="9">
        <v>23</v>
      </c>
      <c r="N251" s="9">
        <v>29</v>
      </c>
      <c r="O251" s="9">
        <v>343</v>
      </c>
      <c r="P251" s="9">
        <v>33</v>
      </c>
      <c r="Q251" s="9">
        <v>114</v>
      </c>
      <c r="R251" s="9">
        <v>113</v>
      </c>
      <c r="S251" s="9">
        <v>31</v>
      </c>
      <c r="T251" s="9">
        <v>220</v>
      </c>
      <c r="U251" s="9">
        <v>1</v>
      </c>
      <c r="V251" s="9">
        <v>4</v>
      </c>
      <c r="W251" s="9">
        <v>0</v>
      </c>
      <c r="X251" s="9">
        <v>0</v>
      </c>
      <c r="Y251" s="9">
        <v>0</v>
      </c>
      <c r="Z251" s="9">
        <v>1</v>
      </c>
      <c r="AA251" s="9">
        <v>21</v>
      </c>
      <c r="AC251" s="9">
        <f t="shared" si="13"/>
        <v>1477</v>
      </c>
      <c r="AD251" s="9">
        <f t="shared" si="11"/>
        <v>16211</v>
      </c>
      <c r="AE251" s="10">
        <f t="shared" si="12"/>
        <v>10.975626269465131</v>
      </c>
    </row>
    <row r="252" spans="1:31" x14ac:dyDescent="0.3">
      <c r="A252" s="87"/>
      <c r="B252" s="41" t="s">
        <v>254</v>
      </c>
      <c r="C252" s="9">
        <v>3</v>
      </c>
      <c r="D252" s="9">
        <v>2</v>
      </c>
      <c r="E252" s="9">
        <v>4</v>
      </c>
      <c r="F252" s="9">
        <v>11</v>
      </c>
      <c r="G252" s="9">
        <v>18</v>
      </c>
      <c r="H252" s="9">
        <v>43</v>
      </c>
      <c r="I252" s="9">
        <v>52</v>
      </c>
      <c r="J252" s="9">
        <v>10</v>
      </c>
      <c r="K252" s="9">
        <v>55</v>
      </c>
      <c r="L252" s="9">
        <v>7</v>
      </c>
      <c r="M252" s="9">
        <v>7</v>
      </c>
      <c r="N252" s="9">
        <v>6</v>
      </c>
      <c r="O252" s="9">
        <v>62</v>
      </c>
      <c r="P252" s="9">
        <v>3</v>
      </c>
      <c r="Q252" s="9">
        <v>20</v>
      </c>
      <c r="R252" s="9">
        <v>6</v>
      </c>
      <c r="S252" s="9">
        <v>2</v>
      </c>
      <c r="T252" s="9">
        <v>41</v>
      </c>
      <c r="U252" s="9">
        <v>0</v>
      </c>
      <c r="V252" s="9">
        <v>1</v>
      </c>
      <c r="W252" s="9">
        <v>0</v>
      </c>
      <c r="X252" s="9">
        <v>0</v>
      </c>
      <c r="Y252" s="9">
        <v>0</v>
      </c>
      <c r="Z252" s="9">
        <v>0</v>
      </c>
      <c r="AA252" s="9">
        <v>10</v>
      </c>
      <c r="AC252" s="9">
        <f t="shared" si="13"/>
        <v>363</v>
      </c>
      <c r="AD252" s="9">
        <f t="shared" si="11"/>
        <v>3492</v>
      </c>
      <c r="AE252" s="10">
        <f t="shared" si="12"/>
        <v>9.6198347107438025</v>
      </c>
    </row>
    <row r="253" spans="1:31" x14ac:dyDescent="0.3">
      <c r="A253" s="87"/>
      <c r="B253" s="41" t="s">
        <v>255</v>
      </c>
      <c r="C253" s="9">
        <v>43</v>
      </c>
      <c r="D253" s="9">
        <v>16</v>
      </c>
      <c r="E253" s="9">
        <v>32</v>
      </c>
      <c r="F253" s="9">
        <v>72</v>
      </c>
      <c r="G253" s="9">
        <v>71</v>
      </c>
      <c r="H253" s="9">
        <v>180</v>
      </c>
      <c r="I253" s="9">
        <v>139</v>
      </c>
      <c r="J253" s="9">
        <v>96</v>
      </c>
      <c r="K253" s="9">
        <v>159</v>
      </c>
      <c r="L253" s="9">
        <v>59</v>
      </c>
      <c r="M253" s="9">
        <v>52</v>
      </c>
      <c r="N253" s="9">
        <v>51</v>
      </c>
      <c r="O253" s="9">
        <v>562</v>
      </c>
      <c r="P253" s="9">
        <v>59</v>
      </c>
      <c r="Q253" s="9">
        <v>184</v>
      </c>
      <c r="R253" s="9">
        <v>277</v>
      </c>
      <c r="S253" s="9">
        <v>50</v>
      </c>
      <c r="T253" s="9">
        <v>507</v>
      </c>
      <c r="U253" s="9">
        <v>3</v>
      </c>
      <c r="V253" s="9">
        <v>19</v>
      </c>
      <c r="W253" s="9">
        <v>0</v>
      </c>
      <c r="X253" s="9">
        <v>0</v>
      </c>
      <c r="Y253" s="9">
        <v>0</v>
      </c>
      <c r="Z253" s="9">
        <v>0</v>
      </c>
      <c r="AA253" s="9">
        <v>29</v>
      </c>
      <c r="AC253" s="9">
        <f t="shared" si="13"/>
        <v>2660</v>
      </c>
      <c r="AD253" s="9">
        <f t="shared" si="11"/>
        <v>30642</v>
      </c>
      <c r="AE253" s="10">
        <f t="shared" si="12"/>
        <v>11.519548872180451</v>
      </c>
    </row>
    <row r="254" spans="1:31" x14ac:dyDescent="0.3">
      <c r="A254" s="87"/>
      <c r="B254" s="41" t="s">
        <v>256</v>
      </c>
      <c r="C254" s="9">
        <v>9</v>
      </c>
      <c r="D254" s="9">
        <v>6</v>
      </c>
      <c r="E254" s="9">
        <v>10</v>
      </c>
      <c r="F254" s="9">
        <v>22</v>
      </c>
      <c r="G254" s="9">
        <v>38</v>
      </c>
      <c r="H254" s="9">
        <v>82</v>
      </c>
      <c r="I254" s="9">
        <v>75</v>
      </c>
      <c r="J254" s="9">
        <v>27</v>
      </c>
      <c r="K254" s="9">
        <v>63</v>
      </c>
      <c r="L254" s="9">
        <v>6</v>
      </c>
      <c r="M254" s="9">
        <v>22</v>
      </c>
      <c r="N254" s="9">
        <v>13</v>
      </c>
      <c r="O254" s="9">
        <v>127</v>
      </c>
      <c r="P254" s="9">
        <v>7</v>
      </c>
      <c r="Q254" s="9">
        <v>46</v>
      </c>
      <c r="R254" s="9">
        <v>68</v>
      </c>
      <c r="S254" s="9">
        <v>9</v>
      </c>
      <c r="T254" s="9">
        <v>96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4</v>
      </c>
      <c r="AC254" s="9">
        <f t="shared" si="13"/>
        <v>730</v>
      </c>
      <c r="AD254" s="9">
        <f t="shared" si="11"/>
        <v>7365</v>
      </c>
      <c r="AE254" s="10">
        <f t="shared" si="12"/>
        <v>10.08904109589041</v>
      </c>
    </row>
    <row r="255" spans="1:31" x14ac:dyDescent="0.3">
      <c r="A255" s="87"/>
      <c r="B255" s="41" t="s">
        <v>257</v>
      </c>
      <c r="C255" s="9">
        <v>16</v>
      </c>
      <c r="D255" s="9">
        <v>15</v>
      </c>
      <c r="E255" s="9">
        <v>16</v>
      </c>
      <c r="F255" s="9">
        <v>36</v>
      </c>
      <c r="G255" s="9">
        <v>52</v>
      </c>
      <c r="H255" s="9">
        <v>116</v>
      </c>
      <c r="I255" s="9">
        <v>150</v>
      </c>
      <c r="J255" s="9">
        <v>81</v>
      </c>
      <c r="K255" s="9">
        <v>130</v>
      </c>
      <c r="L255" s="9">
        <v>56</v>
      </c>
      <c r="M255" s="9">
        <v>58</v>
      </c>
      <c r="N255" s="9">
        <v>55</v>
      </c>
      <c r="O255" s="9">
        <v>457</v>
      </c>
      <c r="P255" s="9">
        <v>36</v>
      </c>
      <c r="Q255" s="9">
        <v>96</v>
      </c>
      <c r="R255" s="9">
        <v>118</v>
      </c>
      <c r="S255" s="9">
        <v>15</v>
      </c>
      <c r="T255" s="9">
        <v>238</v>
      </c>
      <c r="U255" s="9">
        <v>5</v>
      </c>
      <c r="V255" s="9">
        <v>6</v>
      </c>
      <c r="W255" s="9">
        <v>1</v>
      </c>
      <c r="X255" s="9">
        <v>0</v>
      </c>
      <c r="Y255" s="9">
        <v>0</v>
      </c>
      <c r="Z255" s="9">
        <v>3</v>
      </c>
      <c r="AA255" s="9">
        <v>30</v>
      </c>
      <c r="AC255" s="9">
        <f t="shared" si="13"/>
        <v>1786</v>
      </c>
      <c r="AD255" s="9">
        <f t="shared" si="11"/>
        <v>19504</v>
      </c>
      <c r="AE255" s="10">
        <f t="shared" si="12"/>
        <v>10.920492721164614</v>
      </c>
    </row>
    <row r="256" spans="1:31" x14ac:dyDescent="0.3">
      <c r="A256" s="87"/>
      <c r="B256" s="41" t="s">
        <v>258</v>
      </c>
      <c r="C256" s="9">
        <v>991</v>
      </c>
      <c r="D256" s="9">
        <v>478</v>
      </c>
      <c r="E256" s="9">
        <v>484</v>
      </c>
      <c r="F256" s="9">
        <v>937</v>
      </c>
      <c r="G256" s="9">
        <v>1033</v>
      </c>
      <c r="H256" s="9">
        <v>2309</v>
      </c>
      <c r="I256" s="9">
        <v>2703</v>
      </c>
      <c r="J256" s="9">
        <v>3594</v>
      </c>
      <c r="K256" s="9">
        <v>5055</v>
      </c>
      <c r="L256" s="9">
        <v>3725</v>
      </c>
      <c r="M256" s="9">
        <v>3972</v>
      </c>
      <c r="N256" s="9">
        <v>3708</v>
      </c>
      <c r="O256" s="9">
        <v>50350</v>
      </c>
      <c r="P256" s="9">
        <v>7897</v>
      </c>
      <c r="Q256" s="9">
        <v>12177</v>
      </c>
      <c r="R256" s="9">
        <v>10805</v>
      </c>
      <c r="S256" s="9">
        <v>4780</v>
      </c>
      <c r="T256" s="9">
        <v>42162</v>
      </c>
      <c r="U256" s="9">
        <v>1572</v>
      </c>
      <c r="V256" s="9">
        <v>4206</v>
      </c>
      <c r="W256" s="9">
        <v>60</v>
      </c>
      <c r="X256" s="9">
        <v>30</v>
      </c>
      <c r="Y256" s="9">
        <v>30</v>
      </c>
      <c r="Z256" s="9">
        <v>211</v>
      </c>
      <c r="AA256" s="9">
        <v>3123</v>
      </c>
      <c r="AC256" s="9">
        <f t="shared" si="13"/>
        <v>166392</v>
      </c>
      <c r="AD256" s="9">
        <f t="shared" si="11"/>
        <v>2238936</v>
      </c>
      <c r="AE256" s="10">
        <f t="shared" si="12"/>
        <v>13.455791143804991</v>
      </c>
    </row>
    <row r="257" spans="1:31" x14ac:dyDescent="0.3">
      <c r="A257" s="87"/>
      <c r="B257" s="41" t="s">
        <v>259</v>
      </c>
      <c r="C257" s="9">
        <v>91</v>
      </c>
      <c r="D257" s="9">
        <v>55</v>
      </c>
      <c r="E257" s="9">
        <v>63</v>
      </c>
      <c r="F257" s="9">
        <v>133</v>
      </c>
      <c r="G257" s="9">
        <v>150</v>
      </c>
      <c r="H257" s="9">
        <v>315</v>
      </c>
      <c r="I257" s="9">
        <v>361</v>
      </c>
      <c r="J257" s="9">
        <v>455</v>
      </c>
      <c r="K257" s="9">
        <v>616</v>
      </c>
      <c r="L257" s="9">
        <v>426</v>
      </c>
      <c r="M257" s="9">
        <v>422</v>
      </c>
      <c r="N257" s="9">
        <v>370</v>
      </c>
      <c r="O257" s="9">
        <v>3599</v>
      </c>
      <c r="P257" s="9">
        <v>381</v>
      </c>
      <c r="Q257" s="9">
        <v>627</v>
      </c>
      <c r="R257" s="9">
        <v>451</v>
      </c>
      <c r="S257" s="9">
        <v>192</v>
      </c>
      <c r="T257" s="9">
        <v>1317</v>
      </c>
      <c r="U257" s="9">
        <v>32</v>
      </c>
      <c r="V257" s="9">
        <v>64</v>
      </c>
      <c r="W257" s="9">
        <v>6</v>
      </c>
      <c r="X257" s="9">
        <v>2</v>
      </c>
      <c r="Y257" s="9">
        <v>2</v>
      </c>
      <c r="Z257" s="9">
        <v>10</v>
      </c>
      <c r="AA257" s="9">
        <v>304</v>
      </c>
      <c r="AC257" s="9">
        <f t="shared" si="13"/>
        <v>10444</v>
      </c>
      <c r="AD257" s="9">
        <f t="shared" si="11"/>
        <v>123827</v>
      </c>
      <c r="AE257" s="10">
        <f t="shared" si="12"/>
        <v>11.856281118345462</v>
      </c>
    </row>
    <row r="258" spans="1:31" x14ac:dyDescent="0.3">
      <c r="A258" s="87"/>
      <c r="B258" s="41" t="s">
        <v>260</v>
      </c>
      <c r="C258" s="9">
        <v>16</v>
      </c>
      <c r="D258" s="9">
        <v>4</v>
      </c>
      <c r="E258" s="9">
        <v>12</v>
      </c>
      <c r="F258" s="9">
        <v>19</v>
      </c>
      <c r="G258" s="9">
        <v>19</v>
      </c>
      <c r="H258" s="9">
        <v>41</v>
      </c>
      <c r="I258" s="9">
        <v>29</v>
      </c>
      <c r="J258" s="9">
        <v>58</v>
      </c>
      <c r="K258" s="9">
        <v>71</v>
      </c>
      <c r="L258" s="9">
        <v>47</v>
      </c>
      <c r="M258" s="9">
        <v>50</v>
      </c>
      <c r="N258" s="9">
        <v>56</v>
      </c>
      <c r="O258" s="9">
        <v>500</v>
      </c>
      <c r="P258" s="9">
        <v>84</v>
      </c>
      <c r="Q258" s="9">
        <v>96</v>
      </c>
      <c r="R258" s="9">
        <v>84</v>
      </c>
      <c r="S258" s="9">
        <v>50</v>
      </c>
      <c r="T258" s="9">
        <v>466</v>
      </c>
      <c r="U258" s="9">
        <v>33</v>
      </c>
      <c r="V258" s="9">
        <v>79</v>
      </c>
      <c r="W258" s="9">
        <v>2</v>
      </c>
      <c r="X258" s="9">
        <v>4</v>
      </c>
      <c r="Y258" s="9">
        <v>0</v>
      </c>
      <c r="Z258" s="9">
        <v>4</v>
      </c>
      <c r="AA258" s="9">
        <v>29</v>
      </c>
      <c r="AC258" s="9">
        <f t="shared" si="13"/>
        <v>1853</v>
      </c>
      <c r="AD258" s="9">
        <f t="shared" si="11"/>
        <v>24478</v>
      </c>
      <c r="AE258" s="10">
        <f t="shared" si="12"/>
        <v>13.209929843497031</v>
      </c>
    </row>
    <row r="259" spans="1:31" x14ac:dyDescent="0.3">
      <c r="A259" s="87"/>
      <c r="B259" s="41" t="s">
        <v>261</v>
      </c>
      <c r="C259" s="9">
        <v>128</v>
      </c>
      <c r="D259" s="9">
        <v>79</v>
      </c>
      <c r="E259" s="9">
        <v>98</v>
      </c>
      <c r="F259" s="9">
        <v>183</v>
      </c>
      <c r="G259" s="9">
        <v>251</v>
      </c>
      <c r="H259" s="9">
        <v>509</v>
      </c>
      <c r="I259" s="9">
        <v>597</v>
      </c>
      <c r="J259" s="9">
        <v>501</v>
      </c>
      <c r="K259" s="9">
        <v>751</v>
      </c>
      <c r="L259" s="9">
        <v>413</v>
      </c>
      <c r="M259" s="9">
        <v>424</v>
      </c>
      <c r="N259" s="9">
        <v>431</v>
      </c>
      <c r="O259" s="9">
        <v>4914</v>
      </c>
      <c r="P259" s="9">
        <v>633</v>
      </c>
      <c r="Q259" s="9">
        <v>1178</v>
      </c>
      <c r="R259" s="9">
        <v>886</v>
      </c>
      <c r="S259" s="9">
        <v>324</v>
      </c>
      <c r="T259" s="9">
        <v>2698</v>
      </c>
      <c r="U259" s="9">
        <v>73</v>
      </c>
      <c r="V259" s="9">
        <v>146</v>
      </c>
      <c r="W259" s="9">
        <v>5</v>
      </c>
      <c r="X259" s="9">
        <v>0</v>
      </c>
      <c r="Y259" s="9">
        <v>2</v>
      </c>
      <c r="Z259" s="9">
        <v>6</v>
      </c>
      <c r="AA259" s="9">
        <v>271</v>
      </c>
      <c r="AC259" s="9">
        <f t="shared" si="13"/>
        <v>15501</v>
      </c>
      <c r="AD259" s="9">
        <f t="shared" si="11"/>
        <v>189071</v>
      </c>
      <c r="AE259" s="10">
        <f t="shared" si="12"/>
        <v>12.197342106960841</v>
      </c>
    </row>
    <row r="260" spans="1:31" x14ac:dyDescent="0.3">
      <c r="A260" s="87"/>
      <c r="B260" s="41" t="s">
        <v>262</v>
      </c>
      <c r="C260" s="9">
        <v>58</v>
      </c>
      <c r="D260" s="9">
        <v>40</v>
      </c>
      <c r="E260" s="9">
        <v>41</v>
      </c>
      <c r="F260" s="9">
        <v>94</v>
      </c>
      <c r="G260" s="9">
        <v>99</v>
      </c>
      <c r="H260" s="9">
        <v>203</v>
      </c>
      <c r="I260" s="9">
        <v>204</v>
      </c>
      <c r="J260" s="9">
        <v>181</v>
      </c>
      <c r="K260" s="9">
        <v>246</v>
      </c>
      <c r="L260" s="9">
        <v>123</v>
      </c>
      <c r="M260" s="9">
        <v>145</v>
      </c>
      <c r="N260" s="9">
        <v>118</v>
      </c>
      <c r="O260" s="9">
        <v>1655</v>
      </c>
      <c r="P260" s="9">
        <v>255</v>
      </c>
      <c r="Q260" s="9">
        <v>427</v>
      </c>
      <c r="R260" s="9">
        <v>314</v>
      </c>
      <c r="S260" s="9">
        <v>99</v>
      </c>
      <c r="T260" s="9">
        <v>888</v>
      </c>
      <c r="U260" s="9">
        <v>12</v>
      </c>
      <c r="V260" s="9">
        <v>42</v>
      </c>
      <c r="W260" s="9">
        <v>3</v>
      </c>
      <c r="X260" s="9">
        <v>0</v>
      </c>
      <c r="Y260" s="9">
        <v>0</v>
      </c>
      <c r="Z260" s="9">
        <v>4</v>
      </c>
      <c r="AA260" s="9">
        <v>80</v>
      </c>
      <c r="AC260" s="9">
        <f t="shared" si="13"/>
        <v>5331</v>
      </c>
      <c r="AD260" s="9">
        <f t="shared" si="11"/>
        <v>63758</v>
      </c>
      <c r="AE260" s="10">
        <f t="shared" si="12"/>
        <v>11.959857437628962</v>
      </c>
    </row>
    <row r="261" spans="1:31" x14ac:dyDescent="0.3">
      <c r="A261" s="87"/>
      <c r="B261" s="41" t="s">
        <v>263</v>
      </c>
      <c r="C261" s="9">
        <v>145</v>
      </c>
      <c r="D261" s="9">
        <v>94</v>
      </c>
      <c r="E261" s="9">
        <v>127</v>
      </c>
      <c r="F261" s="9">
        <v>225</v>
      </c>
      <c r="G261" s="9">
        <v>217</v>
      </c>
      <c r="H261" s="9">
        <v>508</v>
      </c>
      <c r="I261" s="9">
        <v>540</v>
      </c>
      <c r="J261" s="9">
        <v>614</v>
      </c>
      <c r="K261" s="9">
        <v>858</v>
      </c>
      <c r="L261" s="9">
        <v>525</v>
      </c>
      <c r="M261" s="9">
        <v>521</v>
      </c>
      <c r="N261" s="9">
        <v>495</v>
      </c>
      <c r="O261" s="9">
        <v>4902</v>
      </c>
      <c r="P261" s="9">
        <v>585</v>
      </c>
      <c r="Q261" s="9">
        <v>934</v>
      </c>
      <c r="R261" s="9">
        <v>722</v>
      </c>
      <c r="S261" s="9">
        <v>205</v>
      </c>
      <c r="T261" s="9">
        <v>1766</v>
      </c>
      <c r="U261" s="9">
        <v>59</v>
      </c>
      <c r="V261" s="9">
        <v>97</v>
      </c>
      <c r="W261" s="9">
        <v>4</v>
      </c>
      <c r="X261" s="9">
        <v>1</v>
      </c>
      <c r="Y261" s="9">
        <v>1</v>
      </c>
      <c r="Z261" s="9">
        <v>8</v>
      </c>
      <c r="AA261" s="9">
        <v>341</v>
      </c>
      <c r="AC261" s="9">
        <f t="shared" si="13"/>
        <v>14494</v>
      </c>
      <c r="AD261" s="9">
        <f t="shared" ref="AD261:AD324" si="14">C$2*C261+D$2*D261+E$2*E261+F$2*F261+G$2*G261+H$2*H261+I$2*I261+J$2*J261+K$2*K261+L$2*L261+M$2*M261+N$2*N261+O$2*O261+P$2*P261+Q$2*Q261+R$2*R261+S$2*S261+T$2*T261+U$2*U261+V$2*V261+W$2*W261+X$2*X261+Y$2*Y261+Z$2*Z261+AA$2*AA261</f>
        <v>169246</v>
      </c>
      <c r="AE261" s="10">
        <f t="shared" ref="AE261:AE324" si="15">AD261/AC261</f>
        <v>11.676969780598869</v>
      </c>
    </row>
    <row r="262" spans="1:31" x14ac:dyDescent="0.3">
      <c r="A262" s="87"/>
      <c r="B262" s="41" t="s">
        <v>264</v>
      </c>
      <c r="C262" s="9">
        <v>12</v>
      </c>
      <c r="D262" s="9">
        <v>4</v>
      </c>
      <c r="E262" s="9">
        <v>5</v>
      </c>
      <c r="F262" s="9">
        <v>7</v>
      </c>
      <c r="G262" s="9">
        <v>7</v>
      </c>
      <c r="H262" s="9">
        <v>20</v>
      </c>
      <c r="I262" s="9">
        <v>36</v>
      </c>
      <c r="J262" s="9">
        <v>37</v>
      </c>
      <c r="K262" s="9">
        <v>62</v>
      </c>
      <c r="L262" s="9">
        <v>26</v>
      </c>
      <c r="M262" s="9">
        <v>21</v>
      </c>
      <c r="N262" s="9">
        <v>25</v>
      </c>
      <c r="O262" s="9">
        <v>354</v>
      </c>
      <c r="P262" s="9">
        <v>26</v>
      </c>
      <c r="Q262" s="9">
        <v>56</v>
      </c>
      <c r="R262" s="9">
        <v>50</v>
      </c>
      <c r="S262" s="9">
        <v>9</v>
      </c>
      <c r="T262" s="9">
        <v>125</v>
      </c>
      <c r="U262" s="9">
        <v>3</v>
      </c>
      <c r="V262" s="9">
        <v>5</v>
      </c>
      <c r="W262" s="9">
        <v>0</v>
      </c>
      <c r="X262" s="9">
        <v>0</v>
      </c>
      <c r="Y262" s="9">
        <v>0</v>
      </c>
      <c r="Z262" s="9">
        <v>0</v>
      </c>
      <c r="AA262" s="9">
        <v>16</v>
      </c>
      <c r="AC262" s="9">
        <f t="shared" si="13"/>
        <v>906</v>
      </c>
      <c r="AD262" s="9">
        <f t="shared" si="14"/>
        <v>10775</v>
      </c>
      <c r="AE262" s="10">
        <f t="shared" si="15"/>
        <v>11.892935982339957</v>
      </c>
    </row>
    <row r="263" spans="1:31" x14ac:dyDescent="0.3">
      <c r="A263" s="87"/>
      <c r="B263" s="41" t="s">
        <v>265</v>
      </c>
      <c r="C263" s="9">
        <v>95</v>
      </c>
      <c r="D263" s="9">
        <v>57</v>
      </c>
      <c r="E263" s="9">
        <v>31</v>
      </c>
      <c r="F263" s="9">
        <v>76</v>
      </c>
      <c r="G263" s="9">
        <v>207</v>
      </c>
      <c r="H263" s="9">
        <v>444</v>
      </c>
      <c r="I263" s="9">
        <v>401</v>
      </c>
      <c r="J263" s="9">
        <v>404</v>
      </c>
      <c r="K263" s="9">
        <v>474</v>
      </c>
      <c r="L263" s="9">
        <v>232</v>
      </c>
      <c r="M263" s="9">
        <v>197</v>
      </c>
      <c r="N263" s="9">
        <v>161</v>
      </c>
      <c r="O263" s="9">
        <v>1442</v>
      </c>
      <c r="P263" s="9">
        <v>166</v>
      </c>
      <c r="Q263" s="9">
        <v>348</v>
      </c>
      <c r="R263" s="9">
        <v>164</v>
      </c>
      <c r="S263" s="9">
        <v>53</v>
      </c>
      <c r="T263" s="9">
        <v>484</v>
      </c>
      <c r="U263" s="9">
        <v>6</v>
      </c>
      <c r="V263" s="9">
        <v>12</v>
      </c>
      <c r="W263" s="9">
        <v>2</v>
      </c>
      <c r="X263" s="9">
        <v>0</v>
      </c>
      <c r="Y263" s="9">
        <v>1</v>
      </c>
      <c r="Z263" s="9">
        <v>8</v>
      </c>
      <c r="AA263" s="9">
        <v>127</v>
      </c>
      <c r="AC263" s="9">
        <f t="shared" si="13"/>
        <v>5592</v>
      </c>
      <c r="AD263" s="9">
        <f t="shared" si="14"/>
        <v>57750</v>
      </c>
      <c r="AE263" s="10">
        <f t="shared" si="15"/>
        <v>10.32725321888412</v>
      </c>
    </row>
    <row r="264" spans="1:31" x14ac:dyDescent="0.3">
      <c r="A264" s="87"/>
      <c r="B264" s="41" t="s">
        <v>266</v>
      </c>
      <c r="C264" s="9">
        <v>12</v>
      </c>
      <c r="D264" s="9">
        <v>6</v>
      </c>
      <c r="E264" s="9">
        <v>7</v>
      </c>
      <c r="F264" s="9">
        <v>19</v>
      </c>
      <c r="G264" s="9">
        <v>17</v>
      </c>
      <c r="H264" s="9">
        <v>159</v>
      </c>
      <c r="I264" s="9">
        <v>58</v>
      </c>
      <c r="J264" s="9">
        <v>73</v>
      </c>
      <c r="K264" s="9">
        <v>84</v>
      </c>
      <c r="L264" s="9">
        <v>46</v>
      </c>
      <c r="M264" s="9">
        <v>40</v>
      </c>
      <c r="N264" s="9">
        <v>42</v>
      </c>
      <c r="O264" s="9">
        <v>379</v>
      </c>
      <c r="P264" s="9">
        <v>41</v>
      </c>
      <c r="Q264" s="9">
        <v>72</v>
      </c>
      <c r="R264" s="9">
        <v>31</v>
      </c>
      <c r="S264" s="9">
        <v>6</v>
      </c>
      <c r="T264" s="9">
        <v>97</v>
      </c>
      <c r="U264" s="9">
        <v>1</v>
      </c>
      <c r="V264" s="9">
        <v>1</v>
      </c>
      <c r="W264" s="9">
        <v>1</v>
      </c>
      <c r="X264" s="9">
        <v>0</v>
      </c>
      <c r="Y264" s="9">
        <v>0</v>
      </c>
      <c r="Z264" s="9">
        <v>0</v>
      </c>
      <c r="AA264" s="9">
        <v>42</v>
      </c>
      <c r="AC264" s="9">
        <f t="shared" si="13"/>
        <v>1234</v>
      </c>
      <c r="AD264" s="9">
        <f t="shared" si="14"/>
        <v>13111</v>
      </c>
      <c r="AE264" s="10">
        <f t="shared" si="15"/>
        <v>10.624797406807131</v>
      </c>
    </row>
    <row r="265" spans="1:31" x14ac:dyDescent="0.3">
      <c r="A265" s="87"/>
      <c r="B265" s="41" t="s">
        <v>267</v>
      </c>
      <c r="C265" s="9">
        <v>20</v>
      </c>
      <c r="D265" s="9">
        <v>8</v>
      </c>
      <c r="E265" s="9">
        <v>6</v>
      </c>
      <c r="F265" s="9">
        <v>13</v>
      </c>
      <c r="G265" s="9">
        <v>18</v>
      </c>
      <c r="H265" s="9">
        <v>47</v>
      </c>
      <c r="I265" s="9">
        <v>52</v>
      </c>
      <c r="J265" s="9">
        <v>59</v>
      </c>
      <c r="K265" s="9">
        <v>60</v>
      </c>
      <c r="L265" s="9">
        <v>29</v>
      </c>
      <c r="M265" s="9">
        <v>19</v>
      </c>
      <c r="N265" s="9">
        <v>26</v>
      </c>
      <c r="O265" s="9">
        <v>229</v>
      </c>
      <c r="P265" s="9">
        <v>17</v>
      </c>
      <c r="Q265" s="9">
        <v>40</v>
      </c>
      <c r="R265" s="9">
        <v>14</v>
      </c>
      <c r="S265" s="9">
        <v>2</v>
      </c>
      <c r="T265" s="9">
        <v>69</v>
      </c>
      <c r="U265" s="9">
        <v>0</v>
      </c>
      <c r="V265" s="9">
        <v>1</v>
      </c>
      <c r="W265" s="9">
        <v>0</v>
      </c>
      <c r="X265" s="9">
        <v>0</v>
      </c>
      <c r="Y265" s="9">
        <v>0</v>
      </c>
      <c r="Z265" s="9">
        <v>2</v>
      </c>
      <c r="AA265" s="9">
        <v>26</v>
      </c>
      <c r="AC265" s="9">
        <f t="shared" si="13"/>
        <v>757</v>
      </c>
      <c r="AD265" s="9">
        <f t="shared" si="14"/>
        <v>7941</v>
      </c>
      <c r="AE265" s="10">
        <f t="shared" si="15"/>
        <v>10.490092470277411</v>
      </c>
    </row>
    <row r="266" spans="1:31" x14ac:dyDescent="0.3">
      <c r="A266" s="87"/>
      <c r="B266" s="41" t="s">
        <v>268</v>
      </c>
      <c r="C266" s="9">
        <v>7</v>
      </c>
      <c r="D266" s="9">
        <v>8</v>
      </c>
      <c r="E266" s="9">
        <v>7</v>
      </c>
      <c r="F266" s="9">
        <v>13</v>
      </c>
      <c r="G266" s="9">
        <v>11</v>
      </c>
      <c r="H266" s="9">
        <v>28</v>
      </c>
      <c r="I266" s="9">
        <v>34</v>
      </c>
      <c r="J266" s="9">
        <v>46</v>
      </c>
      <c r="K266" s="9">
        <v>63</v>
      </c>
      <c r="L266" s="9">
        <v>56</v>
      </c>
      <c r="M266" s="9">
        <v>54</v>
      </c>
      <c r="N266" s="9">
        <v>35</v>
      </c>
      <c r="O266" s="9">
        <v>383</v>
      </c>
      <c r="P266" s="9">
        <v>36</v>
      </c>
      <c r="Q266" s="9">
        <v>62</v>
      </c>
      <c r="R266" s="9">
        <v>51</v>
      </c>
      <c r="S266" s="9">
        <v>16</v>
      </c>
      <c r="T266" s="9">
        <v>149</v>
      </c>
      <c r="U266" s="9">
        <v>4</v>
      </c>
      <c r="V266" s="9">
        <v>5</v>
      </c>
      <c r="W266" s="9">
        <v>1</v>
      </c>
      <c r="X266" s="9">
        <v>0</v>
      </c>
      <c r="Y266" s="9">
        <v>0</v>
      </c>
      <c r="Z266" s="9">
        <v>0</v>
      </c>
      <c r="AA266" s="9">
        <v>29</v>
      </c>
      <c r="AC266" s="9">
        <f t="shared" si="13"/>
        <v>1098</v>
      </c>
      <c r="AD266" s="9">
        <f t="shared" si="14"/>
        <v>13073</v>
      </c>
      <c r="AE266" s="10">
        <f t="shared" si="15"/>
        <v>11.906193078324225</v>
      </c>
    </row>
    <row r="267" spans="1:31" x14ac:dyDescent="0.3">
      <c r="A267" s="87"/>
      <c r="B267" s="41" t="s">
        <v>269</v>
      </c>
      <c r="C267" s="9">
        <v>22</v>
      </c>
      <c r="D267" s="9">
        <v>20</v>
      </c>
      <c r="E267" s="9">
        <v>16</v>
      </c>
      <c r="F267" s="9">
        <v>23</v>
      </c>
      <c r="G267" s="9">
        <v>24</v>
      </c>
      <c r="H267" s="9">
        <v>62</v>
      </c>
      <c r="I267" s="9">
        <v>71</v>
      </c>
      <c r="J267" s="9">
        <v>74</v>
      </c>
      <c r="K267" s="9">
        <v>75</v>
      </c>
      <c r="L267" s="9">
        <v>47</v>
      </c>
      <c r="M267" s="9">
        <v>58</v>
      </c>
      <c r="N267" s="9">
        <v>59</v>
      </c>
      <c r="O267" s="9">
        <v>572</v>
      </c>
      <c r="P267" s="9">
        <v>39</v>
      </c>
      <c r="Q267" s="9">
        <v>92</v>
      </c>
      <c r="R267" s="9">
        <v>73</v>
      </c>
      <c r="S267" s="9">
        <v>30</v>
      </c>
      <c r="T267" s="9">
        <v>272</v>
      </c>
      <c r="U267" s="9">
        <v>9</v>
      </c>
      <c r="V267" s="9">
        <v>8</v>
      </c>
      <c r="W267" s="9">
        <v>0</v>
      </c>
      <c r="X267" s="9">
        <v>1</v>
      </c>
      <c r="Y267" s="9">
        <v>1</v>
      </c>
      <c r="Z267" s="9">
        <v>1</v>
      </c>
      <c r="AA267" s="9">
        <v>24</v>
      </c>
      <c r="AC267" s="9">
        <f t="shared" si="13"/>
        <v>1673</v>
      </c>
      <c r="AD267" s="9">
        <f t="shared" si="14"/>
        <v>19537</v>
      </c>
      <c r="AE267" s="10">
        <f t="shared" si="15"/>
        <v>11.677824267782427</v>
      </c>
    </row>
    <row r="268" spans="1:31" x14ac:dyDescent="0.3">
      <c r="A268" s="87"/>
      <c r="B268" s="41" t="s">
        <v>270</v>
      </c>
      <c r="C268" s="9">
        <v>68</v>
      </c>
      <c r="D268" s="9">
        <v>48</v>
      </c>
      <c r="E268" s="9">
        <v>60</v>
      </c>
      <c r="F268" s="9">
        <v>118</v>
      </c>
      <c r="G268" s="9">
        <v>111</v>
      </c>
      <c r="H268" s="9">
        <v>219</v>
      </c>
      <c r="I268" s="9">
        <v>227</v>
      </c>
      <c r="J268" s="9">
        <v>234</v>
      </c>
      <c r="K268" s="9">
        <v>267</v>
      </c>
      <c r="L268" s="9">
        <v>156</v>
      </c>
      <c r="M268" s="9">
        <v>142</v>
      </c>
      <c r="N268" s="9">
        <v>135</v>
      </c>
      <c r="O268" s="9">
        <v>1527</v>
      </c>
      <c r="P268" s="9">
        <v>162</v>
      </c>
      <c r="Q268" s="9">
        <v>297</v>
      </c>
      <c r="R268" s="9">
        <v>337</v>
      </c>
      <c r="S268" s="9">
        <v>78</v>
      </c>
      <c r="T268" s="9">
        <v>1073</v>
      </c>
      <c r="U268" s="9">
        <v>26</v>
      </c>
      <c r="V268" s="9">
        <v>48</v>
      </c>
      <c r="W268" s="9">
        <v>0</v>
      </c>
      <c r="X268" s="9">
        <v>0</v>
      </c>
      <c r="Y268" s="9">
        <v>0</v>
      </c>
      <c r="Z268" s="9">
        <v>2</v>
      </c>
      <c r="AA268" s="9">
        <v>84</v>
      </c>
      <c r="AC268" s="9">
        <f t="shared" si="13"/>
        <v>5419</v>
      </c>
      <c r="AD268" s="9">
        <f t="shared" si="14"/>
        <v>64080</v>
      </c>
      <c r="AE268" s="10">
        <f t="shared" si="15"/>
        <v>11.825059974164976</v>
      </c>
    </row>
    <row r="269" spans="1:31" x14ac:dyDescent="0.3">
      <c r="A269" s="87"/>
      <c r="B269" s="41" t="s">
        <v>271</v>
      </c>
      <c r="C269" s="9">
        <v>9</v>
      </c>
      <c r="D269" s="9">
        <v>5</v>
      </c>
      <c r="E269" s="9">
        <v>7</v>
      </c>
      <c r="F269" s="9">
        <v>11</v>
      </c>
      <c r="G269" s="9">
        <v>21</v>
      </c>
      <c r="H269" s="9">
        <v>26</v>
      </c>
      <c r="I269" s="9">
        <v>29</v>
      </c>
      <c r="J269" s="9">
        <v>39</v>
      </c>
      <c r="K269" s="9">
        <v>55</v>
      </c>
      <c r="L269" s="9">
        <v>28</v>
      </c>
      <c r="M269" s="9">
        <v>19</v>
      </c>
      <c r="N269" s="9">
        <v>26</v>
      </c>
      <c r="O269" s="9">
        <v>262</v>
      </c>
      <c r="P269" s="9">
        <v>25</v>
      </c>
      <c r="Q269" s="9">
        <v>50</v>
      </c>
      <c r="R269" s="9">
        <v>39</v>
      </c>
      <c r="S269" s="9">
        <v>8</v>
      </c>
      <c r="T269" s="9">
        <v>149</v>
      </c>
      <c r="U269" s="9">
        <v>3</v>
      </c>
      <c r="V269" s="9">
        <v>5</v>
      </c>
      <c r="W269" s="9">
        <v>0</v>
      </c>
      <c r="X269" s="9">
        <v>0</v>
      </c>
      <c r="Y269" s="9">
        <v>0</v>
      </c>
      <c r="Z269" s="9">
        <v>1</v>
      </c>
      <c r="AA269" s="9">
        <v>13</v>
      </c>
      <c r="AC269" s="9">
        <f t="shared" si="13"/>
        <v>830</v>
      </c>
      <c r="AD269" s="9">
        <f t="shared" si="14"/>
        <v>9780</v>
      </c>
      <c r="AE269" s="10">
        <f t="shared" si="15"/>
        <v>11.783132530120483</v>
      </c>
    </row>
    <row r="270" spans="1:31" x14ac:dyDescent="0.3">
      <c r="A270" s="87"/>
      <c r="B270" s="41" t="s">
        <v>272</v>
      </c>
      <c r="C270" s="9">
        <v>227</v>
      </c>
      <c r="D270" s="9">
        <v>17</v>
      </c>
      <c r="E270" s="9">
        <v>11</v>
      </c>
      <c r="F270" s="9">
        <v>59</v>
      </c>
      <c r="G270" s="9">
        <v>141</v>
      </c>
      <c r="H270" s="9">
        <v>329</v>
      </c>
      <c r="I270" s="9">
        <v>179</v>
      </c>
      <c r="J270" s="9">
        <v>175</v>
      </c>
      <c r="K270" s="9">
        <v>242</v>
      </c>
      <c r="L270" s="9">
        <v>99</v>
      </c>
      <c r="M270" s="9">
        <v>105</v>
      </c>
      <c r="N270" s="9">
        <v>84</v>
      </c>
      <c r="O270" s="9">
        <v>843</v>
      </c>
      <c r="P270" s="9">
        <v>56</v>
      </c>
      <c r="Q270" s="9">
        <v>136</v>
      </c>
      <c r="R270" s="9">
        <v>112</v>
      </c>
      <c r="S270" s="9">
        <v>19</v>
      </c>
      <c r="T270" s="9">
        <v>224</v>
      </c>
      <c r="U270" s="9">
        <v>3</v>
      </c>
      <c r="V270" s="9">
        <v>11</v>
      </c>
      <c r="W270" s="9">
        <v>0</v>
      </c>
      <c r="X270" s="9">
        <v>0</v>
      </c>
      <c r="Y270" s="9">
        <v>0</v>
      </c>
      <c r="Z270" s="9">
        <v>0</v>
      </c>
      <c r="AA270" s="9">
        <v>117</v>
      </c>
      <c r="AC270" s="9">
        <f t="shared" ref="AC270:AC333" si="16">SUM(C270:AA270)</f>
        <v>3189</v>
      </c>
      <c r="AD270" s="9">
        <f t="shared" si="14"/>
        <v>31136</v>
      </c>
      <c r="AE270" s="10">
        <f t="shared" si="15"/>
        <v>9.7635622452179369</v>
      </c>
    </row>
    <row r="271" spans="1:31" x14ac:dyDescent="0.3">
      <c r="A271" s="87"/>
      <c r="B271" s="41" t="s">
        <v>273</v>
      </c>
      <c r="C271" s="9">
        <v>151</v>
      </c>
      <c r="D271" s="9">
        <v>41</v>
      </c>
      <c r="E271" s="9">
        <v>23</v>
      </c>
      <c r="F271" s="9">
        <v>61</v>
      </c>
      <c r="G271" s="9">
        <v>209</v>
      </c>
      <c r="H271" s="9">
        <v>687</v>
      </c>
      <c r="I271" s="9">
        <v>566</v>
      </c>
      <c r="J271" s="9">
        <v>355</v>
      </c>
      <c r="K271" s="9">
        <v>246</v>
      </c>
      <c r="L271" s="9">
        <v>98</v>
      </c>
      <c r="M271" s="9">
        <v>130</v>
      </c>
      <c r="N271" s="9">
        <v>84</v>
      </c>
      <c r="O271" s="9">
        <v>1029</v>
      </c>
      <c r="P271" s="9">
        <v>114</v>
      </c>
      <c r="Q271" s="9">
        <v>162</v>
      </c>
      <c r="R271" s="9">
        <v>160</v>
      </c>
      <c r="S271" s="9">
        <v>34</v>
      </c>
      <c r="T271" s="9">
        <v>270</v>
      </c>
      <c r="U271" s="9">
        <v>8</v>
      </c>
      <c r="V271" s="9">
        <v>15</v>
      </c>
      <c r="W271" s="9">
        <v>0</v>
      </c>
      <c r="X271" s="9">
        <v>0</v>
      </c>
      <c r="Y271" s="9">
        <v>0</v>
      </c>
      <c r="Z271" s="9">
        <v>1</v>
      </c>
      <c r="AA271" s="9">
        <v>128</v>
      </c>
      <c r="AC271" s="9">
        <f t="shared" si="16"/>
        <v>4572</v>
      </c>
      <c r="AD271" s="9">
        <f t="shared" si="14"/>
        <v>42652</v>
      </c>
      <c r="AE271" s="10">
        <f t="shared" si="15"/>
        <v>9.3289588801399823</v>
      </c>
    </row>
    <row r="272" spans="1:31" x14ac:dyDescent="0.3">
      <c r="A272" s="87"/>
      <c r="B272" s="41" t="s">
        <v>274</v>
      </c>
      <c r="C272" s="9">
        <v>8</v>
      </c>
      <c r="D272" s="9">
        <v>8</v>
      </c>
      <c r="E272" s="9">
        <v>8</v>
      </c>
      <c r="F272" s="9">
        <v>7</v>
      </c>
      <c r="G272" s="9">
        <v>14</v>
      </c>
      <c r="H272" s="9">
        <v>50</v>
      </c>
      <c r="I272" s="9">
        <v>79</v>
      </c>
      <c r="J272" s="9">
        <v>51</v>
      </c>
      <c r="K272" s="9">
        <v>79</v>
      </c>
      <c r="L272" s="9">
        <v>74</v>
      </c>
      <c r="M272" s="9">
        <v>63</v>
      </c>
      <c r="N272" s="9">
        <v>51</v>
      </c>
      <c r="O272" s="9">
        <v>558</v>
      </c>
      <c r="P272" s="9">
        <v>46</v>
      </c>
      <c r="Q272" s="9">
        <v>75</v>
      </c>
      <c r="R272" s="9">
        <v>70</v>
      </c>
      <c r="S272" s="9">
        <v>7</v>
      </c>
      <c r="T272" s="9">
        <v>201</v>
      </c>
      <c r="U272" s="9">
        <v>5</v>
      </c>
      <c r="V272" s="9">
        <v>8</v>
      </c>
      <c r="W272" s="9">
        <v>0</v>
      </c>
      <c r="X272" s="9">
        <v>0</v>
      </c>
      <c r="Y272" s="9">
        <v>0</v>
      </c>
      <c r="Z272" s="9">
        <v>0</v>
      </c>
      <c r="AA272" s="9">
        <v>30</v>
      </c>
      <c r="AC272" s="9">
        <f t="shared" si="16"/>
        <v>1492</v>
      </c>
      <c r="AD272" s="9">
        <f t="shared" si="14"/>
        <v>17556</v>
      </c>
      <c r="AE272" s="10">
        <f t="shared" si="15"/>
        <v>11.766756032171582</v>
      </c>
    </row>
    <row r="273" spans="1:31" x14ac:dyDescent="0.3">
      <c r="A273" s="87"/>
      <c r="B273" s="41" t="s">
        <v>275</v>
      </c>
      <c r="C273" s="9">
        <v>14</v>
      </c>
      <c r="D273" s="9">
        <v>9</v>
      </c>
      <c r="E273" s="9">
        <v>5</v>
      </c>
      <c r="F273" s="9">
        <v>14</v>
      </c>
      <c r="G273" s="9">
        <v>16</v>
      </c>
      <c r="H273" s="9">
        <v>34</v>
      </c>
      <c r="I273" s="9">
        <v>39</v>
      </c>
      <c r="J273" s="9">
        <v>55</v>
      </c>
      <c r="K273" s="9">
        <v>76</v>
      </c>
      <c r="L273" s="9">
        <v>60</v>
      </c>
      <c r="M273" s="9">
        <v>59</v>
      </c>
      <c r="N273" s="9">
        <v>43</v>
      </c>
      <c r="O273" s="9">
        <v>562</v>
      </c>
      <c r="P273" s="9">
        <v>92</v>
      </c>
      <c r="Q273" s="9">
        <v>122</v>
      </c>
      <c r="R273" s="9">
        <v>128</v>
      </c>
      <c r="S273" s="9">
        <v>34</v>
      </c>
      <c r="T273" s="9">
        <v>425</v>
      </c>
      <c r="U273" s="9">
        <v>5</v>
      </c>
      <c r="V273" s="9">
        <v>7</v>
      </c>
      <c r="W273" s="9">
        <v>1</v>
      </c>
      <c r="X273" s="9">
        <v>1</v>
      </c>
      <c r="Y273" s="9">
        <v>1</v>
      </c>
      <c r="Z273" s="9">
        <v>1</v>
      </c>
      <c r="AA273" s="9">
        <v>39</v>
      </c>
      <c r="AC273" s="9">
        <f t="shared" si="16"/>
        <v>1842</v>
      </c>
      <c r="AD273" s="9">
        <f t="shared" si="14"/>
        <v>23707</v>
      </c>
      <c r="AE273" s="10">
        <f t="shared" si="15"/>
        <v>12.870249728555917</v>
      </c>
    </row>
    <row r="274" spans="1:31" x14ac:dyDescent="0.3">
      <c r="A274" s="87"/>
      <c r="B274" s="41" t="s">
        <v>276</v>
      </c>
      <c r="C274" s="9">
        <v>20</v>
      </c>
      <c r="D274" s="9">
        <v>16</v>
      </c>
      <c r="E274" s="9">
        <v>17</v>
      </c>
      <c r="F274" s="9">
        <v>35</v>
      </c>
      <c r="G274" s="9">
        <v>30</v>
      </c>
      <c r="H274" s="9">
        <v>53</v>
      </c>
      <c r="I274" s="9">
        <v>71</v>
      </c>
      <c r="J274" s="9">
        <v>57</v>
      </c>
      <c r="K274" s="9">
        <v>105</v>
      </c>
      <c r="L274" s="9">
        <v>53</v>
      </c>
      <c r="M274" s="9">
        <v>51</v>
      </c>
      <c r="N274" s="9">
        <v>46</v>
      </c>
      <c r="O274" s="9">
        <v>391</v>
      </c>
      <c r="P274" s="9">
        <v>41</v>
      </c>
      <c r="Q274" s="9">
        <v>87</v>
      </c>
      <c r="R274" s="9">
        <v>60</v>
      </c>
      <c r="S274" s="9">
        <v>16</v>
      </c>
      <c r="T274" s="9">
        <v>141</v>
      </c>
      <c r="U274" s="9">
        <v>5</v>
      </c>
      <c r="V274" s="9">
        <v>11</v>
      </c>
      <c r="W274" s="9">
        <v>1</v>
      </c>
      <c r="X274" s="9">
        <v>0</v>
      </c>
      <c r="Y274" s="9">
        <v>0</v>
      </c>
      <c r="Z274" s="9">
        <v>1</v>
      </c>
      <c r="AA274" s="9">
        <v>18</v>
      </c>
      <c r="AC274" s="9">
        <f t="shared" si="16"/>
        <v>1326</v>
      </c>
      <c r="AD274" s="9">
        <f t="shared" si="14"/>
        <v>14468</v>
      </c>
      <c r="AE274" s="10">
        <f t="shared" si="15"/>
        <v>10.911010558069382</v>
      </c>
    </row>
    <row r="275" spans="1:31" x14ac:dyDescent="0.3">
      <c r="A275" s="87"/>
      <c r="B275" s="41" t="s">
        <v>277</v>
      </c>
      <c r="C275" s="9">
        <v>8</v>
      </c>
      <c r="D275" s="9">
        <v>5</v>
      </c>
      <c r="E275" s="9">
        <v>1</v>
      </c>
      <c r="F275" s="9">
        <v>3</v>
      </c>
      <c r="G275" s="9">
        <v>3</v>
      </c>
      <c r="H275" s="9">
        <v>13</v>
      </c>
      <c r="I275" s="9">
        <v>19</v>
      </c>
      <c r="J275" s="9">
        <v>37</v>
      </c>
      <c r="K275" s="9">
        <v>32</v>
      </c>
      <c r="L275" s="9">
        <v>22</v>
      </c>
      <c r="M275" s="9">
        <v>28</v>
      </c>
      <c r="N275" s="9">
        <v>28</v>
      </c>
      <c r="O275" s="9">
        <v>220</v>
      </c>
      <c r="P275" s="9">
        <v>13</v>
      </c>
      <c r="Q275" s="9">
        <v>27</v>
      </c>
      <c r="R275" s="9">
        <v>12</v>
      </c>
      <c r="S275" s="9">
        <v>5</v>
      </c>
      <c r="T275" s="9">
        <v>47</v>
      </c>
      <c r="U275" s="9">
        <v>1</v>
      </c>
      <c r="V275" s="9">
        <v>1</v>
      </c>
      <c r="W275" s="9">
        <v>0</v>
      </c>
      <c r="X275" s="9">
        <v>0</v>
      </c>
      <c r="Y275" s="9">
        <v>0</v>
      </c>
      <c r="Z275" s="9">
        <v>0</v>
      </c>
      <c r="AA275" s="9">
        <v>9</v>
      </c>
      <c r="AC275" s="9">
        <f t="shared" si="16"/>
        <v>534</v>
      </c>
      <c r="AD275" s="9">
        <f t="shared" si="14"/>
        <v>6007</v>
      </c>
      <c r="AE275" s="10">
        <f t="shared" si="15"/>
        <v>11.249063670411985</v>
      </c>
    </row>
    <row r="276" spans="1:31" x14ac:dyDescent="0.3">
      <c r="A276" s="87"/>
      <c r="B276" s="41" t="s">
        <v>278</v>
      </c>
      <c r="C276" s="9">
        <v>7</v>
      </c>
      <c r="D276" s="9">
        <v>0</v>
      </c>
      <c r="E276" s="9">
        <v>3</v>
      </c>
      <c r="F276" s="9">
        <v>8</v>
      </c>
      <c r="G276" s="9">
        <v>6</v>
      </c>
      <c r="H276" s="9">
        <v>21</v>
      </c>
      <c r="I276" s="9">
        <v>20</v>
      </c>
      <c r="J276" s="9">
        <v>31</v>
      </c>
      <c r="K276" s="9">
        <v>40</v>
      </c>
      <c r="L276" s="9">
        <v>21</v>
      </c>
      <c r="M276" s="9">
        <v>25</v>
      </c>
      <c r="N276" s="9">
        <v>18</v>
      </c>
      <c r="O276" s="9">
        <v>152</v>
      </c>
      <c r="P276" s="9">
        <v>11</v>
      </c>
      <c r="Q276" s="9">
        <v>19</v>
      </c>
      <c r="R276" s="9">
        <v>17</v>
      </c>
      <c r="S276" s="9">
        <v>8</v>
      </c>
      <c r="T276" s="9">
        <v>56</v>
      </c>
      <c r="U276" s="9">
        <v>0</v>
      </c>
      <c r="V276" s="9">
        <v>4</v>
      </c>
      <c r="W276" s="9">
        <v>0</v>
      </c>
      <c r="X276" s="9">
        <v>0</v>
      </c>
      <c r="Y276" s="9">
        <v>0</v>
      </c>
      <c r="Z276" s="9">
        <v>0</v>
      </c>
      <c r="AA276" s="9">
        <v>15</v>
      </c>
      <c r="AC276" s="9">
        <f t="shared" si="16"/>
        <v>482</v>
      </c>
      <c r="AD276" s="9">
        <f t="shared" si="14"/>
        <v>5457</v>
      </c>
      <c r="AE276" s="10">
        <f t="shared" si="15"/>
        <v>11.321576763485478</v>
      </c>
    </row>
    <row r="277" spans="1:31" x14ac:dyDescent="0.3">
      <c r="A277" s="87"/>
      <c r="B277" s="41" t="s">
        <v>279</v>
      </c>
      <c r="C277" s="9">
        <v>158</v>
      </c>
      <c r="D277" s="9">
        <v>33</v>
      </c>
      <c r="E277" s="9">
        <v>36</v>
      </c>
      <c r="F277" s="9">
        <v>63</v>
      </c>
      <c r="G277" s="9">
        <v>120</v>
      </c>
      <c r="H277" s="9">
        <v>172</v>
      </c>
      <c r="I277" s="9">
        <v>268</v>
      </c>
      <c r="J277" s="9">
        <v>142</v>
      </c>
      <c r="K277" s="9">
        <v>217</v>
      </c>
      <c r="L277" s="9">
        <v>91</v>
      </c>
      <c r="M277" s="9">
        <v>100</v>
      </c>
      <c r="N277" s="9">
        <v>91</v>
      </c>
      <c r="O277" s="9">
        <v>666</v>
      </c>
      <c r="P277" s="9">
        <v>66</v>
      </c>
      <c r="Q277" s="9">
        <v>82</v>
      </c>
      <c r="R277" s="9">
        <v>86</v>
      </c>
      <c r="S277" s="9">
        <v>24</v>
      </c>
      <c r="T277" s="9">
        <v>205</v>
      </c>
      <c r="U277" s="9">
        <v>4</v>
      </c>
      <c r="V277" s="9">
        <v>6</v>
      </c>
      <c r="W277" s="9">
        <v>2</v>
      </c>
      <c r="X277" s="9">
        <v>0</v>
      </c>
      <c r="Y277" s="9">
        <v>0</v>
      </c>
      <c r="Z277" s="9">
        <v>2</v>
      </c>
      <c r="AA277" s="9">
        <v>159</v>
      </c>
      <c r="AC277" s="9">
        <f t="shared" si="16"/>
        <v>2793</v>
      </c>
      <c r="AD277" s="9">
        <f t="shared" si="14"/>
        <v>28037</v>
      </c>
      <c r="AE277" s="10">
        <f t="shared" si="15"/>
        <v>10.038310060866452</v>
      </c>
    </row>
    <row r="278" spans="1:31" x14ac:dyDescent="0.3">
      <c r="A278" s="87"/>
      <c r="B278" s="41" t="s">
        <v>280</v>
      </c>
      <c r="C278" s="9">
        <v>157</v>
      </c>
      <c r="D278" s="9">
        <v>22</v>
      </c>
      <c r="E278" s="9">
        <v>40</v>
      </c>
      <c r="F278" s="9">
        <v>70</v>
      </c>
      <c r="G278" s="9">
        <v>86</v>
      </c>
      <c r="H278" s="9">
        <v>211</v>
      </c>
      <c r="I278" s="9">
        <v>335</v>
      </c>
      <c r="J278" s="9">
        <v>133</v>
      </c>
      <c r="K278" s="9">
        <v>201</v>
      </c>
      <c r="L278" s="9">
        <v>78</v>
      </c>
      <c r="M278" s="9">
        <v>47</v>
      </c>
      <c r="N278" s="9">
        <v>56</v>
      </c>
      <c r="O278" s="9">
        <v>663</v>
      </c>
      <c r="P278" s="9">
        <v>72</v>
      </c>
      <c r="Q278" s="9">
        <v>93</v>
      </c>
      <c r="R278" s="9">
        <v>89</v>
      </c>
      <c r="S278" s="9">
        <v>17</v>
      </c>
      <c r="T278" s="9">
        <v>207</v>
      </c>
      <c r="U278" s="9">
        <v>6</v>
      </c>
      <c r="V278" s="9">
        <v>13</v>
      </c>
      <c r="W278" s="9">
        <v>0</v>
      </c>
      <c r="X278" s="9">
        <v>0</v>
      </c>
      <c r="Y278" s="9">
        <v>0</v>
      </c>
      <c r="Z278" s="9">
        <v>0</v>
      </c>
      <c r="AA278" s="9">
        <v>77</v>
      </c>
      <c r="AC278" s="9">
        <f t="shared" si="16"/>
        <v>2673</v>
      </c>
      <c r="AD278" s="9">
        <f t="shared" si="14"/>
        <v>25571</v>
      </c>
      <c r="AE278" s="10">
        <f t="shared" si="15"/>
        <v>9.5664047886270112</v>
      </c>
    </row>
    <row r="279" spans="1:31" x14ac:dyDescent="0.3">
      <c r="A279" s="87"/>
      <c r="B279" s="41" t="s">
        <v>281</v>
      </c>
      <c r="C279" s="9">
        <v>3</v>
      </c>
      <c r="D279" s="9">
        <v>2</v>
      </c>
      <c r="E279" s="9">
        <v>1</v>
      </c>
      <c r="F279" s="9">
        <v>6</v>
      </c>
      <c r="G279" s="9">
        <v>4</v>
      </c>
      <c r="H279" s="9">
        <v>14</v>
      </c>
      <c r="I279" s="9">
        <v>12</v>
      </c>
      <c r="J279" s="9">
        <v>17</v>
      </c>
      <c r="K279" s="9">
        <v>23</v>
      </c>
      <c r="L279" s="9">
        <v>11</v>
      </c>
      <c r="M279" s="9">
        <v>16</v>
      </c>
      <c r="N279" s="9">
        <v>15</v>
      </c>
      <c r="O279" s="9">
        <v>144</v>
      </c>
      <c r="P279" s="9">
        <v>7</v>
      </c>
      <c r="Q279" s="9">
        <v>30</v>
      </c>
      <c r="R279" s="9">
        <v>32</v>
      </c>
      <c r="S279" s="9">
        <v>8</v>
      </c>
      <c r="T279" s="9">
        <v>75</v>
      </c>
      <c r="U279" s="9">
        <v>0</v>
      </c>
      <c r="V279" s="9">
        <v>3</v>
      </c>
      <c r="W279" s="9">
        <v>0</v>
      </c>
      <c r="X279" s="9">
        <v>0</v>
      </c>
      <c r="Y279" s="9">
        <v>0</v>
      </c>
      <c r="Z279" s="9">
        <v>0</v>
      </c>
      <c r="AA279" s="9">
        <v>23</v>
      </c>
      <c r="AC279" s="9">
        <f t="shared" si="16"/>
        <v>446</v>
      </c>
      <c r="AD279" s="9">
        <f t="shared" si="14"/>
        <v>5638</v>
      </c>
      <c r="AE279" s="10">
        <f t="shared" si="15"/>
        <v>12.641255605381167</v>
      </c>
    </row>
    <row r="280" spans="1:31" x14ac:dyDescent="0.3">
      <c r="A280" s="87"/>
      <c r="B280" s="41" t="s">
        <v>282</v>
      </c>
      <c r="C280" s="9">
        <v>16</v>
      </c>
      <c r="D280" s="9">
        <v>3</v>
      </c>
      <c r="E280" s="9">
        <v>7</v>
      </c>
      <c r="F280" s="9">
        <v>10</v>
      </c>
      <c r="G280" s="9">
        <v>8</v>
      </c>
      <c r="H280" s="9">
        <v>23</v>
      </c>
      <c r="I280" s="9">
        <v>70</v>
      </c>
      <c r="J280" s="9">
        <v>57</v>
      </c>
      <c r="K280" s="9">
        <v>87</v>
      </c>
      <c r="L280" s="9">
        <v>53</v>
      </c>
      <c r="M280" s="9">
        <v>38</v>
      </c>
      <c r="N280" s="9">
        <v>32</v>
      </c>
      <c r="O280" s="9">
        <v>390</v>
      </c>
      <c r="P280" s="9">
        <v>27</v>
      </c>
      <c r="Q280" s="9">
        <v>37</v>
      </c>
      <c r="R280" s="9">
        <v>28</v>
      </c>
      <c r="S280" s="9">
        <v>12</v>
      </c>
      <c r="T280" s="9">
        <v>78</v>
      </c>
      <c r="U280" s="9">
        <v>1</v>
      </c>
      <c r="V280" s="9">
        <v>4</v>
      </c>
      <c r="W280" s="9">
        <v>2</v>
      </c>
      <c r="X280" s="9">
        <v>0</v>
      </c>
      <c r="Y280" s="9">
        <v>0</v>
      </c>
      <c r="Z280" s="9">
        <v>0</v>
      </c>
      <c r="AA280" s="9">
        <v>50</v>
      </c>
      <c r="AC280" s="9">
        <f t="shared" si="16"/>
        <v>1033</v>
      </c>
      <c r="AD280" s="9">
        <f t="shared" si="14"/>
        <v>11739</v>
      </c>
      <c r="AE280" s="10">
        <f t="shared" si="15"/>
        <v>11.363988383349467</v>
      </c>
    </row>
    <row r="281" spans="1:31" x14ac:dyDescent="0.3">
      <c r="A281" s="87"/>
      <c r="B281" s="41" t="s">
        <v>283</v>
      </c>
      <c r="C281" s="9">
        <v>22</v>
      </c>
      <c r="D281" s="9">
        <v>10</v>
      </c>
      <c r="E281" s="9">
        <v>8</v>
      </c>
      <c r="F281" s="9">
        <v>10</v>
      </c>
      <c r="G281" s="9">
        <v>11</v>
      </c>
      <c r="H281" s="9">
        <v>32</v>
      </c>
      <c r="I281" s="9">
        <v>32</v>
      </c>
      <c r="J281" s="9">
        <v>38</v>
      </c>
      <c r="K281" s="9">
        <v>80</v>
      </c>
      <c r="L281" s="9">
        <v>51</v>
      </c>
      <c r="M281" s="9">
        <v>61</v>
      </c>
      <c r="N281" s="9">
        <v>62</v>
      </c>
      <c r="O281" s="9">
        <v>857</v>
      </c>
      <c r="P281" s="9">
        <v>132</v>
      </c>
      <c r="Q281" s="9">
        <v>188</v>
      </c>
      <c r="R281" s="9">
        <v>186</v>
      </c>
      <c r="S281" s="9">
        <v>106</v>
      </c>
      <c r="T281" s="9">
        <v>827</v>
      </c>
      <c r="U281" s="9">
        <v>18</v>
      </c>
      <c r="V281" s="9">
        <v>31</v>
      </c>
      <c r="W281" s="9">
        <v>0</v>
      </c>
      <c r="X281" s="9">
        <v>0</v>
      </c>
      <c r="Y281" s="9">
        <v>0</v>
      </c>
      <c r="Z281" s="9">
        <v>0</v>
      </c>
      <c r="AA281" s="9">
        <v>46</v>
      </c>
      <c r="AC281" s="9">
        <f t="shared" si="16"/>
        <v>2808</v>
      </c>
      <c r="AD281" s="9">
        <f t="shared" si="14"/>
        <v>38303</v>
      </c>
      <c r="AE281" s="10">
        <f t="shared" si="15"/>
        <v>13.640669515669515</v>
      </c>
    </row>
    <row r="282" spans="1:31" x14ac:dyDescent="0.3">
      <c r="A282" s="87"/>
      <c r="B282" s="41" t="s">
        <v>284</v>
      </c>
      <c r="C282" s="9">
        <v>61</v>
      </c>
      <c r="D282" s="9">
        <v>0</v>
      </c>
      <c r="E282" s="9">
        <v>1</v>
      </c>
      <c r="F282" s="9">
        <v>5</v>
      </c>
      <c r="G282" s="9">
        <v>2</v>
      </c>
      <c r="H282" s="9">
        <v>12</v>
      </c>
      <c r="I282" s="9">
        <v>25</v>
      </c>
      <c r="J282" s="9">
        <v>18</v>
      </c>
      <c r="K282" s="9">
        <v>17</v>
      </c>
      <c r="L282" s="9">
        <v>15</v>
      </c>
      <c r="M282" s="9">
        <v>11</v>
      </c>
      <c r="N282" s="9">
        <v>11</v>
      </c>
      <c r="O282" s="9">
        <v>143</v>
      </c>
      <c r="P282" s="9">
        <v>8</v>
      </c>
      <c r="Q282" s="9">
        <v>22</v>
      </c>
      <c r="R282" s="9">
        <v>15</v>
      </c>
      <c r="S282" s="9">
        <v>3</v>
      </c>
      <c r="T282" s="9">
        <v>58</v>
      </c>
      <c r="U282" s="9">
        <v>1</v>
      </c>
      <c r="V282" s="9">
        <v>2</v>
      </c>
      <c r="W282" s="9">
        <v>0</v>
      </c>
      <c r="X282" s="9">
        <v>0</v>
      </c>
      <c r="Y282" s="9">
        <v>0</v>
      </c>
      <c r="Z282" s="9">
        <v>0</v>
      </c>
      <c r="AA282" s="9">
        <v>20</v>
      </c>
      <c r="AC282" s="9">
        <f t="shared" si="16"/>
        <v>450</v>
      </c>
      <c r="AD282" s="9">
        <f t="shared" si="14"/>
        <v>4786</v>
      </c>
      <c r="AE282" s="10">
        <f t="shared" si="15"/>
        <v>10.635555555555555</v>
      </c>
    </row>
    <row r="283" spans="1:31" x14ac:dyDescent="0.3">
      <c r="A283" s="87"/>
      <c r="B283" s="41" t="s">
        <v>285</v>
      </c>
      <c r="C283" s="9">
        <v>13</v>
      </c>
      <c r="D283" s="9">
        <v>14</v>
      </c>
      <c r="E283" s="9">
        <v>5</v>
      </c>
      <c r="F283" s="9">
        <v>19</v>
      </c>
      <c r="G283" s="9">
        <v>11</v>
      </c>
      <c r="H283" s="9">
        <v>33</v>
      </c>
      <c r="I283" s="9">
        <v>32</v>
      </c>
      <c r="J283" s="9">
        <v>28</v>
      </c>
      <c r="K283" s="9">
        <v>61</v>
      </c>
      <c r="L283" s="9">
        <v>46</v>
      </c>
      <c r="M283" s="9">
        <v>25</v>
      </c>
      <c r="N283" s="9">
        <v>40</v>
      </c>
      <c r="O283" s="9">
        <v>380</v>
      </c>
      <c r="P283" s="9">
        <v>52</v>
      </c>
      <c r="Q283" s="9">
        <v>96</v>
      </c>
      <c r="R283" s="9">
        <v>73</v>
      </c>
      <c r="S283" s="9">
        <v>34</v>
      </c>
      <c r="T283" s="9">
        <v>322</v>
      </c>
      <c r="U283" s="9">
        <v>11</v>
      </c>
      <c r="V283" s="9">
        <v>18</v>
      </c>
      <c r="W283" s="9">
        <v>0</v>
      </c>
      <c r="X283" s="9">
        <v>0</v>
      </c>
      <c r="Y283" s="9">
        <v>0</v>
      </c>
      <c r="Z283" s="9">
        <v>1</v>
      </c>
      <c r="AA283" s="9">
        <v>21</v>
      </c>
      <c r="AC283" s="9">
        <f t="shared" si="16"/>
        <v>1335</v>
      </c>
      <c r="AD283" s="9">
        <f t="shared" si="14"/>
        <v>17030</v>
      </c>
      <c r="AE283" s="10">
        <f t="shared" si="15"/>
        <v>12.756554307116104</v>
      </c>
    </row>
    <row r="284" spans="1:31" x14ac:dyDescent="0.3">
      <c r="A284" s="87"/>
      <c r="B284" s="41" t="s">
        <v>286</v>
      </c>
      <c r="C284" s="9">
        <v>4</v>
      </c>
      <c r="D284" s="9">
        <v>0</v>
      </c>
      <c r="E284" s="9">
        <v>2</v>
      </c>
      <c r="F284" s="9">
        <v>1</v>
      </c>
      <c r="G284" s="9">
        <v>2</v>
      </c>
      <c r="H284" s="9">
        <v>4</v>
      </c>
      <c r="I284" s="9">
        <v>7</v>
      </c>
      <c r="J284" s="9">
        <v>6</v>
      </c>
      <c r="K284" s="9">
        <v>8</v>
      </c>
      <c r="L284" s="9">
        <v>6</v>
      </c>
      <c r="M284" s="9">
        <v>7</v>
      </c>
      <c r="N284" s="9">
        <v>5</v>
      </c>
      <c r="O284" s="9">
        <v>71</v>
      </c>
      <c r="P284" s="9">
        <v>11</v>
      </c>
      <c r="Q284" s="9">
        <v>17</v>
      </c>
      <c r="R284" s="9">
        <v>12</v>
      </c>
      <c r="S284" s="9">
        <v>3</v>
      </c>
      <c r="T284" s="9">
        <v>46</v>
      </c>
      <c r="U284" s="9">
        <v>1</v>
      </c>
      <c r="V284" s="9">
        <v>1</v>
      </c>
      <c r="W284" s="9">
        <v>0</v>
      </c>
      <c r="X284" s="9">
        <v>0</v>
      </c>
      <c r="Y284" s="9">
        <v>0</v>
      </c>
      <c r="Z284" s="9">
        <v>0</v>
      </c>
      <c r="AA284" s="9">
        <v>2</v>
      </c>
      <c r="AC284" s="9">
        <f t="shared" si="16"/>
        <v>216</v>
      </c>
      <c r="AD284" s="9">
        <f t="shared" si="14"/>
        <v>2690</v>
      </c>
      <c r="AE284" s="10">
        <f t="shared" si="15"/>
        <v>12.453703703703704</v>
      </c>
    </row>
    <row r="285" spans="1:31" x14ac:dyDescent="0.3">
      <c r="A285" s="87"/>
      <c r="B285" s="41" t="s">
        <v>287</v>
      </c>
      <c r="C285" s="9">
        <v>2</v>
      </c>
      <c r="D285" s="9">
        <v>3</v>
      </c>
      <c r="E285" s="9">
        <v>0</v>
      </c>
      <c r="F285" s="9">
        <v>6</v>
      </c>
      <c r="G285" s="9">
        <v>0</v>
      </c>
      <c r="H285" s="9">
        <v>7</v>
      </c>
      <c r="I285" s="9">
        <v>4</v>
      </c>
      <c r="J285" s="9">
        <v>7</v>
      </c>
      <c r="K285" s="9">
        <v>20</v>
      </c>
      <c r="L285" s="9">
        <v>13</v>
      </c>
      <c r="M285" s="9">
        <v>5</v>
      </c>
      <c r="N285" s="9">
        <v>12</v>
      </c>
      <c r="O285" s="9">
        <v>78</v>
      </c>
      <c r="P285" s="9">
        <v>13</v>
      </c>
      <c r="Q285" s="9">
        <v>8</v>
      </c>
      <c r="R285" s="9">
        <v>9</v>
      </c>
      <c r="S285" s="9">
        <v>2</v>
      </c>
      <c r="T285" s="9">
        <v>24</v>
      </c>
      <c r="U285" s="9">
        <v>0</v>
      </c>
      <c r="V285" s="9">
        <v>2</v>
      </c>
      <c r="W285" s="9">
        <v>0</v>
      </c>
      <c r="X285" s="9">
        <v>0</v>
      </c>
      <c r="Y285" s="9">
        <v>0</v>
      </c>
      <c r="Z285" s="9">
        <v>0</v>
      </c>
      <c r="AA285" s="9">
        <v>4</v>
      </c>
      <c r="AC285" s="9">
        <f t="shared" si="16"/>
        <v>219</v>
      </c>
      <c r="AD285" s="9">
        <f t="shared" si="14"/>
        <v>2514</v>
      </c>
      <c r="AE285" s="10">
        <f t="shared" si="15"/>
        <v>11.479452054794521</v>
      </c>
    </row>
    <row r="286" spans="1:31" x14ac:dyDescent="0.3">
      <c r="A286" s="87"/>
      <c r="B286" s="41" t="s">
        <v>288</v>
      </c>
      <c r="C286" s="9">
        <v>0</v>
      </c>
      <c r="D286" s="9">
        <v>3</v>
      </c>
      <c r="E286" s="9">
        <v>2</v>
      </c>
      <c r="F286" s="9">
        <v>3</v>
      </c>
      <c r="G286" s="9">
        <v>3</v>
      </c>
      <c r="H286" s="9">
        <v>1</v>
      </c>
      <c r="I286" s="9">
        <v>6</v>
      </c>
      <c r="J286" s="9">
        <v>5</v>
      </c>
      <c r="K286" s="9">
        <v>4</v>
      </c>
      <c r="L286" s="9">
        <v>4</v>
      </c>
      <c r="M286" s="9">
        <v>5</v>
      </c>
      <c r="N286" s="9">
        <v>1</v>
      </c>
      <c r="O286" s="9">
        <v>24</v>
      </c>
      <c r="P286" s="9">
        <v>7</v>
      </c>
      <c r="Q286" s="9">
        <v>10</v>
      </c>
      <c r="R286" s="9">
        <v>1</v>
      </c>
      <c r="S286" s="9">
        <v>0</v>
      </c>
      <c r="T286" s="9">
        <v>21</v>
      </c>
      <c r="U286" s="9">
        <v>0</v>
      </c>
      <c r="V286" s="9">
        <v>2</v>
      </c>
      <c r="W286" s="9">
        <v>0</v>
      </c>
      <c r="X286" s="9">
        <v>0</v>
      </c>
      <c r="Y286" s="9">
        <v>0</v>
      </c>
      <c r="Z286" s="9">
        <v>0</v>
      </c>
      <c r="AA286" s="9">
        <v>3</v>
      </c>
      <c r="AC286" s="9">
        <f t="shared" si="16"/>
        <v>105</v>
      </c>
      <c r="AD286" s="9">
        <f t="shared" si="14"/>
        <v>1234</v>
      </c>
      <c r="AE286" s="10">
        <f t="shared" si="15"/>
        <v>11.752380952380953</v>
      </c>
    </row>
    <row r="287" spans="1:31" x14ac:dyDescent="0.3">
      <c r="A287" s="87"/>
      <c r="B287" s="41" t="s">
        <v>289</v>
      </c>
      <c r="C287" s="9">
        <v>4</v>
      </c>
      <c r="D287" s="9">
        <v>0</v>
      </c>
      <c r="E287" s="9">
        <v>1</v>
      </c>
      <c r="F287" s="9">
        <v>1</v>
      </c>
      <c r="G287" s="9">
        <v>0</v>
      </c>
      <c r="H287" s="9">
        <v>6</v>
      </c>
      <c r="I287" s="9">
        <v>5</v>
      </c>
      <c r="J287" s="9">
        <v>10</v>
      </c>
      <c r="K287" s="9">
        <v>7</v>
      </c>
      <c r="L287" s="9">
        <v>4</v>
      </c>
      <c r="M287" s="9">
        <v>5</v>
      </c>
      <c r="N287" s="9">
        <v>4</v>
      </c>
      <c r="O287" s="9">
        <v>42</v>
      </c>
      <c r="P287" s="9">
        <v>2</v>
      </c>
      <c r="Q287" s="9">
        <v>16</v>
      </c>
      <c r="R287" s="9">
        <v>8</v>
      </c>
      <c r="S287" s="9">
        <v>2</v>
      </c>
      <c r="T287" s="9">
        <v>34</v>
      </c>
      <c r="U287" s="9">
        <v>1</v>
      </c>
      <c r="V287" s="9">
        <v>2</v>
      </c>
      <c r="W287" s="9">
        <v>0</v>
      </c>
      <c r="X287" s="9">
        <v>0</v>
      </c>
      <c r="Y287" s="9">
        <v>0</v>
      </c>
      <c r="Z287" s="9">
        <v>0</v>
      </c>
      <c r="AA287" s="9">
        <v>6</v>
      </c>
      <c r="AC287" s="9">
        <f t="shared" si="16"/>
        <v>160</v>
      </c>
      <c r="AD287" s="9">
        <f t="shared" si="14"/>
        <v>2005</v>
      </c>
      <c r="AE287" s="10">
        <f t="shared" si="15"/>
        <v>12.53125</v>
      </c>
    </row>
    <row r="288" spans="1:31" x14ac:dyDescent="0.3">
      <c r="A288" s="87"/>
      <c r="B288" s="41" t="s">
        <v>290</v>
      </c>
      <c r="C288" s="9">
        <v>11</v>
      </c>
      <c r="D288" s="9">
        <v>9</v>
      </c>
      <c r="E288" s="9">
        <v>13</v>
      </c>
      <c r="F288" s="9">
        <v>21</v>
      </c>
      <c r="G288" s="9">
        <v>19</v>
      </c>
      <c r="H288" s="9">
        <v>28</v>
      </c>
      <c r="I288" s="9">
        <v>42</v>
      </c>
      <c r="J288" s="9">
        <v>25</v>
      </c>
      <c r="K288" s="9">
        <v>34</v>
      </c>
      <c r="L288" s="9">
        <v>28</v>
      </c>
      <c r="M288" s="9">
        <v>30</v>
      </c>
      <c r="N288" s="9">
        <v>18</v>
      </c>
      <c r="O288" s="9">
        <v>289</v>
      </c>
      <c r="P288" s="9">
        <v>38</v>
      </c>
      <c r="Q288" s="9">
        <v>56</v>
      </c>
      <c r="R288" s="9">
        <v>63</v>
      </c>
      <c r="S288" s="9">
        <v>10</v>
      </c>
      <c r="T288" s="9">
        <v>168</v>
      </c>
      <c r="U288" s="9">
        <v>4</v>
      </c>
      <c r="V288" s="9">
        <v>4</v>
      </c>
      <c r="W288" s="9">
        <v>0</v>
      </c>
      <c r="X288" s="9">
        <v>0</v>
      </c>
      <c r="Y288" s="9">
        <v>0</v>
      </c>
      <c r="Z288" s="9">
        <v>2</v>
      </c>
      <c r="AA288" s="9">
        <v>27</v>
      </c>
      <c r="AC288" s="9">
        <f t="shared" si="16"/>
        <v>939</v>
      </c>
      <c r="AD288" s="9">
        <f t="shared" si="14"/>
        <v>11312</v>
      </c>
      <c r="AE288" s="10">
        <f t="shared" si="15"/>
        <v>12.046858359957401</v>
      </c>
    </row>
    <row r="289" spans="1:31" x14ac:dyDescent="0.3">
      <c r="A289" s="87"/>
      <c r="B289" s="41" t="s">
        <v>291</v>
      </c>
      <c r="C289" s="9">
        <v>19</v>
      </c>
      <c r="D289" s="9">
        <v>8</v>
      </c>
      <c r="E289" s="9">
        <v>13</v>
      </c>
      <c r="F289" s="9">
        <v>30</v>
      </c>
      <c r="G289" s="9">
        <v>30</v>
      </c>
      <c r="H289" s="9">
        <v>64</v>
      </c>
      <c r="I289" s="9">
        <v>47</v>
      </c>
      <c r="J289" s="9">
        <v>38</v>
      </c>
      <c r="K289" s="9">
        <v>53</v>
      </c>
      <c r="L289" s="9">
        <v>20</v>
      </c>
      <c r="M289" s="9">
        <v>17</v>
      </c>
      <c r="N289" s="9">
        <v>21</v>
      </c>
      <c r="O289" s="9">
        <v>194</v>
      </c>
      <c r="P289" s="9">
        <v>19</v>
      </c>
      <c r="Q289" s="9">
        <v>45</v>
      </c>
      <c r="R289" s="9">
        <v>26</v>
      </c>
      <c r="S289" s="9">
        <v>6</v>
      </c>
      <c r="T289" s="9">
        <v>115</v>
      </c>
      <c r="U289" s="9">
        <v>0</v>
      </c>
      <c r="V289" s="9">
        <v>3</v>
      </c>
      <c r="W289" s="9">
        <v>0</v>
      </c>
      <c r="X289" s="9">
        <v>0</v>
      </c>
      <c r="Y289" s="9">
        <v>0</v>
      </c>
      <c r="Z289" s="9">
        <v>0</v>
      </c>
      <c r="AA289" s="9">
        <v>15</v>
      </c>
      <c r="AC289" s="9">
        <f t="shared" si="16"/>
        <v>783</v>
      </c>
      <c r="AD289" s="9">
        <f t="shared" si="14"/>
        <v>8180</v>
      </c>
      <c r="AE289" s="10">
        <f t="shared" si="15"/>
        <v>10.446998722860792</v>
      </c>
    </row>
    <row r="290" spans="1:31" x14ac:dyDescent="0.3">
      <c r="A290" s="87"/>
      <c r="B290" s="41" t="s">
        <v>292</v>
      </c>
      <c r="C290" s="9">
        <v>14</v>
      </c>
      <c r="D290" s="9">
        <v>16</v>
      </c>
      <c r="E290" s="9">
        <v>10</v>
      </c>
      <c r="F290" s="9">
        <v>33</v>
      </c>
      <c r="G290" s="9">
        <v>38</v>
      </c>
      <c r="H290" s="9">
        <v>63</v>
      </c>
      <c r="I290" s="9">
        <v>70</v>
      </c>
      <c r="J290" s="9">
        <v>45</v>
      </c>
      <c r="K290" s="9">
        <v>61</v>
      </c>
      <c r="L290" s="9">
        <v>38</v>
      </c>
      <c r="M290" s="9">
        <v>22</v>
      </c>
      <c r="N290" s="9">
        <v>29</v>
      </c>
      <c r="O290" s="9">
        <v>275</v>
      </c>
      <c r="P290" s="9">
        <v>43</v>
      </c>
      <c r="Q290" s="9">
        <v>57</v>
      </c>
      <c r="R290" s="9">
        <v>74</v>
      </c>
      <c r="S290" s="9">
        <v>13</v>
      </c>
      <c r="T290" s="9">
        <v>157</v>
      </c>
      <c r="U290" s="9">
        <v>6</v>
      </c>
      <c r="V290" s="9">
        <v>11</v>
      </c>
      <c r="W290" s="9">
        <v>0</v>
      </c>
      <c r="X290" s="9">
        <v>0</v>
      </c>
      <c r="Y290" s="9">
        <v>0</v>
      </c>
      <c r="Z290" s="9">
        <v>0</v>
      </c>
      <c r="AA290" s="9">
        <v>25</v>
      </c>
      <c r="AC290" s="9">
        <f t="shared" si="16"/>
        <v>1100</v>
      </c>
      <c r="AD290" s="9">
        <f t="shared" si="14"/>
        <v>12267</v>
      </c>
      <c r="AE290" s="10">
        <f t="shared" si="15"/>
        <v>11.151818181818182</v>
      </c>
    </row>
    <row r="291" spans="1:31" x14ac:dyDescent="0.3">
      <c r="A291" s="87"/>
      <c r="B291" s="41" t="s">
        <v>293</v>
      </c>
      <c r="C291" s="9">
        <v>3</v>
      </c>
      <c r="D291" s="9">
        <v>1</v>
      </c>
      <c r="E291" s="9">
        <v>0</v>
      </c>
      <c r="F291" s="9">
        <v>2</v>
      </c>
      <c r="G291" s="9">
        <v>2</v>
      </c>
      <c r="H291" s="9">
        <v>7</v>
      </c>
      <c r="I291" s="9">
        <v>14</v>
      </c>
      <c r="J291" s="9">
        <v>6</v>
      </c>
      <c r="K291" s="9">
        <v>13</v>
      </c>
      <c r="L291" s="9">
        <v>8</v>
      </c>
      <c r="M291" s="9">
        <v>25</v>
      </c>
      <c r="N291" s="9">
        <v>11</v>
      </c>
      <c r="O291" s="9">
        <v>130</v>
      </c>
      <c r="P291" s="9">
        <v>8</v>
      </c>
      <c r="Q291" s="9">
        <v>23</v>
      </c>
      <c r="R291" s="9">
        <v>21</v>
      </c>
      <c r="S291" s="9">
        <v>5</v>
      </c>
      <c r="T291" s="9">
        <v>52</v>
      </c>
      <c r="U291" s="9">
        <v>0</v>
      </c>
      <c r="V291" s="9">
        <v>2</v>
      </c>
      <c r="W291" s="9">
        <v>0</v>
      </c>
      <c r="X291" s="9">
        <v>0</v>
      </c>
      <c r="Y291" s="9">
        <v>0</v>
      </c>
      <c r="Z291" s="9">
        <v>0</v>
      </c>
      <c r="AA291" s="9">
        <v>1</v>
      </c>
      <c r="AC291" s="9">
        <f t="shared" si="16"/>
        <v>334</v>
      </c>
      <c r="AD291" s="9">
        <f t="shared" si="14"/>
        <v>4050</v>
      </c>
      <c r="AE291" s="10">
        <f t="shared" si="15"/>
        <v>12.125748502994012</v>
      </c>
    </row>
    <row r="292" spans="1:31" x14ac:dyDescent="0.3">
      <c r="A292" s="87"/>
      <c r="B292" s="41" t="s">
        <v>294</v>
      </c>
      <c r="C292" s="9">
        <v>129</v>
      </c>
      <c r="D292" s="9">
        <v>47</v>
      </c>
      <c r="E292" s="9">
        <v>90</v>
      </c>
      <c r="F292" s="9">
        <v>119</v>
      </c>
      <c r="G292" s="9">
        <v>141</v>
      </c>
      <c r="H292" s="9">
        <v>283</v>
      </c>
      <c r="I292" s="9">
        <v>300</v>
      </c>
      <c r="J292" s="9">
        <v>323</v>
      </c>
      <c r="K292" s="9">
        <v>483</v>
      </c>
      <c r="L292" s="9">
        <v>401</v>
      </c>
      <c r="M292" s="9">
        <v>326</v>
      </c>
      <c r="N292" s="9">
        <v>321</v>
      </c>
      <c r="O292" s="9">
        <v>3725</v>
      </c>
      <c r="P292" s="9">
        <v>516</v>
      </c>
      <c r="Q292" s="9">
        <v>981</v>
      </c>
      <c r="R292" s="9">
        <v>898</v>
      </c>
      <c r="S292" s="9">
        <v>259</v>
      </c>
      <c r="T292" s="9">
        <v>2617</v>
      </c>
      <c r="U292" s="9">
        <v>71</v>
      </c>
      <c r="V292" s="9">
        <v>143</v>
      </c>
      <c r="W292" s="9">
        <v>12</v>
      </c>
      <c r="X292" s="9">
        <v>1</v>
      </c>
      <c r="Y292" s="9">
        <v>2</v>
      </c>
      <c r="Z292" s="9">
        <v>16</v>
      </c>
      <c r="AA292" s="9">
        <v>278</v>
      </c>
      <c r="AC292" s="9">
        <f t="shared" si="16"/>
        <v>12482</v>
      </c>
      <c r="AD292" s="9">
        <f t="shared" si="14"/>
        <v>159473</v>
      </c>
      <c r="AE292" s="10">
        <f t="shared" si="15"/>
        <v>12.776237782406666</v>
      </c>
    </row>
    <row r="293" spans="1:31" x14ac:dyDescent="0.3">
      <c r="A293" s="87"/>
      <c r="B293" s="41" t="s">
        <v>295</v>
      </c>
      <c r="C293" s="9">
        <v>34</v>
      </c>
      <c r="D293" s="9">
        <v>14</v>
      </c>
      <c r="E293" s="9">
        <v>22</v>
      </c>
      <c r="F293" s="9">
        <v>34</v>
      </c>
      <c r="G293" s="9">
        <v>25</v>
      </c>
      <c r="H293" s="9">
        <v>54</v>
      </c>
      <c r="I293" s="9">
        <v>83</v>
      </c>
      <c r="J293" s="9">
        <v>65</v>
      </c>
      <c r="K293" s="9">
        <v>109</v>
      </c>
      <c r="L293" s="9">
        <v>68</v>
      </c>
      <c r="M293" s="9">
        <v>40</v>
      </c>
      <c r="N293" s="9">
        <v>48</v>
      </c>
      <c r="O293" s="9">
        <v>457</v>
      </c>
      <c r="P293" s="9">
        <v>61</v>
      </c>
      <c r="Q293" s="9">
        <v>83</v>
      </c>
      <c r="R293" s="9">
        <v>63</v>
      </c>
      <c r="S293" s="9">
        <v>13</v>
      </c>
      <c r="T293" s="9">
        <v>127</v>
      </c>
      <c r="U293" s="9">
        <v>0</v>
      </c>
      <c r="V293" s="9">
        <v>2</v>
      </c>
      <c r="W293" s="9">
        <v>0</v>
      </c>
      <c r="X293" s="9">
        <v>0</v>
      </c>
      <c r="Y293" s="9">
        <v>1</v>
      </c>
      <c r="Z293" s="9">
        <v>2</v>
      </c>
      <c r="AA293" s="9">
        <v>37</v>
      </c>
      <c r="AC293" s="9">
        <f t="shared" si="16"/>
        <v>1442</v>
      </c>
      <c r="AD293" s="9">
        <f t="shared" si="14"/>
        <v>15640</v>
      </c>
      <c r="AE293" s="10">
        <f t="shared" si="15"/>
        <v>10.846047156726769</v>
      </c>
    </row>
    <row r="294" spans="1:31" x14ac:dyDescent="0.3">
      <c r="A294" s="87"/>
      <c r="B294" s="41" t="s">
        <v>296</v>
      </c>
      <c r="C294" s="9">
        <v>37</v>
      </c>
      <c r="D294" s="9">
        <v>8</v>
      </c>
      <c r="E294" s="9">
        <v>16</v>
      </c>
      <c r="F294" s="9">
        <v>32</v>
      </c>
      <c r="G294" s="9">
        <v>36</v>
      </c>
      <c r="H294" s="9">
        <v>77</v>
      </c>
      <c r="I294" s="9">
        <v>96</v>
      </c>
      <c r="J294" s="9">
        <v>69</v>
      </c>
      <c r="K294" s="9">
        <v>98</v>
      </c>
      <c r="L294" s="9">
        <v>115</v>
      </c>
      <c r="M294" s="9">
        <v>77</v>
      </c>
      <c r="N294" s="9">
        <v>65</v>
      </c>
      <c r="O294" s="9">
        <v>670</v>
      </c>
      <c r="P294" s="9">
        <v>52</v>
      </c>
      <c r="Q294" s="9">
        <v>115</v>
      </c>
      <c r="R294" s="9">
        <v>120</v>
      </c>
      <c r="S294" s="9">
        <v>21</v>
      </c>
      <c r="T294" s="9">
        <v>242</v>
      </c>
      <c r="U294" s="9">
        <v>2</v>
      </c>
      <c r="V294" s="9">
        <v>10</v>
      </c>
      <c r="W294" s="9">
        <v>1</v>
      </c>
      <c r="X294" s="9">
        <v>0</v>
      </c>
      <c r="Y294" s="9">
        <v>0</v>
      </c>
      <c r="Z294" s="9">
        <v>0</v>
      </c>
      <c r="AA294" s="9">
        <v>32</v>
      </c>
      <c r="AC294" s="9">
        <f t="shared" si="16"/>
        <v>1991</v>
      </c>
      <c r="AD294" s="9">
        <f t="shared" si="14"/>
        <v>22618</v>
      </c>
      <c r="AE294" s="10">
        <f t="shared" si="15"/>
        <v>11.360120542440985</v>
      </c>
    </row>
    <row r="295" spans="1:31" x14ac:dyDescent="0.3">
      <c r="A295" s="87"/>
      <c r="B295" s="41" t="s">
        <v>297</v>
      </c>
      <c r="C295" s="9">
        <v>21</v>
      </c>
      <c r="D295" s="9">
        <v>8</v>
      </c>
      <c r="E295" s="9">
        <v>16</v>
      </c>
      <c r="F295" s="9">
        <v>23</v>
      </c>
      <c r="G295" s="9">
        <v>29</v>
      </c>
      <c r="H295" s="9">
        <v>62</v>
      </c>
      <c r="I295" s="9">
        <v>64</v>
      </c>
      <c r="J295" s="9">
        <v>53</v>
      </c>
      <c r="K295" s="9">
        <v>71</v>
      </c>
      <c r="L295" s="9">
        <v>33</v>
      </c>
      <c r="M295" s="9">
        <v>30</v>
      </c>
      <c r="N295" s="9">
        <v>40</v>
      </c>
      <c r="O295" s="9">
        <v>363</v>
      </c>
      <c r="P295" s="9">
        <v>31</v>
      </c>
      <c r="Q295" s="9">
        <v>90</v>
      </c>
      <c r="R295" s="9">
        <v>74</v>
      </c>
      <c r="S295" s="9">
        <v>10</v>
      </c>
      <c r="T295" s="9">
        <v>179</v>
      </c>
      <c r="U295" s="9">
        <v>3</v>
      </c>
      <c r="V295" s="9">
        <v>8</v>
      </c>
      <c r="W295" s="9">
        <v>0</v>
      </c>
      <c r="X295" s="9">
        <v>0</v>
      </c>
      <c r="Y295" s="9">
        <v>0</v>
      </c>
      <c r="Z295" s="9">
        <v>0</v>
      </c>
      <c r="AA295" s="9">
        <v>16</v>
      </c>
      <c r="AC295" s="9">
        <f t="shared" si="16"/>
        <v>1224</v>
      </c>
      <c r="AD295" s="9">
        <f t="shared" si="14"/>
        <v>13817</v>
      </c>
      <c r="AE295" s="10">
        <f t="shared" si="15"/>
        <v>11.288398692810457</v>
      </c>
    </row>
    <row r="296" spans="1:31" x14ac:dyDescent="0.3">
      <c r="A296" s="87"/>
      <c r="B296" s="41" t="s">
        <v>298</v>
      </c>
      <c r="C296" s="9">
        <v>13</v>
      </c>
      <c r="D296" s="9">
        <v>7</v>
      </c>
      <c r="E296" s="9">
        <v>8</v>
      </c>
      <c r="F296" s="9">
        <v>14</v>
      </c>
      <c r="G296" s="9">
        <v>23</v>
      </c>
      <c r="H296" s="9">
        <v>33</v>
      </c>
      <c r="I296" s="9">
        <v>48</v>
      </c>
      <c r="J296" s="9">
        <v>41</v>
      </c>
      <c r="K296" s="9">
        <v>66</v>
      </c>
      <c r="L296" s="9">
        <v>35</v>
      </c>
      <c r="M296" s="9">
        <v>27</v>
      </c>
      <c r="N296" s="9">
        <v>31</v>
      </c>
      <c r="O296" s="9">
        <v>464</v>
      </c>
      <c r="P296" s="9">
        <v>49</v>
      </c>
      <c r="Q296" s="9">
        <v>85</v>
      </c>
      <c r="R296" s="9">
        <v>119</v>
      </c>
      <c r="S296" s="9">
        <v>13</v>
      </c>
      <c r="T296" s="9">
        <v>218</v>
      </c>
      <c r="U296" s="9">
        <v>6</v>
      </c>
      <c r="V296" s="9">
        <v>9</v>
      </c>
      <c r="W296" s="9">
        <v>0</v>
      </c>
      <c r="X296" s="9">
        <v>0</v>
      </c>
      <c r="Y296" s="9">
        <v>0</v>
      </c>
      <c r="Z296" s="9">
        <v>0</v>
      </c>
      <c r="AA296" s="9">
        <v>19</v>
      </c>
      <c r="AC296" s="9">
        <f t="shared" si="16"/>
        <v>1328</v>
      </c>
      <c r="AD296" s="9">
        <f t="shared" si="14"/>
        <v>16180</v>
      </c>
      <c r="AE296" s="10">
        <f t="shared" si="15"/>
        <v>12.183734939759036</v>
      </c>
    </row>
    <row r="297" spans="1:31" x14ac:dyDescent="0.3">
      <c r="A297" s="87"/>
      <c r="B297" s="41" t="s">
        <v>299</v>
      </c>
      <c r="C297" s="9">
        <v>34</v>
      </c>
      <c r="D297" s="9">
        <v>25</v>
      </c>
      <c r="E297" s="9">
        <v>28</v>
      </c>
      <c r="F297" s="9">
        <v>55</v>
      </c>
      <c r="G297" s="9">
        <v>46</v>
      </c>
      <c r="H297" s="9">
        <v>125</v>
      </c>
      <c r="I297" s="9">
        <v>132</v>
      </c>
      <c r="J297" s="9">
        <v>173</v>
      </c>
      <c r="K297" s="9">
        <v>203</v>
      </c>
      <c r="L297" s="9">
        <v>99</v>
      </c>
      <c r="M297" s="9">
        <v>88</v>
      </c>
      <c r="N297" s="9">
        <v>84</v>
      </c>
      <c r="O297" s="9">
        <v>838</v>
      </c>
      <c r="P297" s="9">
        <v>72</v>
      </c>
      <c r="Q297" s="9">
        <v>150</v>
      </c>
      <c r="R297" s="9">
        <v>73</v>
      </c>
      <c r="S297" s="9">
        <v>21</v>
      </c>
      <c r="T297" s="9">
        <v>258</v>
      </c>
      <c r="U297" s="9">
        <v>8</v>
      </c>
      <c r="V297" s="9">
        <v>9</v>
      </c>
      <c r="W297" s="9">
        <v>0</v>
      </c>
      <c r="X297" s="9">
        <v>0</v>
      </c>
      <c r="Y297" s="9">
        <v>0</v>
      </c>
      <c r="Z297" s="9">
        <v>2</v>
      </c>
      <c r="AA297" s="9">
        <v>58</v>
      </c>
      <c r="AC297" s="9">
        <f t="shared" si="16"/>
        <v>2581</v>
      </c>
      <c r="AD297" s="9">
        <f t="shared" si="14"/>
        <v>28039</v>
      </c>
      <c r="AE297" s="10">
        <f t="shared" si="15"/>
        <v>10.863618752421543</v>
      </c>
    </row>
    <row r="298" spans="1:31" x14ac:dyDescent="0.3">
      <c r="A298" s="87"/>
      <c r="B298" s="41" t="s">
        <v>300</v>
      </c>
      <c r="C298" s="9">
        <v>23</v>
      </c>
      <c r="D298" s="9">
        <v>10</v>
      </c>
      <c r="E298" s="9">
        <v>10</v>
      </c>
      <c r="F298" s="9">
        <v>27</v>
      </c>
      <c r="G298" s="9">
        <v>20</v>
      </c>
      <c r="H298" s="9">
        <v>37</v>
      </c>
      <c r="I298" s="9">
        <v>58</v>
      </c>
      <c r="J298" s="9">
        <v>71</v>
      </c>
      <c r="K298" s="9">
        <v>91</v>
      </c>
      <c r="L298" s="9">
        <v>52</v>
      </c>
      <c r="M298" s="9">
        <v>58</v>
      </c>
      <c r="N298" s="9">
        <v>59</v>
      </c>
      <c r="O298" s="9">
        <v>438</v>
      </c>
      <c r="P298" s="9">
        <v>31</v>
      </c>
      <c r="Q298" s="9">
        <v>70</v>
      </c>
      <c r="R298" s="9">
        <v>46</v>
      </c>
      <c r="S298" s="9">
        <v>6</v>
      </c>
      <c r="T298" s="9">
        <v>122</v>
      </c>
      <c r="U298" s="9">
        <v>2</v>
      </c>
      <c r="V298" s="9">
        <v>2</v>
      </c>
      <c r="W298" s="9">
        <v>2</v>
      </c>
      <c r="X298" s="9">
        <v>0</v>
      </c>
      <c r="Y298" s="9">
        <v>0</v>
      </c>
      <c r="Z298" s="9">
        <v>1</v>
      </c>
      <c r="AA298" s="9">
        <v>83</v>
      </c>
      <c r="AC298" s="9">
        <f t="shared" si="16"/>
        <v>1319</v>
      </c>
      <c r="AD298" s="9">
        <f t="shared" si="14"/>
        <v>15274</v>
      </c>
      <c r="AE298" s="10">
        <f t="shared" si="15"/>
        <v>11.579984836997726</v>
      </c>
    </row>
    <row r="299" spans="1:31" x14ac:dyDescent="0.3">
      <c r="A299" s="87"/>
      <c r="B299" s="41" t="s">
        <v>301</v>
      </c>
      <c r="C299" s="9">
        <v>9</v>
      </c>
      <c r="D299" s="9">
        <v>2</v>
      </c>
      <c r="E299" s="9">
        <v>3</v>
      </c>
      <c r="F299" s="9">
        <v>20</v>
      </c>
      <c r="G299" s="9">
        <v>26</v>
      </c>
      <c r="H299" s="9">
        <v>17</v>
      </c>
      <c r="I299" s="9">
        <v>29</v>
      </c>
      <c r="J299" s="9">
        <v>38</v>
      </c>
      <c r="K299" s="9">
        <v>53</v>
      </c>
      <c r="L299" s="9">
        <v>30</v>
      </c>
      <c r="M299" s="9">
        <v>23</v>
      </c>
      <c r="N299" s="9">
        <v>24</v>
      </c>
      <c r="O299" s="9">
        <v>259</v>
      </c>
      <c r="P299" s="9">
        <v>33</v>
      </c>
      <c r="Q299" s="9">
        <v>49</v>
      </c>
      <c r="R299" s="9">
        <v>28</v>
      </c>
      <c r="S299" s="9">
        <v>10</v>
      </c>
      <c r="T299" s="9">
        <v>77</v>
      </c>
      <c r="U299" s="9">
        <v>1</v>
      </c>
      <c r="V299" s="9">
        <v>2</v>
      </c>
      <c r="W299" s="9">
        <v>1</v>
      </c>
      <c r="X299" s="9">
        <v>0</v>
      </c>
      <c r="Y299" s="9">
        <v>0</v>
      </c>
      <c r="Z299" s="9">
        <v>0</v>
      </c>
      <c r="AA299" s="9">
        <v>49</v>
      </c>
      <c r="AC299" s="9">
        <f t="shared" si="16"/>
        <v>783</v>
      </c>
      <c r="AD299" s="9">
        <f t="shared" si="14"/>
        <v>9249</v>
      </c>
      <c r="AE299" s="10">
        <f t="shared" si="15"/>
        <v>11.812260536398467</v>
      </c>
    </row>
    <row r="300" spans="1:31" x14ac:dyDescent="0.3">
      <c r="A300" s="87"/>
      <c r="B300" s="41" t="s">
        <v>302</v>
      </c>
      <c r="C300" s="9">
        <v>52</v>
      </c>
      <c r="D300" s="9">
        <v>34</v>
      </c>
      <c r="E300" s="9">
        <v>37</v>
      </c>
      <c r="F300" s="9">
        <v>75</v>
      </c>
      <c r="G300" s="9">
        <v>74</v>
      </c>
      <c r="H300" s="9">
        <v>212</v>
      </c>
      <c r="I300" s="9">
        <v>187</v>
      </c>
      <c r="J300" s="9">
        <v>221</v>
      </c>
      <c r="K300" s="9">
        <v>240</v>
      </c>
      <c r="L300" s="9">
        <v>137</v>
      </c>
      <c r="M300" s="9">
        <v>112</v>
      </c>
      <c r="N300" s="9">
        <v>102</v>
      </c>
      <c r="O300" s="9">
        <v>1219</v>
      </c>
      <c r="P300" s="9">
        <v>166</v>
      </c>
      <c r="Q300" s="9">
        <v>197</v>
      </c>
      <c r="R300" s="9">
        <v>184</v>
      </c>
      <c r="S300" s="9">
        <v>76</v>
      </c>
      <c r="T300" s="9">
        <v>761</v>
      </c>
      <c r="U300" s="9">
        <v>19</v>
      </c>
      <c r="V300" s="9">
        <v>22</v>
      </c>
      <c r="W300" s="9">
        <v>0</v>
      </c>
      <c r="X300" s="9">
        <v>0</v>
      </c>
      <c r="Y300" s="9">
        <v>0</v>
      </c>
      <c r="Z300" s="9">
        <v>2</v>
      </c>
      <c r="AA300" s="9">
        <v>69</v>
      </c>
      <c r="AC300" s="9">
        <f t="shared" si="16"/>
        <v>4198</v>
      </c>
      <c r="AD300" s="9">
        <f t="shared" si="14"/>
        <v>48672</v>
      </c>
      <c r="AE300" s="10">
        <f t="shared" si="15"/>
        <v>11.594092424964268</v>
      </c>
    </row>
    <row r="301" spans="1:31" x14ac:dyDescent="0.3">
      <c r="A301" s="87"/>
      <c r="B301" s="41" t="s">
        <v>303</v>
      </c>
      <c r="C301" s="9">
        <v>0</v>
      </c>
      <c r="D301" s="9">
        <v>1</v>
      </c>
      <c r="E301" s="9">
        <v>3</v>
      </c>
      <c r="F301" s="9">
        <v>3</v>
      </c>
      <c r="G301" s="9">
        <v>2</v>
      </c>
      <c r="H301" s="9">
        <v>14</v>
      </c>
      <c r="I301" s="9">
        <v>20</v>
      </c>
      <c r="J301" s="9">
        <v>20</v>
      </c>
      <c r="K301" s="9">
        <v>47</v>
      </c>
      <c r="L301" s="9">
        <v>22</v>
      </c>
      <c r="M301" s="9">
        <v>28</v>
      </c>
      <c r="N301" s="9">
        <v>19</v>
      </c>
      <c r="O301" s="9">
        <v>153</v>
      </c>
      <c r="P301" s="9">
        <v>5</v>
      </c>
      <c r="Q301" s="9">
        <v>31</v>
      </c>
      <c r="R301" s="9">
        <v>17</v>
      </c>
      <c r="S301" s="9">
        <v>3</v>
      </c>
      <c r="T301" s="9">
        <v>46</v>
      </c>
      <c r="U301" s="9">
        <v>0</v>
      </c>
      <c r="V301" s="9">
        <v>3</v>
      </c>
      <c r="W301" s="9">
        <v>0</v>
      </c>
      <c r="X301" s="9">
        <v>0</v>
      </c>
      <c r="Y301" s="9">
        <v>0</v>
      </c>
      <c r="Z301" s="9">
        <v>0</v>
      </c>
      <c r="AA301" s="9">
        <v>18</v>
      </c>
      <c r="AC301" s="9">
        <f t="shared" si="16"/>
        <v>455</v>
      </c>
      <c r="AD301" s="9">
        <f t="shared" si="14"/>
        <v>5326</v>
      </c>
      <c r="AE301" s="10">
        <f t="shared" si="15"/>
        <v>11.705494505494505</v>
      </c>
    </row>
    <row r="302" spans="1:31" x14ac:dyDescent="0.3">
      <c r="A302" s="87"/>
      <c r="B302" s="41" t="s">
        <v>304</v>
      </c>
      <c r="C302" s="9">
        <v>53</v>
      </c>
      <c r="D302" s="9">
        <v>37</v>
      </c>
      <c r="E302" s="9">
        <v>26</v>
      </c>
      <c r="F302" s="9">
        <v>52</v>
      </c>
      <c r="G302" s="9">
        <v>75</v>
      </c>
      <c r="H302" s="9">
        <v>200</v>
      </c>
      <c r="I302" s="9">
        <v>156</v>
      </c>
      <c r="J302" s="9">
        <v>100</v>
      </c>
      <c r="K302" s="9">
        <v>152</v>
      </c>
      <c r="L302" s="9">
        <v>63</v>
      </c>
      <c r="M302" s="9">
        <v>54</v>
      </c>
      <c r="N302" s="9">
        <v>60</v>
      </c>
      <c r="O302" s="9">
        <v>663</v>
      </c>
      <c r="P302" s="9">
        <v>78</v>
      </c>
      <c r="Q302" s="9">
        <v>122</v>
      </c>
      <c r="R302" s="9">
        <v>73</v>
      </c>
      <c r="S302" s="9">
        <v>31</v>
      </c>
      <c r="T302" s="9">
        <v>303</v>
      </c>
      <c r="U302" s="9">
        <v>6</v>
      </c>
      <c r="V302" s="9">
        <v>8</v>
      </c>
      <c r="W302" s="9">
        <v>0</v>
      </c>
      <c r="X302" s="9">
        <v>0</v>
      </c>
      <c r="Y302" s="9">
        <v>0</v>
      </c>
      <c r="Z302" s="9">
        <v>1</v>
      </c>
      <c r="AA302" s="9">
        <v>40</v>
      </c>
      <c r="AC302" s="9">
        <f t="shared" si="16"/>
        <v>2353</v>
      </c>
      <c r="AD302" s="9">
        <f t="shared" si="14"/>
        <v>24827</v>
      </c>
      <c r="AE302" s="10">
        <f t="shared" si="15"/>
        <v>10.551211219719507</v>
      </c>
    </row>
    <row r="303" spans="1:31" x14ac:dyDescent="0.3">
      <c r="A303" s="87"/>
      <c r="B303" s="41" t="s">
        <v>305</v>
      </c>
      <c r="C303" s="9">
        <v>17</v>
      </c>
      <c r="D303" s="9">
        <v>6</v>
      </c>
      <c r="E303" s="9">
        <v>5</v>
      </c>
      <c r="F303" s="9">
        <v>12</v>
      </c>
      <c r="G303" s="9">
        <v>21</v>
      </c>
      <c r="H303" s="9">
        <v>49</v>
      </c>
      <c r="I303" s="9">
        <v>103</v>
      </c>
      <c r="J303" s="9">
        <v>85</v>
      </c>
      <c r="K303" s="9">
        <v>162</v>
      </c>
      <c r="L303" s="9">
        <v>64</v>
      </c>
      <c r="M303" s="9">
        <v>42</v>
      </c>
      <c r="N303" s="9">
        <v>39</v>
      </c>
      <c r="O303" s="9">
        <v>428</v>
      </c>
      <c r="P303" s="9">
        <v>16</v>
      </c>
      <c r="Q303" s="9">
        <v>41</v>
      </c>
      <c r="R303" s="9">
        <v>44</v>
      </c>
      <c r="S303" s="9">
        <v>6</v>
      </c>
      <c r="T303" s="9">
        <v>117</v>
      </c>
      <c r="U303" s="9">
        <v>2</v>
      </c>
      <c r="V303" s="9">
        <v>8</v>
      </c>
      <c r="W303" s="9">
        <v>0</v>
      </c>
      <c r="X303" s="9">
        <v>0</v>
      </c>
      <c r="Y303" s="9">
        <v>0</v>
      </c>
      <c r="Z303" s="9">
        <v>3</v>
      </c>
      <c r="AA303" s="9">
        <v>31</v>
      </c>
      <c r="AC303" s="9">
        <f t="shared" si="16"/>
        <v>1301</v>
      </c>
      <c r="AD303" s="9">
        <f t="shared" si="14"/>
        <v>13979</v>
      </c>
      <c r="AE303" s="10">
        <f t="shared" si="15"/>
        <v>10.744811683320522</v>
      </c>
    </row>
    <row r="304" spans="1:31" x14ac:dyDescent="0.3">
      <c r="A304" s="87"/>
      <c r="B304" s="41" t="s">
        <v>306</v>
      </c>
      <c r="C304" s="9">
        <v>23</v>
      </c>
      <c r="D304" s="9">
        <v>8</v>
      </c>
      <c r="E304" s="9">
        <v>27</v>
      </c>
      <c r="F304" s="9">
        <v>48</v>
      </c>
      <c r="G304" s="9">
        <v>42</v>
      </c>
      <c r="H304" s="9">
        <v>116</v>
      </c>
      <c r="I304" s="9">
        <v>94</v>
      </c>
      <c r="J304" s="9">
        <v>56</v>
      </c>
      <c r="K304" s="9">
        <v>85</v>
      </c>
      <c r="L304" s="9">
        <v>30</v>
      </c>
      <c r="M304" s="9">
        <v>49</v>
      </c>
      <c r="N304" s="9">
        <v>32</v>
      </c>
      <c r="O304" s="9">
        <v>316</v>
      </c>
      <c r="P304" s="9">
        <v>33</v>
      </c>
      <c r="Q304" s="9">
        <v>105</v>
      </c>
      <c r="R304" s="9">
        <v>68</v>
      </c>
      <c r="S304" s="9">
        <v>13</v>
      </c>
      <c r="T304" s="9">
        <v>207</v>
      </c>
      <c r="U304" s="9">
        <v>3</v>
      </c>
      <c r="V304" s="9">
        <v>7</v>
      </c>
      <c r="W304" s="9">
        <v>0</v>
      </c>
      <c r="X304" s="9">
        <v>0</v>
      </c>
      <c r="Y304" s="9">
        <v>0</v>
      </c>
      <c r="Z304" s="9">
        <v>0</v>
      </c>
      <c r="AA304" s="9">
        <v>22</v>
      </c>
      <c r="AC304" s="9">
        <f t="shared" si="16"/>
        <v>1384</v>
      </c>
      <c r="AD304" s="9">
        <f t="shared" si="14"/>
        <v>14855</v>
      </c>
      <c r="AE304" s="10">
        <f t="shared" si="15"/>
        <v>10.733381502890174</v>
      </c>
    </row>
    <row r="305" spans="1:31" x14ac:dyDescent="0.3">
      <c r="A305" s="87"/>
      <c r="B305" s="41" t="s">
        <v>307</v>
      </c>
      <c r="C305" s="9">
        <v>7</v>
      </c>
      <c r="D305" s="9">
        <v>4</v>
      </c>
      <c r="E305" s="9">
        <v>9</v>
      </c>
      <c r="F305" s="9">
        <v>16</v>
      </c>
      <c r="G305" s="9">
        <v>18</v>
      </c>
      <c r="H305" s="9">
        <v>36</v>
      </c>
      <c r="I305" s="9">
        <v>29</v>
      </c>
      <c r="J305" s="9">
        <v>23</v>
      </c>
      <c r="K305" s="9">
        <v>33</v>
      </c>
      <c r="L305" s="9">
        <v>11</v>
      </c>
      <c r="M305" s="9">
        <v>3</v>
      </c>
      <c r="N305" s="9">
        <v>18</v>
      </c>
      <c r="O305" s="9">
        <v>140</v>
      </c>
      <c r="P305" s="9">
        <v>16</v>
      </c>
      <c r="Q305" s="9">
        <v>34</v>
      </c>
      <c r="R305" s="9">
        <v>15</v>
      </c>
      <c r="S305" s="9">
        <v>3</v>
      </c>
      <c r="T305" s="9">
        <v>83</v>
      </c>
      <c r="U305" s="9">
        <v>0</v>
      </c>
      <c r="V305" s="9">
        <v>2</v>
      </c>
      <c r="W305" s="9">
        <v>0</v>
      </c>
      <c r="X305" s="9">
        <v>0</v>
      </c>
      <c r="Y305" s="9">
        <v>0</v>
      </c>
      <c r="Z305" s="9">
        <v>0</v>
      </c>
      <c r="AA305" s="9">
        <v>6</v>
      </c>
      <c r="AC305" s="9">
        <f t="shared" si="16"/>
        <v>506</v>
      </c>
      <c r="AD305" s="9">
        <f t="shared" si="14"/>
        <v>5478</v>
      </c>
      <c r="AE305" s="10">
        <f t="shared" si="15"/>
        <v>10.826086956521738</v>
      </c>
    </row>
    <row r="306" spans="1:31" x14ac:dyDescent="0.3">
      <c r="A306" s="87"/>
      <c r="B306" s="41" t="s">
        <v>308</v>
      </c>
      <c r="C306" s="9">
        <v>16</v>
      </c>
      <c r="D306" s="9">
        <v>7</v>
      </c>
      <c r="E306" s="9">
        <v>6</v>
      </c>
      <c r="F306" s="9">
        <v>38</v>
      </c>
      <c r="G306" s="9">
        <v>15</v>
      </c>
      <c r="H306" s="9">
        <v>34</v>
      </c>
      <c r="I306" s="9">
        <v>25</v>
      </c>
      <c r="J306" s="9">
        <v>45</v>
      </c>
      <c r="K306" s="9">
        <v>72</v>
      </c>
      <c r="L306" s="9">
        <v>54</v>
      </c>
      <c r="M306" s="9">
        <v>64</v>
      </c>
      <c r="N306" s="9">
        <v>51</v>
      </c>
      <c r="O306" s="9">
        <v>604</v>
      </c>
      <c r="P306" s="9">
        <v>41</v>
      </c>
      <c r="Q306" s="9">
        <v>90</v>
      </c>
      <c r="R306" s="9">
        <v>77</v>
      </c>
      <c r="S306" s="9">
        <v>10</v>
      </c>
      <c r="T306" s="9">
        <v>162</v>
      </c>
      <c r="U306" s="9">
        <v>3</v>
      </c>
      <c r="V306" s="9">
        <v>9</v>
      </c>
      <c r="W306" s="9">
        <v>1</v>
      </c>
      <c r="X306" s="9">
        <v>0</v>
      </c>
      <c r="Y306" s="9">
        <v>0</v>
      </c>
      <c r="Z306" s="9">
        <v>1</v>
      </c>
      <c r="AA306" s="9">
        <v>45</v>
      </c>
      <c r="AC306" s="9">
        <f t="shared" si="16"/>
        <v>1470</v>
      </c>
      <c r="AD306" s="9">
        <f t="shared" si="14"/>
        <v>17549</v>
      </c>
      <c r="AE306" s="10">
        <f t="shared" si="15"/>
        <v>11.938095238095238</v>
      </c>
    </row>
    <row r="307" spans="1:31" x14ac:dyDescent="0.3">
      <c r="A307" s="87"/>
      <c r="B307" s="41" t="s">
        <v>309</v>
      </c>
      <c r="C307" s="9">
        <v>18</v>
      </c>
      <c r="D307" s="9">
        <v>4</v>
      </c>
      <c r="E307" s="9">
        <v>4</v>
      </c>
      <c r="F307" s="9">
        <v>11</v>
      </c>
      <c r="G307" s="9">
        <v>17</v>
      </c>
      <c r="H307" s="9">
        <v>33</v>
      </c>
      <c r="I307" s="9">
        <v>35</v>
      </c>
      <c r="J307" s="9">
        <v>58</v>
      </c>
      <c r="K307" s="9">
        <v>74</v>
      </c>
      <c r="L307" s="9">
        <v>53</v>
      </c>
      <c r="M307" s="9">
        <v>55</v>
      </c>
      <c r="N307" s="9">
        <v>59</v>
      </c>
      <c r="O307" s="9">
        <v>682</v>
      </c>
      <c r="P307" s="9">
        <v>63</v>
      </c>
      <c r="Q307" s="9">
        <v>82</v>
      </c>
      <c r="R307" s="9">
        <v>72</v>
      </c>
      <c r="S307" s="9">
        <v>23</v>
      </c>
      <c r="T307" s="9">
        <v>194</v>
      </c>
      <c r="U307" s="9">
        <v>6</v>
      </c>
      <c r="V307" s="9">
        <v>8</v>
      </c>
      <c r="W307" s="9">
        <v>2</v>
      </c>
      <c r="X307" s="9">
        <v>0</v>
      </c>
      <c r="Y307" s="9">
        <v>0</v>
      </c>
      <c r="Z307" s="9">
        <v>0</v>
      </c>
      <c r="AA307" s="9">
        <v>147</v>
      </c>
      <c r="AC307" s="9">
        <f t="shared" si="16"/>
        <v>1700</v>
      </c>
      <c r="AD307" s="9">
        <f t="shared" si="14"/>
        <v>21887</v>
      </c>
      <c r="AE307" s="10">
        <f t="shared" si="15"/>
        <v>12.874705882352941</v>
      </c>
    </row>
    <row r="308" spans="1:31" x14ac:dyDescent="0.3">
      <c r="A308" s="87"/>
      <c r="B308" s="41" t="s">
        <v>310</v>
      </c>
      <c r="C308" s="9">
        <v>11</v>
      </c>
      <c r="D308" s="9">
        <v>5</v>
      </c>
      <c r="E308" s="9">
        <v>3</v>
      </c>
      <c r="F308" s="9">
        <v>85</v>
      </c>
      <c r="G308" s="9">
        <v>25</v>
      </c>
      <c r="H308" s="9">
        <v>17</v>
      </c>
      <c r="I308" s="9">
        <v>48</v>
      </c>
      <c r="J308" s="9">
        <v>60</v>
      </c>
      <c r="K308" s="9">
        <v>55</v>
      </c>
      <c r="L308" s="9">
        <v>23</v>
      </c>
      <c r="M308" s="9">
        <v>31</v>
      </c>
      <c r="N308" s="9">
        <v>34</v>
      </c>
      <c r="O308" s="9">
        <v>207</v>
      </c>
      <c r="P308" s="9">
        <v>10</v>
      </c>
      <c r="Q308" s="9">
        <v>27</v>
      </c>
      <c r="R308" s="9">
        <v>13</v>
      </c>
      <c r="S308" s="9">
        <v>1</v>
      </c>
      <c r="T308" s="9">
        <v>38</v>
      </c>
      <c r="U308" s="9">
        <v>2</v>
      </c>
      <c r="V308" s="9">
        <v>2</v>
      </c>
      <c r="W308" s="9">
        <v>0</v>
      </c>
      <c r="X308" s="9">
        <v>0</v>
      </c>
      <c r="Y308" s="9">
        <v>0</v>
      </c>
      <c r="Z308" s="9">
        <v>0</v>
      </c>
      <c r="AA308" s="9">
        <v>19</v>
      </c>
      <c r="AC308" s="9">
        <f t="shared" si="16"/>
        <v>716</v>
      </c>
      <c r="AD308" s="9">
        <f t="shared" si="14"/>
        <v>6869</v>
      </c>
      <c r="AE308" s="10">
        <f t="shared" si="15"/>
        <v>9.5935754189944138</v>
      </c>
    </row>
    <row r="309" spans="1:31" x14ac:dyDescent="0.3">
      <c r="A309" s="87"/>
      <c r="B309" s="41" t="s">
        <v>311</v>
      </c>
      <c r="C309" s="9">
        <v>37</v>
      </c>
      <c r="D309" s="9">
        <v>28</v>
      </c>
      <c r="E309" s="9">
        <v>28</v>
      </c>
      <c r="F309" s="9">
        <v>64</v>
      </c>
      <c r="G309" s="9">
        <v>81</v>
      </c>
      <c r="H309" s="9">
        <v>128</v>
      </c>
      <c r="I309" s="9">
        <v>157</v>
      </c>
      <c r="J309" s="9">
        <v>173</v>
      </c>
      <c r="K309" s="9">
        <v>209</v>
      </c>
      <c r="L309" s="9">
        <v>126</v>
      </c>
      <c r="M309" s="9">
        <v>126</v>
      </c>
      <c r="N309" s="9">
        <v>94</v>
      </c>
      <c r="O309" s="9">
        <v>924</v>
      </c>
      <c r="P309" s="9">
        <v>94</v>
      </c>
      <c r="Q309" s="9">
        <v>131</v>
      </c>
      <c r="R309" s="9">
        <v>112</v>
      </c>
      <c r="S309" s="9">
        <v>16</v>
      </c>
      <c r="T309" s="9">
        <v>219</v>
      </c>
      <c r="U309" s="9">
        <v>6</v>
      </c>
      <c r="V309" s="9">
        <v>15</v>
      </c>
      <c r="W309" s="9">
        <v>0</v>
      </c>
      <c r="X309" s="9">
        <v>0</v>
      </c>
      <c r="Y309" s="9">
        <v>0</v>
      </c>
      <c r="Z309" s="9">
        <v>1</v>
      </c>
      <c r="AA309" s="9">
        <v>74</v>
      </c>
      <c r="AC309" s="9">
        <f t="shared" si="16"/>
        <v>2843</v>
      </c>
      <c r="AD309" s="9">
        <f t="shared" si="14"/>
        <v>30488</v>
      </c>
      <c r="AE309" s="10">
        <f t="shared" si="15"/>
        <v>10.723883221948645</v>
      </c>
    </row>
    <row r="310" spans="1:31" x14ac:dyDescent="0.3">
      <c r="A310" s="87"/>
      <c r="B310" s="41" t="s">
        <v>312</v>
      </c>
      <c r="C310" s="9">
        <v>7</v>
      </c>
      <c r="D310" s="9">
        <v>2</v>
      </c>
      <c r="E310" s="9">
        <v>3</v>
      </c>
      <c r="F310" s="9">
        <v>5</v>
      </c>
      <c r="G310" s="9">
        <v>7</v>
      </c>
      <c r="H310" s="9">
        <v>11</v>
      </c>
      <c r="I310" s="9">
        <v>19</v>
      </c>
      <c r="J310" s="9">
        <v>21</v>
      </c>
      <c r="K310" s="9">
        <v>32</v>
      </c>
      <c r="L310" s="9">
        <v>23</v>
      </c>
      <c r="M310" s="9">
        <v>29</v>
      </c>
      <c r="N310" s="9">
        <v>9</v>
      </c>
      <c r="O310" s="9">
        <v>218</v>
      </c>
      <c r="P310" s="9">
        <v>9</v>
      </c>
      <c r="Q310" s="9">
        <v>31</v>
      </c>
      <c r="R310" s="9">
        <v>7</v>
      </c>
      <c r="S310" s="9">
        <v>0</v>
      </c>
      <c r="T310" s="9">
        <v>31</v>
      </c>
      <c r="U310" s="9">
        <v>2</v>
      </c>
      <c r="V310" s="9">
        <v>0</v>
      </c>
      <c r="W310" s="9">
        <v>0</v>
      </c>
      <c r="X310" s="9">
        <v>0</v>
      </c>
      <c r="Y310" s="9">
        <v>0</v>
      </c>
      <c r="Z310" s="9">
        <v>1</v>
      </c>
      <c r="AA310" s="9">
        <v>16</v>
      </c>
      <c r="AC310" s="9">
        <f t="shared" si="16"/>
        <v>483</v>
      </c>
      <c r="AD310" s="9">
        <f t="shared" si="14"/>
        <v>5461</v>
      </c>
      <c r="AE310" s="10">
        <f t="shared" si="15"/>
        <v>11.306418219461698</v>
      </c>
    </row>
    <row r="311" spans="1:31" x14ac:dyDescent="0.3">
      <c r="A311" s="87"/>
      <c r="B311" s="41" t="s">
        <v>313</v>
      </c>
      <c r="C311" s="9">
        <v>27</v>
      </c>
      <c r="D311" s="9">
        <v>14</v>
      </c>
      <c r="E311" s="9">
        <v>14</v>
      </c>
      <c r="F311" s="9">
        <v>30</v>
      </c>
      <c r="G311" s="9">
        <v>32</v>
      </c>
      <c r="H311" s="9">
        <v>59</v>
      </c>
      <c r="I311" s="9">
        <v>77</v>
      </c>
      <c r="J311" s="9">
        <v>65</v>
      </c>
      <c r="K311" s="9">
        <v>106</v>
      </c>
      <c r="L311" s="9">
        <v>37</v>
      </c>
      <c r="M311" s="9">
        <v>45</v>
      </c>
      <c r="N311" s="9">
        <v>37</v>
      </c>
      <c r="O311" s="9">
        <v>450</v>
      </c>
      <c r="P311" s="9">
        <v>32</v>
      </c>
      <c r="Q311" s="9">
        <v>60</v>
      </c>
      <c r="R311" s="9">
        <v>34</v>
      </c>
      <c r="S311" s="9">
        <v>7</v>
      </c>
      <c r="T311" s="9">
        <v>167</v>
      </c>
      <c r="U311" s="9">
        <v>6</v>
      </c>
      <c r="V311" s="9">
        <v>4</v>
      </c>
      <c r="W311" s="9">
        <v>0</v>
      </c>
      <c r="X311" s="9">
        <v>0</v>
      </c>
      <c r="Y311" s="9">
        <v>0</v>
      </c>
      <c r="Z311" s="9">
        <v>1</v>
      </c>
      <c r="AA311" s="9">
        <v>26</v>
      </c>
      <c r="AC311" s="9">
        <f t="shared" si="16"/>
        <v>1330</v>
      </c>
      <c r="AD311" s="9">
        <f t="shared" si="14"/>
        <v>14458</v>
      </c>
      <c r="AE311" s="10">
        <f t="shared" si="15"/>
        <v>10.870676691729324</v>
      </c>
    </row>
    <row r="312" spans="1:31" x14ac:dyDescent="0.3">
      <c r="A312" s="87"/>
      <c r="B312" s="41" t="s">
        <v>314</v>
      </c>
      <c r="C312" s="9">
        <v>78</v>
      </c>
      <c r="D312" s="9">
        <v>35</v>
      </c>
      <c r="E312" s="9">
        <v>35</v>
      </c>
      <c r="F312" s="9">
        <v>63</v>
      </c>
      <c r="G312" s="9">
        <v>44</v>
      </c>
      <c r="H312" s="9">
        <v>150</v>
      </c>
      <c r="I312" s="9">
        <v>156</v>
      </c>
      <c r="J312" s="9">
        <v>330</v>
      </c>
      <c r="K312" s="9">
        <v>363</v>
      </c>
      <c r="L312" s="9">
        <v>312</v>
      </c>
      <c r="M312" s="9">
        <v>285</v>
      </c>
      <c r="N312" s="9">
        <v>291</v>
      </c>
      <c r="O312" s="9">
        <v>4070</v>
      </c>
      <c r="P312" s="9">
        <v>615</v>
      </c>
      <c r="Q312" s="9">
        <v>1077</v>
      </c>
      <c r="R312" s="9">
        <v>973</v>
      </c>
      <c r="S312" s="9">
        <v>414</v>
      </c>
      <c r="T312" s="9">
        <v>2542</v>
      </c>
      <c r="U312" s="9">
        <v>61</v>
      </c>
      <c r="V312" s="9">
        <v>121</v>
      </c>
      <c r="W312" s="9">
        <v>4</v>
      </c>
      <c r="X312" s="9">
        <v>0</v>
      </c>
      <c r="Y312" s="9">
        <v>1</v>
      </c>
      <c r="Z312" s="9">
        <v>12</v>
      </c>
      <c r="AA312" s="9">
        <v>354</v>
      </c>
      <c r="AC312" s="9">
        <f t="shared" si="16"/>
        <v>12386</v>
      </c>
      <c r="AD312" s="9">
        <f t="shared" si="14"/>
        <v>164846</v>
      </c>
      <c r="AE312" s="10">
        <f t="shared" si="15"/>
        <v>13.309058614564831</v>
      </c>
    </row>
    <row r="313" spans="1:31" x14ac:dyDescent="0.3">
      <c r="A313" s="87"/>
      <c r="B313" s="41" t="s">
        <v>315</v>
      </c>
      <c r="C313" s="9">
        <v>18</v>
      </c>
      <c r="D313" s="9">
        <v>6</v>
      </c>
      <c r="E313" s="9">
        <v>3</v>
      </c>
      <c r="F313" s="9">
        <v>8</v>
      </c>
      <c r="G313" s="9">
        <v>10</v>
      </c>
      <c r="H313" s="9">
        <v>22</v>
      </c>
      <c r="I313" s="9">
        <v>118</v>
      </c>
      <c r="J313" s="9">
        <v>24</v>
      </c>
      <c r="K313" s="9">
        <v>46</v>
      </c>
      <c r="L313" s="9">
        <v>22</v>
      </c>
      <c r="M313" s="9">
        <v>26</v>
      </c>
      <c r="N313" s="9">
        <v>11</v>
      </c>
      <c r="O313" s="9">
        <v>206</v>
      </c>
      <c r="P313" s="9">
        <v>14</v>
      </c>
      <c r="Q313" s="9">
        <v>30</v>
      </c>
      <c r="R313" s="9">
        <v>9</v>
      </c>
      <c r="S313" s="9">
        <v>3</v>
      </c>
      <c r="T313" s="9">
        <v>30</v>
      </c>
      <c r="U313" s="9">
        <v>0</v>
      </c>
      <c r="V313" s="9">
        <v>1</v>
      </c>
      <c r="W313" s="9">
        <v>1</v>
      </c>
      <c r="X313" s="9">
        <v>0</v>
      </c>
      <c r="Y313" s="9">
        <v>0</v>
      </c>
      <c r="Z313" s="9">
        <v>0</v>
      </c>
      <c r="AA313" s="9">
        <v>21</v>
      </c>
      <c r="AC313" s="9">
        <f t="shared" si="16"/>
        <v>629</v>
      </c>
      <c r="AD313" s="9">
        <f t="shared" si="14"/>
        <v>6319</v>
      </c>
      <c r="AE313" s="10">
        <f t="shared" si="15"/>
        <v>10.04610492845787</v>
      </c>
    </row>
    <row r="314" spans="1:31" x14ac:dyDescent="0.3">
      <c r="A314" s="87"/>
      <c r="B314" s="41" t="s">
        <v>316</v>
      </c>
      <c r="C314" s="9">
        <v>103</v>
      </c>
      <c r="D314" s="9">
        <v>50</v>
      </c>
      <c r="E314" s="9">
        <v>50</v>
      </c>
      <c r="F314" s="9">
        <v>77</v>
      </c>
      <c r="G314" s="9">
        <v>85</v>
      </c>
      <c r="H314" s="9">
        <v>216</v>
      </c>
      <c r="I314" s="9">
        <v>278</v>
      </c>
      <c r="J314" s="9">
        <v>385</v>
      </c>
      <c r="K314" s="9">
        <v>514</v>
      </c>
      <c r="L314" s="9">
        <v>364</v>
      </c>
      <c r="M314" s="9">
        <v>297</v>
      </c>
      <c r="N314" s="9">
        <v>339</v>
      </c>
      <c r="O314" s="9">
        <v>3208</v>
      </c>
      <c r="P314" s="9">
        <v>506</v>
      </c>
      <c r="Q314" s="9">
        <v>697</v>
      </c>
      <c r="R314" s="9">
        <v>624</v>
      </c>
      <c r="S314" s="9">
        <v>213</v>
      </c>
      <c r="T314" s="9">
        <v>1375</v>
      </c>
      <c r="U314" s="9">
        <v>25</v>
      </c>
      <c r="V314" s="9">
        <v>49</v>
      </c>
      <c r="W314" s="9">
        <v>3</v>
      </c>
      <c r="X314" s="9">
        <v>2</v>
      </c>
      <c r="Y314" s="9">
        <v>2</v>
      </c>
      <c r="Z314" s="9">
        <v>4</v>
      </c>
      <c r="AA314" s="9">
        <v>290</v>
      </c>
      <c r="AC314" s="9">
        <f t="shared" si="16"/>
        <v>9756</v>
      </c>
      <c r="AD314" s="9">
        <f t="shared" si="14"/>
        <v>119805</v>
      </c>
      <c r="AE314" s="10">
        <f t="shared" si="15"/>
        <v>12.280135301353013</v>
      </c>
    </row>
    <row r="315" spans="1:31" x14ac:dyDescent="0.3">
      <c r="A315" s="87"/>
      <c r="B315" s="41" t="s">
        <v>317</v>
      </c>
      <c r="C315" s="9">
        <v>37</v>
      </c>
      <c r="D315" s="9">
        <v>13</v>
      </c>
      <c r="E315" s="9">
        <v>12</v>
      </c>
      <c r="F315" s="9">
        <v>18</v>
      </c>
      <c r="G315" s="9">
        <v>19</v>
      </c>
      <c r="H315" s="9">
        <v>59</v>
      </c>
      <c r="I315" s="9">
        <v>68</v>
      </c>
      <c r="J315" s="9">
        <v>109</v>
      </c>
      <c r="K315" s="9">
        <v>125</v>
      </c>
      <c r="L315" s="9">
        <v>89</v>
      </c>
      <c r="M315" s="9">
        <v>87</v>
      </c>
      <c r="N315" s="9">
        <v>152</v>
      </c>
      <c r="O315" s="9">
        <v>1344</v>
      </c>
      <c r="P315" s="9">
        <v>175</v>
      </c>
      <c r="Q315" s="9">
        <v>249</v>
      </c>
      <c r="R315" s="9">
        <v>275</v>
      </c>
      <c r="S315" s="9">
        <v>60</v>
      </c>
      <c r="T315" s="9">
        <v>422</v>
      </c>
      <c r="U315" s="9">
        <v>6</v>
      </c>
      <c r="V315" s="9">
        <v>18</v>
      </c>
      <c r="W315" s="9">
        <v>1</v>
      </c>
      <c r="X315" s="9">
        <v>1</v>
      </c>
      <c r="Y315" s="9">
        <v>1</v>
      </c>
      <c r="Z315" s="9">
        <v>11</v>
      </c>
      <c r="AA315" s="9">
        <v>156</v>
      </c>
      <c r="AC315" s="9">
        <f t="shared" si="16"/>
        <v>3507</v>
      </c>
      <c r="AD315" s="9">
        <f t="shared" si="14"/>
        <v>44634</v>
      </c>
      <c r="AE315" s="10">
        <f t="shared" si="15"/>
        <v>12.727117194183062</v>
      </c>
    </row>
    <row r="316" spans="1:31" x14ac:dyDescent="0.3">
      <c r="A316" s="87"/>
      <c r="B316" s="41" t="s">
        <v>318</v>
      </c>
      <c r="C316" s="9">
        <v>11</v>
      </c>
      <c r="D316" s="9">
        <v>5</v>
      </c>
      <c r="E316" s="9">
        <v>4</v>
      </c>
      <c r="F316" s="9">
        <v>11</v>
      </c>
      <c r="G316" s="9">
        <v>14</v>
      </c>
      <c r="H316" s="9">
        <v>21</v>
      </c>
      <c r="I316" s="9">
        <v>41</v>
      </c>
      <c r="J316" s="9">
        <v>58</v>
      </c>
      <c r="K316" s="9">
        <v>75</v>
      </c>
      <c r="L316" s="9">
        <v>42</v>
      </c>
      <c r="M316" s="9">
        <v>53</v>
      </c>
      <c r="N316" s="9">
        <v>48</v>
      </c>
      <c r="O316" s="9">
        <v>271</v>
      </c>
      <c r="P316" s="9">
        <v>21</v>
      </c>
      <c r="Q316" s="9">
        <v>70</v>
      </c>
      <c r="R316" s="9">
        <v>29</v>
      </c>
      <c r="S316" s="9">
        <v>4</v>
      </c>
      <c r="T316" s="9">
        <v>73</v>
      </c>
      <c r="U316" s="9">
        <v>1</v>
      </c>
      <c r="V316" s="9">
        <v>1</v>
      </c>
      <c r="W316" s="9">
        <v>0</v>
      </c>
      <c r="X316" s="9">
        <v>0</v>
      </c>
      <c r="Y316" s="9">
        <v>0</v>
      </c>
      <c r="Z316" s="9">
        <v>0</v>
      </c>
      <c r="AA316" s="9">
        <v>22</v>
      </c>
      <c r="AC316" s="9">
        <f t="shared" si="16"/>
        <v>875</v>
      </c>
      <c r="AD316" s="9">
        <f t="shared" si="14"/>
        <v>9705</v>
      </c>
      <c r="AE316" s="10">
        <f t="shared" si="15"/>
        <v>11.091428571428571</v>
      </c>
    </row>
    <row r="317" spans="1:31" x14ac:dyDescent="0.3">
      <c r="A317" s="87"/>
      <c r="B317" s="41" t="s">
        <v>319</v>
      </c>
      <c r="C317" s="9">
        <v>224</v>
      </c>
      <c r="D317" s="9">
        <v>54</v>
      </c>
      <c r="E317" s="9">
        <v>89</v>
      </c>
      <c r="F317" s="9">
        <v>116</v>
      </c>
      <c r="G317" s="9">
        <v>124</v>
      </c>
      <c r="H317" s="9">
        <v>143</v>
      </c>
      <c r="I317" s="9">
        <v>114</v>
      </c>
      <c r="J317" s="9">
        <v>138</v>
      </c>
      <c r="K317" s="9">
        <v>175</v>
      </c>
      <c r="L317" s="9">
        <v>106</v>
      </c>
      <c r="M317" s="9">
        <v>99</v>
      </c>
      <c r="N317" s="9">
        <v>121</v>
      </c>
      <c r="O317" s="9">
        <v>995</v>
      </c>
      <c r="P317" s="9">
        <v>93</v>
      </c>
      <c r="Q317" s="9">
        <v>216</v>
      </c>
      <c r="R317" s="9">
        <v>185</v>
      </c>
      <c r="S317" s="9">
        <v>16</v>
      </c>
      <c r="T317" s="9">
        <v>300</v>
      </c>
      <c r="U317" s="9">
        <v>6</v>
      </c>
      <c r="V317" s="9">
        <v>16</v>
      </c>
      <c r="W317" s="9">
        <v>2</v>
      </c>
      <c r="X317" s="9">
        <v>1</v>
      </c>
      <c r="Y317" s="9">
        <v>1</v>
      </c>
      <c r="Z317" s="9">
        <v>0</v>
      </c>
      <c r="AA317" s="9">
        <v>124</v>
      </c>
      <c r="AC317" s="9">
        <f t="shared" si="16"/>
        <v>3458</v>
      </c>
      <c r="AD317" s="9">
        <f t="shared" si="14"/>
        <v>35891</v>
      </c>
      <c r="AE317" s="10">
        <f t="shared" si="15"/>
        <v>10.37912087912088</v>
      </c>
    </row>
    <row r="318" spans="1:31" x14ac:dyDescent="0.3">
      <c r="A318" s="87"/>
      <c r="B318" s="41" t="s">
        <v>320</v>
      </c>
      <c r="C318" s="9">
        <v>16</v>
      </c>
      <c r="D318" s="9">
        <v>18</v>
      </c>
      <c r="E318" s="9">
        <v>3</v>
      </c>
      <c r="F318" s="9">
        <v>12</v>
      </c>
      <c r="G318" s="9">
        <v>10</v>
      </c>
      <c r="H318" s="9">
        <v>29</v>
      </c>
      <c r="I318" s="9">
        <v>42</v>
      </c>
      <c r="J318" s="9">
        <v>62</v>
      </c>
      <c r="K318" s="9">
        <v>81</v>
      </c>
      <c r="L318" s="9">
        <v>48</v>
      </c>
      <c r="M318" s="9">
        <v>44</v>
      </c>
      <c r="N318" s="9">
        <v>27</v>
      </c>
      <c r="O318" s="9">
        <v>275</v>
      </c>
      <c r="P318" s="9">
        <v>25</v>
      </c>
      <c r="Q318" s="9">
        <v>46</v>
      </c>
      <c r="R318" s="9">
        <v>19</v>
      </c>
      <c r="S318" s="9">
        <v>4</v>
      </c>
      <c r="T318" s="9">
        <v>61</v>
      </c>
      <c r="U318" s="9">
        <v>2</v>
      </c>
      <c r="V318" s="9">
        <v>6</v>
      </c>
      <c r="W318" s="9">
        <v>0</v>
      </c>
      <c r="X318" s="9">
        <v>0</v>
      </c>
      <c r="Y318" s="9">
        <v>0</v>
      </c>
      <c r="Z318" s="9">
        <v>0</v>
      </c>
      <c r="AA318" s="9">
        <v>28</v>
      </c>
      <c r="AC318" s="9">
        <f t="shared" si="16"/>
        <v>858</v>
      </c>
      <c r="AD318" s="9">
        <f t="shared" si="14"/>
        <v>9225</v>
      </c>
      <c r="AE318" s="10">
        <f t="shared" si="15"/>
        <v>10.751748251748252</v>
      </c>
    </row>
    <row r="319" spans="1:31" x14ac:dyDescent="0.3">
      <c r="A319" s="87"/>
      <c r="B319" s="41" t="s">
        <v>321</v>
      </c>
      <c r="C319" s="9">
        <v>27</v>
      </c>
      <c r="D319" s="9">
        <v>9</v>
      </c>
      <c r="E319" s="9">
        <v>22</v>
      </c>
      <c r="F319" s="9">
        <v>27</v>
      </c>
      <c r="G319" s="9">
        <v>24</v>
      </c>
      <c r="H319" s="9">
        <v>53</v>
      </c>
      <c r="I319" s="9">
        <v>47</v>
      </c>
      <c r="J319" s="9">
        <v>66</v>
      </c>
      <c r="K319" s="9">
        <v>98</v>
      </c>
      <c r="L319" s="9">
        <v>51</v>
      </c>
      <c r="M319" s="9">
        <v>54</v>
      </c>
      <c r="N319" s="9">
        <v>60</v>
      </c>
      <c r="O319" s="9">
        <v>733</v>
      </c>
      <c r="P319" s="9">
        <v>67</v>
      </c>
      <c r="Q319" s="9">
        <v>119</v>
      </c>
      <c r="R319" s="9">
        <v>77</v>
      </c>
      <c r="S319" s="9">
        <v>21</v>
      </c>
      <c r="T319" s="9">
        <v>210</v>
      </c>
      <c r="U319" s="9">
        <v>3</v>
      </c>
      <c r="V319" s="9">
        <v>8</v>
      </c>
      <c r="W319" s="9">
        <v>1</v>
      </c>
      <c r="X319" s="9">
        <v>0</v>
      </c>
      <c r="Y319" s="9">
        <v>1</v>
      </c>
      <c r="Z319" s="9">
        <v>0</v>
      </c>
      <c r="AA319" s="9">
        <v>38</v>
      </c>
      <c r="AC319" s="9">
        <f t="shared" si="16"/>
        <v>1816</v>
      </c>
      <c r="AD319" s="9">
        <f t="shared" si="14"/>
        <v>21236</v>
      </c>
      <c r="AE319" s="10">
        <f t="shared" si="15"/>
        <v>11.693832599118943</v>
      </c>
    </row>
    <row r="320" spans="1:31" x14ac:dyDescent="0.3">
      <c r="A320" s="87"/>
      <c r="B320" s="41" t="s">
        <v>322</v>
      </c>
      <c r="C320" s="9">
        <v>61</v>
      </c>
      <c r="D320" s="9">
        <v>20</v>
      </c>
      <c r="E320" s="9">
        <v>12</v>
      </c>
      <c r="F320" s="9">
        <v>27</v>
      </c>
      <c r="G320" s="9">
        <v>27</v>
      </c>
      <c r="H320" s="9">
        <v>73</v>
      </c>
      <c r="I320" s="9">
        <v>56</v>
      </c>
      <c r="J320" s="9">
        <v>72</v>
      </c>
      <c r="K320" s="9">
        <v>78</v>
      </c>
      <c r="L320" s="9">
        <v>57</v>
      </c>
      <c r="M320" s="9">
        <v>49</v>
      </c>
      <c r="N320" s="9">
        <v>51</v>
      </c>
      <c r="O320" s="9">
        <v>420</v>
      </c>
      <c r="P320" s="9">
        <v>40</v>
      </c>
      <c r="Q320" s="9">
        <v>77</v>
      </c>
      <c r="R320" s="9">
        <v>122</v>
      </c>
      <c r="S320" s="9">
        <v>4</v>
      </c>
      <c r="T320" s="9">
        <v>113</v>
      </c>
      <c r="U320" s="9">
        <v>6</v>
      </c>
      <c r="V320" s="9">
        <v>4</v>
      </c>
      <c r="W320" s="9">
        <v>1</v>
      </c>
      <c r="X320" s="9">
        <v>0</v>
      </c>
      <c r="Y320" s="9">
        <v>1</v>
      </c>
      <c r="Z320" s="9">
        <v>2</v>
      </c>
      <c r="AA320" s="9">
        <v>40</v>
      </c>
      <c r="AC320" s="9">
        <f t="shared" si="16"/>
        <v>1413</v>
      </c>
      <c r="AD320" s="9">
        <f t="shared" si="14"/>
        <v>15311</v>
      </c>
      <c r="AE320" s="10">
        <f t="shared" si="15"/>
        <v>10.83581033262562</v>
      </c>
    </row>
    <row r="321" spans="1:31" x14ac:dyDescent="0.3">
      <c r="A321" s="87"/>
      <c r="B321" s="41" t="s">
        <v>323</v>
      </c>
      <c r="C321" s="9">
        <v>11</v>
      </c>
      <c r="D321" s="9">
        <v>6</v>
      </c>
      <c r="E321" s="9">
        <v>8</v>
      </c>
      <c r="F321" s="9">
        <v>7</v>
      </c>
      <c r="G321" s="9">
        <v>14</v>
      </c>
      <c r="H321" s="9">
        <v>23</v>
      </c>
      <c r="I321" s="9">
        <v>35</v>
      </c>
      <c r="J321" s="9">
        <v>32</v>
      </c>
      <c r="K321" s="9">
        <v>55</v>
      </c>
      <c r="L321" s="9">
        <v>29</v>
      </c>
      <c r="M321" s="9">
        <v>33</v>
      </c>
      <c r="N321" s="9">
        <v>46</v>
      </c>
      <c r="O321" s="9">
        <v>304</v>
      </c>
      <c r="P321" s="9">
        <v>6</v>
      </c>
      <c r="Q321" s="9">
        <v>15</v>
      </c>
      <c r="R321" s="9">
        <v>15</v>
      </c>
      <c r="S321" s="9">
        <v>0</v>
      </c>
      <c r="T321" s="9">
        <v>20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A321" s="9">
        <v>19</v>
      </c>
      <c r="AC321" s="9">
        <f t="shared" si="16"/>
        <v>678</v>
      </c>
      <c r="AD321" s="9">
        <f t="shared" si="14"/>
        <v>7142</v>
      </c>
      <c r="AE321" s="10">
        <f t="shared" si="15"/>
        <v>10.533923303834808</v>
      </c>
    </row>
    <row r="322" spans="1:31" x14ac:dyDescent="0.3">
      <c r="A322" s="87"/>
      <c r="B322" s="41" t="s">
        <v>324</v>
      </c>
      <c r="C322" s="9">
        <v>36</v>
      </c>
      <c r="D322" s="9">
        <v>9</v>
      </c>
      <c r="E322" s="9">
        <v>17</v>
      </c>
      <c r="F322" s="9">
        <v>27</v>
      </c>
      <c r="G322" s="9">
        <v>25</v>
      </c>
      <c r="H322" s="9">
        <v>82</v>
      </c>
      <c r="I322" s="9">
        <v>90</v>
      </c>
      <c r="J322" s="9">
        <v>82</v>
      </c>
      <c r="K322" s="9">
        <v>115</v>
      </c>
      <c r="L322" s="9">
        <v>66</v>
      </c>
      <c r="M322" s="9">
        <v>67</v>
      </c>
      <c r="N322" s="9">
        <v>54</v>
      </c>
      <c r="O322" s="9">
        <v>467</v>
      </c>
      <c r="P322" s="9">
        <v>47</v>
      </c>
      <c r="Q322" s="9">
        <v>92</v>
      </c>
      <c r="R322" s="9">
        <v>56</v>
      </c>
      <c r="S322" s="9">
        <v>12</v>
      </c>
      <c r="T322" s="9">
        <v>191</v>
      </c>
      <c r="U322" s="9">
        <v>2</v>
      </c>
      <c r="V322" s="9">
        <v>6</v>
      </c>
      <c r="W322" s="9">
        <v>0</v>
      </c>
      <c r="X322" s="9">
        <v>0</v>
      </c>
      <c r="Y322" s="9">
        <v>0</v>
      </c>
      <c r="Z322" s="9">
        <v>0</v>
      </c>
      <c r="AA322" s="9">
        <v>33</v>
      </c>
      <c r="AC322" s="9">
        <f t="shared" si="16"/>
        <v>1576</v>
      </c>
      <c r="AD322" s="9">
        <f t="shared" si="14"/>
        <v>17250</v>
      </c>
      <c r="AE322" s="10">
        <f t="shared" si="15"/>
        <v>10.945431472081218</v>
      </c>
    </row>
    <row r="323" spans="1:31" x14ac:dyDescent="0.3">
      <c r="A323" s="87"/>
      <c r="B323" s="41" t="s">
        <v>325</v>
      </c>
      <c r="C323" s="9">
        <v>5</v>
      </c>
      <c r="D323" s="9">
        <v>2</v>
      </c>
      <c r="E323" s="9">
        <v>5</v>
      </c>
      <c r="F323" s="9">
        <v>8</v>
      </c>
      <c r="G323" s="9">
        <v>10</v>
      </c>
      <c r="H323" s="9">
        <v>21</v>
      </c>
      <c r="I323" s="9">
        <v>20</v>
      </c>
      <c r="J323" s="9">
        <v>14</v>
      </c>
      <c r="K323" s="9">
        <v>20</v>
      </c>
      <c r="L323" s="9">
        <v>18</v>
      </c>
      <c r="M323" s="9">
        <v>15</v>
      </c>
      <c r="N323" s="9">
        <v>23</v>
      </c>
      <c r="O323" s="9">
        <v>84</v>
      </c>
      <c r="P323" s="9">
        <v>6</v>
      </c>
      <c r="Q323" s="9">
        <v>14</v>
      </c>
      <c r="R323" s="9">
        <v>14</v>
      </c>
      <c r="S323" s="9">
        <v>0</v>
      </c>
      <c r="T323" s="9">
        <v>16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9">
        <v>1</v>
      </c>
      <c r="AA323" s="9">
        <v>9</v>
      </c>
      <c r="AC323" s="9">
        <f t="shared" si="16"/>
        <v>305</v>
      </c>
      <c r="AD323" s="9">
        <f t="shared" si="14"/>
        <v>3127</v>
      </c>
      <c r="AE323" s="10">
        <f t="shared" si="15"/>
        <v>10.252459016393443</v>
      </c>
    </row>
    <row r="324" spans="1:31" x14ac:dyDescent="0.3">
      <c r="A324" s="87"/>
      <c r="B324" s="41" t="s">
        <v>326</v>
      </c>
      <c r="C324" s="9">
        <v>11</v>
      </c>
      <c r="D324" s="9">
        <v>6</v>
      </c>
      <c r="E324" s="9">
        <v>10</v>
      </c>
      <c r="F324" s="9">
        <v>27</v>
      </c>
      <c r="G324" s="9">
        <v>34</v>
      </c>
      <c r="H324" s="9">
        <v>50</v>
      </c>
      <c r="I324" s="9">
        <v>60</v>
      </c>
      <c r="J324" s="9">
        <v>83</v>
      </c>
      <c r="K324" s="9">
        <v>107</v>
      </c>
      <c r="L324" s="9">
        <v>54</v>
      </c>
      <c r="M324" s="9">
        <v>58</v>
      </c>
      <c r="N324" s="9">
        <v>48</v>
      </c>
      <c r="O324" s="9">
        <v>487</v>
      </c>
      <c r="P324" s="9">
        <v>33</v>
      </c>
      <c r="Q324" s="9">
        <v>56</v>
      </c>
      <c r="R324" s="9">
        <v>32</v>
      </c>
      <c r="S324" s="9">
        <v>4</v>
      </c>
      <c r="T324" s="9">
        <v>96</v>
      </c>
      <c r="U324" s="9">
        <v>3</v>
      </c>
      <c r="V324" s="9">
        <v>5</v>
      </c>
      <c r="W324" s="9">
        <v>1</v>
      </c>
      <c r="X324" s="9">
        <v>0</v>
      </c>
      <c r="Y324" s="9">
        <v>0</v>
      </c>
      <c r="Z324" s="9">
        <v>1</v>
      </c>
      <c r="AA324" s="9">
        <v>49</v>
      </c>
      <c r="AC324" s="9">
        <f t="shared" si="16"/>
        <v>1315</v>
      </c>
      <c r="AD324" s="9">
        <f t="shared" si="14"/>
        <v>14485</v>
      </c>
      <c r="AE324" s="10">
        <f t="shared" si="15"/>
        <v>11.015209125475286</v>
      </c>
    </row>
    <row r="325" spans="1:31" x14ac:dyDescent="0.3">
      <c r="A325" s="87"/>
      <c r="B325" s="41" t="s">
        <v>327</v>
      </c>
      <c r="C325" s="9">
        <v>4</v>
      </c>
      <c r="D325" s="9">
        <v>5</v>
      </c>
      <c r="E325" s="9">
        <v>7</v>
      </c>
      <c r="F325" s="9">
        <v>7</v>
      </c>
      <c r="G325" s="9">
        <v>12</v>
      </c>
      <c r="H325" s="9">
        <v>24</v>
      </c>
      <c r="I325" s="9">
        <v>29</v>
      </c>
      <c r="J325" s="9">
        <v>14</v>
      </c>
      <c r="K325" s="9">
        <v>33</v>
      </c>
      <c r="L325" s="9">
        <v>11</v>
      </c>
      <c r="M325" s="9">
        <v>27</v>
      </c>
      <c r="N325" s="9">
        <v>22</v>
      </c>
      <c r="O325" s="9">
        <v>214</v>
      </c>
      <c r="P325" s="9">
        <v>11</v>
      </c>
      <c r="Q325" s="9">
        <v>35</v>
      </c>
      <c r="R325" s="9">
        <v>20</v>
      </c>
      <c r="S325" s="9">
        <v>1</v>
      </c>
      <c r="T325" s="9">
        <v>57</v>
      </c>
      <c r="U325" s="9">
        <v>0</v>
      </c>
      <c r="V325" s="9">
        <v>3</v>
      </c>
      <c r="W325" s="9">
        <v>0</v>
      </c>
      <c r="X325" s="9">
        <v>0</v>
      </c>
      <c r="Y325" s="9">
        <v>0</v>
      </c>
      <c r="Z325" s="9">
        <v>1</v>
      </c>
      <c r="AA325" s="9">
        <v>30</v>
      </c>
      <c r="AC325" s="9">
        <f t="shared" si="16"/>
        <v>567</v>
      </c>
      <c r="AD325" s="9">
        <f t="shared" ref="AD325:AD346" si="17">C$2*C325+D$2*D325+E$2*E325+F$2*F325+G$2*G325+H$2*H325+I$2*I325+J$2*J325+K$2*K325+L$2*L325+M$2*M325+N$2*N325+O$2*O325+P$2*P325+Q$2*Q325+R$2*R325+S$2*S325+T$2*T325+U$2*U325+V$2*V325+W$2*W325+X$2*X325+Y$2*Y325+Z$2*Z325+AA$2*AA325</f>
        <v>6641</v>
      </c>
      <c r="AE325" s="10">
        <f t="shared" ref="AE325:AE345" si="18">AD325/AC325</f>
        <v>11.71252204585538</v>
      </c>
    </row>
    <row r="326" spans="1:31" x14ac:dyDescent="0.3">
      <c r="A326" s="87"/>
      <c r="B326" s="41" t="s">
        <v>328</v>
      </c>
      <c r="C326" s="9">
        <v>5</v>
      </c>
      <c r="D326" s="9">
        <v>2</v>
      </c>
      <c r="E326" s="9">
        <v>0</v>
      </c>
      <c r="F326" s="9">
        <v>4</v>
      </c>
      <c r="G326" s="9">
        <v>9</v>
      </c>
      <c r="H326" s="9">
        <v>8</v>
      </c>
      <c r="I326" s="9">
        <v>18</v>
      </c>
      <c r="J326" s="9">
        <v>20</v>
      </c>
      <c r="K326" s="9">
        <v>25</v>
      </c>
      <c r="L326" s="9">
        <v>12</v>
      </c>
      <c r="M326" s="9">
        <v>21</v>
      </c>
      <c r="N326" s="9">
        <v>18</v>
      </c>
      <c r="O326" s="9">
        <v>164</v>
      </c>
      <c r="P326" s="9">
        <v>16</v>
      </c>
      <c r="Q326" s="9">
        <v>34</v>
      </c>
      <c r="R326" s="9">
        <v>17</v>
      </c>
      <c r="S326" s="9">
        <v>3</v>
      </c>
      <c r="T326" s="9">
        <v>38</v>
      </c>
      <c r="U326" s="9">
        <v>1</v>
      </c>
      <c r="V326" s="9">
        <v>2</v>
      </c>
      <c r="W326" s="9">
        <v>0</v>
      </c>
      <c r="X326" s="9">
        <v>1</v>
      </c>
      <c r="Y326" s="9">
        <v>0</v>
      </c>
      <c r="Z326" s="9">
        <v>0</v>
      </c>
      <c r="AA326" s="9">
        <v>25</v>
      </c>
      <c r="AC326" s="9">
        <f t="shared" si="16"/>
        <v>443</v>
      </c>
      <c r="AD326" s="9">
        <f t="shared" si="17"/>
        <v>5332</v>
      </c>
      <c r="AE326" s="10">
        <f t="shared" si="18"/>
        <v>12.036117381489841</v>
      </c>
    </row>
    <row r="327" spans="1:31" x14ac:dyDescent="0.3">
      <c r="A327" s="87"/>
      <c r="B327" s="41" t="s">
        <v>329</v>
      </c>
      <c r="C327" s="9">
        <v>2</v>
      </c>
      <c r="D327" s="9">
        <v>0</v>
      </c>
      <c r="E327" s="9">
        <v>1</v>
      </c>
      <c r="F327" s="9">
        <v>0</v>
      </c>
      <c r="G327" s="9">
        <v>1</v>
      </c>
      <c r="H327" s="9">
        <v>4</v>
      </c>
      <c r="I327" s="9">
        <v>3</v>
      </c>
      <c r="J327" s="9">
        <v>5</v>
      </c>
      <c r="K327" s="9">
        <v>7</v>
      </c>
      <c r="L327" s="9">
        <v>2</v>
      </c>
      <c r="M327" s="9">
        <v>5</v>
      </c>
      <c r="N327" s="9">
        <v>5</v>
      </c>
      <c r="O327" s="9">
        <v>29</v>
      </c>
      <c r="P327" s="9">
        <v>3</v>
      </c>
      <c r="Q327" s="9">
        <v>2</v>
      </c>
      <c r="R327" s="9">
        <v>2</v>
      </c>
      <c r="S327" s="9">
        <v>1</v>
      </c>
      <c r="T327" s="9">
        <v>10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2</v>
      </c>
      <c r="AC327" s="9">
        <f t="shared" si="16"/>
        <v>84</v>
      </c>
      <c r="AD327" s="9">
        <f t="shared" si="17"/>
        <v>937</v>
      </c>
      <c r="AE327" s="10">
        <f t="shared" si="18"/>
        <v>11.154761904761905</v>
      </c>
    </row>
    <row r="328" spans="1:31" x14ac:dyDescent="0.3">
      <c r="A328" s="87"/>
      <c r="B328" s="41" t="s">
        <v>330</v>
      </c>
      <c r="C328" s="9">
        <v>10</v>
      </c>
      <c r="D328" s="9">
        <v>7</v>
      </c>
      <c r="E328" s="9">
        <v>3</v>
      </c>
      <c r="F328" s="9">
        <v>10</v>
      </c>
      <c r="G328" s="9">
        <v>10</v>
      </c>
      <c r="H328" s="9">
        <v>20</v>
      </c>
      <c r="I328" s="9">
        <v>17</v>
      </c>
      <c r="J328" s="9">
        <v>33</v>
      </c>
      <c r="K328" s="9">
        <v>59</v>
      </c>
      <c r="L328" s="9">
        <v>42</v>
      </c>
      <c r="M328" s="9">
        <v>44</v>
      </c>
      <c r="N328" s="9">
        <v>52</v>
      </c>
      <c r="O328" s="9">
        <v>423</v>
      </c>
      <c r="P328" s="9">
        <v>39</v>
      </c>
      <c r="Q328" s="9">
        <v>45</v>
      </c>
      <c r="R328" s="9">
        <v>34</v>
      </c>
      <c r="S328" s="9">
        <v>4</v>
      </c>
      <c r="T328" s="9">
        <v>82</v>
      </c>
      <c r="U328" s="9">
        <v>2</v>
      </c>
      <c r="V328" s="9">
        <v>3</v>
      </c>
      <c r="W328" s="9">
        <v>1</v>
      </c>
      <c r="X328" s="9">
        <v>0</v>
      </c>
      <c r="Y328" s="9">
        <v>0</v>
      </c>
      <c r="Z328" s="9">
        <v>3</v>
      </c>
      <c r="AA328" s="9">
        <v>57</v>
      </c>
      <c r="AC328" s="9">
        <f t="shared" si="16"/>
        <v>1000</v>
      </c>
      <c r="AD328" s="9">
        <f t="shared" si="17"/>
        <v>12109</v>
      </c>
      <c r="AE328" s="10">
        <f t="shared" si="18"/>
        <v>12.109</v>
      </c>
    </row>
    <row r="329" spans="1:31" x14ac:dyDescent="0.3">
      <c r="A329" s="87"/>
      <c r="B329" s="41" t="s">
        <v>331</v>
      </c>
      <c r="C329" s="9">
        <v>7</v>
      </c>
      <c r="D329" s="9">
        <v>3</v>
      </c>
      <c r="E329" s="9">
        <v>4</v>
      </c>
      <c r="F329" s="9">
        <v>4</v>
      </c>
      <c r="G329" s="9">
        <v>5</v>
      </c>
      <c r="H329" s="9">
        <v>11</v>
      </c>
      <c r="I329" s="9">
        <v>16</v>
      </c>
      <c r="J329" s="9">
        <v>21</v>
      </c>
      <c r="K329" s="9">
        <v>55</v>
      </c>
      <c r="L329" s="9">
        <v>21</v>
      </c>
      <c r="M329" s="9">
        <v>27</v>
      </c>
      <c r="N329" s="9">
        <v>27</v>
      </c>
      <c r="O329" s="9">
        <v>250</v>
      </c>
      <c r="P329" s="9">
        <v>11</v>
      </c>
      <c r="Q329" s="9">
        <v>16</v>
      </c>
      <c r="R329" s="9">
        <v>20</v>
      </c>
      <c r="S329" s="9">
        <v>8</v>
      </c>
      <c r="T329" s="9">
        <v>54</v>
      </c>
      <c r="U329" s="9">
        <v>1</v>
      </c>
      <c r="V329" s="9">
        <v>1</v>
      </c>
      <c r="W329" s="9">
        <v>0</v>
      </c>
      <c r="X329" s="9">
        <v>0</v>
      </c>
      <c r="Y329" s="9">
        <v>0</v>
      </c>
      <c r="Z329" s="9">
        <v>1</v>
      </c>
      <c r="AA329" s="9">
        <v>17</v>
      </c>
      <c r="AC329" s="9">
        <f t="shared" si="16"/>
        <v>580</v>
      </c>
      <c r="AD329" s="9">
        <f t="shared" si="17"/>
        <v>6718</v>
      </c>
      <c r="AE329" s="10">
        <f t="shared" si="18"/>
        <v>11.582758620689654</v>
      </c>
    </row>
    <row r="330" spans="1:31" x14ac:dyDescent="0.3">
      <c r="A330" s="87"/>
      <c r="B330" s="41" t="s">
        <v>332</v>
      </c>
      <c r="C330" s="9">
        <v>7</v>
      </c>
      <c r="D330" s="9">
        <v>1</v>
      </c>
      <c r="E330" s="9">
        <v>2</v>
      </c>
      <c r="F330" s="9">
        <v>5</v>
      </c>
      <c r="G330" s="9">
        <v>1</v>
      </c>
      <c r="H330" s="9">
        <v>8</v>
      </c>
      <c r="I330" s="9">
        <v>4</v>
      </c>
      <c r="J330" s="9">
        <v>12</v>
      </c>
      <c r="K330" s="9">
        <v>15</v>
      </c>
      <c r="L330" s="9">
        <v>18</v>
      </c>
      <c r="M330" s="9">
        <v>14</v>
      </c>
      <c r="N330" s="9">
        <v>14</v>
      </c>
      <c r="O330" s="9">
        <v>199</v>
      </c>
      <c r="P330" s="9">
        <v>9</v>
      </c>
      <c r="Q330" s="9">
        <v>11</v>
      </c>
      <c r="R330" s="9">
        <v>2</v>
      </c>
      <c r="S330" s="9">
        <v>2</v>
      </c>
      <c r="T330" s="9">
        <v>19</v>
      </c>
      <c r="U330" s="9">
        <v>0</v>
      </c>
      <c r="V330" s="9">
        <v>2</v>
      </c>
      <c r="W330" s="9">
        <v>1</v>
      </c>
      <c r="X330" s="9">
        <v>0</v>
      </c>
      <c r="Y330" s="9">
        <v>0</v>
      </c>
      <c r="Z330" s="9">
        <v>0</v>
      </c>
      <c r="AA330" s="9">
        <v>19</v>
      </c>
      <c r="AC330" s="9">
        <f t="shared" si="16"/>
        <v>365</v>
      </c>
      <c r="AD330" s="9">
        <f t="shared" si="17"/>
        <v>4306</v>
      </c>
      <c r="AE330" s="10">
        <f t="shared" si="18"/>
        <v>11.797260273972602</v>
      </c>
    </row>
    <row r="331" spans="1:31" x14ac:dyDescent="0.3">
      <c r="A331" s="87"/>
      <c r="B331" s="41" t="s">
        <v>333</v>
      </c>
      <c r="C331" s="9">
        <v>20</v>
      </c>
      <c r="D331" s="9">
        <v>4</v>
      </c>
      <c r="E331" s="9">
        <v>2</v>
      </c>
      <c r="F331" s="9">
        <v>9</v>
      </c>
      <c r="G331" s="9">
        <v>8</v>
      </c>
      <c r="H331" s="9">
        <v>12</v>
      </c>
      <c r="I331" s="9">
        <v>18</v>
      </c>
      <c r="J331" s="9">
        <v>20</v>
      </c>
      <c r="K331" s="9">
        <v>21</v>
      </c>
      <c r="L331" s="9">
        <v>15</v>
      </c>
      <c r="M331" s="9">
        <v>7</v>
      </c>
      <c r="N331" s="9">
        <v>7</v>
      </c>
      <c r="O331" s="9">
        <v>76</v>
      </c>
      <c r="P331" s="9">
        <v>1</v>
      </c>
      <c r="Q331" s="9">
        <v>9</v>
      </c>
      <c r="R331" s="9">
        <v>4</v>
      </c>
      <c r="S331" s="9">
        <v>0</v>
      </c>
      <c r="T331" s="9">
        <v>19</v>
      </c>
      <c r="U331" s="9">
        <v>0</v>
      </c>
      <c r="V331" s="9">
        <v>1</v>
      </c>
      <c r="W331" s="9">
        <v>0</v>
      </c>
      <c r="X331" s="9">
        <v>0</v>
      </c>
      <c r="Y331" s="9">
        <v>0</v>
      </c>
      <c r="Z331" s="9">
        <v>1</v>
      </c>
      <c r="AA331" s="9">
        <v>7</v>
      </c>
      <c r="AC331" s="9">
        <f t="shared" si="16"/>
        <v>261</v>
      </c>
      <c r="AD331" s="9">
        <f t="shared" si="17"/>
        <v>2469</v>
      </c>
      <c r="AE331" s="10">
        <f t="shared" si="18"/>
        <v>9.4597701149425291</v>
      </c>
    </row>
    <row r="332" spans="1:31" x14ac:dyDescent="0.3">
      <c r="A332" s="87"/>
      <c r="B332" s="41" t="s">
        <v>334</v>
      </c>
      <c r="C332" s="9">
        <v>25</v>
      </c>
      <c r="D332" s="9">
        <v>21</v>
      </c>
      <c r="E332" s="9">
        <v>13</v>
      </c>
      <c r="F332" s="9">
        <v>16</v>
      </c>
      <c r="G332" s="9">
        <v>30</v>
      </c>
      <c r="H332" s="9">
        <v>88</v>
      </c>
      <c r="I332" s="9">
        <v>71</v>
      </c>
      <c r="J332" s="9">
        <v>113</v>
      </c>
      <c r="K332" s="9">
        <v>151</v>
      </c>
      <c r="L332" s="9">
        <v>92</v>
      </c>
      <c r="M332" s="9">
        <v>109</v>
      </c>
      <c r="N332" s="9">
        <v>133</v>
      </c>
      <c r="O332" s="9">
        <v>1537</v>
      </c>
      <c r="P332" s="9">
        <v>308</v>
      </c>
      <c r="Q332" s="9">
        <v>413</v>
      </c>
      <c r="R332" s="9">
        <v>503</v>
      </c>
      <c r="S332" s="9">
        <v>193</v>
      </c>
      <c r="T332" s="9">
        <v>1351</v>
      </c>
      <c r="U332" s="9">
        <v>32</v>
      </c>
      <c r="V332" s="9">
        <v>63</v>
      </c>
      <c r="W332" s="9">
        <v>2</v>
      </c>
      <c r="X332" s="9">
        <v>1</v>
      </c>
      <c r="Y332" s="9">
        <v>1</v>
      </c>
      <c r="Z332" s="9">
        <v>1</v>
      </c>
      <c r="AA332" s="9">
        <v>80</v>
      </c>
      <c r="AC332" s="9">
        <f t="shared" si="16"/>
        <v>5347</v>
      </c>
      <c r="AD332" s="9">
        <f t="shared" si="17"/>
        <v>72090</v>
      </c>
      <c r="AE332" s="10">
        <f t="shared" si="18"/>
        <v>13.482326538245745</v>
      </c>
    </row>
    <row r="333" spans="1:31" x14ac:dyDescent="0.3">
      <c r="A333" s="87"/>
      <c r="B333" s="41" t="s">
        <v>335</v>
      </c>
      <c r="C333" s="9">
        <v>23</v>
      </c>
      <c r="D333" s="9">
        <v>5</v>
      </c>
      <c r="E333" s="9">
        <v>5</v>
      </c>
      <c r="F333" s="9">
        <v>8</v>
      </c>
      <c r="G333" s="9">
        <v>7</v>
      </c>
      <c r="H333" s="9">
        <v>26</v>
      </c>
      <c r="I333" s="9">
        <v>27</v>
      </c>
      <c r="J333" s="9">
        <v>28</v>
      </c>
      <c r="K333" s="9">
        <v>44</v>
      </c>
      <c r="L333" s="9">
        <v>18</v>
      </c>
      <c r="M333" s="9">
        <v>29</v>
      </c>
      <c r="N333" s="9">
        <v>39</v>
      </c>
      <c r="O333" s="9">
        <v>327</v>
      </c>
      <c r="P333" s="9">
        <v>41</v>
      </c>
      <c r="Q333" s="9">
        <v>64</v>
      </c>
      <c r="R333" s="9">
        <v>62</v>
      </c>
      <c r="S333" s="9">
        <v>12</v>
      </c>
      <c r="T333" s="9">
        <v>94</v>
      </c>
      <c r="U333" s="9">
        <v>4</v>
      </c>
      <c r="V333" s="9">
        <v>5</v>
      </c>
      <c r="W333" s="9">
        <v>0</v>
      </c>
      <c r="X333" s="9">
        <v>0</v>
      </c>
      <c r="Y333" s="9">
        <v>0</v>
      </c>
      <c r="Z333" s="9">
        <v>0</v>
      </c>
      <c r="AA333" s="9">
        <v>51</v>
      </c>
      <c r="AC333" s="9">
        <f t="shared" si="16"/>
        <v>919</v>
      </c>
      <c r="AD333" s="9">
        <f t="shared" si="17"/>
        <v>11252</v>
      </c>
      <c r="AE333" s="10">
        <f t="shared" si="18"/>
        <v>12.243743199129488</v>
      </c>
    </row>
    <row r="334" spans="1:31" x14ac:dyDescent="0.3">
      <c r="A334" s="87"/>
      <c r="B334" s="41" t="s">
        <v>336</v>
      </c>
      <c r="C334" s="9">
        <v>3</v>
      </c>
      <c r="D334" s="9">
        <v>0</v>
      </c>
      <c r="E334" s="9">
        <v>2</v>
      </c>
      <c r="F334" s="9">
        <v>2</v>
      </c>
      <c r="G334" s="9">
        <v>2</v>
      </c>
      <c r="H334" s="9">
        <v>5</v>
      </c>
      <c r="I334" s="9">
        <v>8</v>
      </c>
      <c r="J334" s="9">
        <v>8</v>
      </c>
      <c r="K334" s="9">
        <v>6</v>
      </c>
      <c r="L334" s="9">
        <v>2</v>
      </c>
      <c r="M334" s="9">
        <v>8</v>
      </c>
      <c r="N334" s="9">
        <v>10</v>
      </c>
      <c r="O334" s="9">
        <v>64</v>
      </c>
      <c r="P334" s="9">
        <v>4</v>
      </c>
      <c r="Q334" s="9">
        <v>14</v>
      </c>
      <c r="R334" s="9">
        <v>13</v>
      </c>
      <c r="S334" s="9">
        <v>4</v>
      </c>
      <c r="T334" s="9">
        <v>22</v>
      </c>
      <c r="U334" s="9">
        <v>0</v>
      </c>
      <c r="V334" s="9">
        <v>2</v>
      </c>
      <c r="W334" s="9">
        <v>0</v>
      </c>
      <c r="X334" s="9">
        <v>0</v>
      </c>
      <c r="Y334" s="9">
        <v>0</v>
      </c>
      <c r="Z334" s="9">
        <v>0</v>
      </c>
      <c r="AA334" s="9">
        <v>3</v>
      </c>
      <c r="AC334" s="9">
        <f t="shared" ref="AC334:AC346" si="19">SUM(C334:AA334)</f>
        <v>182</v>
      </c>
      <c r="AD334" s="9">
        <f t="shared" si="17"/>
        <v>2162</v>
      </c>
      <c r="AE334" s="10">
        <f t="shared" si="18"/>
        <v>11.87912087912088</v>
      </c>
    </row>
    <row r="335" spans="1:31" x14ac:dyDescent="0.3">
      <c r="A335" s="87"/>
      <c r="B335" s="41" t="s">
        <v>337</v>
      </c>
      <c r="C335" s="9">
        <v>4</v>
      </c>
      <c r="D335" s="9">
        <v>6</v>
      </c>
      <c r="E335" s="9">
        <v>3</v>
      </c>
      <c r="F335" s="9">
        <v>3</v>
      </c>
      <c r="G335" s="9">
        <v>10</v>
      </c>
      <c r="H335" s="9">
        <v>15</v>
      </c>
      <c r="I335" s="9">
        <v>18</v>
      </c>
      <c r="J335" s="9">
        <v>13</v>
      </c>
      <c r="K335" s="9">
        <v>19</v>
      </c>
      <c r="L335" s="9">
        <v>10</v>
      </c>
      <c r="M335" s="9">
        <v>10</v>
      </c>
      <c r="N335" s="9">
        <v>16</v>
      </c>
      <c r="O335" s="9">
        <v>89</v>
      </c>
      <c r="P335" s="9">
        <v>9</v>
      </c>
      <c r="Q335" s="9">
        <v>12</v>
      </c>
      <c r="R335" s="9">
        <v>20</v>
      </c>
      <c r="S335" s="9">
        <v>6</v>
      </c>
      <c r="T335" s="9">
        <v>38</v>
      </c>
      <c r="U335" s="9">
        <v>2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A335" s="9">
        <v>13</v>
      </c>
      <c r="AC335" s="9">
        <f t="shared" si="19"/>
        <v>316</v>
      </c>
      <c r="AD335" s="9">
        <f t="shared" si="17"/>
        <v>3596</v>
      </c>
      <c r="AE335" s="10">
        <f t="shared" si="18"/>
        <v>11.379746835443038</v>
      </c>
    </row>
    <row r="336" spans="1:31" x14ac:dyDescent="0.3">
      <c r="A336" s="87"/>
      <c r="B336" s="41" t="s">
        <v>338</v>
      </c>
      <c r="C336" s="9">
        <v>7</v>
      </c>
      <c r="D336" s="9">
        <v>5</v>
      </c>
      <c r="E336" s="9">
        <v>7</v>
      </c>
      <c r="F336" s="9">
        <v>8</v>
      </c>
      <c r="G336" s="9">
        <v>6</v>
      </c>
      <c r="H336" s="9">
        <v>12</v>
      </c>
      <c r="I336" s="9">
        <v>27</v>
      </c>
      <c r="J336" s="9">
        <v>28</v>
      </c>
      <c r="K336" s="9">
        <v>30</v>
      </c>
      <c r="L336" s="9">
        <v>13</v>
      </c>
      <c r="M336" s="9">
        <v>14</v>
      </c>
      <c r="N336" s="9">
        <v>19</v>
      </c>
      <c r="O336" s="9">
        <v>165</v>
      </c>
      <c r="P336" s="9">
        <v>39</v>
      </c>
      <c r="Q336" s="9">
        <v>24</v>
      </c>
      <c r="R336" s="9">
        <v>55</v>
      </c>
      <c r="S336" s="9">
        <v>17</v>
      </c>
      <c r="T336" s="9">
        <v>98</v>
      </c>
      <c r="U336" s="9">
        <v>0</v>
      </c>
      <c r="V336" s="9">
        <v>1</v>
      </c>
      <c r="W336" s="9">
        <v>0</v>
      </c>
      <c r="X336" s="9">
        <v>0</v>
      </c>
      <c r="Y336" s="9">
        <v>0</v>
      </c>
      <c r="Z336" s="9">
        <v>0</v>
      </c>
      <c r="AA336" s="9">
        <v>9</v>
      </c>
      <c r="AC336" s="9">
        <f t="shared" si="19"/>
        <v>584</v>
      </c>
      <c r="AD336" s="9">
        <f t="shared" si="17"/>
        <v>7012</v>
      </c>
      <c r="AE336" s="10">
        <f t="shared" si="18"/>
        <v>12.006849315068493</v>
      </c>
    </row>
    <row r="337" spans="1:31" x14ac:dyDescent="0.3">
      <c r="A337" s="87"/>
      <c r="B337" s="41" t="s">
        <v>339</v>
      </c>
      <c r="C337" s="9">
        <v>3</v>
      </c>
      <c r="D337" s="9">
        <v>1</v>
      </c>
      <c r="E337" s="9">
        <v>2</v>
      </c>
      <c r="F337" s="9">
        <v>4</v>
      </c>
      <c r="G337" s="9">
        <v>10</v>
      </c>
      <c r="H337" s="9">
        <v>6</v>
      </c>
      <c r="I337" s="9">
        <v>13</v>
      </c>
      <c r="J337" s="9">
        <v>11</v>
      </c>
      <c r="K337" s="9">
        <v>41</v>
      </c>
      <c r="L337" s="9">
        <v>19</v>
      </c>
      <c r="M337" s="9">
        <v>26</v>
      </c>
      <c r="N337" s="9">
        <v>24</v>
      </c>
      <c r="O337" s="9">
        <v>69</v>
      </c>
      <c r="P337" s="9">
        <v>1</v>
      </c>
      <c r="Q337" s="9">
        <v>9</v>
      </c>
      <c r="R337" s="9">
        <v>7</v>
      </c>
      <c r="S337" s="9">
        <v>0</v>
      </c>
      <c r="T337" s="9">
        <v>7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22</v>
      </c>
      <c r="AC337" s="9">
        <f t="shared" si="19"/>
        <v>275</v>
      </c>
      <c r="AD337" s="9">
        <f t="shared" si="17"/>
        <v>2984</v>
      </c>
      <c r="AE337" s="10">
        <f t="shared" si="18"/>
        <v>10.850909090909092</v>
      </c>
    </row>
    <row r="338" spans="1:31" x14ac:dyDescent="0.3">
      <c r="A338" s="87"/>
      <c r="B338" s="41" t="s">
        <v>340</v>
      </c>
      <c r="C338" s="9">
        <v>8</v>
      </c>
      <c r="D338" s="9">
        <v>1</v>
      </c>
      <c r="E338" s="9">
        <v>8</v>
      </c>
      <c r="F338" s="9">
        <v>12</v>
      </c>
      <c r="G338" s="9">
        <v>8</v>
      </c>
      <c r="H338" s="9">
        <v>27</v>
      </c>
      <c r="I338" s="9">
        <v>32</v>
      </c>
      <c r="J338" s="9">
        <v>37</v>
      </c>
      <c r="K338" s="9">
        <v>57</v>
      </c>
      <c r="L338" s="9">
        <v>25</v>
      </c>
      <c r="M338" s="9">
        <v>15</v>
      </c>
      <c r="N338" s="9">
        <v>20</v>
      </c>
      <c r="O338" s="9">
        <v>231</v>
      </c>
      <c r="P338" s="9">
        <v>14</v>
      </c>
      <c r="Q338" s="9">
        <v>23</v>
      </c>
      <c r="R338" s="9">
        <v>31</v>
      </c>
      <c r="S338" s="9">
        <v>7</v>
      </c>
      <c r="T338" s="9">
        <v>54</v>
      </c>
      <c r="U338" s="9">
        <v>1</v>
      </c>
      <c r="V338" s="9">
        <v>1</v>
      </c>
      <c r="W338" s="9">
        <v>2</v>
      </c>
      <c r="X338" s="9">
        <v>0</v>
      </c>
      <c r="Y338" s="9">
        <v>1</v>
      </c>
      <c r="Z338" s="9">
        <v>2</v>
      </c>
      <c r="AA338" s="9">
        <v>14</v>
      </c>
      <c r="AC338" s="9">
        <f t="shared" si="19"/>
        <v>631</v>
      </c>
      <c r="AD338" s="9">
        <f t="shared" si="17"/>
        <v>6974</v>
      </c>
      <c r="AE338" s="10">
        <f t="shared" si="18"/>
        <v>11.05229793977813</v>
      </c>
    </row>
    <row r="339" spans="1:31" x14ac:dyDescent="0.3">
      <c r="A339" s="87"/>
      <c r="B339" s="41" t="s">
        <v>341</v>
      </c>
      <c r="C339" s="9">
        <v>28</v>
      </c>
      <c r="D339" s="9">
        <v>1</v>
      </c>
      <c r="E339" s="9">
        <v>3</v>
      </c>
      <c r="F339" s="9">
        <v>14</v>
      </c>
      <c r="G339" s="9">
        <v>11</v>
      </c>
      <c r="H339" s="9">
        <v>20</v>
      </c>
      <c r="I339" s="9">
        <v>25</v>
      </c>
      <c r="J339" s="9">
        <v>35</v>
      </c>
      <c r="K339" s="9">
        <v>58</v>
      </c>
      <c r="L339" s="9">
        <v>34</v>
      </c>
      <c r="M339" s="9">
        <v>49</v>
      </c>
      <c r="N339" s="9">
        <v>66</v>
      </c>
      <c r="O339" s="9">
        <v>537</v>
      </c>
      <c r="P339" s="9">
        <v>43</v>
      </c>
      <c r="Q339" s="9">
        <v>70</v>
      </c>
      <c r="R339" s="9">
        <v>66</v>
      </c>
      <c r="S339" s="9">
        <v>22</v>
      </c>
      <c r="T339" s="9">
        <v>78</v>
      </c>
      <c r="U339" s="9">
        <v>2</v>
      </c>
      <c r="V339" s="9">
        <v>2</v>
      </c>
      <c r="W339" s="9">
        <v>0</v>
      </c>
      <c r="X339" s="9">
        <v>0</v>
      </c>
      <c r="Y339" s="9">
        <v>0</v>
      </c>
      <c r="Z339" s="9">
        <v>0</v>
      </c>
      <c r="AA339" s="9">
        <v>60</v>
      </c>
      <c r="AC339" s="9">
        <f t="shared" si="19"/>
        <v>1224</v>
      </c>
      <c r="AD339" s="9">
        <f t="shared" si="17"/>
        <v>14739</v>
      </c>
      <c r="AE339" s="10">
        <f t="shared" si="18"/>
        <v>12.041666666666666</v>
      </c>
    </row>
    <row r="340" spans="1:31" x14ac:dyDescent="0.3">
      <c r="A340" s="87"/>
      <c r="B340" s="41" t="s">
        <v>342</v>
      </c>
      <c r="C340" s="9">
        <v>10</v>
      </c>
      <c r="D340" s="9">
        <v>2</v>
      </c>
      <c r="E340" s="9">
        <v>1</v>
      </c>
      <c r="F340" s="9">
        <v>8</v>
      </c>
      <c r="G340" s="9">
        <v>11</v>
      </c>
      <c r="H340" s="9">
        <v>30</v>
      </c>
      <c r="I340" s="9">
        <v>32</v>
      </c>
      <c r="J340" s="9">
        <v>40</v>
      </c>
      <c r="K340" s="9">
        <v>59</v>
      </c>
      <c r="L340" s="9">
        <v>30</v>
      </c>
      <c r="M340" s="9">
        <v>35</v>
      </c>
      <c r="N340" s="9">
        <v>52</v>
      </c>
      <c r="O340" s="9">
        <v>366</v>
      </c>
      <c r="P340" s="9">
        <v>23</v>
      </c>
      <c r="Q340" s="9">
        <v>39</v>
      </c>
      <c r="R340" s="9">
        <v>26</v>
      </c>
      <c r="S340" s="9">
        <v>14</v>
      </c>
      <c r="T340" s="9">
        <v>55</v>
      </c>
      <c r="U340" s="9">
        <v>1</v>
      </c>
      <c r="V340" s="9">
        <v>2</v>
      </c>
      <c r="W340" s="9">
        <v>0</v>
      </c>
      <c r="X340" s="9">
        <v>0</v>
      </c>
      <c r="Y340" s="9">
        <v>0</v>
      </c>
      <c r="Z340" s="9">
        <v>0</v>
      </c>
      <c r="AA340" s="9">
        <v>21</v>
      </c>
      <c r="AC340" s="9">
        <f t="shared" si="19"/>
        <v>857</v>
      </c>
      <c r="AD340" s="9">
        <f t="shared" si="17"/>
        <v>9704</v>
      </c>
      <c r="AE340" s="10">
        <f t="shared" si="18"/>
        <v>11.323220536756127</v>
      </c>
    </row>
    <row r="341" spans="1:31" x14ac:dyDescent="0.3">
      <c r="A341" s="87"/>
      <c r="B341" s="41" t="s">
        <v>343</v>
      </c>
      <c r="C341" s="9">
        <v>10</v>
      </c>
      <c r="D341" s="9">
        <v>4</v>
      </c>
      <c r="E341" s="9">
        <v>8</v>
      </c>
      <c r="F341" s="9">
        <v>10</v>
      </c>
      <c r="G341" s="9">
        <v>13</v>
      </c>
      <c r="H341" s="9">
        <v>40</v>
      </c>
      <c r="I341" s="9">
        <v>49</v>
      </c>
      <c r="J341" s="9">
        <v>50</v>
      </c>
      <c r="K341" s="9">
        <v>63</v>
      </c>
      <c r="L341" s="9">
        <v>37</v>
      </c>
      <c r="M341" s="9">
        <v>44</v>
      </c>
      <c r="N341" s="9">
        <v>39</v>
      </c>
      <c r="O341" s="9">
        <v>259</v>
      </c>
      <c r="P341" s="9">
        <v>26</v>
      </c>
      <c r="Q341" s="9">
        <v>29</v>
      </c>
      <c r="R341" s="9">
        <v>27</v>
      </c>
      <c r="S341" s="9">
        <v>8</v>
      </c>
      <c r="T341" s="9">
        <v>74</v>
      </c>
      <c r="U341" s="9">
        <v>3</v>
      </c>
      <c r="V341" s="9">
        <v>3</v>
      </c>
      <c r="W341" s="9">
        <v>0</v>
      </c>
      <c r="X341" s="9">
        <v>0</v>
      </c>
      <c r="Y341" s="9">
        <v>0</v>
      </c>
      <c r="Z341" s="9">
        <v>1</v>
      </c>
      <c r="AA341" s="9">
        <v>26</v>
      </c>
      <c r="AC341" s="9">
        <f t="shared" si="19"/>
        <v>823</v>
      </c>
      <c r="AD341" s="9">
        <f t="shared" si="17"/>
        <v>9053</v>
      </c>
      <c r="AE341" s="10">
        <f t="shared" si="18"/>
        <v>11</v>
      </c>
    </row>
    <row r="342" spans="1:31" x14ac:dyDescent="0.3">
      <c r="A342" s="87"/>
      <c r="B342" s="41" t="s">
        <v>344</v>
      </c>
      <c r="C342" s="9">
        <v>6</v>
      </c>
      <c r="D342" s="9">
        <v>5</v>
      </c>
      <c r="E342" s="9">
        <v>2</v>
      </c>
      <c r="F342" s="9">
        <v>1</v>
      </c>
      <c r="G342" s="9">
        <v>5</v>
      </c>
      <c r="H342" s="9">
        <v>9</v>
      </c>
      <c r="I342" s="9">
        <v>11</v>
      </c>
      <c r="J342" s="9">
        <v>13</v>
      </c>
      <c r="K342" s="9">
        <v>16</v>
      </c>
      <c r="L342" s="9">
        <v>8</v>
      </c>
      <c r="M342" s="9">
        <v>8</v>
      </c>
      <c r="N342" s="9">
        <v>10</v>
      </c>
      <c r="O342" s="9">
        <v>89</v>
      </c>
      <c r="P342" s="9">
        <v>8</v>
      </c>
      <c r="Q342" s="9">
        <v>15</v>
      </c>
      <c r="R342" s="9">
        <v>6</v>
      </c>
      <c r="S342" s="9">
        <v>2</v>
      </c>
      <c r="T342" s="9">
        <v>22</v>
      </c>
      <c r="U342" s="9">
        <v>1</v>
      </c>
      <c r="V342" s="9">
        <v>1</v>
      </c>
      <c r="W342" s="9">
        <v>0</v>
      </c>
      <c r="X342" s="9">
        <v>0</v>
      </c>
      <c r="Y342" s="9">
        <v>0</v>
      </c>
      <c r="Z342" s="9">
        <v>0</v>
      </c>
      <c r="AA342" s="9">
        <v>7</v>
      </c>
      <c r="AC342" s="9">
        <f t="shared" si="19"/>
        <v>245</v>
      </c>
      <c r="AD342" s="9">
        <f t="shared" si="17"/>
        <v>2707</v>
      </c>
      <c r="AE342" s="10">
        <f t="shared" si="18"/>
        <v>11.048979591836735</v>
      </c>
    </row>
    <row r="343" spans="1:31" x14ac:dyDescent="0.3">
      <c r="A343" s="87"/>
      <c r="B343" s="41" t="s">
        <v>345</v>
      </c>
      <c r="C343" s="9">
        <v>3</v>
      </c>
      <c r="D343" s="9">
        <v>3</v>
      </c>
      <c r="E343" s="9">
        <v>4</v>
      </c>
      <c r="F343" s="9">
        <v>5</v>
      </c>
      <c r="G343" s="9">
        <v>7</v>
      </c>
      <c r="H343" s="9">
        <v>10</v>
      </c>
      <c r="I343" s="9">
        <v>9</v>
      </c>
      <c r="J343" s="9">
        <v>12</v>
      </c>
      <c r="K343" s="9">
        <v>21</v>
      </c>
      <c r="L343" s="9">
        <v>5</v>
      </c>
      <c r="M343" s="9">
        <v>10</v>
      </c>
      <c r="N343" s="9">
        <v>5</v>
      </c>
      <c r="O343" s="9">
        <v>71</v>
      </c>
      <c r="P343" s="9">
        <v>2</v>
      </c>
      <c r="Q343" s="9">
        <v>8</v>
      </c>
      <c r="R343" s="9">
        <v>2</v>
      </c>
      <c r="S343" s="9">
        <v>2</v>
      </c>
      <c r="T343" s="9">
        <v>12</v>
      </c>
      <c r="U343" s="9">
        <v>0</v>
      </c>
      <c r="V343" s="9">
        <v>1</v>
      </c>
      <c r="W343" s="9">
        <v>0</v>
      </c>
      <c r="X343" s="9">
        <v>0</v>
      </c>
      <c r="Y343" s="9">
        <v>0</v>
      </c>
      <c r="Z343" s="9">
        <v>0</v>
      </c>
      <c r="AA343" s="9">
        <v>1</v>
      </c>
      <c r="AC343" s="9">
        <f t="shared" si="19"/>
        <v>193</v>
      </c>
      <c r="AD343" s="9">
        <f t="shared" si="17"/>
        <v>1909</v>
      </c>
      <c r="AE343" s="10">
        <f t="shared" si="18"/>
        <v>9.8911917098445592</v>
      </c>
    </row>
    <row r="344" spans="1:31" x14ac:dyDescent="0.3">
      <c r="A344" s="87"/>
      <c r="B344" s="41" t="s">
        <v>346</v>
      </c>
      <c r="C344" s="9">
        <v>2</v>
      </c>
      <c r="D344" s="9">
        <v>0</v>
      </c>
      <c r="E344" s="9">
        <v>0</v>
      </c>
      <c r="F344" s="9">
        <v>1</v>
      </c>
      <c r="G344" s="9">
        <v>1</v>
      </c>
      <c r="H344" s="9">
        <v>5</v>
      </c>
      <c r="I344" s="9">
        <v>3</v>
      </c>
      <c r="J344" s="9">
        <v>7</v>
      </c>
      <c r="K344" s="9">
        <v>7</v>
      </c>
      <c r="L344" s="9">
        <v>4</v>
      </c>
      <c r="M344" s="9">
        <v>6</v>
      </c>
      <c r="N344" s="9">
        <v>6</v>
      </c>
      <c r="O344" s="9">
        <v>48</v>
      </c>
      <c r="P344" s="9">
        <v>4</v>
      </c>
      <c r="Q344" s="9">
        <v>11</v>
      </c>
      <c r="R344" s="9">
        <v>3</v>
      </c>
      <c r="S344" s="9">
        <v>0</v>
      </c>
      <c r="T344" s="9">
        <v>11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8</v>
      </c>
      <c r="AC344" s="9">
        <f t="shared" si="19"/>
        <v>127</v>
      </c>
      <c r="AD344" s="9">
        <f t="shared" si="17"/>
        <v>1523</v>
      </c>
      <c r="AE344" s="10">
        <f t="shared" si="18"/>
        <v>11.992125984251969</v>
      </c>
    </row>
    <row r="345" spans="1:31" x14ac:dyDescent="0.3">
      <c r="A345" s="87"/>
      <c r="B345" s="41" t="s">
        <v>347</v>
      </c>
      <c r="C345" s="9">
        <v>2</v>
      </c>
      <c r="D345" s="9">
        <v>1</v>
      </c>
      <c r="E345" s="9">
        <v>0</v>
      </c>
      <c r="F345" s="9">
        <v>1</v>
      </c>
      <c r="G345" s="9">
        <v>4</v>
      </c>
      <c r="H345" s="9">
        <v>4</v>
      </c>
      <c r="I345" s="9">
        <v>10</v>
      </c>
      <c r="J345" s="9">
        <v>15</v>
      </c>
      <c r="K345" s="9">
        <v>14</v>
      </c>
      <c r="L345" s="9">
        <v>15</v>
      </c>
      <c r="M345" s="9">
        <v>7</v>
      </c>
      <c r="N345" s="9">
        <v>9</v>
      </c>
      <c r="O345" s="9">
        <v>68</v>
      </c>
      <c r="P345" s="9">
        <v>4</v>
      </c>
      <c r="Q345" s="9">
        <v>9</v>
      </c>
      <c r="R345" s="9">
        <v>5</v>
      </c>
      <c r="S345" s="9">
        <v>0</v>
      </c>
      <c r="T345" s="9">
        <v>10</v>
      </c>
      <c r="U345" s="9">
        <v>2</v>
      </c>
      <c r="V345" s="9">
        <v>2</v>
      </c>
      <c r="W345" s="9">
        <v>0</v>
      </c>
      <c r="X345" s="9">
        <v>0</v>
      </c>
      <c r="Y345" s="9">
        <v>0</v>
      </c>
      <c r="Z345" s="9">
        <v>0</v>
      </c>
      <c r="AA345" s="9">
        <v>5</v>
      </c>
      <c r="AC345" s="9">
        <f t="shared" si="19"/>
        <v>187</v>
      </c>
      <c r="AD345" s="9">
        <f t="shared" si="17"/>
        <v>2054</v>
      </c>
      <c r="AE345" s="10">
        <f t="shared" si="18"/>
        <v>10.983957219251337</v>
      </c>
    </row>
    <row r="346" spans="1:31" x14ac:dyDescent="0.3">
      <c r="A346" s="87"/>
      <c r="B346" s="41" t="s">
        <v>348</v>
      </c>
      <c r="C346" s="15">
        <v>2</v>
      </c>
      <c r="D346" s="14">
        <v>1</v>
      </c>
      <c r="E346" s="14">
        <v>0</v>
      </c>
      <c r="F346" s="14">
        <v>2</v>
      </c>
      <c r="G346" s="14">
        <v>2</v>
      </c>
      <c r="H346" s="14">
        <v>6</v>
      </c>
      <c r="I346" s="14">
        <v>10</v>
      </c>
      <c r="J346" s="14">
        <v>11</v>
      </c>
      <c r="K346" s="14">
        <v>16</v>
      </c>
      <c r="L346" s="14">
        <v>15</v>
      </c>
      <c r="M346" s="14">
        <v>13</v>
      </c>
      <c r="N346" s="14">
        <v>8</v>
      </c>
      <c r="O346" s="14">
        <v>47</v>
      </c>
      <c r="P346" s="14">
        <v>3</v>
      </c>
      <c r="Q346" s="14">
        <v>3</v>
      </c>
      <c r="R346" s="14">
        <v>2</v>
      </c>
      <c r="S346" s="14">
        <v>0</v>
      </c>
      <c r="T346" s="14">
        <v>7</v>
      </c>
      <c r="U346" s="14">
        <v>0</v>
      </c>
      <c r="V346" s="14">
        <v>0</v>
      </c>
      <c r="W346" s="14">
        <v>0</v>
      </c>
      <c r="X346" s="14">
        <v>0</v>
      </c>
      <c r="Y346" s="14">
        <v>0</v>
      </c>
      <c r="Z346" s="14">
        <v>1</v>
      </c>
      <c r="AA346" s="14">
        <v>19</v>
      </c>
      <c r="AC346" s="14">
        <f t="shared" si="19"/>
        <v>168</v>
      </c>
      <c r="AD346" s="14">
        <f t="shared" si="17"/>
        <v>1936</v>
      </c>
      <c r="AE346" s="16">
        <f>AD346/AC346</f>
        <v>11.523809523809524</v>
      </c>
    </row>
    <row r="347" spans="1:31" x14ac:dyDescent="0.3">
      <c r="A347" s="11"/>
      <c r="C347" s="17">
        <f>SUM(C4:C346)</f>
        <v>12178</v>
      </c>
      <c r="D347" s="17">
        <f t="shared" ref="D347:AA347" si="20">SUM(D4:D346)</f>
        <v>5738</v>
      </c>
      <c r="E347" s="17">
        <f t="shared" si="20"/>
        <v>7973</v>
      </c>
      <c r="F347" s="17">
        <f t="shared" si="20"/>
        <v>15274</v>
      </c>
      <c r="G347" s="17">
        <f t="shared" si="20"/>
        <v>15557</v>
      </c>
      <c r="H347" s="17">
        <f t="shared" si="20"/>
        <v>32981</v>
      </c>
      <c r="I347" s="17">
        <f t="shared" si="20"/>
        <v>30623</v>
      </c>
      <c r="J347" s="17">
        <f t="shared" si="20"/>
        <v>27542</v>
      </c>
      <c r="K347" s="17">
        <f t="shared" si="20"/>
        <v>41873</v>
      </c>
      <c r="L347" s="17">
        <f t="shared" si="20"/>
        <v>23441</v>
      </c>
      <c r="M347" s="17">
        <f t="shared" si="20"/>
        <v>25426</v>
      </c>
      <c r="N347" s="17">
        <f t="shared" si="20"/>
        <v>24171</v>
      </c>
      <c r="O347" s="17">
        <f t="shared" si="20"/>
        <v>300220</v>
      </c>
      <c r="P347" s="17">
        <f t="shared" si="20"/>
        <v>36023</v>
      </c>
      <c r="Q347" s="17">
        <f t="shared" si="20"/>
        <v>69769</v>
      </c>
      <c r="R347" s="17">
        <f t="shared" si="20"/>
        <v>84293</v>
      </c>
      <c r="S347" s="17">
        <f t="shared" si="20"/>
        <v>26514</v>
      </c>
      <c r="T347" s="17">
        <f t="shared" si="20"/>
        <v>225644</v>
      </c>
      <c r="U347" s="17">
        <f t="shared" si="20"/>
        <v>5952</v>
      </c>
      <c r="V347" s="17">
        <f t="shared" si="20"/>
        <v>15411</v>
      </c>
      <c r="W347" s="17">
        <f t="shared" si="20"/>
        <v>314</v>
      </c>
      <c r="X347" s="17">
        <f t="shared" si="20"/>
        <v>123</v>
      </c>
      <c r="Y347" s="17">
        <f t="shared" si="20"/>
        <v>128</v>
      </c>
      <c r="Z347" s="17">
        <f t="shared" si="20"/>
        <v>812</v>
      </c>
      <c r="AA347" s="17">
        <f t="shared" si="20"/>
        <v>17700</v>
      </c>
      <c r="AC347" s="17">
        <f t="shared" ref="AC347:AD347" si="21">SUM(AC4:AC346)</f>
        <v>1045680</v>
      </c>
      <c r="AD347" s="17">
        <f t="shared" si="21"/>
        <v>13164637</v>
      </c>
      <c r="AE347" s="18">
        <f>AD347/AC347</f>
        <v>12.58954651518629</v>
      </c>
    </row>
    <row r="348" spans="1:31" x14ac:dyDescent="0.3">
      <c r="A348" s="11"/>
    </row>
    <row r="349" spans="1:31" x14ac:dyDescent="0.3">
      <c r="A349" s="11"/>
    </row>
    <row r="350" spans="1:31" x14ac:dyDescent="0.3">
      <c r="A350" s="11"/>
    </row>
    <row r="351" spans="1:31" x14ac:dyDescent="0.3">
      <c r="A351" s="11"/>
    </row>
    <row r="352" spans="1:31" x14ac:dyDescent="0.3">
      <c r="A352" s="11"/>
    </row>
    <row r="353" spans="1:1" x14ac:dyDescent="0.3">
      <c r="A353" s="11"/>
    </row>
    <row r="354" spans="1:1" x14ac:dyDescent="0.3">
      <c r="A354" s="11"/>
    </row>
    <row r="355" spans="1:1" x14ac:dyDescent="0.3">
      <c r="A355" s="11"/>
    </row>
    <row r="356" spans="1:1" x14ac:dyDescent="0.3">
      <c r="A356" s="11"/>
    </row>
    <row r="357" spans="1:1" x14ac:dyDescent="0.3">
      <c r="A357" s="11"/>
    </row>
    <row r="358" spans="1:1" x14ac:dyDescent="0.3">
      <c r="A358" s="11"/>
    </row>
    <row r="359" spans="1:1" x14ac:dyDescent="0.3">
      <c r="A359" s="11"/>
    </row>
    <row r="360" spans="1:1" x14ac:dyDescent="0.3">
      <c r="A360" s="11"/>
    </row>
    <row r="361" spans="1:1" x14ac:dyDescent="0.3">
      <c r="A361" s="11"/>
    </row>
    <row r="362" spans="1:1" x14ac:dyDescent="0.3">
      <c r="A362" s="11"/>
    </row>
    <row r="363" spans="1:1" x14ac:dyDescent="0.3">
      <c r="A363" s="11"/>
    </row>
    <row r="364" spans="1:1" x14ac:dyDescent="0.3">
      <c r="A364" s="11"/>
    </row>
    <row r="365" spans="1:1" x14ac:dyDescent="0.3">
      <c r="A365" s="11"/>
    </row>
    <row r="366" spans="1:1" x14ac:dyDescent="0.3">
      <c r="A366" s="11"/>
    </row>
    <row r="367" spans="1:1" x14ac:dyDescent="0.3">
      <c r="A367" s="11"/>
    </row>
    <row r="368" spans="1:1" x14ac:dyDescent="0.3">
      <c r="A368" s="11"/>
    </row>
    <row r="369" spans="1:1" x14ac:dyDescent="0.3">
      <c r="A369" s="11"/>
    </row>
    <row r="370" spans="1:1" x14ac:dyDescent="0.3">
      <c r="A370" s="11"/>
    </row>
    <row r="371" spans="1:1" x14ac:dyDescent="0.3">
      <c r="A371" s="11"/>
    </row>
    <row r="372" spans="1:1" x14ac:dyDescent="0.3">
      <c r="A372" s="11"/>
    </row>
    <row r="373" spans="1:1" x14ac:dyDescent="0.3">
      <c r="A373" s="11"/>
    </row>
    <row r="374" spans="1:1" x14ac:dyDescent="0.3">
      <c r="A374" s="11"/>
    </row>
    <row r="375" spans="1:1" x14ac:dyDescent="0.3">
      <c r="A375" s="11"/>
    </row>
    <row r="376" spans="1:1" x14ac:dyDescent="0.3">
      <c r="A376" s="11"/>
    </row>
    <row r="377" spans="1:1" x14ac:dyDescent="0.3">
      <c r="A377" s="11"/>
    </row>
    <row r="378" spans="1:1" x14ac:dyDescent="0.3">
      <c r="A378" s="11"/>
    </row>
    <row r="379" spans="1:1" x14ac:dyDescent="0.3">
      <c r="A379" s="11"/>
    </row>
    <row r="380" spans="1:1" x14ac:dyDescent="0.3">
      <c r="A380" s="11"/>
    </row>
    <row r="381" spans="1:1" x14ac:dyDescent="0.3">
      <c r="A381" s="11"/>
    </row>
    <row r="382" spans="1:1" x14ac:dyDescent="0.3">
      <c r="A382" s="11"/>
    </row>
    <row r="383" spans="1:1" x14ac:dyDescent="0.3">
      <c r="A383" s="11"/>
    </row>
    <row r="384" spans="1:1" x14ac:dyDescent="0.3">
      <c r="A384" s="11"/>
    </row>
    <row r="385" spans="1:1" x14ac:dyDescent="0.3">
      <c r="A385" s="11"/>
    </row>
    <row r="386" spans="1:1" x14ac:dyDescent="0.3">
      <c r="A386" s="11"/>
    </row>
    <row r="387" spans="1:1" x14ac:dyDescent="0.3">
      <c r="A387" s="11"/>
    </row>
    <row r="388" spans="1:1" x14ac:dyDescent="0.3">
      <c r="A388" s="11"/>
    </row>
    <row r="389" spans="1:1" x14ac:dyDescent="0.3">
      <c r="A389" s="11"/>
    </row>
    <row r="390" spans="1:1" x14ac:dyDescent="0.3">
      <c r="A390" s="11"/>
    </row>
    <row r="391" spans="1:1" x14ac:dyDescent="0.3">
      <c r="A391" s="11"/>
    </row>
    <row r="392" spans="1:1" x14ac:dyDescent="0.3">
      <c r="A392" s="11"/>
    </row>
    <row r="393" spans="1:1" x14ac:dyDescent="0.3">
      <c r="A393" s="11"/>
    </row>
    <row r="394" spans="1:1" x14ac:dyDescent="0.3">
      <c r="A394" s="11"/>
    </row>
    <row r="395" spans="1:1" x14ac:dyDescent="0.3">
      <c r="A395" s="11"/>
    </row>
    <row r="396" spans="1:1" x14ac:dyDescent="0.3">
      <c r="A396" s="11"/>
    </row>
    <row r="397" spans="1:1" x14ac:dyDescent="0.3">
      <c r="A397" s="11"/>
    </row>
    <row r="398" spans="1:1" x14ac:dyDescent="0.3">
      <c r="A398" s="11"/>
    </row>
    <row r="399" spans="1:1" x14ac:dyDescent="0.3">
      <c r="A399" s="11"/>
    </row>
    <row r="400" spans="1:1" x14ac:dyDescent="0.3">
      <c r="A400" s="11"/>
    </row>
    <row r="401" spans="1:1" x14ac:dyDescent="0.3">
      <c r="A401" s="11"/>
    </row>
    <row r="402" spans="1:1" x14ac:dyDescent="0.3">
      <c r="A402" s="11"/>
    </row>
    <row r="403" spans="1:1" x14ac:dyDescent="0.3">
      <c r="A403" s="11"/>
    </row>
    <row r="404" spans="1:1" x14ac:dyDescent="0.3">
      <c r="A404" s="11"/>
    </row>
    <row r="405" spans="1:1" x14ac:dyDescent="0.3">
      <c r="A405" s="11"/>
    </row>
    <row r="406" spans="1:1" x14ac:dyDescent="0.3">
      <c r="A406" s="11"/>
    </row>
    <row r="407" spans="1:1" x14ac:dyDescent="0.3">
      <c r="A407" s="11"/>
    </row>
    <row r="408" spans="1:1" x14ac:dyDescent="0.3">
      <c r="A408" s="11"/>
    </row>
    <row r="409" spans="1:1" x14ac:dyDescent="0.3">
      <c r="A409" s="11"/>
    </row>
    <row r="410" spans="1:1" x14ac:dyDescent="0.3">
      <c r="A410" s="11"/>
    </row>
    <row r="411" spans="1:1" x14ac:dyDescent="0.3">
      <c r="A411" s="11"/>
    </row>
    <row r="412" spans="1:1" x14ac:dyDescent="0.3">
      <c r="A412" s="11"/>
    </row>
    <row r="413" spans="1:1" x14ac:dyDescent="0.3">
      <c r="A413" s="11"/>
    </row>
    <row r="414" spans="1:1" x14ac:dyDescent="0.3">
      <c r="A414" s="11"/>
    </row>
    <row r="415" spans="1:1" x14ac:dyDescent="0.3">
      <c r="A415" s="11"/>
    </row>
    <row r="416" spans="1:1" x14ac:dyDescent="0.3">
      <c r="A416" s="11"/>
    </row>
    <row r="417" spans="1:1" x14ac:dyDescent="0.3">
      <c r="A417" s="11"/>
    </row>
    <row r="418" spans="1:1" x14ac:dyDescent="0.3">
      <c r="A418" s="11"/>
    </row>
    <row r="419" spans="1:1" x14ac:dyDescent="0.3">
      <c r="A419" s="11"/>
    </row>
    <row r="420" spans="1:1" x14ac:dyDescent="0.3">
      <c r="A420" s="11"/>
    </row>
    <row r="421" spans="1:1" x14ac:dyDescent="0.3">
      <c r="A421" s="11"/>
    </row>
    <row r="422" spans="1:1" x14ac:dyDescent="0.3">
      <c r="A422" s="11"/>
    </row>
    <row r="423" spans="1:1" x14ac:dyDescent="0.3">
      <c r="A423" s="11"/>
    </row>
    <row r="424" spans="1:1" x14ac:dyDescent="0.3">
      <c r="A424" s="11"/>
    </row>
    <row r="425" spans="1:1" x14ac:dyDescent="0.3">
      <c r="A425" s="11"/>
    </row>
    <row r="426" spans="1:1" x14ac:dyDescent="0.3">
      <c r="A426" s="11"/>
    </row>
    <row r="427" spans="1:1" x14ac:dyDescent="0.3">
      <c r="A427" s="11"/>
    </row>
    <row r="428" spans="1:1" x14ac:dyDescent="0.3">
      <c r="A428" s="11"/>
    </row>
    <row r="429" spans="1:1" x14ac:dyDescent="0.3">
      <c r="A429" s="11"/>
    </row>
    <row r="430" spans="1:1" x14ac:dyDescent="0.3">
      <c r="A430" s="11"/>
    </row>
    <row r="431" spans="1:1" x14ac:dyDescent="0.3">
      <c r="A431" s="11"/>
    </row>
    <row r="432" spans="1:1" x14ac:dyDescent="0.3">
      <c r="A432" s="11"/>
    </row>
    <row r="433" spans="1:1" x14ac:dyDescent="0.3">
      <c r="A433" s="11"/>
    </row>
    <row r="434" spans="1:1" x14ac:dyDescent="0.3">
      <c r="A434" s="11"/>
    </row>
    <row r="435" spans="1:1" x14ac:dyDescent="0.3">
      <c r="A435" s="11"/>
    </row>
    <row r="436" spans="1:1" x14ac:dyDescent="0.3">
      <c r="A436" s="11"/>
    </row>
    <row r="437" spans="1:1" x14ac:dyDescent="0.3">
      <c r="A437" s="11"/>
    </row>
    <row r="438" spans="1:1" x14ac:dyDescent="0.3">
      <c r="A438" s="11"/>
    </row>
    <row r="439" spans="1:1" x14ac:dyDescent="0.3">
      <c r="A439" s="11"/>
    </row>
    <row r="440" spans="1:1" x14ac:dyDescent="0.3">
      <c r="A440" s="11"/>
    </row>
    <row r="441" spans="1:1" x14ac:dyDescent="0.3">
      <c r="A441" s="11"/>
    </row>
    <row r="442" spans="1:1" x14ac:dyDescent="0.3">
      <c r="A442" s="11"/>
    </row>
    <row r="443" spans="1:1" x14ac:dyDescent="0.3">
      <c r="A443" s="11"/>
    </row>
    <row r="444" spans="1:1" x14ac:dyDescent="0.3">
      <c r="A444" s="11"/>
    </row>
    <row r="445" spans="1:1" x14ac:dyDescent="0.3">
      <c r="A445" s="11"/>
    </row>
    <row r="446" spans="1:1" x14ac:dyDescent="0.3">
      <c r="A446" s="11"/>
    </row>
    <row r="447" spans="1:1" x14ac:dyDescent="0.3">
      <c r="A447" s="11"/>
    </row>
    <row r="448" spans="1:1" x14ac:dyDescent="0.3">
      <c r="A448" s="11"/>
    </row>
    <row r="449" spans="1:1" x14ac:dyDescent="0.3">
      <c r="A449" s="11"/>
    </row>
    <row r="450" spans="1:1" x14ac:dyDescent="0.3">
      <c r="A450" s="11"/>
    </row>
    <row r="451" spans="1:1" x14ac:dyDescent="0.3">
      <c r="A451" s="11"/>
    </row>
    <row r="452" spans="1:1" x14ac:dyDescent="0.3">
      <c r="A452" s="11"/>
    </row>
    <row r="453" spans="1:1" x14ac:dyDescent="0.3">
      <c r="A453" s="11"/>
    </row>
    <row r="454" spans="1:1" x14ac:dyDescent="0.3">
      <c r="A454" s="11"/>
    </row>
    <row r="455" spans="1:1" x14ac:dyDescent="0.3">
      <c r="A455" s="11"/>
    </row>
    <row r="456" spans="1:1" x14ac:dyDescent="0.3">
      <c r="A456" s="11"/>
    </row>
    <row r="457" spans="1:1" x14ac:dyDescent="0.3">
      <c r="A457" s="11"/>
    </row>
    <row r="458" spans="1:1" x14ac:dyDescent="0.3">
      <c r="A458" s="11"/>
    </row>
    <row r="459" spans="1:1" x14ac:dyDescent="0.3">
      <c r="A459" s="11"/>
    </row>
    <row r="460" spans="1:1" x14ac:dyDescent="0.3">
      <c r="A460" s="11"/>
    </row>
    <row r="461" spans="1:1" x14ac:dyDescent="0.3">
      <c r="A461" s="11"/>
    </row>
    <row r="462" spans="1:1" x14ac:dyDescent="0.3">
      <c r="A462" s="11"/>
    </row>
    <row r="463" spans="1:1" x14ac:dyDescent="0.3">
      <c r="A463" s="11"/>
    </row>
    <row r="464" spans="1:1" x14ac:dyDescent="0.3">
      <c r="A464" s="11"/>
    </row>
    <row r="465" spans="1:1" x14ac:dyDescent="0.3">
      <c r="A465" s="11"/>
    </row>
    <row r="466" spans="1:1" x14ac:dyDescent="0.3">
      <c r="A466" s="11"/>
    </row>
    <row r="467" spans="1:1" x14ac:dyDescent="0.3">
      <c r="A467" s="11"/>
    </row>
    <row r="468" spans="1:1" x14ac:dyDescent="0.3">
      <c r="A468" s="11"/>
    </row>
    <row r="469" spans="1:1" x14ac:dyDescent="0.3">
      <c r="A469" s="11"/>
    </row>
    <row r="470" spans="1:1" x14ac:dyDescent="0.3">
      <c r="A470" s="11"/>
    </row>
    <row r="471" spans="1:1" x14ac:dyDescent="0.3">
      <c r="A471" s="11"/>
    </row>
    <row r="472" spans="1:1" x14ac:dyDescent="0.3">
      <c r="A472" s="11"/>
    </row>
    <row r="473" spans="1:1" x14ac:dyDescent="0.3">
      <c r="A473" s="11"/>
    </row>
    <row r="474" spans="1:1" x14ac:dyDescent="0.3">
      <c r="A474" s="11"/>
    </row>
    <row r="475" spans="1:1" x14ac:dyDescent="0.3">
      <c r="A475" s="11"/>
    </row>
    <row r="476" spans="1:1" x14ac:dyDescent="0.3">
      <c r="A476" s="11"/>
    </row>
    <row r="477" spans="1:1" x14ac:dyDescent="0.3">
      <c r="A477" s="11"/>
    </row>
    <row r="478" spans="1:1" x14ac:dyDescent="0.3">
      <c r="A478" s="11"/>
    </row>
    <row r="479" spans="1:1" x14ac:dyDescent="0.3">
      <c r="A479" s="11"/>
    </row>
    <row r="480" spans="1:1" x14ac:dyDescent="0.3">
      <c r="A480" s="11"/>
    </row>
    <row r="481" spans="1:1" x14ac:dyDescent="0.3">
      <c r="A481" s="11"/>
    </row>
    <row r="482" spans="1:1" x14ac:dyDescent="0.3">
      <c r="A482" s="11"/>
    </row>
    <row r="483" spans="1:1" x14ac:dyDescent="0.3">
      <c r="A483" s="11"/>
    </row>
    <row r="484" spans="1:1" x14ac:dyDescent="0.3">
      <c r="A484" s="11"/>
    </row>
    <row r="485" spans="1:1" x14ac:dyDescent="0.3">
      <c r="A485" s="11"/>
    </row>
    <row r="486" spans="1:1" x14ac:dyDescent="0.3">
      <c r="A486" s="11"/>
    </row>
    <row r="487" spans="1:1" x14ac:dyDescent="0.3">
      <c r="A487" s="11"/>
    </row>
    <row r="488" spans="1:1" x14ac:dyDescent="0.3">
      <c r="A488" s="11"/>
    </row>
    <row r="489" spans="1:1" x14ac:dyDescent="0.3">
      <c r="A489" s="11"/>
    </row>
    <row r="490" spans="1:1" x14ac:dyDescent="0.3">
      <c r="A490" s="11"/>
    </row>
    <row r="491" spans="1:1" x14ac:dyDescent="0.3">
      <c r="A491" s="11"/>
    </row>
    <row r="492" spans="1:1" x14ac:dyDescent="0.3">
      <c r="A492" s="11"/>
    </row>
    <row r="493" spans="1:1" x14ac:dyDescent="0.3">
      <c r="A493" s="11"/>
    </row>
    <row r="494" spans="1:1" x14ac:dyDescent="0.3">
      <c r="A494" s="11"/>
    </row>
    <row r="495" spans="1:1" x14ac:dyDescent="0.3">
      <c r="A495" s="11"/>
    </row>
    <row r="496" spans="1:1" x14ac:dyDescent="0.3">
      <c r="A496" s="11"/>
    </row>
    <row r="497" spans="1:1" x14ac:dyDescent="0.3">
      <c r="A497" s="11"/>
    </row>
    <row r="498" spans="1:1" x14ac:dyDescent="0.3">
      <c r="A498" s="11"/>
    </row>
    <row r="499" spans="1:1" x14ac:dyDescent="0.3">
      <c r="A499" s="11"/>
    </row>
    <row r="500" spans="1:1" x14ac:dyDescent="0.3">
      <c r="A500" s="11"/>
    </row>
    <row r="501" spans="1:1" x14ac:dyDescent="0.3">
      <c r="A501" s="11"/>
    </row>
    <row r="502" spans="1:1" x14ac:dyDescent="0.3">
      <c r="A502" s="11"/>
    </row>
    <row r="503" spans="1:1" x14ac:dyDescent="0.3">
      <c r="A503" s="11"/>
    </row>
    <row r="504" spans="1:1" x14ac:dyDescent="0.3">
      <c r="A504" s="11"/>
    </row>
    <row r="505" spans="1:1" x14ac:dyDescent="0.3">
      <c r="A505" s="11"/>
    </row>
    <row r="506" spans="1:1" x14ac:dyDescent="0.3">
      <c r="A506" s="11"/>
    </row>
    <row r="507" spans="1:1" x14ac:dyDescent="0.3">
      <c r="A507" s="11"/>
    </row>
    <row r="508" spans="1:1" x14ac:dyDescent="0.3">
      <c r="A508" s="11"/>
    </row>
    <row r="509" spans="1:1" x14ac:dyDescent="0.3">
      <c r="A509" s="11"/>
    </row>
    <row r="510" spans="1:1" x14ac:dyDescent="0.3">
      <c r="A510" s="11"/>
    </row>
    <row r="511" spans="1:1" x14ac:dyDescent="0.3">
      <c r="A511" s="11"/>
    </row>
    <row r="512" spans="1:1" x14ac:dyDescent="0.3">
      <c r="A512" s="11"/>
    </row>
    <row r="513" spans="1:1" x14ac:dyDescent="0.3">
      <c r="A513" s="11"/>
    </row>
    <row r="514" spans="1:1" x14ac:dyDescent="0.3">
      <c r="A514" s="11"/>
    </row>
    <row r="515" spans="1:1" x14ac:dyDescent="0.3">
      <c r="A515" s="11"/>
    </row>
    <row r="516" spans="1:1" x14ac:dyDescent="0.3">
      <c r="A516" s="11"/>
    </row>
    <row r="517" spans="1:1" x14ac:dyDescent="0.3">
      <c r="A517" s="11"/>
    </row>
    <row r="518" spans="1:1" x14ac:dyDescent="0.3">
      <c r="A518" s="11"/>
    </row>
    <row r="519" spans="1:1" x14ac:dyDescent="0.3">
      <c r="A519" s="11"/>
    </row>
    <row r="520" spans="1:1" x14ac:dyDescent="0.3">
      <c r="A520" s="11"/>
    </row>
    <row r="521" spans="1:1" x14ac:dyDescent="0.3">
      <c r="A521" s="11"/>
    </row>
    <row r="522" spans="1:1" x14ac:dyDescent="0.3">
      <c r="A522" s="11"/>
    </row>
    <row r="523" spans="1:1" x14ac:dyDescent="0.3">
      <c r="A523" s="11"/>
    </row>
    <row r="524" spans="1:1" x14ac:dyDescent="0.3">
      <c r="A524" s="11"/>
    </row>
    <row r="525" spans="1:1" x14ac:dyDescent="0.3">
      <c r="A525" s="11"/>
    </row>
    <row r="526" spans="1:1" x14ac:dyDescent="0.3">
      <c r="A526" s="11"/>
    </row>
    <row r="527" spans="1:1" x14ac:dyDescent="0.3">
      <c r="A527" s="11"/>
    </row>
    <row r="528" spans="1:1" x14ac:dyDescent="0.3">
      <c r="A528" s="11"/>
    </row>
    <row r="529" spans="1:1" x14ac:dyDescent="0.3">
      <c r="A529" s="11"/>
    </row>
    <row r="530" spans="1:1" x14ac:dyDescent="0.3">
      <c r="A530" s="11"/>
    </row>
    <row r="531" spans="1:1" x14ac:dyDescent="0.3">
      <c r="A531" s="11"/>
    </row>
    <row r="532" spans="1:1" x14ac:dyDescent="0.3">
      <c r="A532" s="11"/>
    </row>
    <row r="533" spans="1:1" x14ac:dyDescent="0.3">
      <c r="A533" s="11"/>
    </row>
    <row r="534" spans="1:1" x14ac:dyDescent="0.3">
      <c r="A534" s="11"/>
    </row>
    <row r="535" spans="1:1" x14ac:dyDescent="0.3">
      <c r="A535" s="11"/>
    </row>
    <row r="536" spans="1:1" x14ac:dyDescent="0.3">
      <c r="A536" s="11"/>
    </row>
    <row r="537" spans="1:1" x14ac:dyDescent="0.3">
      <c r="A537" s="11"/>
    </row>
    <row r="538" spans="1:1" x14ac:dyDescent="0.3">
      <c r="A538" s="11"/>
    </row>
    <row r="539" spans="1:1" x14ac:dyDescent="0.3">
      <c r="A539" s="11"/>
    </row>
    <row r="540" spans="1:1" x14ac:dyDescent="0.3">
      <c r="A540" s="11"/>
    </row>
    <row r="541" spans="1:1" x14ac:dyDescent="0.3">
      <c r="A541" s="11"/>
    </row>
    <row r="542" spans="1:1" x14ac:dyDescent="0.3">
      <c r="A542" s="11"/>
    </row>
    <row r="543" spans="1:1" x14ac:dyDescent="0.3">
      <c r="A543" s="11"/>
    </row>
    <row r="544" spans="1:1" x14ac:dyDescent="0.3">
      <c r="A544" s="11"/>
    </row>
    <row r="545" spans="1:1" x14ac:dyDescent="0.3">
      <c r="A545" s="11"/>
    </row>
    <row r="546" spans="1:1" x14ac:dyDescent="0.3">
      <c r="A546" s="11"/>
    </row>
    <row r="547" spans="1:1" x14ac:dyDescent="0.3">
      <c r="A547" s="11"/>
    </row>
    <row r="548" spans="1:1" x14ac:dyDescent="0.3">
      <c r="A548" s="11"/>
    </row>
    <row r="549" spans="1:1" x14ac:dyDescent="0.3">
      <c r="A549" s="11"/>
    </row>
    <row r="550" spans="1:1" x14ac:dyDescent="0.3">
      <c r="A550" s="11"/>
    </row>
    <row r="551" spans="1:1" x14ac:dyDescent="0.3">
      <c r="A551" s="11"/>
    </row>
    <row r="552" spans="1:1" x14ac:dyDescent="0.3">
      <c r="A552" s="11"/>
    </row>
    <row r="553" spans="1:1" x14ac:dyDescent="0.3">
      <c r="A553" s="11"/>
    </row>
    <row r="554" spans="1:1" x14ac:dyDescent="0.3">
      <c r="A554" s="11"/>
    </row>
    <row r="555" spans="1:1" x14ac:dyDescent="0.3">
      <c r="A555" s="11"/>
    </row>
    <row r="556" spans="1:1" x14ac:dyDescent="0.3">
      <c r="A556" s="11"/>
    </row>
    <row r="557" spans="1:1" x14ac:dyDescent="0.3">
      <c r="A557" s="11"/>
    </row>
    <row r="558" spans="1:1" x14ac:dyDescent="0.3">
      <c r="A558" s="11"/>
    </row>
    <row r="559" spans="1:1" x14ac:dyDescent="0.3">
      <c r="A559" s="11"/>
    </row>
    <row r="560" spans="1:1" x14ac:dyDescent="0.3">
      <c r="A560" s="11"/>
    </row>
    <row r="561" spans="1:1" x14ac:dyDescent="0.3">
      <c r="A561" s="11"/>
    </row>
    <row r="562" spans="1:1" x14ac:dyDescent="0.3">
      <c r="A562" s="11"/>
    </row>
    <row r="563" spans="1:1" x14ac:dyDescent="0.3">
      <c r="A563" s="11"/>
    </row>
    <row r="564" spans="1:1" x14ac:dyDescent="0.3">
      <c r="A564" s="11"/>
    </row>
    <row r="565" spans="1:1" x14ac:dyDescent="0.3">
      <c r="A565" s="11"/>
    </row>
    <row r="566" spans="1:1" x14ac:dyDescent="0.3">
      <c r="A566" s="11"/>
    </row>
    <row r="567" spans="1:1" x14ac:dyDescent="0.3">
      <c r="A567" s="11"/>
    </row>
    <row r="568" spans="1:1" x14ac:dyDescent="0.3">
      <c r="A568" s="11"/>
    </row>
    <row r="569" spans="1:1" x14ac:dyDescent="0.3">
      <c r="A569" s="11"/>
    </row>
    <row r="570" spans="1:1" x14ac:dyDescent="0.3">
      <c r="A570" s="11"/>
    </row>
    <row r="571" spans="1:1" x14ac:dyDescent="0.3">
      <c r="A571" s="11"/>
    </row>
    <row r="572" spans="1:1" x14ac:dyDescent="0.3">
      <c r="A572" s="11"/>
    </row>
    <row r="573" spans="1:1" x14ac:dyDescent="0.3">
      <c r="A573" s="11"/>
    </row>
    <row r="574" spans="1:1" x14ac:dyDescent="0.3">
      <c r="A574" s="11"/>
    </row>
    <row r="575" spans="1:1" x14ac:dyDescent="0.3">
      <c r="A575" s="11"/>
    </row>
    <row r="576" spans="1:1" x14ac:dyDescent="0.3">
      <c r="A576" s="11"/>
    </row>
    <row r="577" spans="1:1" x14ac:dyDescent="0.3">
      <c r="A577" s="11"/>
    </row>
    <row r="578" spans="1:1" x14ac:dyDescent="0.3">
      <c r="A578" s="11"/>
    </row>
    <row r="579" spans="1:1" x14ac:dyDescent="0.3">
      <c r="A579" s="11"/>
    </row>
    <row r="580" spans="1:1" x14ac:dyDescent="0.3">
      <c r="A580" s="11"/>
    </row>
    <row r="581" spans="1:1" x14ac:dyDescent="0.3">
      <c r="A581" s="11"/>
    </row>
    <row r="582" spans="1:1" x14ac:dyDescent="0.3">
      <c r="A582" s="11"/>
    </row>
    <row r="583" spans="1:1" x14ac:dyDescent="0.3">
      <c r="A583" s="11"/>
    </row>
    <row r="584" spans="1:1" x14ac:dyDescent="0.3">
      <c r="A584" s="11"/>
    </row>
    <row r="585" spans="1:1" x14ac:dyDescent="0.3">
      <c r="A585" s="11"/>
    </row>
    <row r="586" spans="1:1" x14ac:dyDescent="0.3">
      <c r="A586" s="11"/>
    </row>
    <row r="587" spans="1:1" x14ac:dyDescent="0.3">
      <c r="A587" s="11"/>
    </row>
    <row r="588" spans="1:1" x14ac:dyDescent="0.3">
      <c r="A588" s="11"/>
    </row>
    <row r="589" spans="1:1" x14ac:dyDescent="0.3">
      <c r="A589" s="11"/>
    </row>
    <row r="590" spans="1:1" x14ac:dyDescent="0.3">
      <c r="A590" s="11"/>
    </row>
    <row r="591" spans="1:1" x14ac:dyDescent="0.3">
      <c r="A591" s="11"/>
    </row>
    <row r="592" spans="1:1" x14ac:dyDescent="0.3">
      <c r="A592" s="11"/>
    </row>
    <row r="593" spans="1:1" x14ac:dyDescent="0.3">
      <c r="A593" s="11"/>
    </row>
    <row r="594" spans="1:1" x14ac:dyDescent="0.3">
      <c r="A594" s="11"/>
    </row>
    <row r="595" spans="1:1" x14ac:dyDescent="0.3">
      <c r="A595" s="11"/>
    </row>
    <row r="596" spans="1:1" x14ac:dyDescent="0.3">
      <c r="A596" s="11"/>
    </row>
    <row r="597" spans="1:1" x14ac:dyDescent="0.3">
      <c r="A597" s="11"/>
    </row>
    <row r="598" spans="1:1" x14ac:dyDescent="0.3">
      <c r="A598" s="11"/>
    </row>
    <row r="599" spans="1:1" x14ac:dyDescent="0.3">
      <c r="A599" s="11"/>
    </row>
    <row r="600" spans="1:1" x14ac:dyDescent="0.3">
      <c r="A600" s="11"/>
    </row>
    <row r="601" spans="1:1" x14ac:dyDescent="0.3">
      <c r="A601" s="11"/>
    </row>
    <row r="602" spans="1:1" x14ac:dyDescent="0.3">
      <c r="A602" s="11"/>
    </row>
    <row r="603" spans="1:1" x14ac:dyDescent="0.3">
      <c r="A603" s="11"/>
    </row>
    <row r="604" spans="1:1" x14ac:dyDescent="0.3">
      <c r="A604" s="11"/>
    </row>
    <row r="605" spans="1:1" x14ac:dyDescent="0.3">
      <c r="A605" s="11"/>
    </row>
    <row r="606" spans="1:1" x14ac:dyDescent="0.3">
      <c r="A606" s="11"/>
    </row>
    <row r="607" spans="1:1" x14ac:dyDescent="0.3">
      <c r="A607" s="11"/>
    </row>
    <row r="608" spans="1:1" x14ac:dyDescent="0.3">
      <c r="A608" s="11"/>
    </row>
    <row r="609" spans="1:1" x14ac:dyDescent="0.3">
      <c r="A609" s="11"/>
    </row>
    <row r="610" spans="1:1" x14ac:dyDescent="0.3">
      <c r="A610" s="11"/>
    </row>
    <row r="611" spans="1:1" x14ac:dyDescent="0.3">
      <c r="A611" s="11"/>
    </row>
    <row r="612" spans="1:1" x14ac:dyDescent="0.3">
      <c r="A612" s="11"/>
    </row>
    <row r="613" spans="1:1" x14ac:dyDescent="0.3">
      <c r="A613" s="11"/>
    </row>
    <row r="614" spans="1:1" x14ac:dyDescent="0.3">
      <c r="A614" s="11"/>
    </row>
    <row r="615" spans="1:1" x14ac:dyDescent="0.3">
      <c r="A615" s="11"/>
    </row>
    <row r="616" spans="1:1" x14ac:dyDescent="0.3">
      <c r="A616" s="11"/>
    </row>
    <row r="617" spans="1:1" x14ac:dyDescent="0.3">
      <c r="A617" s="11"/>
    </row>
    <row r="618" spans="1:1" x14ac:dyDescent="0.3">
      <c r="A618" s="11"/>
    </row>
    <row r="619" spans="1:1" x14ac:dyDescent="0.3">
      <c r="A619" s="11"/>
    </row>
    <row r="620" spans="1:1" x14ac:dyDescent="0.3">
      <c r="A620" s="11"/>
    </row>
    <row r="621" spans="1:1" x14ac:dyDescent="0.3">
      <c r="A621" s="11"/>
    </row>
    <row r="622" spans="1:1" x14ac:dyDescent="0.3">
      <c r="A622" s="11"/>
    </row>
    <row r="623" spans="1:1" x14ac:dyDescent="0.3">
      <c r="A623" s="11"/>
    </row>
    <row r="624" spans="1:1" x14ac:dyDescent="0.3">
      <c r="A624" s="11"/>
    </row>
    <row r="625" spans="1:1" x14ac:dyDescent="0.3">
      <c r="A625" s="11"/>
    </row>
    <row r="626" spans="1:1" x14ac:dyDescent="0.3">
      <c r="A626" s="11"/>
    </row>
    <row r="627" spans="1:1" x14ac:dyDescent="0.3">
      <c r="A627" s="11"/>
    </row>
    <row r="628" spans="1:1" x14ac:dyDescent="0.3">
      <c r="A628" s="11"/>
    </row>
    <row r="629" spans="1:1" x14ac:dyDescent="0.3">
      <c r="A629" s="11"/>
    </row>
    <row r="630" spans="1:1" x14ac:dyDescent="0.3">
      <c r="A630" s="11"/>
    </row>
    <row r="631" spans="1:1" x14ac:dyDescent="0.3">
      <c r="A631" s="11"/>
    </row>
    <row r="632" spans="1:1" x14ac:dyDescent="0.3">
      <c r="A632" s="11"/>
    </row>
    <row r="633" spans="1:1" x14ac:dyDescent="0.3">
      <c r="A633" s="11"/>
    </row>
    <row r="634" spans="1:1" x14ac:dyDescent="0.3">
      <c r="A634" s="11"/>
    </row>
    <row r="635" spans="1:1" x14ac:dyDescent="0.3">
      <c r="A635" s="11"/>
    </row>
    <row r="636" spans="1:1" x14ac:dyDescent="0.3">
      <c r="A636" s="11"/>
    </row>
    <row r="637" spans="1:1" x14ac:dyDescent="0.3">
      <c r="A637" s="11"/>
    </row>
    <row r="638" spans="1:1" x14ac:dyDescent="0.3">
      <c r="A638" s="11"/>
    </row>
    <row r="639" spans="1:1" x14ac:dyDescent="0.3">
      <c r="A639" s="11"/>
    </row>
    <row r="640" spans="1:1" x14ac:dyDescent="0.3">
      <c r="A640" s="11"/>
    </row>
    <row r="641" spans="1:1" x14ac:dyDescent="0.3">
      <c r="A641" s="11"/>
    </row>
    <row r="642" spans="1:1" x14ac:dyDescent="0.3">
      <c r="A642" s="11"/>
    </row>
    <row r="643" spans="1:1" x14ac:dyDescent="0.3">
      <c r="A643" s="11"/>
    </row>
    <row r="644" spans="1:1" x14ac:dyDescent="0.3">
      <c r="A644" s="11"/>
    </row>
    <row r="645" spans="1:1" x14ac:dyDescent="0.3">
      <c r="A645" s="11"/>
    </row>
    <row r="646" spans="1:1" x14ac:dyDescent="0.3">
      <c r="A646" s="11"/>
    </row>
    <row r="647" spans="1:1" x14ac:dyDescent="0.3">
      <c r="A647" s="11"/>
    </row>
    <row r="648" spans="1:1" x14ac:dyDescent="0.3">
      <c r="A648" s="11"/>
    </row>
    <row r="649" spans="1:1" x14ac:dyDescent="0.3">
      <c r="A649" s="11"/>
    </row>
    <row r="650" spans="1:1" x14ac:dyDescent="0.3">
      <c r="A650" s="11"/>
    </row>
    <row r="651" spans="1:1" x14ac:dyDescent="0.3">
      <c r="A651" s="11"/>
    </row>
    <row r="652" spans="1:1" x14ac:dyDescent="0.3">
      <c r="A652" s="11"/>
    </row>
    <row r="653" spans="1:1" x14ac:dyDescent="0.3">
      <c r="A653" s="11"/>
    </row>
    <row r="654" spans="1:1" x14ac:dyDescent="0.3">
      <c r="A654" s="11"/>
    </row>
    <row r="655" spans="1:1" x14ac:dyDescent="0.3">
      <c r="A655" s="11"/>
    </row>
    <row r="656" spans="1:1" x14ac:dyDescent="0.3">
      <c r="A656" s="11"/>
    </row>
    <row r="657" spans="1:1" x14ac:dyDescent="0.3">
      <c r="A657" s="11"/>
    </row>
    <row r="658" spans="1:1" x14ac:dyDescent="0.3">
      <c r="A658" s="11"/>
    </row>
    <row r="659" spans="1:1" x14ac:dyDescent="0.3">
      <c r="A659" s="11"/>
    </row>
    <row r="660" spans="1:1" x14ac:dyDescent="0.3">
      <c r="A660" s="11"/>
    </row>
    <row r="661" spans="1:1" x14ac:dyDescent="0.3">
      <c r="A661" s="11"/>
    </row>
    <row r="662" spans="1:1" x14ac:dyDescent="0.3">
      <c r="A662" s="11"/>
    </row>
    <row r="663" spans="1:1" x14ac:dyDescent="0.3">
      <c r="A663" s="11"/>
    </row>
    <row r="664" spans="1:1" x14ac:dyDescent="0.3">
      <c r="A664" s="11"/>
    </row>
    <row r="665" spans="1:1" x14ac:dyDescent="0.3">
      <c r="A665" s="11"/>
    </row>
    <row r="666" spans="1:1" x14ac:dyDescent="0.3">
      <c r="A666" s="11"/>
    </row>
    <row r="667" spans="1:1" x14ac:dyDescent="0.3">
      <c r="A667" s="11"/>
    </row>
    <row r="668" spans="1:1" x14ac:dyDescent="0.3">
      <c r="A668" s="11"/>
    </row>
    <row r="669" spans="1:1" x14ac:dyDescent="0.3">
      <c r="A669" s="11"/>
    </row>
    <row r="670" spans="1:1" x14ac:dyDescent="0.3">
      <c r="A670" s="11"/>
    </row>
    <row r="671" spans="1:1" x14ac:dyDescent="0.3">
      <c r="A671" s="11"/>
    </row>
    <row r="672" spans="1:1" x14ac:dyDescent="0.3">
      <c r="A672" s="11"/>
    </row>
    <row r="673" spans="1:1" x14ac:dyDescent="0.3">
      <c r="A673" s="11"/>
    </row>
    <row r="674" spans="1:1" x14ac:dyDescent="0.3">
      <c r="A674" s="11"/>
    </row>
    <row r="675" spans="1:1" x14ac:dyDescent="0.3">
      <c r="A675" s="11"/>
    </row>
    <row r="676" spans="1:1" x14ac:dyDescent="0.3">
      <c r="A676" s="11"/>
    </row>
    <row r="677" spans="1:1" x14ac:dyDescent="0.3">
      <c r="A677" s="11"/>
    </row>
    <row r="678" spans="1:1" x14ac:dyDescent="0.3">
      <c r="A678" s="11"/>
    </row>
    <row r="679" spans="1:1" x14ac:dyDescent="0.3">
      <c r="A679" s="11"/>
    </row>
    <row r="680" spans="1:1" x14ac:dyDescent="0.3">
      <c r="A680" s="11"/>
    </row>
    <row r="681" spans="1:1" x14ac:dyDescent="0.3">
      <c r="A681" s="11"/>
    </row>
  </sheetData>
  <mergeCells count="3">
    <mergeCell ref="A1:B3"/>
    <mergeCell ref="C1:AA1"/>
    <mergeCell ref="A4:A346"/>
  </mergeCells>
  <pageMargins left="0.7" right="0.7" top="0.75" bottom="0.75" header="0.3" footer="0.3"/>
  <ignoredErrors>
    <ignoredError sqref="B4:B34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F49E9-BF01-43E9-9DCC-D64E669C1345}">
  <dimension ref="A1:AJ681"/>
  <sheetViews>
    <sheetView workbookViewId="0">
      <selection activeCell="AI21" sqref="AI21"/>
    </sheetView>
  </sheetViews>
  <sheetFormatPr baseColWidth="10" defaultColWidth="11.5546875" defaultRowHeight="14.4" x14ac:dyDescent="0.3"/>
  <cols>
    <col min="1" max="1" width="5.5546875" style="1" bestFit="1" customWidth="1"/>
    <col min="2" max="2" width="8.33203125" style="1" bestFit="1" customWidth="1"/>
    <col min="3" max="3" width="8.44140625" style="1" bestFit="1" customWidth="1"/>
    <col min="4" max="6" width="7.33203125" style="1" bestFit="1" customWidth="1"/>
    <col min="7" max="14" width="8.44140625" style="1" bestFit="1" customWidth="1"/>
    <col min="15" max="15" width="9.5546875" style="1" bestFit="1" customWidth="1"/>
    <col min="16" max="19" width="8.44140625" style="1" bestFit="1" customWidth="1"/>
    <col min="20" max="20" width="9.5546875" style="1" bestFit="1" customWidth="1"/>
    <col min="21" max="21" width="7.33203125" style="1" bestFit="1" customWidth="1"/>
    <col min="22" max="22" width="8.44140625" style="1" bestFit="1" customWidth="1"/>
    <col min="23" max="25" width="6.44140625" style="1" bestFit="1" customWidth="1"/>
    <col min="26" max="26" width="6.44140625" style="1" customWidth="1"/>
    <col min="27" max="27" width="8.44140625" style="1" bestFit="1" customWidth="1"/>
    <col min="28" max="28" width="11.5546875" style="1"/>
    <col min="29" max="30" width="12.33203125" style="1" bestFit="1" customWidth="1"/>
    <col min="31" max="31" width="10.109375" style="1" bestFit="1" customWidth="1"/>
    <col min="32" max="32" width="11.5546875" style="1"/>
    <col min="33" max="33" width="14.33203125" style="1" bestFit="1" customWidth="1"/>
    <col min="34" max="34" width="24.44140625" style="1" bestFit="1" customWidth="1"/>
    <col min="35" max="35" width="25.33203125" style="1" bestFit="1" customWidth="1"/>
    <col min="36" max="36" width="20.33203125" style="1" bestFit="1" customWidth="1"/>
    <col min="37" max="16384" width="11.5546875" style="1"/>
  </cols>
  <sheetData>
    <row r="1" spans="1:36" x14ac:dyDescent="0.3">
      <c r="A1" s="88"/>
      <c r="B1" s="88"/>
      <c r="C1" s="83" t="s">
        <v>0</v>
      </c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5"/>
      <c r="AA1" s="85"/>
    </row>
    <row r="2" spans="1:36" x14ac:dyDescent="0.3">
      <c r="A2" s="88"/>
      <c r="B2" s="88"/>
      <c r="C2" s="2">
        <v>0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12">
        <v>23</v>
      </c>
      <c r="AA2" s="12">
        <v>24</v>
      </c>
    </row>
    <row r="3" spans="1:36" ht="43.8" thickBot="1" x14ac:dyDescent="0.35">
      <c r="A3" s="89"/>
      <c r="B3" s="89"/>
      <c r="C3" s="4" t="s">
        <v>1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1</v>
      </c>
      <c r="M3" s="5" t="s">
        <v>1</v>
      </c>
      <c r="N3" s="5" t="s">
        <v>1</v>
      </c>
      <c r="O3" s="5" t="s">
        <v>1</v>
      </c>
      <c r="P3" s="5" t="s">
        <v>1</v>
      </c>
      <c r="Q3" s="5" t="s">
        <v>1</v>
      </c>
      <c r="R3" s="5" t="s">
        <v>1</v>
      </c>
      <c r="S3" s="5" t="s">
        <v>1</v>
      </c>
      <c r="T3" s="5" t="s">
        <v>1</v>
      </c>
      <c r="U3" s="5" t="s">
        <v>1</v>
      </c>
      <c r="V3" s="5" t="s">
        <v>1</v>
      </c>
      <c r="W3" s="5" t="s">
        <v>1</v>
      </c>
      <c r="X3" s="5" t="s">
        <v>1</v>
      </c>
      <c r="Y3" s="5" t="s">
        <v>1</v>
      </c>
      <c r="Z3" s="5" t="s">
        <v>1</v>
      </c>
      <c r="AA3" s="13" t="s">
        <v>1</v>
      </c>
      <c r="AC3" s="6" t="s">
        <v>2</v>
      </c>
      <c r="AD3" s="7" t="s">
        <v>3</v>
      </c>
      <c r="AE3" s="8" t="s">
        <v>4</v>
      </c>
      <c r="AG3" s="8" t="s">
        <v>349</v>
      </c>
      <c r="AH3" s="8" t="s">
        <v>363</v>
      </c>
      <c r="AI3" s="8" t="s">
        <v>364</v>
      </c>
      <c r="AJ3" s="8" t="s">
        <v>352</v>
      </c>
    </row>
    <row r="4" spans="1:36" x14ac:dyDescent="0.3">
      <c r="A4" s="86" t="s">
        <v>5</v>
      </c>
      <c r="B4" s="21" t="s">
        <v>6</v>
      </c>
      <c r="C4" s="9">
        <v>209</v>
      </c>
      <c r="D4" s="9">
        <v>77</v>
      </c>
      <c r="E4" s="9">
        <v>92</v>
      </c>
      <c r="F4" s="9">
        <v>185</v>
      </c>
      <c r="G4" s="9">
        <v>228</v>
      </c>
      <c r="H4" s="9">
        <v>523</v>
      </c>
      <c r="I4" s="9">
        <v>502</v>
      </c>
      <c r="J4" s="9">
        <v>564</v>
      </c>
      <c r="K4" s="9">
        <v>802</v>
      </c>
      <c r="L4" s="9">
        <v>548</v>
      </c>
      <c r="M4" s="9">
        <v>559</v>
      </c>
      <c r="N4" s="9">
        <v>611</v>
      </c>
      <c r="O4" s="9">
        <v>6035</v>
      </c>
      <c r="P4" s="9">
        <v>1168</v>
      </c>
      <c r="Q4" s="9">
        <v>2002</v>
      </c>
      <c r="R4" s="9">
        <v>3604</v>
      </c>
      <c r="S4" s="9">
        <v>1602</v>
      </c>
      <c r="T4" s="9">
        <v>7166</v>
      </c>
      <c r="U4" s="9">
        <v>193</v>
      </c>
      <c r="V4" s="9">
        <v>610</v>
      </c>
      <c r="W4" s="9">
        <v>13</v>
      </c>
      <c r="X4" s="9">
        <v>6</v>
      </c>
      <c r="Y4" s="9">
        <v>3</v>
      </c>
      <c r="Z4" s="9">
        <v>31</v>
      </c>
      <c r="AA4" s="9">
        <v>316</v>
      </c>
      <c r="AC4" s="9">
        <f t="shared" ref="AC4:AC67" si="0">SUM(C4:AA4)</f>
        <v>27649</v>
      </c>
      <c r="AD4" s="9">
        <f>C$2*C4+D$2*D4+E$2*E4+F$2*F4+G$2*G4+H$2*H4+I$2*I4+J$2*J4+K$2*K4+L$2*L4+M$2*M4+N$2*N4+O$2*O4+P$2*P4+Q$2*Q4+R$2*R4+S$2*S4+T$2*T4+U$2*U4+V$2*V4+W$2*W4+X$2*X4+Y$2*Y4+Z$2*Z4+AA$2*AA4</f>
        <v>375921</v>
      </c>
      <c r="AE4" s="10">
        <f>AD4/AC4</f>
        <v>13.596187927230641</v>
      </c>
      <c r="AG4" s="29" t="s">
        <v>353</v>
      </c>
      <c r="AH4" s="39">
        <f>+SUM(AC4:AC32)</f>
        <v>52433</v>
      </c>
      <c r="AI4" s="39">
        <f>+SUM(AD4:AD32)</f>
        <v>635058</v>
      </c>
      <c r="AJ4" s="37">
        <f>+AI4/AH4</f>
        <v>12.11179982072359</v>
      </c>
    </row>
    <row r="5" spans="1:36" x14ac:dyDescent="0.3">
      <c r="A5" s="87"/>
      <c r="B5" s="41" t="s">
        <v>7</v>
      </c>
      <c r="C5" s="9">
        <v>8</v>
      </c>
      <c r="D5" s="9">
        <v>4</v>
      </c>
      <c r="E5" s="9">
        <v>2</v>
      </c>
      <c r="F5" s="9">
        <v>3</v>
      </c>
      <c r="G5" s="9">
        <v>4</v>
      </c>
      <c r="H5" s="9">
        <v>22</v>
      </c>
      <c r="I5" s="9">
        <v>24</v>
      </c>
      <c r="J5" s="9">
        <v>27</v>
      </c>
      <c r="K5" s="9">
        <v>42</v>
      </c>
      <c r="L5" s="9">
        <v>24</v>
      </c>
      <c r="M5" s="9">
        <v>30</v>
      </c>
      <c r="N5" s="9">
        <v>22</v>
      </c>
      <c r="O5" s="9">
        <v>205</v>
      </c>
      <c r="P5" s="9">
        <v>29</v>
      </c>
      <c r="Q5" s="9">
        <v>47</v>
      </c>
      <c r="R5" s="9">
        <v>78</v>
      </c>
      <c r="S5" s="9">
        <v>21</v>
      </c>
      <c r="T5" s="9">
        <v>109</v>
      </c>
      <c r="U5" s="9">
        <v>2</v>
      </c>
      <c r="V5" s="9">
        <v>7</v>
      </c>
      <c r="W5" s="9">
        <v>0</v>
      </c>
      <c r="X5" s="9">
        <v>0</v>
      </c>
      <c r="Y5" s="9">
        <v>0</v>
      </c>
      <c r="Z5" s="9">
        <v>0</v>
      </c>
      <c r="AA5" s="9">
        <v>11</v>
      </c>
      <c r="AC5" s="9">
        <f t="shared" si="0"/>
        <v>721</v>
      </c>
      <c r="AD5" s="9">
        <f t="shared" ref="AD5:AD68" si="1">C$2*C5+D$2*D5+E$2*E5+F$2*F5+G$2*G5+H$2*H5+I$2*I5+J$2*J5+K$2*K5+L$2*L5+M$2*M5+N$2*N5+O$2*O5+P$2*P5+Q$2*Q5+R$2*R5+S$2*S5+T$2*T5+U$2*U5+V$2*V5+W$2*W5+X$2*X5+Y$2*Y5+Z$2*Z5+AA$2*AA5</f>
        <v>8857</v>
      </c>
      <c r="AE5" s="10">
        <f t="shared" ref="AE5:AE68" si="2">AD5/AC5</f>
        <v>12.284327323162275</v>
      </c>
      <c r="AG5" s="29" t="s">
        <v>354</v>
      </c>
      <c r="AH5" s="39">
        <f>+SUM(AC33:AC119)</f>
        <v>276313</v>
      </c>
      <c r="AI5" s="39">
        <f>+SUM(AD33:AD119)</f>
        <v>3599793</v>
      </c>
      <c r="AJ5" s="37">
        <f t="shared" ref="AJ5:AJ12" si="3">+AI5/AH5</f>
        <v>13.027953806009851</v>
      </c>
    </row>
    <row r="6" spans="1:36" x14ac:dyDescent="0.3">
      <c r="A6" s="87"/>
      <c r="B6" s="41" t="s">
        <v>8</v>
      </c>
      <c r="C6" s="9">
        <v>23</v>
      </c>
      <c r="D6" s="9">
        <v>6</v>
      </c>
      <c r="E6" s="9">
        <v>13</v>
      </c>
      <c r="F6" s="9">
        <v>31</v>
      </c>
      <c r="G6" s="9">
        <v>33</v>
      </c>
      <c r="H6" s="9">
        <v>92</v>
      </c>
      <c r="I6" s="9">
        <v>85</v>
      </c>
      <c r="J6" s="9">
        <v>55</v>
      </c>
      <c r="K6" s="9">
        <v>80</v>
      </c>
      <c r="L6" s="9">
        <v>34</v>
      </c>
      <c r="M6" s="9">
        <v>32</v>
      </c>
      <c r="N6" s="9">
        <v>20</v>
      </c>
      <c r="O6" s="9">
        <v>196</v>
      </c>
      <c r="P6" s="9">
        <v>14</v>
      </c>
      <c r="Q6" s="9">
        <v>12</v>
      </c>
      <c r="R6" s="9">
        <v>24</v>
      </c>
      <c r="S6" s="9">
        <v>4</v>
      </c>
      <c r="T6" s="9">
        <v>51</v>
      </c>
      <c r="U6" s="9">
        <v>0</v>
      </c>
      <c r="V6" s="9">
        <v>2</v>
      </c>
      <c r="W6" s="9">
        <v>0</v>
      </c>
      <c r="X6" s="9">
        <v>0</v>
      </c>
      <c r="Y6" s="9">
        <v>0</v>
      </c>
      <c r="Z6" s="9">
        <v>0</v>
      </c>
      <c r="AA6" s="9">
        <v>12</v>
      </c>
      <c r="AC6" s="9">
        <f t="shared" si="0"/>
        <v>819</v>
      </c>
      <c r="AD6" s="9">
        <f t="shared" si="1"/>
        <v>7417</v>
      </c>
      <c r="AE6" s="10">
        <f t="shared" si="2"/>
        <v>9.056166056166056</v>
      </c>
      <c r="AG6" s="29" t="s">
        <v>355</v>
      </c>
      <c r="AH6" s="39">
        <f>+SUM(AC120:AC167)</f>
        <v>180429</v>
      </c>
      <c r="AI6" s="39">
        <f>+SUM(AD120:AD167)</f>
        <v>2232353</v>
      </c>
      <c r="AJ6" s="37">
        <f t="shared" si="3"/>
        <v>12.372473382881909</v>
      </c>
    </row>
    <row r="7" spans="1:36" x14ac:dyDescent="0.3">
      <c r="A7" s="87"/>
      <c r="B7" s="41" t="s">
        <v>9</v>
      </c>
      <c r="C7" s="9">
        <v>10</v>
      </c>
      <c r="D7" s="9">
        <v>3</v>
      </c>
      <c r="E7" s="9">
        <v>6</v>
      </c>
      <c r="F7" s="9">
        <v>21</v>
      </c>
      <c r="G7" s="9">
        <v>21</v>
      </c>
      <c r="H7" s="9">
        <v>41</v>
      </c>
      <c r="I7" s="9">
        <v>98</v>
      </c>
      <c r="J7" s="9">
        <v>17</v>
      </c>
      <c r="K7" s="9">
        <v>41</v>
      </c>
      <c r="L7" s="9">
        <v>15</v>
      </c>
      <c r="M7" s="9">
        <v>8</v>
      </c>
      <c r="N7" s="9">
        <v>8</v>
      </c>
      <c r="O7" s="9">
        <v>63</v>
      </c>
      <c r="P7" s="9">
        <v>8</v>
      </c>
      <c r="Q7" s="9">
        <v>20</v>
      </c>
      <c r="R7" s="9">
        <v>36</v>
      </c>
      <c r="S7" s="9">
        <v>2</v>
      </c>
      <c r="T7" s="9">
        <v>45</v>
      </c>
      <c r="U7" s="9">
        <v>2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28</v>
      </c>
      <c r="AC7" s="9">
        <f t="shared" si="0"/>
        <v>493</v>
      </c>
      <c r="AD7" s="9">
        <f t="shared" si="1"/>
        <v>4890</v>
      </c>
      <c r="AE7" s="10">
        <f t="shared" si="2"/>
        <v>9.9188640973630839</v>
      </c>
      <c r="AG7" s="29" t="s">
        <v>356</v>
      </c>
      <c r="AH7" s="39">
        <f>+SUM(AC168:AC202)</f>
        <v>51167</v>
      </c>
      <c r="AI7" s="39">
        <f>+SUM(AD168:AD202)</f>
        <v>672022</v>
      </c>
      <c r="AJ7" s="37">
        <f t="shared" si="3"/>
        <v>13.133894893192878</v>
      </c>
    </row>
    <row r="8" spans="1:36" x14ac:dyDescent="0.3">
      <c r="A8" s="87"/>
      <c r="B8" s="41" t="s">
        <v>10</v>
      </c>
      <c r="C8" s="9">
        <v>54</v>
      </c>
      <c r="D8" s="9">
        <v>5</v>
      </c>
      <c r="E8" s="9">
        <v>30</v>
      </c>
      <c r="F8" s="9">
        <v>42</v>
      </c>
      <c r="G8" s="9">
        <v>44</v>
      </c>
      <c r="H8" s="9">
        <v>112</v>
      </c>
      <c r="I8" s="9">
        <v>76</v>
      </c>
      <c r="J8" s="9">
        <v>61</v>
      </c>
      <c r="K8" s="9">
        <v>116</v>
      </c>
      <c r="L8" s="9">
        <v>48</v>
      </c>
      <c r="M8" s="9">
        <v>51</v>
      </c>
      <c r="N8" s="9">
        <v>48</v>
      </c>
      <c r="O8" s="9">
        <v>271</v>
      </c>
      <c r="P8" s="9">
        <v>25</v>
      </c>
      <c r="Q8" s="9">
        <v>47</v>
      </c>
      <c r="R8" s="9">
        <v>80</v>
      </c>
      <c r="S8" s="9">
        <v>12</v>
      </c>
      <c r="T8" s="9">
        <v>77</v>
      </c>
      <c r="U8" s="9">
        <v>2</v>
      </c>
      <c r="V8" s="9">
        <v>2</v>
      </c>
      <c r="W8" s="9">
        <v>0</v>
      </c>
      <c r="X8" s="9">
        <v>0</v>
      </c>
      <c r="Y8" s="9">
        <v>0</v>
      </c>
      <c r="Z8" s="9">
        <v>0</v>
      </c>
      <c r="AA8" s="9">
        <v>24</v>
      </c>
      <c r="AC8" s="9">
        <f t="shared" si="0"/>
        <v>1227</v>
      </c>
      <c r="AD8" s="9">
        <f t="shared" si="1"/>
        <v>11794</v>
      </c>
      <c r="AE8" s="10">
        <f t="shared" si="2"/>
        <v>9.6120619396903013</v>
      </c>
      <c r="AG8" s="29" t="s">
        <v>357</v>
      </c>
      <c r="AH8" s="39">
        <f>+SUM(AC203:AC244)</f>
        <v>73942</v>
      </c>
      <c r="AI8" s="39">
        <f>+SUM(AD203:AD244)</f>
        <v>864244</v>
      </c>
      <c r="AJ8" s="37">
        <f t="shared" si="3"/>
        <v>11.688133942820048</v>
      </c>
    </row>
    <row r="9" spans="1:36" x14ac:dyDescent="0.3">
      <c r="A9" s="87"/>
      <c r="B9" s="41" t="s">
        <v>11</v>
      </c>
      <c r="C9" s="9">
        <v>8</v>
      </c>
      <c r="D9" s="9">
        <v>6</v>
      </c>
      <c r="E9" s="9">
        <v>13</v>
      </c>
      <c r="F9" s="9">
        <v>46</v>
      </c>
      <c r="G9" s="9">
        <v>42</v>
      </c>
      <c r="H9" s="9">
        <v>130</v>
      </c>
      <c r="I9" s="9">
        <v>171</v>
      </c>
      <c r="J9" s="9">
        <v>50</v>
      </c>
      <c r="K9" s="9">
        <v>96</v>
      </c>
      <c r="L9" s="9">
        <v>42</v>
      </c>
      <c r="M9" s="9">
        <v>53</v>
      </c>
      <c r="N9" s="9">
        <v>34</v>
      </c>
      <c r="O9" s="9">
        <v>344</v>
      </c>
      <c r="P9" s="9">
        <v>39</v>
      </c>
      <c r="Q9" s="9">
        <v>57</v>
      </c>
      <c r="R9" s="9">
        <v>97</v>
      </c>
      <c r="S9" s="9">
        <v>22</v>
      </c>
      <c r="T9" s="9">
        <v>133</v>
      </c>
      <c r="U9" s="9">
        <v>0</v>
      </c>
      <c r="V9" s="9">
        <v>10</v>
      </c>
      <c r="W9" s="9">
        <v>0</v>
      </c>
      <c r="X9" s="9">
        <v>0</v>
      </c>
      <c r="Y9" s="9">
        <v>0</v>
      </c>
      <c r="Z9" s="9">
        <v>3</v>
      </c>
      <c r="AA9" s="9">
        <v>22</v>
      </c>
      <c r="AC9" s="9">
        <f t="shared" si="0"/>
        <v>1418</v>
      </c>
      <c r="AD9" s="9">
        <f t="shared" si="1"/>
        <v>14702</v>
      </c>
      <c r="AE9" s="10">
        <f t="shared" si="2"/>
        <v>10.368124118476727</v>
      </c>
      <c r="AG9" s="29" t="s">
        <v>358</v>
      </c>
      <c r="AH9" s="39">
        <f>+SUM(AC245:AC255)</f>
        <v>48723</v>
      </c>
      <c r="AI9" s="39">
        <f>+SUM(AD245:AD255)</f>
        <v>586780</v>
      </c>
      <c r="AJ9" s="37">
        <f t="shared" si="3"/>
        <v>12.043182891037088</v>
      </c>
    </row>
    <row r="10" spans="1:36" x14ac:dyDescent="0.3">
      <c r="A10" s="87"/>
      <c r="B10" s="41" t="s">
        <v>12</v>
      </c>
      <c r="C10" s="9">
        <v>67</v>
      </c>
      <c r="D10" s="9">
        <v>5</v>
      </c>
      <c r="E10" s="9">
        <v>18</v>
      </c>
      <c r="F10" s="9">
        <v>45</v>
      </c>
      <c r="G10" s="9">
        <v>51</v>
      </c>
      <c r="H10" s="9">
        <v>132</v>
      </c>
      <c r="I10" s="9">
        <v>104</v>
      </c>
      <c r="J10" s="9">
        <v>44</v>
      </c>
      <c r="K10" s="9">
        <v>92</v>
      </c>
      <c r="L10" s="9">
        <v>50</v>
      </c>
      <c r="M10" s="9">
        <v>44</v>
      </c>
      <c r="N10" s="9">
        <v>33</v>
      </c>
      <c r="O10" s="9">
        <v>284</v>
      </c>
      <c r="P10" s="9">
        <v>11</v>
      </c>
      <c r="Q10" s="9">
        <v>36</v>
      </c>
      <c r="R10" s="9">
        <v>51</v>
      </c>
      <c r="S10" s="9">
        <v>7</v>
      </c>
      <c r="T10" s="9">
        <v>53</v>
      </c>
      <c r="U10" s="9">
        <v>1</v>
      </c>
      <c r="V10" s="9">
        <v>5</v>
      </c>
      <c r="W10" s="9">
        <v>0</v>
      </c>
      <c r="X10" s="9">
        <v>0</v>
      </c>
      <c r="Y10" s="9">
        <v>0</v>
      </c>
      <c r="Z10" s="9">
        <v>1</v>
      </c>
      <c r="AA10" s="9">
        <v>35</v>
      </c>
      <c r="AC10" s="9">
        <f t="shared" si="0"/>
        <v>1169</v>
      </c>
      <c r="AD10" s="9">
        <f t="shared" si="1"/>
        <v>10770</v>
      </c>
      <c r="AE10" s="10">
        <f t="shared" si="2"/>
        <v>9.2130025662959802</v>
      </c>
      <c r="AG10" s="29" t="s">
        <v>359</v>
      </c>
      <c r="AH10" s="39">
        <f>+SUM(AC256:AC311)</f>
        <v>303008</v>
      </c>
      <c r="AI10" s="39">
        <f>+SUM(AD256:AD311)</f>
        <v>3692840</v>
      </c>
      <c r="AJ10" s="37">
        <f t="shared" si="3"/>
        <v>12.187268982997148</v>
      </c>
    </row>
    <row r="11" spans="1:36" x14ac:dyDescent="0.3">
      <c r="A11" s="87"/>
      <c r="B11" s="41" t="s">
        <v>13</v>
      </c>
      <c r="C11" s="9">
        <v>10</v>
      </c>
      <c r="D11" s="9">
        <v>5</v>
      </c>
      <c r="E11" s="9">
        <v>16</v>
      </c>
      <c r="F11" s="9">
        <v>28</v>
      </c>
      <c r="G11" s="9">
        <v>19</v>
      </c>
      <c r="H11" s="9">
        <v>61</v>
      </c>
      <c r="I11" s="9">
        <v>43</v>
      </c>
      <c r="J11" s="9">
        <v>30</v>
      </c>
      <c r="K11" s="9">
        <v>65</v>
      </c>
      <c r="L11" s="9">
        <v>36</v>
      </c>
      <c r="M11" s="9">
        <v>42</v>
      </c>
      <c r="N11" s="9">
        <v>35</v>
      </c>
      <c r="O11" s="9">
        <v>252</v>
      </c>
      <c r="P11" s="9">
        <v>23</v>
      </c>
      <c r="Q11" s="9">
        <v>47</v>
      </c>
      <c r="R11" s="9">
        <v>70</v>
      </c>
      <c r="S11" s="9">
        <v>14</v>
      </c>
      <c r="T11" s="9">
        <v>57</v>
      </c>
      <c r="U11" s="9">
        <v>3</v>
      </c>
      <c r="V11" s="9">
        <v>2</v>
      </c>
      <c r="W11" s="9">
        <v>0</v>
      </c>
      <c r="X11" s="9">
        <v>0</v>
      </c>
      <c r="Y11" s="9">
        <v>0</v>
      </c>
      <c r="Z11" s="9">
        <v>0</v>
      </c>
      <c r="AA11" s="9">
        <v>7</v>
      </c>
      <c r="AC11" s="9">
        <f t="shared" si="0"/>
        <v>865</v>
      </c>
      <c r="AD11" s="9">
        <f t="shared" si="1"/>
        <v>9103</v>
      </c>
      <c r="AE11" s="10">
        <f t="shared" si="2"/>
        <v>10.523699421965318</v>
      </c>
      <c r="AG11" s="29" t="s">
        <v>360</v>
      </c>
      <c r="AH11" s="39">
        <f>+SUM(AC312:AC331)</f>
        <v>42383</v>
      </c>
      <c r="AI11" s="39">
        <f>+SUM(AD312:AD331)</f>
        <v>499799</v>
      </c>
      <c r="AJ11" s="37">
        <f t="shared" si="3"/>
        <v>11.792440365240781</v>
      </c>
    </row>
    <row r="12" spans="1:36" x14ac:dyDescent="0.3">
      <c r="A12" s="87"/>
      <c r="B12" s="41" t="s">
        <v>14</v>
      </c>
      <c r="C12" s="9">
        <v>16</v>
      </c>
      <c r="D12" s="9">
        <v>4</v>
      </c>
      <c r="E12" s="9">
        <v>10</v>
      </c>
      <c r="F12" s="9">
        <v>21</v>
      </c>
      <c r="G12" s="9">
        <v>15</v>
      </c>
      <c r="H12" s="9">
        <v>50</v>
      </c>
      <c r="I12" s="9">
        <v>56</v>
      </c>
      <c r="J12" s="9">
        <v>44</v>
      </c>
      <c r="K12" s="9">
        <v>97</v>
      </c>
      <c r="L12" s="9">
        <v>32</v>
      </c>
      <c r="M12" s="9">
        <v>23</v>
      </c>
      <c r="N12" s="9">
        <v>27</v>
      </c>
      <c r="O12" s="9">
        <v>239</v>
      </c>
      <c r="P12" s="9">
        <v>13</v>
      </c>
      <c r="Q12" s="9">
        <v>12</v>
      </c>
      <c r="R12" s="9">
        <v>30</v>
      </c>
      <c r="S12" s="9">
        <v>3</v>
      </c>
      <c r="T12" s="9">
        <v>61</v>
      </c>
      <c r="U12" s="9">
        <v>1</v>
      </c>
      <c r="V12" s="9">
        <v>2</v>
      </c>
      <c r="W12" s="9">
        <v>0</v>
      </c>
      <c r="X12" s="9">
        <v>0</v>
      </c>
      <c r="Y12" s="9">
        <v>0</v>
      </c>
      <c r="Z12" s="9">
        <v>0</v>
      </c>
      <c r="AA12" s="9">
        <v>33</v>
      </c>
      <c r="AC12" s="9">
        <f t="shared" si="0"/>
        <v>789</v>
      </c>
      <c r="AD12" s="9">
        <f t="shared" si="1"/>
        <v>8220</v>
      </c>
      <c r="AE12" s="10">
        <f t="shared" si="2"/>
        <v>10.418250950570343</v>
      </c>
      <c r="AG12" s="30" t="s">
        <v>361</v>
      </c>
      <c r="AH12" s="40">
        <f>+SUM(AC332:AC346)</f>
        <v>13198</v>
      </c>
      <c r="AI12" s="40">
        <f>+SUM(AD332:AD346)</f>
        <v>156574</v>
      </c>
      <c r="AJ12" s="38">
        <f t="shared" si="3"/>
        <v>11.863464161236552</v>
      </c>
    </row>
    <row r="13" spans="1:36" x14ac:dyDescent="0.3">
      <c r="A13" s="87"/>
      <c r="B13" s="41" t="s">
        <v>15</v>
      </c>
      <c r="C13" s="9">
        <v>9</v>
      </c>
      <c r="D13" s="9">
        <v>8</v>
      </c>
      <c r="E13" s="9">
        <v>10</v>
      </c>
      <c r="F13" s="9">
        <v>23</v>
      </c>
      <c r="G13" s="9">
        <v>24</v>
      </c>
      <c r="H13" s="9">
        <v>61</v>
      </c>
      <c r="I13" s="9">
        <v>70</v>
      </c>
      <c r="J13" s="9">
        <v>40</v>
      </c>
      <c r="K13" s="9">
        <v>79</v>
      </c>
      <c r="L13" s="9">
        <v>15</v>
      </c>
      <c r="M13" s="9">
        <v>13</v>
      </c>
      <c r="N13" s="9">
        <v>17</v>
      </c>
      <c r="O13" s="9">
        <v>98</v>
      </c>
      <c r="P13" s="9">
        <v>15</v>
      </c>
      <c r="Q13" s="9">
        <v>29</v>
      </c>
      <c r="R13" s="9">
        <v>56</v>
      </c>
      <c r="S13" s="9">
        <v>21</v>
      </c>
      <c r="T13" s="9">
        <v>105</v>
      </c>
      <c r="U13" s="9">
        <v>2</v>
      </c>
      <c r="V13" s="9">
        <v>3</v>
      </c>
      <c r="W13" s="9">
        <v>0</v>
      </c>
      <c r="X13" s="9">
        <v>0</v>
      </c>
      <c r="Y13" s="9">
        <v>1</v>
      </c>
      <c r="Z13" s="9">
        <v>1</v>
      </c>
      <c r="AA13" s="9">
        <v>5</v>
      </c>
      <c r="AC13" s="9">
        <f t="shared" si="0"/>
        <v>705</v>
      </c>
      <c r="AD13" s="9">
        <f t="shared" si="1"/>
        <v>7278</v>
      </c>
      <c r="AE13" s="10">
        <f t="shared" si="2"/>
        <v>10.323404255319149</v>
      </c>
      <c r="AG13" s="29" t="s">
        <v>362</v>
      </c>
      <c r="AH13" s="39">
        <f>SUM(AH4:AH12)</f>
        <v>1041596</v>
      </c>
      <c r="AI13" s="39">
        <f>SUM(AI4:AI12)</f>
        <v>12939463</v>
      </c>
      <c r="AJ13" s="37">
        <f>+AI13/AH13</f>
        <v>12.422727237815813</v>
      </c>
    </row>
    <row r="14" spans="1:36" x14ac:dyDescent="0.3">
      <c r="A14" s="87"/>
      <c r="B14" s="41" t="s">
        <v>16</v>
      </c>
      <c r="C14" s="9">
        <v>12</v>
      </c>
      <c r="D14" s="9">
        <v>4</v>
      </c>
      <c r="E14" s="9">
        <v>14</v>
      </c>
      <c r="F14" s="9">
        <v>9</v>
      </c>
      <c r="G14" s="9">
        <v>26</v>
      </c>
      <c r="H14" s="9">
        <v>46</v>
      </c>
      <c r="I14" s="9">
        <v>139</v>
      </c>
      <c r="J14" s="9">
        <v>33</v>
      </c>
      <c r="K14" s="9">
        <v>53</v>
      </c>
      <c r="L14" s="9">
        <v>16</v>
      </c>
      <c r="M14" s="9">
        <v>18</v>
      </c>
      <c r="N14" s="9">
        <v>19</v>
      </c>
      <c r="O14" s="9">
        <v>178</v>
      </c>
      <c r="P14" s="9">
        <v>19</v>
      </c>
      <c r="Q14" s="9">
        <v>18</v>
      </c>
      <c r="R14" s="9">
        <v>60</v>
      </c>
      <c r="S14" s="9">
        <v>7</v>
      </c>
      <c r="T14" s="9">
        <v>47</v>
      </c>
      <c r="U14" s="9">
        <v>1</v>
      </c>
      <c r="V14" s="9">
        <v>3</v>
      </c>
      <c r="W14" s="9">
        <v>1</v>
      </c>
      <c r="X14" s="9">
        <v>0</v>
      </c>
      <c r="Y14" s="9">
        <v>0</v>
      </c>
      <c r="Z14" s="9">
        <v>1</v>
      </c>
      <c r="AA14" s="9">
        <v>9</v>
      </c>
      <c r="AC14" s="9">
        <f t="shared" si="0"/>
        <v>733</v>
      </c>
      <c r="AD14" s="9">
        <f t="shared" si="1"/>
        <v>7195</v>
      </c>
      <c r="AE14" s="10">
        <f t="shared" si="2"/>
        <v>9.8158253751705313</v>
      </c>
      <c r="AG14" s="1" t="s">
        <v>742</v>
      </c>
      <c r="AH14" s="17">
        <f>SUM(AC248:AC250)</f>
        <v>14447</v>
      </c>
      <c r="AI14" s="17">
        <f>SUM(AD248:AD250)</f>
        <v>169637</v>
      </c>
      <c r="AJ14" s="37">
        <f>+AI14/AH14</f>
        <v>11.742022565238457</v>
      </c>
    </row>
    <row r="15" spans="1:36" x14ac:dyDescent="0.3">
      <c r="A15" s="87"/>
      <c r="B15" s="41" t="s">
        <v>17</v>
      </c>
      <c r="C15" s="9">
        <v>5</v>
      </c>
      <c r="D15" s="9">
        <v>2</v>
      </c>
      <c r="E15" s="9">
        <v>12</v>
      </c>
      <c r="F15" s="9">
        <v>22</v>
      </c>
      <c r="G15" s="9">
        <v>29</v>
      </c>
      <c r="H15" s="9">
        <v>38</v>
      </c>
      <c r="I15" s="9">
        <v>68</v>
      </c>
      <c r="J15" s="9">
        <v>25</v>
      </c>
      <c r="K15" s="9">
        <v>62</v>
      </c>
      <c r="L15" s="9">
        <v>9</v>
      </c>
      <c r="M15" s="9">
        <v>14</v>
      </c>
      <c r="N15" s="9">
        <v>8</v>
      </c>
      <c r="O15" s="9">
        <v>93</v>
      </c>
      <c r="P15" s="9">
        <v>5</v>
      </c>
      <c r="Q15" s="9">
        <v>16</v>
      </c>
      <c r="R15" s="9">
        <v>34</v>
      </c>
      <c r="S15" s="9">
        <v>7</v>
      </c>
      <c r="T15" s="9">
        <v>42</v>
      </c>
      <c r="U15" s="9">
        <v>2</v>
      </c>
      <c r="V15" s="9">
        <v>3</v>
      </c>
      <c r="W15" s="9">
        <v>0</v>
      </c>
      <c r="X15" s="9">
        <v>0</v>
      </c>
      <c r="Y15" s="9">
        <v>0</v>
      </c>
      <c r="Z15" s="9">
        <v>0</v>
      </c>
      <c r="AA15" s="9">
        <v>6</v>
      </c>
      <c r="AC15" s="9">
        <f t="shared" si="0"/>
        <v>502</v>
      </c>
      <c r="AD15" s="9">
        <f t="shared" si="1"/>
        <v>4764</v>
      </c>
      <c r="AE15" s="10">
        <f t="shared" si="2"/>
        <v>9.4900398406374507</v>
      </c>
    </row>
    <row r="16" spans="1:36" x14ac:dyDescent="0.3">
      <c r="A16" s="87"/>
      <c r="B16" s="41" t="s">
        <v>18</v>
      </c>
      <c r="C16" s="9">
        <v>3</v>
      </c>
      <c r="D16" s="9">
        <v>0</v>
      </c>
      <c r="E16" s="9">
        <v>4</v>
      </c>
      <c r="F16" s="9">
        <v>3</v>
      </c>
      <c r="G16" s="9">
        <v>5</v>
      </c>
      <c r="H16" s="9">
        <v>11</v>
      </c>
      <c r="I16" s="9">
        <v>11</v>
      </c>
      <c r="J16" s="9">
        <v>20</v>
      </c>
      <c r="K16" s="9">
        <v>21</v>
      </c>
      <c r="L16" s="9">
        <v>8</v>
      </c>
      <c r="M16" s="9">
        <v>9</v>
      </c>
      <c r="N16" s="9">
        <v>7</v>
      </c>
      <c r="O16" s="9">
        <v>72</v>
      </c>
      <c r="P16" s="9">
        <v>7</v>
      </c>
      <c r="Q16" s="9">
        <v>16</v>
      </c>
      <c r="R16" s="9">
        <v>50</v>
      </c>
      <c r="S16" s="9">
        <v>2</v>
      </c>
      <c r="T16" s="9">
        <v>74</v>
      </c>
      <c r="U16" s="9">
        <v>1</v>
      </c>
      <c r="V16" s="9">
        <v>1</v>
      </c>
      <c r="W16" s="9">
        <v>0</v>
      </c>
      <c r="X16" s="9">
        <v>0</v>
      </c>
      <c r="Y16" s="9">
        <v>0</v>
      </c>
      <c r="Z16" s="9">
        <v>0</v>
      </c>
      <c r="AA16" s="9">
        <v>3</v>
      </c>
      <c r="AC16" s="9">
        <f t="shared" si="0"/>
        <v>328</v>
      </c>
      <c r="AD16" s="9">
        <f t="shared" si="1"/>
        <v>4033</v>
      </c>
      <c r="AE16" s="10">
        <f t="shared" si="2"/>
        <v>12.295731707317072</v>
      </c>
    </row>
    <row r="17" spans="1:31" x14ac:dyDescent="0.3">
      <c r="A17" s="87"/>
      <c r="B17" s="41" t="s">
        <v>19</v>
      </c>
      <c r="C17" s="9">
        <v>4</v>
      </c>
      <c r="D17" s="9">
        <v>2</v>
      </c>
      <c r="E17" s="9">
        <v>1</v>
      </c>
      <c r="F17" s="9">
        <v>7</v>
      </c>
      <c r="G17" s="9">
        <v>13</v>
      </c>
      <c r="H17" s="9">
        <v>43</v>
      </c>
      <c r="I17" s="9">
        <v>49</v>
      </c>
      <c r="J17" s="9">
        <v>20</v>
      </c>
      <c r="K17" s="9">
        <v>55</v>
      </c>
      <c r="L17" s="9">
        <v>15</v>
      </c>
      <c r="M17" s="9">
        <v>15</v>
      </c>
      <c r="N17" s="9">
        <v>14</v>
      </c>
      <c r="O17" s="9">
        <v>183</v>
      </c>
      <c r="P17" s="9">
        <v>19</v>
      </c>
      <c r="Q17" s="9">
        <v>20</v>
      </c>
      <c r="R17" s="9">
        <v>41</v>
      </c>
      <c r="S17" s="9">
        <v>4</v>
      </c>
      <c r="T17" s="9">
        <v>45</v>
      </c>
      <c r="U17" s="9">
        <v>4</v>
      </c>
      <c r="V17" s="9">
        <v>3</v>
      </c>
      <c r="W17" s="9">
        <v>0</v>
      </c>
      <c r="X17" s="9">
        <v>1</v>
      </c>
      <c r="Y17" s="9">
        <v>0</v>
      </c>
      <c r="Z17" s="9">
        <v>0</v>
      </c>
      <c r="AA17" s="9">
        <v>3</v>
      </c>
      <c r="AC17" s="9">
        <f t="shared" si="0"/>
        <v>561</v>
      </c>
      <c r="AD17" s="9">
        <f t="shared" si="1"/>
        <v>5994</v>
      </c>
      <c r="AE17" s="10">
        <f t="shared" si="2"/>
        <v>10.684491978609625</v>
      </c>
    </row>
    <row r="18" spans="1:31" x14ac:dyDescent="0.3">
      <c r="A18" s="87"/>
      <c r="B18" s="41" t="s">
        <v>20</v>
      </c>
      <c r="C18" s="9">
        <v>49</v>
      </c>
      <c r="D18" s="9">
        <v>14</v>
      </c>
      <c r="E18" s="9">
        <v>16</v>
      </c>
      <c r="F18" s="9">
        <v>31</v>
      </c>
      <c r="G18" s="9">
        <v>38</v>
      </c>
      <c r="H18" s="9">
        <v>146</v>
      </c>
      <c r="I18" s="9">
        <v>97</v>
      </c>
      <c r="J18" s="9">
        <v>67</v>
      </c>
      <c r="K18" s="9">
        <v>113</v>
      </c>
      <c r="L18" s="9">
        <v>61</v>
      </c>
      <c r="M18" s="9">
        <v>80</v>
      </c>
      <c r="N18" s="9">
        <v>68</v>
      </c>
      <c r="O18" s="9">
        <v>520</v>
      </c>
      <c r="P18" s="9">
        <v>60</v>
      </c>
      <c r="Q18" s="9">
        <v>105</v>
      </c>
      <c r="R18" s="9">
        <v>195</v>
      </c>
      <c r="S18" s="9">
        <v>52</v>
      </c>
      <c r="T18" s="9">
        <v>342</v>
      </c>
      <c r="U18" s="9">
        <v>8</v>
      </c>
      <c r="V18" s="9">
        <v>13</v>
      </c>
      <c r="W18" s="9">
        <v>1</v>
      </c>
      <c r="X18" s="9">
        <v>1</v>
      </c>
      <c r="Y18" s="9">
        <v>0</v>
      </c>
      <c r="Z18" s="9">
        <v>1</v>
      </c>
      <c r="AA18" s="9">
        <v>80</v>
      </c>
      <c r="AC18" s="9">
        <f t="shared" si="0"/>
        <v>2158</v>
      </c>
      <c r="AD18" s="9">
        <f t="shared" si="1"/>
        <v>25509</v>
      </c>
      <c r="AE18" s="10">
        <f t="shared" si="2"/>
        <v>11.820667284522706</v>
      </c>
    </row>
    <row r="19" spans="1:31" x14ac:dyDescent="0.3">
      <c r="A19" s="87"/>
      <c r="B19" s="41" t="s">
        <v>21</v>
      </c>
      <c r="C19" s="9">
        <v>9</v>
      </c>
      <c r="D19" s="9">
        <v>6</v>
      </c>
      <c r="E19" s="9">
        <v>2</v>
      </c>
      <c r="F19" s="9">
        <v>9</v>
      </c>
      <c r="G19" s="9">
        <v>16</v>
      </c>
      <c r="H19" s="9">
        <v>42</v>
      </c>
      <c r="I19" s="9">
        <v>35</v>
      </c>
      <c r="J19" s="9">
        <v>27</v>
      </c>
      <c r="K19" s="9">
        <v>46</v>
      </c>
      <c r="L19" s="9">
        <v>24</v>
      </c>
      <c r="M19" s="9">
        <v>20</v>
      </c>
      <c r="N19" s="9">
        <v>23</v>
      </c>
      <c r="O19" s="9">
        <v>119</v>
      </c>
      <c r="P19" s="9">
        <v>20</v>
      </c>
      <c r="Q19" s="9">
        <v>21</v>
      </c>
      <c r="R19" s="9">
        <v>41</v>
      </c>
      <c r="S19" s="9">
        <v>8</v>
      </c>
      <c r="T19" s="9">
        <v>68</v>
      </c>
      <c r="U19" s="9">
        <v>3</v>
      </c>
      <c r="V19" s="9">
        <v>2</v>
      </c>
      <c r="W19" s="9">
        <v>0</v>
      </c>
      <c r="X19" s="9">
        <v>0</v>
      </c>
      <c r="Y19" s="9">
        <v>0</v>
      </c>
      <c r="Z19" s="9">
        <v>0</v>
      </c>
      <c r="AA19" s="9">
        <v>16</v>
      </c>
      <c r="AC19" s="9">
        <f t="shared" si="0"/>
        <v>557</v>
      </c>
      <c r="AD19" s="9">
        <f t="shared" si="1"/>
        <v>6104</v>
      </c>
      <c r="AE19" s="10">
        <f t="shared" si="2"/>
        <v>10.958707360861759</v>
      </c>
    </row>
    <row r="20" spans="1:31" x14ac:dyDescent="0.3">
      <c r="A20" s="87"/>
      <c r="B20" s="41" t="s">
        <v>22</v>
      </c>
      <c r="C20" s="9">
        <v>15</v>
      </c>
      <c r="D20" s="9">
        <v>6</v>
      </c>
      <c r="E20" s="9">
        <v>2</v>
      </c>
      <c r="F20" s="9">
        <v>10</v>
      </c>
      <c r="G20" s="9">
        <v>21</v>
      </c>
      <c r="H20" s="9">
        <v>68</v>
      </c>
      <c r="I20" s="9">
        <v>66</v>
      </c>
      <c r="J20" s="9">
        <v>47</v>
      </c>
      <c r="K20" s="9">
        <v>55</v>
      </c>
      <c r="L20" s="9">
        <v>22</v>
      </c>
      <c r="M20" s="9">
        <v>19</v>
      </c>
      <c r="N20" s="9">
        <v>27</v>
      </c>
      <c r="O20" s="9">
        <v>205</v>
      </c>
      <c r="P20" s="9">
        <v>32</v>
      </c>
      <c r="Q20" s="9">
        <v>18</v>
      </c>
      <c r="R20" s="9">
        <v>54</v>
      </c>
      <c r="S20" s="9">
        <v>14</v>
      </c>
      <c r="T20" s="9">
        <v>70</v>
      </c>
      <c r="U20" s="9">
        <v>1</v>
      </c>
      <c r="V20" s="9">
        <v>2</v>
      </c>
      <c r="W20" s="9">
        <v>0</v>
      </c>
      <c r="X20" s="9">
        <v>0</v>
      </c>
      <c r="Y20" s="9">
        <v>0</v>
      </c>
      <c r="Z20" s="9">
        <v>0</v>
      </c>
      <c r="AA20" s="9">
        <v>12</v>
      </c>
      <c r="AC20" s="9">
        <f t="shared" si="0"/>
        <v>766</v>
      </c>
      <c r="AD20" s="9">
        <f t="shared" si="1"/>
        <v>8010</v>
      </c>
      <c r="AE20" s="10">
        <f t="shared" si="2"/>
        <v>10.45691906005222</v>
      </c>
    </row>
    <row r="21" spans="1:31" x14ac:dyDescent="0.3">
      <c r="A21" s="87"/>
      <c r="B21" s="41" t="s">
        <v>23</v>
      </c>
      <c r="C21" s="9">
        <v>9</v>
      </c>
      <c r="D21" s="9">
        <v>4</v>
      </c>
      <c r="E21" s="9">
        <v>5</v>
      </c>
      <c r="F21" s="9">
        <v>10</v>
      </c>
      <c r="G21" s="9">
        <v>11</v>
      </c>
      <c r="H21" s="9">
        <v>36</v>
      </c>
      <c r="I21" s="9">
        <v>43</v>
      </c>
      <c r="J21" s="9">
        <v>43</v>
      </c>
      <c r="K21" s="9">
        <v>53</v>
      </c>
      <c r="L21" s="9">
        <v>25</v>
      </c>
      <c r="M21" s="9">
        <v>28</v>
      </c>
      <c r="N21" s="9">
        <v>22</v>
      </c>
      <c r="O21" s="9">
        <v>212</v>
      </c>
      <c r="P21" s="9">
        <v>18</v>
      </c>
      <c r="Q21" s="9">
        <v>23</v>
      </c>
      <c r="R21" s="9">
        <v>25</v>
      </c>
      <c r="S21" s="9">
        <v>7</v>
      </c>
      <c r="T21" s="9">
        <v>42</v>
      </c>
      <c r="U21" s="9">
        <v>1</v>
      </c>
      <c r="V21" s="9">
        <v>3</v>
      </c>
      <c r="W21" s="9">
        <v>0</v>
      </c>
      <c r="X21" s="9">
        <v>0</v>
      </c>
      <c r="Y21" s="9">
        <v>0</v>
      </c>
      <c r="Z21" s="9">
        <v>0</v>
      </c>
      <c r="AA21" s="9">
        <v>13</v>
      </c>
      <c r="AC21" s="9">
        <f t="shared" si="0"/>
        <v>633</v>
      </c>
      <c r="AD21" s="9">
        <f t="shared" si="1"/>
        <v>6686</v>
      </c>
      <c r="AE21" s="10">
        <f t="shared" si="2"/>
        <v>10.562401263823064</v>
      </c>
    </row>
    <row r="22" spans="1:31" x14ac:dyDescent="0.3">
      <c r="A22" s="87"/>
      <c r="B22" s="41" t="s">
        <v>24</v>
      </c>
      <c r="C22" s="9">
        <v>14</v>
      </c>
      <c r="D22" s="9">
        <v>9</v>
      </c>
      <c r="E22" s="9">
        <v>5</v>
      </c>
      <c r="F22" s="9">
        <v>17</v>
      </c>
      <c r="G22" s="9">
        <v>24</v>
      </c>
      <c r="H22" s="9">
        <v>166</v>
      </c>
      <c r="I22" s="9">
        <v>112</v>
      </c>
      <c r="J22" s="9">
        <v>42</v>
      </c>
      <c r="K22" s="9">
        <v>82</v>
      </c>
      <c r="L22" s="9">
        <v>34</v>
      </c>
      <c r="M22" s="9">
        <v>31</v>
      </c>
      <c r="N22" s="9">
        <v>30</v>
      </c>
      <c r="O22" s="9">
        <v>251</v>
      </c>
      <c r="P22" s="9">
        <v>29</v>
      </c>
      <c r="Q22" s="9">
        <v>39</v>
      </c>
      <c r="R22" s="9">
        <v>78</v>
      </c>
      <c r="S22" s="9">
        <v>21</v>
      </c>
      <c r="T22" s="9">
        <v>138</v>
      </c>
      <c r="U22" s="9">
        <v>2</v>
      </c>
      <c r="V22" s="9">
        <v>8</v>
      </c>
      <c r="W22" s="9">
        <v>0</v>
      </c>
      <c r="X22" s="9">
        <v>0</v>
      </c>
      <c r="Y22" s="9">
        <v>0</v>
      </c>
      <c r="Z22" s="9">
        <v>0</v>
      </c>
      <c r="AA22" s="9">
        <v>19</v>
      </c>
      <c r="AC22" s="9">
        <f t="shared" si="0"/>
        <v>1151</v>
      </c>
      <c r="AD22" s="9">
        <f t="shared" si="1"/>
        <v>11995</v>
      </c>
      <c r="AE22" s="10">
        <f t="shared" si="2"/>
        <v>10.421372719374457</v>
      </c>
    </row>
    <row r="23" spans="1:31" x14ac:dyDescent="0.3">
      <c r="A23" s="87"/>
      <c r="B23" s="41" t="s">
        <v>25</v>
      </c>
      <c r="C23" s="9">
        <v>21</v>
      </c>
      <c r="D23" s="9">
        <v>6</v>
      </c>
      <c r="E23" s="9">
        <v>13</v>
      </c>
      <c r="F23" s="9">
        <v>26</v>
      </c>
      <c r="G23" s="9">
        <v>30</v>
      </c>
      <c r="H23" s="9">
        <v>127</v>
      </c>
      <c r="I23" s="9">
        <v>158</v>
      </c>
      <c r="J23" s="9">
        <v>102</v>
      </c>
      <c r="K23" s="9">
        <v>196</v>
      </c>
      <c r="L23" s="9">
        <v>55</v>
      </c>
      <c r="M23" s="9">
        <v>44</v>
      </c>
      <c r="N23" s="9">
        <v>41</v>
      </c>
      <c r="O23" s="9">
        <v>477</v>
      </c>
      <c r="P23" s="9">
        <v>31</v>
      </c>
      <c r="Q23" s="9">
        <v>47</v>
      </c>
      <c r="R23" s="9">
        <v>106</v>
      </c>
      <c r="S23" s="9">
        <v>12</v>
      </c>
      <c r="T23" s="9">
        <v>156</v>
      </c>
      <c r="U23" s="9">
        <v>2</v>
      </c>
      <c r="V23" s="9">
        <v>9</v>
      </c>
      <c r="W23" s="9">
        <v>1</v>
      </c>
      <c r="X23" s="9">
        <v>0</v>
      </c>
      <c r="Y23" s="9">
        <v>0</v>
      </c>
      <c r="Z23" s="9">
        <v>0</v>
      </c>
      <c r="AA23" s="9">
        <v>49</v>
      </c>
      <c r="AC23" s="9">
        <f t="shared" si="0"/>
        <v>1709</v>
      </c>
      <c r="AD23" s="9">
        <f t="shared" si="1"/>
        <v>18103</v>
      </c>
      <c r="AE23" s="10">
        <f t="shared" si="2"/>
        <v>10.592744294909304</v>
      </c>
    </row>
    <row r="24" spans="1:31" x14ac:dyDescent="0.3">
      <c r="A24" s="87"/>
      <c r="B24" s="41" t="s">
        <v>26</v>
      </c>
      <c r="C24" s="9">
        <v>43</v>
      </c>
      <c r="D24" s="9">
        <v>8</v>
      </c>
      <c r="E24" s="9">
        <v>20</v>
      </c>
      <c r="F24" s="9">
        <v>44</v>
      </c>
      <c r="G24" s="9">
        <v>55</v>
      </c>
      <c r="H24" s="9">
        <v>179</v>
      </c>
      <c r="I24" s="9">
        <v>163</v>
      </c>
      <c r="J24" s="9">
        <v>53</v>
      </c>
      <c r="K24" s="9">
        <v>210</v>
      </c>
      <c r="L24" s="9">
        <v>39</v>
      </c>
      <c r="M24" s="9">
        <v>32</v>
      </c>
      <c r="N24" s="9">
        <v>36</v>
      </c>
      <c r="O24" s="9">
        <v>294</v>
      </c>
      <c r="P24" s="9">
        <v>13</v>
      </c>
      <c r="Q24" s="9">
        <v>40</v>
      </c>
      <c r="R24" s="9">
        <v>54</v>
      </c>
      <c r="S24" s="9">
        <v>33</v>
      </c>
      <c r="T24" s="9">
        <v>116</v>
      </c>
      <c r="U24" s="9">
        <v>2</v>
      </c>
      <c r="V24" s="9">
        <v>1</v>
      </c>
      <c r="W24" s="9">
        <v>0</v>
      </c>
      <c r="X24" s="9">
        <v>0</v>
      </c>
      <c r="Y24" s="9">
        <v>0</v>
      </c>
      <c r="Z24" s="9">
        <v>0</v>
      </c>
      <c r="AA24" s="9">
        <v>54</v>
      </c>
      <c r="AC24" s="9">
        <f t="shared" si="0"/>
        <v>1489</v>
      </c>
      <c r="AD24" s="9">
        <f t="shared" si="1"/>
        <v>14309</v>
      </c>
      <c r="AE24" s="10">
        <f t="shared" si="2"/>
        <v>9.6098052384150439</v>
      </c>
    </row>
    <row r="25" spans="1:31" x14ac:dyDescent="0.3">
      <c r="A25" s="87"/>
      <c r="B25" s="41" t="s">
        <v>27</v>
      </c>
      <c r="C25" s="9">
        <v>24</v>
      </c>
      <c r="D25" s="9">
        <v>10</v>
      </c>
      <c r="E25" s="9">
        <v>13</v>
      </c>
      <c r="F25" s="9">
        <v>20</v>
      </c>
      <c r="G25" s="9">
        <v>29</v>
      </c>
      <c r="H25" s="9">
        <v>153</v>
      </c>
      <c r="I25" s="9">
        <v>146</v>
      </c>
      <c r="J25" s="9">
        <v>65</v>
      </c>
      <c r="K25" s="9">
        <v>176</v>
      </c>
      <c r="L25" s="9">
        <v>26</v>
      </c>
      <c r="M25" s="9">
        <v>26</v>
      </c>
      <c r="N25" s="9">
        <v>22</v>
      </c>
      <c r="O25" s="9">
        <v>206</v>
      </c>
      <c r="P25" s="9">
        <v>9</v>
      </c>
      <c r="Q25" s="9">
        <v>15</v>
      </c>
      <c r="R25" s="9">
        <v>53</v>
      </c>
      <c r="S25" s="9">
        <v>10</v>
      </c>
      <c r="T25" s="9">
        <v>104</v>
      </c>
      <c r="U25" s="9">
        <v>1</v>
      </c>
      <c r="V25" s="9">
        <v>2</v>
      </c>
      <c r="W25" s="9">
        <v>0</v>
      </c>
      <c r="X25" s="9">
        <v>0</v>
      </c>
      <c r="Y25" s="9">
        <v>0</v>
      </c>
      <c r="Z25" s="9">
        <v>0</v>
      </c>
      <c r="AA25" s="9">
        <v>30</v>
      </c>
      <c r="AC25" s="9">
        <f t="shared" si="0"/>
        <v>1140</v>
      </c>
      <c r="AD25" s="9">
        <f t="shared" si="1"/>
        <v>10750</v>
      </c>
      <c r="AE25" s="10">
        <f t="shared" si="2"/>
        <v>9.4298245614035086</v>
      </c>
    </row>
    <row r="26" spans="1:31" x14ac:dyDescent="0.3">
      <c r="A26" s="87"/>
      <c r="B26" s="41" t="s">
        <v>28</v>
      </c>
      <c r="C26" s="9">
        <v>12</v>
      </c>
      <c r="D26" s="9">
        <v>2</v>
      </c>
      <c r="E26" s="9">
        <v>9</v>
      </c>
      <c r="F26" s="9">
        <v>9</v>
      </c>
      <c r="G26" s="9">
        <v>15</v>
      </c>
      <c r="H26" s="9">
        <v>64</v>
      </c>
      <c r="I26" s="9">
        <v>62</v>
      </c>
      <c r="J26" s="9">
        <v>31</v>
      </c>
      <c r="K26" s="9">
        <v>30</v>
      </c>
      <c r="L26" s="9">
        <v>11</v>
      </c>
      <c r="M26" s="9">
        <v>10</v>
      </c>
      <c r="N26" s="9">
        <v>6</v>
      </c>
      <c r="O26" s="9">
        <v>100</v>
      </c>
      <c r="P26" s="9">
        <v>18</v>
      </c>
      <c r="Q26" s="9">
        <v>51</v>
      </c>
      <c r="R26" s="9">
        <v>66</v>
      </c>
      <c r="S26" s="9">
        <v>25</v>
      </c>
      <c r="T26" s="9">
        <v>105</v>
      </c>
      <c r="U26" s="9">
        <v>1</v>
      </c>
      <c r="V26" s="9">
        <v>4</v>
      </c>
      <c r="W26" s="9">
        <v>1</v>
      </c>
      <c r="X26" s="9">
        <v>0</v>
      </c>
      <c r="Y26" s="9">
        <v>0</v>
      </c>
      <c r="Z26" s="9">
        <v>0</v>
      </c>
      <c r="AA26" s="9">
        <v>9</v>
      </c>
      <c r="AC26" s="9">
        <f t="shared" si="0"/>
        <v>641</v>
      </c>
      <c r="AD26" s="9">
        <f t="shared" si="1"/>
        <v>7174</v>
      </c>
      <c r="AE26" s="10">
        <f t="shared" si="2"/>
        <v>11.19188767550702</v>
      </c>
    </row>
    <row r="27" spans="1:31" x14ac:dyDescent="0.3">
      <c r="A27" s="87"/>
      <c r="B27" s="41" t="s">
        <v>29</v>
      </c>
      <c r="C27" s="9">
        <v>7</v>
      </c>
      <c r="D27" s="9">
        <v>0</v>
      </c>
      <c r="E27" s="9">
        <v>6</v>
      </c>
      <c r="F27" s="9">
        <v>4</v>
      </c>
      <c r="G27" s="9">
        <v>11</v>
      </c>
      <c r="H27" s="9">
        <v>50</v>
      </c>
      <c r="I27" s="9">
        <v>19</v>
      </c>
      <c r="J27" s="9">
        <v>24</v>
      </c>
      <c r="K27" s="9">
        <v>63</v>
      </c>
      <c r="L27" s="9">
        <v>14</v>
      </c>
      <c r="M27" s="9">
        <v>11</v>
      </c>
      <c r="N27" s="9">
        <v>8</v>
      </c>
      <c r="O27" s="9">
        <v>150</v>
      </c>
      <c r="P27" s="9">
        <v>6</v>
      </c>
      <c r="Q27" s="9">
        <v>25</v>
      </c>
      <c r="R27" s="9">
        <v>30</v>
      </c>
      <c r="S27" s="9">
        <v>15</v>
      </c>
      <c r="T27" s="9">
        <v>61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16</v>
      </c>
      <c r="AC27" s="9">
        <f t="shared" si="0"/>
        <v>520</v>
      </c>
      <c r="AD27" s="9">
        <f t="shared" si="1"/>
        <v>5767</v>
      </c>
      <c r="AE27" s="10">
        <f t="shared" si="2"/>
        <v>11.090384615384615</v>
      </c>
    </row>
    <row r="28" spans="1:31" x14ac:dyDescent="0.3">
      <c r="A28" s="87"/>
      <c r="B28" s="41" t="s">
        <v>30</v>
      </c>
      <c r="C28" s="9">
        <v>17</v>
      </c>
      <c r="D28" s="9">
        <v>10</v>
      </c>
      <c r="E28" s="9">
        <v>14</v>
      </c>
      <c r="F28" s="9">
        <v>19</v>
      </c>
      <c r="G28" s="9">
        <v>34</v>
      </c>
      <c r="H28" s="9">
        <v>117</v>
      </c>
      <c r="I28" s="9">
        <v>172</v>
      </c>
      <c r="J28" s="9">
        <v>59</v>
      </c>
      <c r="K28" s="9">
        <v>146</v>
      </c>
      <c r="L28" s="9">
        <v>22</v>
      </c>
      <c r="M28" s="9">
        <v>25</v>
      </c>
      <c r="N28" s="9">
        <v>23</v>
      </c>
      <c r="O28" s="9">
        <v>194</v>
      </c>
      <c r="P28" s="9">
        <v>19</v>
      </c>
      <c r="Q28" s="9">
        <v>18</v>
      </c>
      <c r="R28" s="9">
        <v>44</v>
      </c>
      <c r="S28" s="9">
        <v>10</v>
      </c>
      <c r="T28" s="9">
        <v>101</v>
      </c>
      <c r="U28" s="9">
        <v>3</v>
      </c>
      <c r="V28" s="9">
        <v>3</v>
      </c>
      <c r="W28" s="9">
        <v>0</v>
      </c>
      <c r="X28" s="9">
        <v>0</v>
      </c>
      <c r="Y28" s="9">
        <v>0</v>
      </c>
      <c r="Z28" s="9">
        <v>0</v>
      </c>
      <c r="AA28" s="9">
        <v>26</v>
      </c>
      <c r="AC28" s="9">
        <f t="shared" si="0"/>
        <v>1076</v>
      </c>
      <c r="AD28" s="9">
        <f t="shared" si="1"/>
        <v>10229</v>
      </c>
      <c r="AE28" s="10">
        <f t="shared" si="2"/>
        <v>9.5065055762081787</v>
      </c>
    </row>
    <row r="29" spans="1:31" x14ac:dyDescent="0.3">
      <c r="A29" s="87"/>
      <c r="B29" s="41" t="s">
        <v>31</v>
      </c>
      <c r="C29" s="9">
        <v>4</v>
      </c>
      <c r="D29" s="9">
        <v>1</v>
      </c>
      <c r="E29" s="9">
        <v>5</v>
      </c>
      <c r="F29" s="9">
        <v>9</v>
      </c>
      <c r="G29" s="9">
        <v>10</v>
      </c>
      <c r="H29" s="9">
        <v>37</v>
      </c>
      <c r="I29" s="9">
        <v>41</v>
      </c>
      <c r="J29" s="9">
        <v>13</v>
      </c>
      <c r="K29" s="9">
        <v>38</v>
      </c>
      <c r="L29" s="9">
        <v>11</v>
      </c>
      <c r="M29" s="9">
        <v>15</v>
      </c>
      <c r="N29" s="9">
        <v>13</v>
      </c>
      <c r="O29" s="9">
        <v>157</v>
      </c>
      <c r="P29" s="9">
        <v>4</v>
      </c>
      <c r="Q29" s="9">
        <v>21</v>
      </c>
      <c r="R29" s="9">
        <v>45</v>
      </c>
      <c r="S29" s="9">
        <v>12</v>
      </c>
      <c r="T29" s="9">
        <v>49</v>
      </c>
      <c r="U29" s="9">
        <v>0</v>
      </c>
      <c r="V29" s="9">
        <v>1</v>
      </c>
      <c r="W29" s="9">
        <v>0</v>
      </c>
      <c r="X29" s="9">
        <v>0</v>
      </c>
      <c r="Y29" s="9">
        <v>0</v>
      </c>
      <c r="Z29" s="9">
        <v>0</v>
      </c>
      <c r="AA29" s="9">
        <v>4</v>
      </c>
      <c r="AC29" s="9">
        <f t="shared" si="0"/>
        <v>490</v>
      </c>
      <c r="AD29" s="9">
        <f t="shared" si="1"/>
        <v>5341</v>
      </c>
      <c r="AE29" s="10">
        <f t="shared" si="2"/>
        <v>10.9</v>
      </c>
    </row>
    <row r="30" spans="1:31" x14ac:dyDescent="0.3">
      <c r="A30" s="87"/>
      <c r="B30" s="41" t="s">
        <v>32</v>
      </c>
      <c r="C30" s="9">
        <v>66</v>
      </c>
      <c r="D30" s="9">
        <v>8</v>
      </c>
      <c r="E30" s="9">
        <v>6</v>
      </c>
      <c r="F30" s="9">
        <v>16</v>
      </c>
      <c r="G30" s="9">
        <v>19</v>
      </c>
      <c r="H30" s="9">
        <v>67</v>
      </c>
      <c r="I30" s="9">
        <v>30</v>
      </c>
      <c r="J30" s="9">
        <v>40</v>
      </c>
      <c r="K30" s="9">
        <v>72</v>
      </c>
      <c r="L30" s="9">
        <v>31</v>
      </c>
      <c r="M30" s="9">
        <v>41</v>
      </c>
      <c r="N30" s="9">
        <v>48</v>
      </c>
      <c r="O30" s="9">
        <v>296</v>
      </c>
      <c r="P30" s="9">
        <v>34</v>
      </c>
      <c r="Q30" s="9">
        <v>68</v>
      </c>
      <c r="R30" s="9">
        <v>111</v>
      </c>
      <c r="S30" s="9">
        <v>38</v>
      </c>
      <c r="T30" s="9">
        <v>250</v>
      </c>
      <c r="U30" s="9">
        <v>3</v>
      </c>
      <c r="V30" s="9">
        <v>7</v>
      </c>
      <c r="W30" s="9">
        <v>0</v>
      </c>
      <c r="X30" s="9">
        <v>0</v>
      </c>
      <c r="Y30" s="9">
        <v>0</v>
      </c>
      <c r="Z30" s="9">
        <v>2</v>
      </c>
      <c r="AA30" s="9">
        <v>16</v>
      </c>
      <c r="AC30" s="9">
        <f t="shared" si="0"/>
        <v>1269</v>
      </c>
      <c r="AD30" s="9">
        <f t="shared" si="1"/>
        <v>14818</v>
      </c>
      <c r="AE30" s="10">
        <f t="shared" si="2"/>
        <v>11.676910953506699</v>
      </c>
    </row>
    <row r="31" spans="1:31" x14ac:dyDescent="0.3">
      <c r="A31" s="87"/>
      <c r="B31" s="41" t="s">
        <v>33</v>
      </c>
      <c r="C31" s="9">
        <v>0</v>
      </c>
      <c r="D31" s="9">
        <v>0</v>
      </c>
      <c r="E31" s="9">
        <v>2</v>
      </c>
      <c r="F31" s="9">
        <v>3</v>
      </c>
      <c r="G31" s="9">
        <v>7</v>
      </c>
      <c r="H31" s="9">
        <v>10</v>
      </c>
      <c r="I31" s="9">
        <v>16</v>
      </c>
      <c r="J31" s="9">
        <v>15</v>
      </c>
      <c r="K31" s="9">
        <v>15</v>
      </c>
      <c r="L31" s="9">
        <v>17</v>
      </c>
      <c r="M31" s="9">
        <v>7</v>
      </c>
      <c r="N31" s="9">
        <v>8</v>
      </c>
      <c r="O31" s="9">
        <v>66</v>
      </c>
      <c r="P31" s="9">
        <v>6</v>
      </c>
      <c r="Q31" s="9">
        <v>11</v>
      </c>
      <c r="R31" s="9">
        <v>13</v>
      </c>
      <c r="S31" s="9">
        <v>0</v>
      </c>
      <c r="T31" s="9">
        <v>25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C31" s="9">
        <f t="shared" si="0"/>
        <v>221</v>
      </c>
      <c r="AD31" s="9">
        <f t="shared" si="1"/>
        <v>2367</v>
      </c>
      <c r="AE31" s="10">
        <f t="shared" si="2"/>
        <v>10.710407239819004</v>
      </c>
    </row>
    <row r="32" spans="1:31" x14ac:dyDescent="0.3">
      <c r="A32" s="87"/>
      <c r="B32" s="41" t="s">
        <v>34</v>
      </c>
      <c r="C32" s="9">
        <v>8</v>
      </c>
      <c r="D32" s="9">
        <v>12</v>
      </c>
      <c r="E32" s="9">
        <v>17</v>
      </c>
      <c r="F32" s="9">
        <v>14</v>
      </c>
      <c r="G32" s="9">
        <v>14</v>
      </c>
      <c r="H32" s="9">
        <v>26</v>
      </c>
      <c r="I32" s="9">
        <v>28</v>
      </c>
      <c r="J32" s="9">
        <v>32</v>
      </c>
      <c r="K32" s="9">
        <v>41</v>
      </c>
      <c r="L32" s="9">
        <v>18</v>
      </c>
      <c r="M32" s="9">
        <v>25</v>
      </c>
      <c r="N32" s="9">
        <v>15</v>
      </c>
      <c r="O32" s="9">
        <v>199</v>
      </c>
      <c r="P32" s="9">
        <v>14</v>
      </c>
      <c r="Q32" s="9">
        <v>26</v>
      </c>
      <c r="R32" s="9">
        <v>49</v>
      </c>
      <c r="S32" s="9">
        <v>8</v>
      </c>
      <c r="T32" s="9">
        <v>73</v>
      </c>
      <c r="U32" s="9">
        <v>1</v>
      </c>
      <c r="V32" s="9">
        <v>1</v>
      </c>
      <c r="W32" s="9">
        <v>0</v>
      </c>
      <c r="X32" s="9">
        <v>0</v>
      </c>
      <c r="Y32" s="9">
        <v>0</v>
      </c>
      <c r="Z32" s="9">
        <v>0</v>
      </c>
      <c r="AA32" s="9">
        <v>13</v>
      </c>
      <c r="AC32" s="9">
        <f t="shared" si="0"/>
        <v>634</v>
      </c>
      <c r="AD32" s="9">
        <f t="shared" si="1"/>
        <v>6958</v>
      </c>
      <c r="AE32" s="10">
        <f t="shared" si="2"/>
        <v>10.974763406940063</v>
      </c>
    </row>
    <row r="33" spans="1:31" x14ac:dyDescent="0.3">
      <c r="A33" s="87"/>
      <c r="B33" s="41" t="s">
        <v>35</v>
      </c>
      <c r="C33" s="9">
        <v>243</v>
      </c>
      <c r="D33" s="9">
        <v>43</v>
      </c>
      <c r="E33" s="9">
        <v>46</v>
      </c>
      <c r="F33" s="9">
        <v>84</v>
      </c>
      <c r="G33" s="9">
        <v>87</v>
      </c>
      <c r="H33" s="9">
        <v>218</v>
      </c>
      <c r="I33" s="9">
        <v>247</v>
      </c>
      <c r="J33" s="9">
        <v>579</v>
      </c>
      <c r="K33" s="9">
        <v>905</v>
      </c>
      <c r="L33" s="9">
        <v>725</v>
      </c>
      <c r="M33" s="9">
        <v>1021</v>
      </c>
      <c r="N33" s="9">
        <v>988</v>
      </c>
      <c r="O33" s="9">
        <v>17685</v>
      </c>
      <c r="P33" s="9">
        <v>2814</v>
      </c>
      <c r="Q33" s="9">
        <v>5829</v>
      </c>
      <c r="R33" s="9">
        <v>9585</v>
      </c>
      <c r="S33" s="9">
        <v>3580</v>
      </c>
      <c r="T33" s="9">
        <v>21223</v>
      </c>
      <c r="U33" s="9">
        <v>766</v>
      </c>
      <c r="V33" s="9">
        <v>2336</v>
      </c>
      <c r="W33" s="9">
        <v>22</v>
      </c>
      <c r="X33" s="9">
        <v>17</v>
      </c>
      <c r="Y33" s="9">
        <v>22</v>
      </c>
      <c r="Z33" s="9">
        <v>92</v>
      </c>
      <c r="AA33" s="9">
        <v>715</v>
      </c>
      <c r="AC33" s="9">
        <f t="shared" si="0"/>
        <v>69872</v>
      </c>
      <c r="AD33" s="9">
        <f t="shared" si="1"/>
        <v>1013186</v>
      </c>
      <c r="AE33" s="10">
        <f t="shared" si="2"/>
        <v>14.500601099152737</v>
      </c>
    </row>
    <row r="34" spans="1:31" x14ac:dyDescent="0.3">
      <c r="A34" s="87"/>
      <c r="B34" s="41" t="s">
        <v>36</v>
      </c>
      <c r="C34" s="9">
        <v>13</v>
      </c>
      <c r="D34" s="9">
        <v>6</v>
      </c>
      <c r="E34" s="9">
        <v>6</v>
      </c>
      <c r="F34" s="9">
        <v>21</v>
      </c>
      <c r="G34" s="9">
        <v>15</v>
      </c>
      <c r="H34" s="9">
        <v>67</v>
      </c>
      <c r="I34" s="9">
        <v>81</v>
      </c>
      <c r="J34" s="9">
        <v>75</v>
      </c>
      <c r="K34" s="9">
        <v>134</v>
      </c>
      <c r="L34" s="9">
        <v>73</v>
      </c>
      <c r="M34" s="9">
        <v>92</v>
      </c>
      <c r="N34" s="9">
        <v>82</v>
      </c>
      <c r="O34" s="9">
        <v>803</v>
      </c>
      <c r="P34" s="9">
        <v>26</v>
      </c>
      <c r="Q34" s="9">
        <v>32</v>
      </c>
      <c r="R34" s="9">
        <v>66</v>
      </c>
      <c r="S34" s="9">
        <v>6</v>
      </c>
      <c r="T34" s="9">
        <v>71</v>
      </c>
      <c r="U34" s="9">
        <v>1</v>
      </c>
      <c r="V34" s="9">
        <v>2</v>
      </c>
      <c r="W34" s="9">
        <v>0</v>
      </c>
      <c r="X34" s="9">
        <v>0</v>
      </c>
      <c r="Y34" s="9">
        <v>0</v>
      </c>
      <c r="Z34" s="9">
        <v>0</v>
      </c>
      <c r="AA34" s="9">
        <v>39</v>
      </c>
      <c r="AC34" s="9">
        <f t="shared" si="0"/>
        <v>1711</v>
      </c>
      <c r="AD34" s="9">
        <f t="shared" si="1"/>
        <v>18745</v>
      </c>
      <c r="AE34" s="10">
        <f t="shared" si="2"/>
        <v>10.955581531268264</v>
      </c>
    </row>
    <row r="35" spans="1:31" x14ac:dyDescent="0.3">
      <c r="A35" s="87"/>
      <c r="B35" s="41" t="s">
        <v>37</v>
      </c>
      <c r="C35" s="9">
        <v>8</v>
      </c>
      <c r="D35" s="9">
        <v>5</v>
      </c>
      <c r="E35" s="9">
        <v>3</v>
      </c>
      <c r="F35" s="9">
        <v>7</v>
      </c>
      <c r="G35" s="9">
        <v>8</v>
      </c>
      <c r="H35" s="9">
        <v>24</v>
      </c>
      <c r="I35" s="9">
        <v>22</v>
      </c>
      <c r="J35" s="9">
        <v>33</v>
      </c>
      <c r="K35" s="9">
        <v>59</v>
      </c>
      <c r="L35" s="9">
        <v>45</v>
      </c>
      <c r="M35" s="9">
        <v>65</v>
      </c>
      <c r="N35" s="9">
        <v>62</v>
      </c>
      <c r="O35" s="9">
        <v>764</v>
      </c>
      <c r="P35" s="9">
        <v>53</v>
      </c>
      <c r="Q35" s="9">
        <v>74</v>
      </c>
      <c r="R35" s="9">
        <v>114</v>
      </c>
      <c r="S35" s="9">
        <v>34</v>
      </c>
      <c r="T35" s="9">
        <v>194</v>
      </c>
      <c r="U35" s="9">
        <v>7</v>
      </c>
      <c r="V35" s="9">
        <v>14</v>
      </c>
      <c r="W35" s="9">
        <v>1</v>
      </c>
      <c r="X35" s="9">
        <v>1</v>
      </c>
      <c r="Y35" s="9">
        <v>0</v>
      </c>
      <c r="Z35" s="9">
        <v>2</v>
      </c>
      <c r="AA35" s="9">
        <v>14</v>
      </c>
      <c r="AC35" s="9">
        <f t="shared" si="0"/>
        <v>1613</v>
      </c>
      <c r="AD35" s="9">
        <f t="shared" si="1"/>
        <v>20016</v>
      </c>
      <c r="AE35" s="10">
        <f t="shared" si="2"/>
        <v>12.409175449473032</v>
      </c>
    </row>
    <row r="36" spans="1:31" x14ac:dyDescent="0.3">
      <c r="A36" s="87"/>
      <c r="B36" s="41" t="s">
        <v>38</v>
      </c>
      <c r="C36" s="9">
        <v>33</v>
      </c>
      <c r="D36" s="9">
        <v>8</v>
      </c>
      <c r="E36" s="9">
        <v>5</v>
      </c>
      <c r="F36" s="9">
        <v>18</v>
      </c>
      <c r="G36" s="9">
        <v>14</v>
      </c>
      <c r="H36" s="9">
        <v>40</v>
      </c>
      <c r="I36" s="9">
        <v>50</v>
      </c>
      <c r="J36" s="9">
        <v>89</v>
      </c>
      <c r="K36" s="9">
        <v>109</v>
      </c>
      <c r="L36" s="9">
        <v>87</v>
      </c>
      <c r="M36" s="9">
        <v>124</v>
      </c>
      <c r="N36" s="9">
        <v>115</v>
      </c>
      <c r="O36" s="9">
        <v>1889</v>
      </c>
      <c r="P36" s="9">
        <v>149</v>
      </c>
      <c r="Q36" s="9">
        <v>239</v>
      </c>
      <c r="R36" s="9">
        <v>403</v>
      </c>
      <c r="S36" s="9">
        <v>82</v>
      </c>
      <c r="T36" s="9">
        <v>488</v>
      </c>
      <c r="U36" s="9">
        <v>8</v>
      </c>
      <c r="V36" s="9">
        <v>25</v>
      </c>
      <c r="W36" s="9">
        <v>1</v>
      </c>
      <c r="X36" s="9">
        <v>0</v>
      </c>
      <c r="Y36" s="9">
        <v>0</v>
      </c>
      <c r="Z36" s="9">
        <v>2</v>
      </c>
      <c r="AA36" s="9">
        <v>54</v>
      </c>
      <c r="AC36" s="9">
        <f t="shared" si="0"/>
        <v>4032</v>
      </c>
      <c r="AD36" s="9">
        <f t="shared" si="1"/>
        <v>50996</v>
      </c>
      <c r="AE36" s="10">
        <f t="shared" si="2"/>
        <v>12.64781746031746</v>
      </c>
    </row>
    <row r="37" spans="1:31" x14ac:dyDescent="0.3">
      <c r="A37" s="87"/>
      <c r="B37" s="41" t="s">
        <v>39</v>
      </c>
      <c r="C37" s="9">
        <v>353</v>
      </c>
      <c r="D37" s="9">
        <v>100</v>
      </c>
      <c r="E37" s="9">
        <v>83</v>
      </c>
      <c r="F37" s="9">
        <v>155</v>
      </c>
      <c r="G37" s="9">
        <v>203</v>
      </c>
      <c r="H37" s="9">
        <v>443</v>
      </c>
      <c r="I37" s="9">
        <v>552</v>
      </c>
      <c r="J37" s="9">
        <v>1065</v>
      </c>
      <c r="K37" s="9">
        <v>1607</v>
      </c>
      <c r="L37" s="9">
        <v>1203</v>
      </c>
      <c r="M37" s="9">
        <v>1972</v>
      </c>
      <c r="N37" s="9">
        <v>1597</v>
      </c>
      <c r="O37" s="9">
        <v>35121</v>
      </c>
      <c r="P37" s="9">
        <v>3250</v>
      </c>
      <c r="Q37" s="9">
        <v>6521</v>
      </c>
      <c r="R37" s="9">
        <v>11205</v>
      </c>
      <c r="S37" s="9">
        <v>3154</v>
      </c>
      <c r="T37" s="9">
        <v>16487</v>
      </c>
      <c r="U37" s="9">
        <v>388</v>
      </c>
      <c r="V37" s="9">
        <v>804</v>
      </c>
      <c r="W37" s="9">
        <v>24</v>
      </c>
      <c r="X37" s="9">
        <v>5</v>
      </c>
      <c r="Y37" s="9">
        <v>15</v>
      </c>
      <c r="Z37" s="9">
        <v>38</v>
      </c>
      <c r="AA37" s="9">
        <v>658</v>
      </c>
      <c r="AC37" s="9">
        <f t="shared" si="0"/>
        <v>87003</v>
      </c>
      <c r="AD37" s="9">
        <f t="shared" si="1"/>
        <v>1169150</v>
      </c>
      <c r="AE37" s="10">
        <f t="shared" si="2"/>
        <v>13.438042366355184</v>
      </c>
    </row>
    <row r="38" spans="1:31" x14ac:dyDescent="0.3">
      <c r="A38" s="87"/>
      <c r="B38" s="41" t="s">
        <v>40</v>
      </c>
      <c r="C38" s="9">
        <v>17</v>
      </c>
      <c r="D38" s="9">
        <v>10</v>
      </c>
      <c r="E38" s="9">
        <v>8</v>
      </c>
      <c r="F38" s="9">
        <v>12</v>
      </c>
      <c r="G38" s="9">
        <v>10</v>
      </c>
      <c r="H38" s="9">
        <v>28</v>
      </c>
      <c r="I38" s="9">
        <v>30</v>
      </c>
      <c r="J38" s="9">
        <v>44</v>
      </c>
      <c r="K38" s="9">
        <v>88</v>
      </c>
      <c r="L38" s="9">
        <v>51</v>
      </c>
      <c r="M38" s="9">
        <v>96</v>
      </c>
      <c r="N38" s="9">
        <v>61</v>
      </c>
      <c r="O38" s="9">
        <v>1737</v>
      </c>
      <c r="P38" s="9">
        <v>99</v>
      </c>
      <c r="Q38" s="9">
        <v>190</v>
      </c>
      <c r="R38" s="9">
        <v>323</v>
      </c>
      <c r="S38" s="9">
        <v>61</v>
      </c>
      <c r="T38" s="9">
        <v>501</v>
      </c>
      <c r="U38" s="9">
        <v>13</v>
      </c>
      <c r="V38" s="9">
        <v>27</v>
      </c>
      <c r="W38" s="9">
        <v>0</v>
      </c>
      <c r="X38" s="9">
        <v>0</v>
      </c>
      <c r="Y38" s="9">
        <v>0</v>
      </c>
      <c r="Z38" s="9">
        <v>5</v>
      </c>
      <c r="AA38" s="9">
        <v>71</v>
      </c>
      <c r="AC38" s="9">
        <f t="shared" si="0"/>
        <v>3482</v>
      </c>
      <c r="AD38" s="9">
        <f t="shared" si="1"/>
        <v>45219</v>
      </c>
      <c r="AE38" s="10">
        <f t="shared" si="2"/>
        <v>12.986502010338885</v>
      </c>
    </row>
    <row r="39" spans="1:31" x14ac:dyDescent="0.3">
      <c r="A39" s="87"/>
      <c r="B39" s="41" t="s">
        <v>41</v>
      </c>
      <c r="C39" s="9">
        <v>10</v>
      </c>
      <c r="D39" s="9">
        <v>1</v>
      </c>
      <c r="E39" s="9">
        <v>2</v>
      </c>
      <c r="F39" s="9">
        <v>10</v>
      </c>
      <c r="G39" s="9">
        <v>5</v>
      </c>
      <c r="H39" s="9">
        <v>21</v>
      </c>
      <c r="I39" s="9">
        <v>17</v>
      </c>
      <c r="J39" s="9">
        <v>26</v>
      </c>
      <c r="K39" s="9">
        <v>37</v>
      </c>
      <c r="L39" s="9">
        <v>19</v>
      </c>
      <c r="M39" s="9">
        <v>29</v>
      </c>
      <c r="N39" s="9">
        <v>44</v>
      </c>
      <c r="O39" s="9">
        <v>714</v>
      </c>
      <c r="P39" s="9">
        <v>15</v>
      </c>
      <c r="Q39" s="9">
        <v>32</v>
      </c>
      <c r="R39" s="9">
        <v>63</v>
      </c>
      <c r="S39" s="9">
        <v>15</v>
      </c>
      <c r="T39" s="9">
        <v>87</v>
      </c>
      <c r="U39" s="9">
        <v>2</v>
      </c>
      <c r="V39" s="9">
        <v>6</v>
      </c>
      <c r="W39" s="9">
        <v>0</v>
      </c>
      <c r="X39" s="9">
        <v>0</v>
      </c>
      <c r="Y39" s="9">
        <v>0</v>
      </c>
      <c r="Z39" s="9">
        <v>0</v>
      </c>
      <c r="AA39" s="9">
        <v>28</v>
      </c>
      <c r="AC39" s="9">
        <f t="shared" si="0"/>
        <v>1183</v>
      </c>
      <c r="AD39" s="9">
        <f t="shared" si="1"/>
        <v>14382</v>
      </c>
      <c r="AE39" s="10">
        <f t="shared" si="2"/>
        <v>12.157227387996619</v>
      </c>
    </row>
    <row r="40" spans="1:31" x14ac:dyDescent="0.3">
      <c r="A40" s="87"/>
      <c r="B40" s="41" t="s">
        <v>42</v>
      </c>
      <c r="C40" s="9">
        <v>0</v>
      </c>
      <c r="D40" s="9">
        <v>2</v>
      </c>
      <c r="E40" s="9">
        <v>1</v>
      </c>
      <c r="F40" s="9">
        <v>2</v>
      </c>
      <c r="G40" s="9">
        <v>1</v>
      </c>
      <c r="H40" s="9">
        <v>8</v>
      </c>
      <c r="I40" s="9">
        <v>4</v>
      </c>
      <c r="J40" s="9">
        <v>5</v>
      </c>
      <c r="K40" s="9">
        <v>9</v>
      </c>
      <c r="L40" s="9">
        <v>7</v>
      </c>
      <c r="M40" s="9">
        <v>9</v>
      </c>
      <c r="N40" s="9">
        <v>8</v>
      </c>
      <c r="O40" s="9">
        <v>273</v>
      </c>
      <c r="P40" s="9">
        <v>19</v>
      </c>
      <c r="Q40" s="9">
        <v>47</v>
      </c>
      <c r="R40" s="9">
        <v>59</v>
      </c>
      <c r="S40" s="9">
        <v>10</v>
      </c>
      <c r="T40" s="9">
        <v>77</v>
      </c>
      <c r="U40" s="9">
        <v>0</v>
      </c>
      <c r="V40" s="9">
        <v>2</v>
      </c>
      <c r="W40" s="9">
        <v>0</v>
      </c>
      <c r="X40" s="9">
        <v>0</v>
      </c>
      <c r="Y40" s="9">
        <v>0</v>
      </c>
      <c r="Z40" s="9">
        <v>0</v>
      </c>
      <c r="AA40" s="9">
        <v>5</v>
      </c>
      <c r="AC40" s="9">
        <f t="shared" si="0"/>
        <v>548</v>
      </c>
      <c r="AD40" s="9">
        <f t="shared" si="1"/>
        <v>7119</v>
      </c>
      <c r="AE40" s="10">
        <f t="shared" si="2"/>
        <v>12.990875912408759</v>
      </c>
    </row>
    <row r="41" spans="1:31" x14ac:dyDescent="0.3">
      <c r="A41" s="87"/>
      <c r="B41" s="41" t="s">
        <v>43</v>
      </c>
      <c r="C41" s="9">
        <v>1</v>
      </c>
      <c r="D41" s="9">
        <v>2</v>
      </c>
      <c r="E41" s="9">
        <v>0</v>
      </c>
      <c r="F41" s="9">
        <v>0</v>
      </c>
      <c r="G41" s="9">
        <v>1</v>
      </c>
      <c r="H41" s="9">
        <v>3</v>
      </c>
      <c r="I41" s="9">
        <v>7</v>
      </c>
      <c r="J41" s="9">
        <v>6</v>
      </c>
      <c r="K41" s="9">
        <v>10</v>
      </c>
      <c r="L41" s="9">
        <v>6</v>
      </c>
      <c r="M41" s="9">
        <v>21</v>
      </c>
      <c r="N41" s="9">
        <v>8</v>
      </c>
      <c r="O41" s="9">
        <v>242</v>
      </c>
      <c r="P41" s="9">
        <v>6</v>
      </c>
      <c r="Q41" s="9">
        <v>24</v>
      </c>
      <c r="R41" s="9">
        <v>54</v>
      </c>
      <c r="S41" s="9">
        <v>11</v>
      </c>
      <c r="T41" s="9">
        <v>71</v>
      </c>
      <c r="U41" s="9">
        <v>3</v>
      </c>
      <c r="V41" s="9">
        <v>2</v>
      </c>
      <c r="W41" s="9">
        <v>0</v>
      </c>
      <c r="X41" s="9">
        <v>0</v>
      </c>
      <c r="Y41" s="9">
        <v>0</v>
      </c>
      <c r="Z41" s="9">
        <v>0</v>
      </c>
      <c r="AA41" s="9">
        <v>17</v>
      </c>
      <c r="AC41" s="9">
        <f t="shared" si="0"/>
        <v>495</v>
      </c>
      <c r="AD41" s="9">
        <f t="shared" si="1"/>
        <v>6548</v>
      </c>
      <c r="AE41" s="10">
        <f t="shared" si="2"/>
        <v>13.228282828282829</v>
      </c>
    </row>
    <row r="42" spans="1:31" x14ac:dyDescent="0.3">
      <c r="A42" s="87"/>
      <c r="B42" s="41" t="s">
        <v>44</v>
      </c>
      <c r="C42" s="9">
        <v>2</v>
      </c>
      <c r="D42" s="9">
        <v>1</v>
      </c>
      <c r="E42" s="9">
        <v>2</v>
      </c>
      <c r="F42" s="9">
        <v>0</v>
      </c>
      <c r="G42" s="9">
        <v>4</v>
      </c>
      <c r="H42" s="9">
        <v>4</v>
      </c>
      <c r="I42" s="9">
        <v>3</v>
      </c>
      <c r="J42" s="9">
        <v>2</v>
      </c>
      <c r="K42" s="9">
        <v>4</v>
      </c>
      <c r="L42" s="9">
        <v>11</v>
      </c>
      <c r="M42" s="9">
        <v>10</v>
      </c>
      <c r="N42" s="9">
        <v>5</v>
      </c>
      <c r="O42" s="9">
        <v>297</v>
      </c>
      <c r="P42" s="9">
        <v>18</v>
      </c>
      <c r="Q42" s="9">
        <v>38</v>
      </c>
      <c r="R42" s="9">
        <v>61</v>
      </c>
      <c r="S42" s="9">
        <v>3</v>
      </c>
      <c r="T42" s="9">
        <v>83</v>
      </c>
      <c r="U42" s="9">
        <v>0</v>
      </c>
      <c r="V42" s="9">
        <v>4</v>
      </c>
      <c r="W42" s="9">
        <v>0</v>
      </c>
      <c r="X42" s="9">
        <v>0</v>
      </c>
      <c r="Y42" s="9">
        <v>0</v>
      </c>
      <c r="Z42" s="9">
        <v>0</v>
      </c>
      <c r="AA42" s="9">
        <v>9</v>
      </c>
      <c r="AC42" s="9">
        <f t="shared" si="0"/>
        <v>561</v>
      </c>
      <c r="AD42" s="9">
        <f t="shared" si="1"/>
        <v>7355</v>
      </c>
      <c r="AE42" s="10">
        <f t="shared" si="2"/>
        <v>13.110516934046347</v>
      </c>
    </row>
    <row r="43" spans="1:31" x14ac:dyDescent="0.3">
      <c r="A43" s="87"/>
      <c r="B43" s="41" t="s">
        <v>45</v>
      </c>
      <c r="C43" s="9">
        <v>1</v>
      </c>
      <c r="D43" s="9">
        <v>1</v>
      </c>
      <c r="E43" s="9">
        <v>0</v>
      </c>
      <c r="F43" s="9">
        <v>0</v>
      </c>
      <c r="G43" s="9">
        <v>2</v>
      </c>
      <c r="H43" s="9">
        <v>1</v>
      </c>
      <c r="I43" s="9">
        <v>0</v>
      </c>
      <c r="J43" s="9">
        <v>3</v>
      </c>
      <c r="K43" s="9">
        <v>4</v>
      </c>
      <c r="L43" s="9">
        <v>5</v>
      </c>
      <c r="M43" s="9">
        <v>3</v>
      </c>
      <c r="N43" s="9">
        <v>2</v>
      </c>
      <c r="O43" s="9">
        <v>109</v>
      </c>
      <c r="P43" s="9">
        <v>12</v>
      </c>
      <c r="Q43" s="9">
        <v>42</v>
      </c>
      <c r="R43" s="9">
        <v>56</v>
      </c>
      <c r="S43" s="9">
        <v>4</v>
      </c>
      <c r="T43" s="9">
        <v>80</v>
      </c>
      <c r="U43" s="9">
        <v>1</v>
      </c>
      <c r="V43" s="9">
        <v>2</v>
      </c>
      <c r="W43" s="9">
        <v>0</v>
      </c>
      <c r="X43" s="9">
        <v>0</v>
      </c>
      <c r="Y43" s="9">
        <v>0</v>
      </c>
      <c r="Z43" s="9">
        <v>0</v>
      </c>
      <c r="AA43" s="9">
        <v>6</v>
      </c>
      <c r="AC43" s="9">
        <f t="shared" si="0"/>
        <v>334</v>
      </c>
      <c r="AD43" s="9">
        <f t="shared" si="1"/>
        <v>4680</v>
      </c>
      <c r="AE43" s="10">
        <f t="shared" si="2"/>
        <v>14.011976047904191</v>
      </c>
    </row>
    <row r="44" spans="1:31" x14ac:dyDescent="0.3">
      <c r="A44" s="87"/>
      <c r="B44" s="41" t="s">
        <v>46</v>
      </c>
      <c r="C44" s="9">
        <v>11</v>
      </c>
      <c r="D44" s="9">
        <v>5</v>
      </c>
      <c r="E44" s="9">
        <v>2</v>
      </c>
      <c r="F44" s="9">
        <v>3</v>
      </c>
      <c r="G44" s="9">
        <v>7</v>
      </c>
      <c r="H44" s="9">
        <v>19</v>
      </c>
      <c r="I44" s="9">
        <v>15</v>
      </c>
      <c r="J44" s="9">
        <v>20</v>
      </c>
      <c r="K44" s="9">
        <v>34</v>
      </c>
      <c r="L44" s="9">
        <v>18</v>
      </c>
      <c r="M44" s="9">
        <v>44</v>
      </c>
      <c r="N44" s="9">
        <v>22</v>
      </c>
      <c r="O44" s="9">
        <v>476</v>
      </c>
      <c r="P44" s="9">
        <v>18</v>
      </c>
      <c r="Q44" s="9">
        <v>40</v>
      </c>
      <c r="R44" s="9">
        <v>71</v>
      </c>
      <c r="S44" s="9">
        <v>11</v>
      </c>
      <c r="T44" s="9">
        <v>70</v>
      </c>
      <c r="U44" s="9">
        <v>2</v>
      </c>
      <c r="V44" s="9">
        <v>6</v>
      </c>
      <c r="W44" s="9">
        <v>0</v>
      </c>
      <c r="X44" s="9">
        <v>0</v>
      </c>
      <c r="Y44" s="9">
        <v>0</v>
      </c>
      <c r="Z44" s="9">
        <v>0</v>
      </c>
      <c r="AA44" s="9">
        <v>16</v>
      </c>
      <c r="AC44" s="9">
        <f t="shared" si="0"/>
        <v>910</v>
      </c>
      <c r="AD44" s="9">
        <f t="shared" si="1"/>
        <v>10958</v>
      </c>
      <c r="AE44" s="10">
        <f t="shared" si="2"/>
        <v>12.041758241758242</v>
      </c>
    </row>
    <row r="45" spans="1:31" x14ac:dyDescent="0.3">
      <c r="A45" s="87"/>
      <c r="B45" s="41" t="s">
        <v>47</v>
      </c>
      <c r="C45" s="9">
        <v>13</v>
      </c>
      <c r="D45" s="9">
        <v>2</v>
      </c>
      <c r="E45" s="9">
        <v>2</v>
      </c>
      <c r="F45" s="9">
        <v>4</v>
      </c>
      <c r="G45" s="9">
        <v>5</v>
      </c>
      <c r="H45" s="9">
        <v>8</v>
      </c>
      <c r="I45" s="9">
        <v>10</v>
      </c>
      <c r="J45" s="9">
        <v>17</v>
      </c>
      <c r="K45" s="9">
        <v>29</v>
      </c>
      <c r="L45" s="9">
        <v>14</v>
      </c>
      <c r="M45" s="9">
        <v>44</v>
      </c>
      <c r="N45" s="9">
        <v>22</v>
      </c>
      <c r="O45" s="9">
        <v>539</v>
      </c>
      <c r="P45" s="9">
        <v>19</v>
      </c>
      <c r="Q45" s="9">
        <v>61</v>
      </c>
      <c r="R45" s="9">
        <v>81</v>
      </c>
      <c r="S45" s="9">
        <v>11</v>
      </c>
      <c r="T45" s="9">
        <v>105</v>
      </c>
      <c r="U45" s="9">
        <v>3</v>
      </c>
      <c r="V45" s="9">
        <v>8</v>
      </c>
      <c r="W45" s="9">
        <v>0</v>
      </c>
      <c r="X45" s="9">
        <v>0</v>
      </c>
      <c r="Y45" s="9">
        <v>0</v>
      </c>
      <c r="Z45" s="9">
        <v>1</v>
      </c>
      <c r="AA45" s="9">
        <v>22</v>
      </c>
      <c r="AC45" s="9">
        <f t="shared" si="0"/>
        <v>1020</v>
      </c>
      <c r="AD45" s="9">
        <f t="shared" si="1"/>
        <v>12799</v>
      </c>
      <c r="AE45" s="10">
        <f t="shared" si="2"/>
        <v>12.548039215686275</v>
      </c>
    </row>
    <row r="46" spans="1:31" x14ac:dyDescent="0.3">
      <c r="A46" s="87"/>
      <c r="B46" s="41" t="s">
        <v>48</v>
      </c>
      <c r="C46" s="9">
        <v>10</v>
      </c>
      <c r="D46" s="9">
        <v>3</v>
      </c>
      <c r="E46" s="9">
        <v>4</v>
      </c>
      <c r="F46" s="9">
        <v>3</v>
      </c>
      <c r="G46" s="9">
        <v>7</v>
      </c>
      <c r="H46" s="9">
        <v>9</v>
      </c>
      <c r="I46" s="9">
        <v>14</v>
      </c>
      <c r="J46" s="9">
        <v>20</v>
      </c>
      <c r="K46" s="9">
        <v>31</v>
      </c>
      <c r="L46" s="9">
        <v>20</v>
      </c>
      <c r="M46" s="9">
        <v>27</v>
      </c>
      <c r="N46" s="9">
        <v>15</v>
      </c>
      <c r="O46" s="9">
        <v>500</v>
      </c>
      <c r="P46" s="9">
        <v>19</v>
      </c>
      <c r="Q46" s="9">
        <v>27</v>
      </c>
      <c r="R46" s="9">
        <v>45</v>
      </c>
      <c r="S46" s="9">
        <v>9</v>
      </c>
      <c r="T46" s="9">
        <v>58</v>
      </c>
      <c r="U46" s="9">
        <v>0</v>
      </c>
      <c r="V46" s="9">
        <v>5</v>
      </c>
      <c r="W46" s="9">
        <v>0</v>
      </c>
      <c r="X46" s="9">
        <v>0</v>
      </c>
      <c r="Y46" s="9">
        <v>0</v>
      </c>
      <c r="Z46" s="9">
        <v>0</v>
      </c>
      <c r="AA46" s="9">
        <v>16</v>
      </c>
      <c r="AC46" s="9">
        <f t="shared" si="0"/>
        <v>842</v>
      </c>
      <c r="AD46" s="9">
        <f t="shared" si="1"/>
        <v>10089</v>
      </c>
      <c r="AE46" s="10">
        <f t="shared" si="2"/>
        <v>11.982185273159145</v>
      </c>
    </row>
    <row r="47" spans="1:31" x14ac:dyDescent="0.3">
      <c r="A47" s="87"/>
      <c r="B47" s="41" t="s">
        <v>49</v>
      </c>
      <c r="C47" s="9">
        <v>1</v>
      </c>
      <c r="D47" s="9">
        <v>0</v>
      </c>
      <c r="E47" s="9">
        <v>1</v>
      </c>
      <c r="F47" s="9">
        <v>5</v>
      </c>
      <c r="G47" s="9">
        <v>2</v>
      </c>
      <c r="H47" s="9">
        <v>7</v>
      </c>
      <c r="I47" s="9">
        <v>5</v>
      </c>
      <c r="J47" s="9">
        <v>12</v>
      </c>
      <c r="K47" s="9">
        <v>25</v>
      </c>
      <c r="L47" s="9">
        <v>5</v>
      </c>
      <c r="M47" s="9">
        <v>16</v>
      </c>
      <c r="N47" s="9">
        <v>9</v>
      </c>
      <c r="O47" s="9">
        <v>154</v>
      </c>
      <c r="P47" s="9">
        <v>6</v>
      </c>
      <c r="Q47" s="9">
        <v>12</v>
      </c>
      <c r="R47" s="9">
        <v>20</v>
      </c>
      <c r="S47" s="9">
        <v>2</v>
      </c>
      <c r="T47" s="9">
        <v>20</v>
      </c>
      <c r="U47" s="9">
        <v>0</v>
      </c>
      <c r="V47" s="9">
        <v>2</v>
      </c>
      <c r="W47" s="9">
        <v>0</v>
      </c>
      <c r="X47" s="9">
        <v>0</v>
      </c>
      <c r="Y47" s="9">
        <v>0</v>
      </c>
      <c r="Z47" s="9">
        <v>0</v>
      </c>
      <c r="AA47" s="9">
        <v>1</v>
      </c>
      <c r="AC47" s="9">
        <f t="shared" si="0"/>
        <v>305</v>
      </c>
      <c r="AD47" s="9">
        <f t="shared" si="1"/>
        <v>3506</v>
      </c>
      <c r="AE47" s="10">
        <f t="shared" si="2"/>
        <v>11.495081967213114</v>
      </c>
    </row>
    <row r="48" spans="1:31" x14ac:dyDescent="0.3">
      <c r="A48" s="87"/>
      <c r="B48" s="41" t="s">
        <v>50</v>
      </c>
      <c r="C48" s="9">
        <v>2</v>
      </c>
      <c r="D48" s="9">
        <v>1</v>
      </c>
      <c r="E48" s="9">
        <v>2</v>
      </c>
      <c r="F48" s="9">
        <v>0</v>
      </c>
      <c r="G48" s="9">
        <v>3</v>
      </c>
      <c r="H48" s="9">
        <v>3</v>
      </c>
      <c r="I48" s="9">
        <v>4</v>
      </c>
      <c r="J48" s="9">
        <v>4</v>
      </c>
      <c r="K48" s="9">
        <v>14</v>
      </c>
      <c r="L48" s="9">
        <v>5</v>
      </c>
      <c r="M48" s="9">
        <v>19</v>
      </c>
      <c r="N48" s="9">
        <v>9</v>
      </c>
      <c r="O48" s="9">
        <v>194</v>
      </c>
      <c r="P48" s="9">
        <v>14</v>
      </c>
      <c r="Q48" s="9">
        <v>18</v>
      </c>
      <c r="R48" s="9">
        <v>30</v>
      </c>
      <c r="S48" s="9">
        <v>4</v>
      </c>
      <c r="T48" s="9">
        <v>38</v>
      </c>
      <c r="U48" s="9">
        <v>2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16</v>
      </c>
      <c r="AC48" s="9">
        <f t="shared" si="0"/>
        <v>382</v>
      </c>
      <c r="AD48" s="9">
        <f t="shared" si="1"/>
        <v>4872</v>
      </c>
      <c r="AE48" s="10">
        <f t="shared" si="2"/>
        <v>12.753926701570681</v>
      </c>
    </row>
    <row r="49" spans="1:31" x14ac:dyDescent="0.3">
      <c r="A49" s="87"/>
      <c r="B49" s="41" t="s">
        <v>51</v>
      </c>
      <c r="C49" s="9">
        <v>14</v>
      </c>
      <c r="D49" s="9">
        <v>1</v>
      </c>
      <c r="E49" s="9">
        <v>3</v>
      </c>
      <c r="F49" s="9">
        <v>3</v>
      </c>
      <c r="G49" s="9">
        <v>5</v>
      </c>
      <c r="H49" s="9">
        <v>9</v>
      </c>
      <c r="I49" s="9">
        <v>3</v>
      </c>
      <c r="J49" s="9">
        <v>7</v>
      </c>
      <c r="K49" s="9">
        <v>25</v>
      </c>
      <c r="L49" s="9">
        <v>7</v>
      </c>
      <c r="M49" s="9">
        <v>28</v>
      </c>
      <c r="N49" s="9">
        <v>26</v>
      </c>
      <c r="O49" s="9">
        <v>494</v>
      </c>
      <c r="P49" s="9">
        <v>14</v>
      </c>
      <c r="Q49" s="9">
        <v>33</v>
      </c>
      <c r="R49" s="9">
        <v>36</v>
      </c>
      <c r="S49" s="9">
        <v>7</v>
      </c>
      <c r="T49" s="9">
        <v>34</v>
      </c>
      <c r="U49" s="9">
        <v>1</v>
      </c>
      <c r="V49" s="9">
        <v>2</v>
      </c>
      <c r="W49" s="9">
        <v>0</v>
      </c>
      <c r="X49" s="9">
        <v>0</v>
      </c>
      <c r="Y49" s="9">
        <v>0</v>
      </c>
      <c r="Z49" s="9">
        <v>0</v>
      </c>
      <c r="AA49" s="9">
        <v>29</v>
      </c>
      <c r="AC49" s="9">
        <f t="shared" si="0"/>
        <v>781</v>
      </c>
      <c r="AD49" s="9">
        <f t="shared" si="1"/>
        <v>9531</v>
      </c>
      <c r="AE49" s="10">
        <f t="shared" si="2"/>
        <v>12.20358514724712</v>
      </c>
    </row>
    <row r="50" spans="1:31" x14ac:dyDescent="0.3">
      <c r="A50" s="87"/>
      <c r="B50" s="41" t="s">
        <v>52</v>
      </c>
      <c r="C50" s="9">
        <v>1</v>
      </c>
      <c r="D50" s="9">
        <v>0</v>
      </c>
      <c r="E50" s="9">
        <v>0</v>
      </c>
      <c r="F50" s="9">
        <v>1</v>
      </c>
      <c r="G50" s="9">
        <v>1</v>
      </c>
      <c r="H50" s="9">
        <v>5</v>
      </c>
      <c r="I50" s="9">
        <v>3</v>
      </c>
      <c r="J50" s="9">
        <v>3</v>
      </c>
      <c r="K50" s="9">
        <v>6</v>
      </c>
      <c r="L50" s="9">
        <v>4</v>
      </c>
      <c r="M50" s="9">
        <v>15</v>
      </c>
      <c r="N50" s="9">
        <v>9</v>
      </c>
      <c r="O50" s="9">
        <v>156</v>
      </c>
      <c r="P50" s="9">
        <v>3</v>
      </c>
      <c r="Q50" s="9">
        <v>10</v>
      </c>
      <c r="R50" s="9">
        <v>19</v>
      </c>
      <c r="S50" s="9">
        <v>4</v>
      </c>
      <c r="T50" s="9">
        <v>26</v>
      </c>
      <c r="U50" s="9">
        <v>0</v>
      </c>
      <c r="V50" s="9">
        <v>1</v>
      </c>
      <c r="W50" s="9">
        <v>0</v>
      </c>
      <c r="X50" s="9">
        <v>0</v>
      </c>
      <c r="Y50" s="9">
        <v>0</v>
      </c>
      <c r="Z50" s="9">
        <v>0</v>
      </c>
      <c r="AA50" s="9">
        <v>7</v>
      </c>
      <c r="AC50" s="9">
        <f t="shared" si="0"/>
        <v>274</v>
      </c>
      <c r="AD50" s="9">
        <f t="shared" si="1"/>
        <v>3433</v>
      </c>
      <c r="AE50" s="10">
        <f t="shared" si="2"/>
        <v>12.52919708029197</v>
      </c>
    </row>
    <row r="51" spans="1:31" x14ac:dyDescent="0.3">
      <c r="A51" s="87"/>
      <c r="B51" s="41" t="s">
        <v>53</v>
      </c>
      <c r="C51" s="9">
        <v>6</v>
      </c>
      <c r="D51" s="9">
        <v>1</v>
      </c>
      <c r="E51" s="9">
        <v>0</v>
      </c>
      <c r="F51" s="9">
        <v>1</v>
      </c>
      <c r="G51" s="9">
        <v>3</v>
      </c>
      <c r="H51" s="9">
        <v>7</v>
      </c>
      <c r="I51" s="9">
        <v>7</v>
      </c>
      <c r="J51" s="9">
        <v>16</v>
      </c>
      <c r="K51" s="9">
        <v>20</v>
      </c>
      <c r="L51" s="9">
        <v>15</v>
      </c>
      <c r="M51" s="9">
        <v>21</v>
      </c>
      <c r="N51" s="9">
        <v>23</v>
      </c>
      <c r="O51" s="9">
        <v>295</v>
      </c>
      <c r="P51" s="9">
        <v>8</v>
      </c>
      <c r="Q51" s="9">
        <v>24</v>
      </c>
      <c r="R51" s="9">
        <v>24</v>
      </c>
      <c r="S51" s="9">
        <v>8</v>
      </c>
      <c r="T51" s="9">
        <v>22</v>
      </c>
      <c r="U51" s="9">
        <v>1</v>
      </c>
      <c r="V51" s="9">
        <v>1</v>
      </c>
      <c r="W51" s="9">
        <v>0</v>
      </c>
      <c r="X51" s="9">
        <v>0</v>
      </c>
      <c r="Y51" s="9">
        <v>0</v>
      </c>
      <c r="Z51" s="9">
        <v>0</v>
      </c>
      <c r="AA51" s="9">
        <v>12</v>
      </c>
      <c r="AC51" s="9">
        <f t="shared" si="0"/>
        <v>515</v>
      </c>
      <c r="AD51" s="9">
        <f t="shared" si="1"/>
        <v>6130</v>
      </c>
      <c r="AE51" s="10">
        <f t="shared" si="2"/>
        <v>11.902912621359222</v>
      </c>
    </row>
    <row r="52" spans="1:31" x14ac:dyDescent="0.3">
      <c r="A52" s="87"/>
      <c r="B52" s="41" t="s">
        <v>54</v>
      </c>
      <c r="C52" s="9">
        <v>6</v>
      </c>
      <c r="D52" s="9">
        <v>5</v>
      </c>
      <c r="E52" s="9">
        <v>4</v>
      </c>
      <c r="F52" s="9">
        <v>11</v>
      </c>
      <c r="G52" s="9">
        <v>14</v>
      </c>
      <c r="H52" s="9">
        <v>26</v>
      </c>
      <c r="I52" s="9">
        <v>17</v>
      </c>
      <c r="J52" s="9">
        <v>27</v>
      </c>
      <c r="K52" s="9">
        <v>37</v>
      </c>
      <c r="L52" s="9">
        <v>25</v>
      </c>
      <c r="M52" s="9">
        <v>33</v>
      </c>
      <c r="N52" s="9">
        <v>19</v>
      </c>
      <c r="O52" s="9">
        <v>516</v>
      </c>
      <c r="P52" s="9">
        <v>19</v>
      </c>
      <c r="Q52" s="9">
        <v>24</v>
      </c>
      <c r="R52" s="9">
        <v>47</v>
      </c>
      <c r="S52" s="9">
        <v>13</v>
      </c>
      <c r="T52" s="9">
        <v>96</v>
      </c>
      <c r="U52" s="9">
        <v>1</v>
      </c>
      <c r="V52" s="9">
        <v>4</v>
      </c>
      <c r="W52" s="9">
        <v>0</v>
      </c>
      <c r="X52" s="9">
        <v>0</v>
      </c>
      <c r="Y52" s="9">
        <v>1</v>
      </c>
      <c r="Z52" s="9">
        <v>0</v>
      </c>
      <c r="AA52" s="9">
        <v>17</v>
      </c>
      <c r="AC52" s="9">
        <f t="shared" si="0"/>
        <v>962</v>
      </c>
      <c r="AD52" s="9">
        <f t="shared" si="1"/>
        <v>11427</v>
      </c>
      <c r="AE52" s="10">
        <f t="shared" si="2"/>
        <v>11.878378378378379</v>
      </c>
    </row>
    <row r="53" spans="1:31" x14ac:dyDescent="0.3">
      <c r="A53" s="87"/>
      <c r="B53" s="41" t="s">
        <v>55</v>
      </c>
      <c r="C53" s="9">
        <v>23</v>
      </c>
      <c r="D53" s="9">
        <v>10</v>
      </c>
      <c r="E53" s="9">
        <v>6</v>
      </c>
      <c r="F53" s="9">
        <v>15</v>
      </c>
      <c r="G53" s="9">
        <v>18</v>
      </c>
      <c r="H53" s="9">
        <v>31</v>
      </c>
      <c r="I53" s="9">
        <v>34</v>
      </c>
      <c r="J53" s="9">
        <v>32</v>
      </c>
      <c r="K53" s="9">
        <v>59</v>
      </c>
      <c r="L53" s="9">
        <v>35</v>
      </c>
      <c r="M53" s="9">
        <v>39</v>
      </c>
      <c r="N53" s="9">
        <v>31</v>
      </c>
      <c r="O53" s="9">
        <v>705</v>
      </c>
      <c r="P53" s="9">
        <v>28</v>
      </c>
      <c r="Q53" s="9">
        <v>50</v>
      </c>
      <c r="R53" s="9">
        <v>51</v>
      </c>
      <c r="S53" s="9">
        <v>11</v>
      </c>
      <c r="T53" s="9">
        <v>74</v>
      </c>
      <c r="U53" s="9">
        <v>0</v>
      </c>
      <c r="V53" s="9">
        <v>5</v>
      </c>
      <c r="W53" s="9">
        <v>0</v>
      </c>
      <c r="X53" s="9">
        <v>0</v>
      </c>
      <c r="Y53" s="9">
        <v>1</v>
      </c>
      <c r="Z53" s="9">
        <v>0</v>
      </c>
      <c r="AA53" s="9">
        <v>28</v>
      </c>
      <c r="AC53" s="9">
        <f t="shared" si="0"/>
        <v>1286</v>
      </c>
      <c r="AD53" s="9">
        <f t="shared" si="1"/>
        <v>14752</v>
      </c>
      <c r="AE53" s="10">
        <f t="shared" si="2"/>
        <v>11.471228615863142</v>
      </c>
    </row>
    <row r="54" spans="1:31" x14ac:dyDescent="0.3">
      <c r="A54" s="87"/>
      <c r="B54" s="41" t="s">
        <v>56</v>
      </c>
      <c r="C54" s="9">
        <v>11</v>
      </c>
      <c r="D54" s="9">
        <v>5</v>
      </c>
      <c r="E54" s="9">
        <v>5</v>
      </c>
      <c r="F54" s="9">
        <v>9</v>
      </c>
      <c r="G54" s="9">
        <v>8</v>
      </c>
      <c r="H54" s="9">
        <v>14</v>
      </c>
      <c r="I54" s="9">
        <v>21</v>
      </c>
      <c r="J54" s="9">
        <v>26</v>
      </c>
      <c r="K54" s="9">
        <v>41</v>
      </c>
      <c r="L54" s="9">
        <v>23</v>
      </c>
      <c r="M54" s="9">
        <v>48</v>
      </c>
      <c r="N54" s="9">
        <v>36</v>
      </c>
      <c r="O54" s="9">
        <v>603</v>
      </c>
      <c r="P54" s="9">
        <v>20</v>
      </c>
      <c r="Q54" s="9">
        <v>36</v>
      </c>
      <c r="R54" s="9">
        <v>93</v>
      </c>
      <c r="S54" s="9">
        <v>13</v>
      </c>
      <c r="T54" s="9">
        <v>89</v>
      </c>
      <c r="U54" s="9">
        <v>0</v>
      </c>
      <c r="V54" s="9">
        <v>4</v>
      </c>
      <c r="W54" s="9">
        <v>1</v>
      </c>
      <c r="X54" s="9">
        <v>0</v>
      </c>
      <c r="Y54" s="9">
        <v>0</v>
      </c>
      <c r="Z54" s="9">
        <v>1</v>
      </c>
      <c r="AA54" s="9">
        <v>24</v>
      </c>
      <c r="AC54" s="9">
        <f t="shared" si="0"/>
        <v>1131</v>
      </c>
      <c r="AD54" s="9">
        <f t="shared" si="1"/>
        <v>13674</v>
      </c>
      <c r="AE54" s="10">
        <f t="shared" si="2"/>
        <v>12.090185676392572</v>
      </c>
    </row>
    <row r="55" spans="1:31" x14ac:dyDescent="0.3">
      <c r="A55" s="87"/>
      <c r="B55" s="41" t="s">
        <v>57</v>
      </c>
      <c r="C55" s="9">
        <v>8</v>
      </c>
      <c r="D55" s="9">
        <v>4</v>
      </c>
      <c r="E55" s="9">
        <v>0</v>
      </c>
      <c r="F55" s="9">
        <v>3</v>
      </c>
      <c r="G55" s="9">
        <v>10</v>
      </c>
      <c r="H55" s="9">
        <v>9</v>
      </c>
      <c r="I55" s="9">
        <v>15</v>
      </c>
      <c r="J55" s="9">
        <v>9</v>
      </c>
      <c r="K55" s="9">
        <v>10</v>
      </c>
      <c r="L55" s="9">
        <v>13</v>
      </c>
      <c r="M55" s="9">
        <v>18</v>
      </c>
      <c r="N55" s="9">
        <v>13</v>
      </c>
      <c r="O55" s="9">
        <v>210</v>
      </c>
      <c r="P55" s="9">
        <v>4</v>
      </c>
      <c r="Q55" s="9">
        <v>9</v>
      </c>
      <c r="R55" s="9">
        <v>22</v>
      </c>
      <c r="S55" s="9">
        <v>2</v>
      </c>
      <c r="T55" s="9">
        <v>26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7</v>
      </c>
      <c r="AC55" s="9">
        <f t="shared" si="0"/>
        <v>392</v>
      </c>
      <c r="AD55" s="9">
        <f t="shared" si="1"/>
        <v>4441</v>
      </c>
      <c r="AE55" s="10">
        <f t="shared" si="2"/>
        <v>11.329081632653061</v>
      </c>
    </row>
    <row r="56" spans="1:31" x14ac:dyDescent="0.3">
      <c r="A56" s="87"/>
      <c r="B56" s="41" t="s">
        <v>58</v>
      </c>
      <c r="C56" s="9">
        <v>3</v>
      </c>
      <c r="D56" s="9">
        <v>1</v>
      </c>
      <c r="E56" s="9">
        <v>0</v>
      </c>
      <c r="F56" s="9">
        <v>1</v>
      </c>
      <c r="G56" s="9">
        <v>4</v>
      </c>
      <c r="H56" s="9">
        <v>0</v>
      </c>
      <c r="I56" s="9">
        <v>3</v>
      </c>
      <c r="J56" s="9">
        <v>7</v>
      </c>
      <c r="K56" s="9">
        <v>12</v>
      </c>
      <c r="L56" s="9">
        <v>2</v>
      </c>
      <c r="M56" s="9">
        <v>11</v>
      </c>
      <c r="N56" s="9">
        <v>11</v>
      </c>
      <c r="O56" s="9">
        <v>298</v>
      </c>
      <c r="P56" s="9">
        <v>18</v>
      </c>
      <c r="Q56" s="9">
        <v>32</v>
      </c>
      <c r="R56" s="9">
        <v>83</v>
      </c>
      <c r="S56" s="9">
        <v>7</v>
      </c>
      <c r="T56" s="9">
        <v>84</v>
      </c>
      <c r="U56" s="9">
        <v>1</v>
      </c>
      <c r="V56" s="9">
        <v>9</v>
      </c>
      <c r="W56" s="9">
        <v>0</v>
      </c>
      <c r="X56" s="9">
        <v>0</v>
      </c>
      <c r="Y56" s="9">
        <v>0</v>
      </c>
      <c r="Z56" s="9">
        <v>0</v>
      </c>
      <c r="AA56" s="9">
        <v>14</v>
      </c>
      <c r="AC56" s="9">
        <f t="shared" si="0"/>
        <v>601</v>
      </c>
      <c r="AD56" s="9">
        <f t="shared" si="1"/>
        <v>8000</v>
      </c>
      <c r="AE56" s="10">
        <f t="shared" si="2"/>
        <v>13.311148086522463</v>
      </c>
    </row>
    <row r="57" spans="1:31" x14ac:dyDescent="0.3">
      <c r="A57" s="87"/>
      <c r="B57" s="41" t="s">
        <v>59</v>
      </c>
      <c r="C57" s="9">
        <v>47</v>
      </c>
      <c r="D57" s="9">
        <v>7</v>
      </c>
      <c r="E57" s="9">
        <v>7</v>
      </c>
      <c r="F57" s="9">
        <v>15</v>
      </c>
      <c r="G57" s="9">
        <v>30</v>
      </c>
      <c r="H57" s="9">
        <v>33</v>
      </c>
      <c r="I57" s="9">
        <v>39</v>
      </c>
      <c r="J57" s="9">
        <v>47</v>
      </c>
      <c r="K57" s="9">
        <v>92</v>
      </c>
      <c r="L57" s="9">
        <v>43</v>
      </c>
      <c r="M57" s="9">
        <v>61</v>
      </c>
      <c r="N57" s="9">
        <v>62</v>
      </c>
      <c r="O57" s="9">
        <v>835</v>
      </c>
      <c r="P57" s="9">
        <v>21</v>
      </c>
      <c r="Q57" s="9">
        <v>26</v>
      </c>
      <c r="R57" s="9">
        <v>52</v>
      </c>
      <c r="S57" s="9">
        <v>17</v>
      </c>
      <c r="T57" s="9">
        <v>77</v>
      </c>
      <c r="U57" s="9">
        <v>0</v>
      </c>
      <c r="V57" s="9">
        <v>5</v>
      </c>
      <c r="W57" s="9">
        <v>0</v>
      </c>
      <c r="X57" s="9">
        <v>0</v>
      </c>
      <c r="Y57" s="9">
        <v>0</v>
      </c>
      <c r="Z57" s="9">
        <v>0</v>
      </c>
      <c r="AA57" s="9">
        <v>45</v>
      </c>
      <c r="AC57" s="9">
        <f t="shared" si="0"/>
        <v>1561</v>
      </c>
      <c r="AD57" s="9">
        <f t="shared" si="1"/>
        <v>17522</v>
      </c>
      <c r="AE57" s="10">
        <f t="shared" si="2"/>
        <v>11.224855861627162</v>
      </c>
    </row>
    <row r="58" spans="1:31" x14ac:dyDescent="0.3">
      <c r="A58" s="87"/>
      <c r="B58" s="41" t="s">
        <v>60</v>
      </c>
      <c r="C58" s="9">
        <v>21</v>
      </c>
      <c r="D58" s="9">
        <v>4</v>
      </c>
      <c r="E58" s="9">
        <v>3</v>
      </c>
      <c r="F58" s="9">
        <v>16</v>
      </c>
      <c r="G58" s="9">
        <v>24</v>
      </c>
      <c r="H58" s="9">
        <v>37</v>
      </c>
      <c r="I58" s="9">
        <v>28</v>
      </c>
      <c r="J58" s="9">
        <v>32</v>
      </c>
      <c r="K58" s="9">
        <v>39</v>
      </c>
      <c r="L58" s="9">
        <v>14</v>
      </c>
      <c r="M58" s="9">
        <v>24</v>
      </c>
      <c r="N58" s="9">
        <v>31</v>
      </c>
      <c r="O58" s="9">
        <v>439</v>
      </c>
      <c r="P58" s="9">
        <v>20</v>
      </c>
      <c r="Q58" s="9">
        <v>16</v>
      </c>
      <c r="R58" s="9">
        <v>19</v>
      </c>
      <c r="S58" s="9">
        <v>4</v>
      </c>
      <c r="T58" s="9">
        <v>36</v>
      </c>
      <c r="U58" s="9">
        <v>0</v>
      </c>
      <c r="V58" s="9">
        <v>2</v>
      </c>
      <c r="W58" s="9">
        <v>0</v>
      </c>
      <c r="X58" s="9">
        <v>0</v>
      </c>
      <c r="Y58" s="9">
        <v>0</v>
      </c>
      <c r="Z58" s="9">
        <v>0</v>
      </c>
      <c r="AA58" s="9">
        <v>17</v>
      </c>
      <c r="AC58" s="9">
        <f t="shared" si="0"/>
        <v>826</v>
      </c>
      <c r="AD58" s="9">
        <f t="shared" si="1"/>
        <v>8909</v>
      </c>
      <c r="AE58" s="10">
        <f t="shared" si="2"/>
        <v>10.785714285714286</v>
      </c>
    </row>
    <row r="59" spans="1:31" x14ac:dyDescent="0.3">
      <c r="A59" s="87"/>
      <c r="B59" s="41" t="s">
        <v>61</v>
      </c>
      <c r="C59" s="9">
        <v>23</v>
      </c>
      <c r="D59" s="9">
        <v>3</v>
      </c>
      <c r="E59" s="9">
        <v>6</v>
      </c>
      <c r="F59" s="9">
        <v>12</v>
      </c>
      <c r="G59" s="9">
        <v>17</v>
      </c>
      <c r="H59" s="9">
        <v>21</v>
      </c>
      <c r="I59" s="9">
        <v>21</v>
      </c>
      <c r="J59" s="9">
        <v>27</v>
      </c>
      <c r="K59" s="9">
        <v>43</v>
      </c>
      <c r="L59" s="9">
        <v>18</v>
      </c>
      <c r="M59" s="9">
        <v>38</v>
      </c>
      <c r="N59" s="9">
        <v>21</v>
      </c>
      <c r="O59" s="9">
        <v>371</v>
      </c>
      <c r="P59" s="9">
        <v>10</v>
      </c>
      <c r="Q59" s="9">
        <v>18</v>
      </c>
      <c r="R59" s="9">
        <v>21</v>
      </c>
      <c r="S59" s="9">
        <v>2</v>
      </c>
      <c r="T59" s="9">
        <v>33</v>
      </c>
      <c r="U59" s="9">
        <v>1</v>
      </c>
      <c r="V59" s="9">
        <v>1</v>
      </c>
      <c r="W59" s="9">
        <v>0</v>
      </c>
      <c r="X59" s="9">
        <v>0</v>
      </c>
      <c r="Y59" s="9">
        <v>0</v>
      </c>
      <c r="Z59" s="9">
        <v>0</v>
      </c>
      <c r="AA59" s="9">
        <v>14</v>
      </c>
      <c r="AC59" s="9">
        <f t="shared" si="0"/>
        <v>721</v>
      </c>
      <c r="AD59" s="9">
        <f t="shared" si="1"/>
        <v>7771</v>
      </c>
      <c r="AE59" s="10">
        <f t="shared" si="2"/>
        <v>10.778085991678225</v>
      </c>
    </row>
    <row r="60" spans="1:31" x14ac:dyDescent="0.3">
      <c r="A60" s="87"/>
      <c r="B60" s="41" t="s">
        <v>62</v>
      </c>
      <c r="C60" s="9">
        <v>34</v>
      </c>
      <c r="D60" s="9">
        <v>14</v>
      </c>
      <c r="E60" s="9">
        <v>3</v>
      </c>
      <c r="F60" s="9">
        <v>22</v>
      </c>
      <c r="G60" s="9">
        <v>31</v>
      </c>
      <c r="H60" s="9">
        <v>50</v>
      </c>
      <c r="I60" s="9">
        <v>70</v>
      </c>
      <c r="J60" s="9">
        <v>94</v>
      </c>
      <c r="K60" s="9">
        <v>151</v>
      </c>
      <c r="L60" s="9">
        <v>81</v>
      </c>
      <c r="M60" s="9">
        <v>135</v>
      </c>
      <c r="N60" s="9">
        <v>113</v>
      </c>
      <c r="O60" s="9">
        <v>1378</v>
      </c>
      <c r="P60" s="9">
        <v>56</v>
      </c>
      <c r="Q60" s="9">
        <v>112</v>
      </c>
      <c r="R60" s="9">
        <v>130</v>
      </c>
      <c r="S60" s="9">
        <v>26</v>
      </c>
      <c r="T60" s="9">
        <v>168</v>
      </c>
      <c r="U60" s="9">
        <v>3</v>
      </c>
      <c r="V60" s="9">
        <v>15</v>
      </c>
      <c r="W60" s="9">
        <v>1</v>
      </c>
      <c r="X60" s="9">
        <v>0</v>
      </c>
      <c r="Y60" s="9">
        <v>1</v>
      </c>
      <c r="Z60" s="9">
        <v>0</v>
      </c>
      <c r="AA60" s="9">
        <v>49</v>
      </c>
      <c r="AC60" s="9">
        <f t="shared" si="0"/>
        <v>2737</v>
      </c>
      <c r="AD60" s="9">
        <f t="shared" si="1"/>
        <v>31679</v>
      </c>
      <c r="AE60" s="10">
        <f t="shared" si="2"/>
        <v>11.574351479722324</v>
      </c>
    </row>
    <row r="61" spans="1:31" x14ac:dyDescent="0.3">
      <c r="A61" s="87"/>
      <c r="B61" s="41" t="s">
        <v>63</v>
      </c>
      <c r="C61" s="9">
        <v>13</v>
      </c>
      <c r="D61" s="9">
        <v>9</v>
      </c>
      <c r="E61" s="9">
        <v>6</v>
      </c>
      <c r="F61" s="9">
        <v>21</v>
      </c>
      <c r="G61" s="9">
        <v>13</v>
      </c>
      <c r="H61" s="9">
        <v>48</v>
      </c>
      <c r="I61" s="9">
        <v>42</v>
      </c>
      <c r="J61" s="9">
        <v>72</v>
      </c>
      <c r="K61" s="9">
        <v>134</v>
      </c>
      <c r="L61" s="9">
        <v>80</v>
      </c>
      <c r="M61" s="9">
        <v>113</v>
      </c>
      <c r="N61" s="9">
        <v>95</v>
      </c>
      <c r="O61" s="9">
        <v>766</v>
      </c>
      <c r="P61" s="9">
        <v>45</v>
      </c>
      <c r="Q61" s="9">
        <v>96</v>
      </c>
      <c r="R61" s="9">
        <v>84</v>
      </c>
      <c r="S61" s="9">
        <v>9</v>
      </c>
      <c r="T61" s="9">
        <v>77</v>
      </c>
      <c r="U61" s="9">
        <v>3</v>
      </c>
      <c r="V61" s="9">
        <v>6</v>
      </c>
      <c r="W61" s="9">
        <v>0</v>
      </c>
      <c r="X61" s="9">
        <v>0</v>
      </c>
      <c r="Y61" s="9">
        <v>0</v>
      </c>
      <c r="Z61" s="9">
        <v>0</v>
      </c>
      <c r="AA61" s="9">
        <v>28</v>
      </c>
      <c r="AC61" s="9">
        <f t="shared" si="0"/>
        <v>1760</v>
      </c>
      <c r="AD61" s="9">
        <f t="shared" si="1"/>
        <v>19773</v>
      </c>
      <c r="AE61" s="10">
        <f t="shared" si="2"/>
        <v>11.234659090909091</v>
      </c>
    </row>
    <row r="62" spans="1:31" x14ac:dyDescent="0.3">
      <c r="A62" s="87"/>
      <c r="B62" s="41" t="s">
        <v>64</v>
      </c>
      <c r="C62" s="9">
        <v>9</v>
      </c>
      <c r="D62" s="9">
        <v>5</v>
      </c>
      <c r="E62" s="9">
        <v>5</v>
      </c>
      <c r="F62" s="9">
        <v>8</v>
      </c>
      <c r="G62" s="9">
        <v>12</v>
      </c>
      <c r="H62" s="9">
        <v>30</v>
      </c>
      <c r="I62" s="9">
        <v>22</v>
      </c>
      <c r="J62" s="9">
        <v>38</v>
      </c>
      <c r="K62" s="9">
        <v>44</v>
      </c>
      <c r="L62" s="9">
        <v>37</v>
      </c>
      <c r="M62" s="9">
        <v>55</v>
      </c>
      <c r="N62" s="9">
        <v>37</v>
      </c>
      <c r="O62" s="9">
        <v>565</v>
      </c>
      <c r="P62" s="9">
        <v>21</v>
      </c>
      <c r="Q62" s="9">
        <v>25</v>
      </c>
      <c r="R62" s="9">
        <v>35</v>
      </c>
      <c r="S62" s="9">
        <v>3</v>
      </c>
      <c r="T62" s="9">
        <v>55</v>
      </c>
      <c r="U62" s="9">
        <v>3</v>
      </c>
      <c r="V62" s="9">
        <v>1</v>
      </c>
      <c r="W62" s="9">
        <v>0</v>
      </c>
      <c r="X62" s="9">
        <v>0</v>
      </c>
      <c r="Y62" s="9">
        <v>0</v>
      </c>
      <c r="Z62" s="9">
        <v>0</v>
      </c>
      <c r="AA62" s="9">
        <v>14</v>
      </c>
      <c r="AC62" s="9">
        <f t="shared" si="0"/>
        <v>1024</v>
      </c>
      <c r="AD62" s="9">
        <f t="shared" si="1"/>
        <v>11597</v>
      </c>
      <c r="AE62" s="10">
        <f t="shared" si="2"/>
        <v>11.3251953125</v>
      </c>
    </row>
    <row r="63" spans="1:31" x14ac:dyDescent="0.3">
      <c r="A63" s="87"/>
      <c r="B63" s="41" t="s">
        <v>65</v>
      </c>
      <c r="C63" s="9">
        <v>4</v>
      </c>
      <c r="D63" s="9">
        <v>3</v>
      </c>
      <c r="E63" s="9">
        <v>1</v>
      </c>
      <c r="F63" s="9">
        <v>3</v>
      </c>
      <c r="G63" s="9">
        <v>6</v>
      </c>
      <c r="H63" s="9">
        <v>13</v>
      </c>
      <c r="I63" s="9">
        <v>17</v>
      </c>
      <c r="J63" s="9">
        <v>24</v>
      </c>
      <c r="K63" s="9">
        <v>24</v>
      </c>
      <c r="L63" s="9">
        <v>16</v>
      </c>
      <c r="M63" s="9">
        <v>19</v>
      </c>
      <c r="N63" s="9">
        <v>21</v>
      </c>
      <c r="O63" s="9">
        <v>205</v>
      </c>
      <c r="P63" s="9">
        <v>7</v>
      </c>
      <c r="Q63" s="9">
        <v>8</v>
      </c>
      <c r="R63" s="9">
        <v>7</v>
      </c>
      <c r="S63" s="9">
        <v>4</v>
      </c>
      <c r="T63" s="9">
        <v>11</v>
      </c>
      <c r="U63" s="9">
        <v>3</v>
      </c>
      <c r="V63" s="9">
        <v>3</v>
      </c>
      <c r="W63" s="9">
        <v>0</v>
      </c>
      <c r="X63" s="9">
        <v>0</v>
      </c>
      <c r="Y63" s="9">
        <v>0</v>
      </c>
      <c r="Z63" s="9">
        <v>0</v>
      </c>
      <c r="AA63" s="9">
        <v>9</v>
      </c>
      <c r="AC63" s="9">
        <f t="shared" si="0"/>
        <v>408</v>
      </c>
      <c r="AD63" s="9">
        <f t="shared" si="1"/>
        <v>4476</v>
      </c>
      <c r="AE63" s="10">
        <f t="shared" si="2"/>
        <v>10.970588235294118</v>
      </c>
    </row>
    <row r="64" spans="1:31" x14ac:dyDescent="0.3">
      <c r="A64" s="87"/>
      <c r="B64" s="41" t="s">
        <v>66</v>
      </c>
      <c r="C64" s="9">
        <v>4</v>
      </c>
      <c r="D64" s="9">
        <v>0</v>
      </c>
      <c r="E64" s="9">
        <v>2</v>
      </c>
      <c r="F64" s="9">
        <v>4</v>
      </c>
      <c r="G64" s="9">
        <v>1</v>
      </c>
      <c r="H64" s="9">
        <v>5</v>
      </c>
      <c r="I64" s="9">
        <v>1</v>
      </c>
      <c r="J64" s="9">
        <v>4</v>
      </c>
      <c r="K64" s="9">
        <v>6</v>
      </c>
      <c r="L64" s="9">
        <v>6</v>
      </c>
      <c r="M64" s="9">
        <v>10</v>
      </c>
      <c r="N64" s="9">
        <v>4</v>
      </c>
      <c r="O64" s="9">
        <v>170</v>
      </c>
      <c r="P64" s="9">
        <v>7</v>
      </c>
      <c r="Q64" s="9">
        <v>7</v>
      </c>
      <c r="R64" s="9">
        <v>17</v>
      </c>
      <c r="S64" s="9">
        <v>3</v>
      </c>
      <c r="T64" s="9">
        <v>14</v>
      </c>
      <c r="U64" s="9">
        <v>0</v>
      </c>
      <c r="V64" s="9">
        <v>3</v>
      </c>
      <c r="W64" s="9">
        <v>0</v>
      </c>
      <c r="X64" s="9">
        <v>0</v>
      </c>
      <c r="Y64" s="9">
        <v>0</v>
      </c>
      <c r="Z64" s="9">
        <v>1</v>
      </c>
      <c r="AA64" s="9">
        <v>14</v>
      </c>
      <c r="AC64" s="9">
        <f t="shared" si="0"/>
        <v>283</v>
      </c>
      <c r="AD64" s="9">
        <f t="shared" si="1"/>
        <v>3511</v>
      </c>
      <c r="AE64" s="10">
        <f t="shared" si="2"/>
        <v>12.406360424028268</v>
      </c>
    </row>
    <row r="65" spans="1:31" x14ac:dyDescent="0.3">
      <c r="A65" s="87"/>
      <c r="B65" s="41" t="s">
        <v>67</v>
      </c>
      <c r="C65" s="9">
        <v>8</v>
      </c>
      <c r="D65" s="9">
        <v>1</v>
      </c>
      <c r="E65" s="9">
        <v>1</v>
      </c>
      <c r="F65" s="9">
        <v>7</v>
      </c>
      <c r="G65" s="9">
        <v>6</v>
      </c>
      <c r="H65" s="9">
        <v>14</v>
      </c>
      <c r="I65" s="9">
        <v>15</v>
      </c>
      <c r="J65" s="9">
        <v>32</v>
      </c>
      <c r="K65" s="9">
        <v>39</v>
      </c>
      <c r="L65" s="9">
        <v>30</v>
      </c>
      <c r="M65" s="9">
        <v>36</v>
      </c>
      <c r="N65" s="9">
        <v>27</v>
      </c>
      <c r="O65" s="9">
        <v>365</v>
      </c>
      <c r="P65" s="9">
        <v>19</v>
      </c>
      <c r="Q65" s="9">
        <v>40</v>
      </c>
      <c r="R65" s="9">
        <v>50</v>
      </c>
      <c r="S65" s="9">
        <v>7</v>
      </c>
      <c r="T65" s="9">
        <v>51</v>
      </c>
      <c r="U65" s="9">
        <v>0</v>
      </c>
      <c r="V65" s="9">
        <v>1</v>
      </c>
      <c r="W65" s="9">
        <v>0</v>
      </c>
      <c r="X65" s="9">
        <v>0</v>
      </c>
      <c r="Y65" s="9">
        <v>0</v>
      </c>
      <c r="Z65" s="9">
        <v>0</v>
      </c>
      <c r="AA65" s="9">
        <v>18</v>
      </c>
      <c r="AC65" s="9">
        <f t="shared" si="0"/>
        <v>767</v>
      </c>
      <c r="AD65" s="9">
        <f t="shared" si="1"/>
        <v>9038</v>
      </c>
      <c r="AE65" s="10">
        <f t="shared" si="2"/>
        <v>11.783572359843546</v>
      </c>
    </row>
    <row r="66" spans="1:31" x14ac:dyDescent="0.3">
      <c r="A66" s="87"/>
      <c r="B66" s="41" t="s">
        <v>68</v>
      </c>
      <c r="C66" s="9">
        <v>16</v>
      </c>
      <c r="D66" s="9">
        <v>6</v>
      </c>
      <c r="E66" s="9">
        <v>14</v>
      </c>
      <c r="F66" s="9">
        <v>14</v>
      </c>
      <c r="G66" s="9">
        <v>23</v>
      </c>
      <c r="H66" s="9">
        <v>55</v>
      </c>
      <c r="I66" s="9">
        <v>64</v>
      </c>
      <c r="J66" s="9">
        <v>110</v>
      </c>
      <c r="K66" s="9">
        <v>156</v>
      </c>
      <c r="L66" s="9">
        <v>131</v>
      </c>
      <c r="M66" s="9">
        <v>158</v>
      </c>
      <c r="N66" s="9">
        <v>158</v>
      </c>
      <c r="O66" s="9">
        <v>1233</v>
      </c>
      <c r="P66" s="9">
        <v>70</v>
      </c>
      <c r="Q66" s="9">
        <v>105</v>
      </c>
      <c r="R66" s="9">
        <v>123</v>
      </c>
      <c r="S66" s="9">
        <v>11</v>
      </c>
      <c r="T66" s="9">
        <v>132</v>
      </c>
      <c r="U66" s="9">
        <v>2</v>
      </c>
      <c r="V66" s="9">
        <v>4</v>
      </c>
      <c r="W66" s="9">
        <v>1</v>
      </c>
      <c r="X66" s="9">
        <v>0</v>
      </c>
      <c r="Y66" s="9">
        <v>0</v>
      </c>
      <c r="Z66" s="9">
        <v>0</v>
      </c>
      <c r="AA66" s="9">
        <v>41</v>
      </c>
      <c r="AC66" s="9">
        <f t="shared" si="0"/>
        <v>2627</v>
      </c>
      <c r="AD66" s="9">
        <f t="shared" si="1"/>
        <v>29899</v>
      </c>
      <c r="AE66" s="10">
        <f t="shared" si="2"/>
        <v>11.381423677198326</v>
      </c>
    </row>
    <row r="67" spans="1:31" x14ac:dyDescent="0.3">
      <c r="A67" s="87"/>
      <c r="B67" s="41" t="s">
        <v>69</v>
      </c>
      <c r="C67" s="9">
        <v>27</v>
      </c>
      <c r="D67" s="9">
        <v>13</v>
      </c>
      <c r="E67" s="9">
        <v>7</v>
      </c>
      <c r="F67" s="9">
        <v>16</v>
      </c>
      <c r="G67" s="9">
        <v>25</v>
      </c>
      <c r="H67" s="9">
        <v>37</v>
      </c>
      <c r="I67" s="9">
        <v>46</v>
      </c>
      <c r="J67" s="9">
        <v>77</v>
      </c>
      <c r="K67" s="9">
        <v>88</v>
      </c>
      <c r="L67" s="9">
        <v>65</v>
      </c>
      <c r="M67" s="9">
        <v>77</v>
      </c>
      <c r="N67" s="9">
        <v>65</v>
      </c>
      <c r="O67" s="9">
        <v>663</v>
      </c>
      <c r="P67" s="9">
        <v>42</v>
      </c>
      <c r="Q67" s="9">
        <v>55</v>
      </c>
      <c r="R67" s="9">
        <v>62</v>
      </c>
      <c r="S67" s="9">
        <v>9</v>
      </c>
      <c r="T67" s="9">
        <v>63</v>
      </c>
      <c r="U67" s="9">
        <v>4</v>
      </c>
      <c r="V67" s="9">
        <v>1</v>
      </c>
      <c r="W67" s="9">
        <v>0</v>
      </c>
      <c r="X67" s="9">
        <v>0</v>
      </c>
      <c r="Y67" s="9">
        <v>0</v>
      </c>
      <c r="Z67" s="9">
        <v>1</v>
      </c>
      <c r="AA67" s="9">
        <v>33</v>
      </c>
      <c r="AC67" s="9">
        <f t="shared" si="0"/>
        <v>1476</v>
      </c>
      <c r="AD67" s="9">
        <f t="shared" si="1"/>
        <v>16272</v>
      </c>
      <c r="AE67" s="10">
        <f t="shared" si="2"/>
        <v>11.024390243902438</v>
      </c>
    </row>
    <row r="68" spans="1:31" x14ac:dyDescent="0.3">
      <c r="A68" s="87"/>
      <c r="B68" s="41" t="s">
        <v>70</v>
      </c>
      <c r="C68" s="9">
        <v>16</v>
      </c>
      <c r="D68" s="9">
        <v>7</v>
      </c>
      <c r="E68" s="9">
        <v>12</v>
      </c>
      <c r="F68" s="9">
        <v>22</v>
      </c>
      <c r="G68" s="9">
        <v>16</v>
      </c>
      <c r="H68" s="9">
        <v>40</v>
      </c>
      <c r="I68" s="9">
        <v>49</v>
      </c>
      <c r="J68" s="9">
        <v>69</v>
      </c>
      <c r="K68" s="9">
        <v>149</v>
      </c>
      <c r="L68" s="9">
        <v>81</v>
      </c>
      <c r="M68" s="9">
        <v>86</v>
      </c>
      <c r="N68" s="9">
        <v>81</v>
      </c>
      <c r="O68" s="9">
        <v>530</v>
      </c>
      <c r="P68" s="9">
        <v>34</v>
      </c>
      <c r="Q68" s="9">
        <v>34</v>
      </c>
      <c r="R68" s="9">
        <v>102</v>
      </c>
      <c r="S68" s="9">
        <v>10</v>
      </c>
      <c r="T68" s="9">
        <v>92</v>
      </c>
      <c r="U68" s="9">
        <v>2</v>
      </c>
      <c r="V68" s="9">
        <v>4</v>
      </c>
      <c r="W68" s="9">
        <v>0</v>
      </c>
      <c r="X68" s="9">
        <v>0</v>
      </c>
      <c r="Y68" s="9">
        <v>0</v>
      </c>
      <c r="Z68" s="9">
        <v>0</v>
      </c>
      <c r="AA68" s="9">
        <v>41</v>
      </c>
      <c r="AC68" s="9">
        <f t="shared" ref="AC68:AC131" si="4">SUM(C68:AA68)</f>
        <v>1477</v>
      </c>
      <c r="AD68" s="9">
        <f t="shared" si="1"/>
        <v>16438</v>
      </c>
      <c r="AE68" s="10">
        <f t="shared" si="2"/>
        <v>11.129316181448884</v>
      </c>
    </row>
    <row r="69" spans="1:31" x14ac:dyDescent="0.3">
      <c r="A69" s="87"/>
      <c r="B69" s="41" t="s">
        <v>71</v>
      </c>
      <c r="C69" s="9">
        <v>31</v>
      </c>
      <c r="D69" s="9">
        <v>4</v>
      </c>
      <c r="E69" s="9">
        <v>3</v>
      </c>
      <c r="F69" s="9">
        <v>12</v>
      </c>
      <c r="G69" s="9">
        <v>17</v>
      </c>
      <c r="H69" s="9">
        <v>34</v>
      </c>
      <c r="I69" s="9">
        <v>38</v>
      </c>
      <c r="J69" s="9">
        <v>40</v>
      </c>
      <c r="K69" s="9">
        <v>69</v>
      </c>
      <c r="L69" s="9">
        <v>39</v>
      </c>
      <c r="M69" s="9">
        <v>68</v>
      </c>
      <c r="N69" s="9">
        <v>60</v>
      </c>
      <c r="O69" s="9">
        <v>571</v>
      </c>
      <c r="P69" s="9">
        <v>26</v>
      </c>
      <c r="Q69" s="9">
        <v>37</v>
      </c>
      <c r="R69" s="9">
        <v>44</v>
      </c>
      <c r="S69" s="9">
        <v>8</v>
      </c>
      <c r="T69" s="9">
        <v>53</v>
      </c>
      <c r="U69" s="9">
        <v>1</v>
      </c>
      <c r="V69" s="9">
        <v>3</v>
      </c>
      <c r="W69" s="9">
        <v>0</v>
      </c>
      <c r="X69" s="9">
        <v>0</v>
      </c>
      <c r="Y69" s="9">
        <v>0</v>
      </c>
      <c r="Z69" s="9">
        <v>0</v>
      </c>
      <c r="AA69" s="9">
        <v>34</v>
      </c>
      <c r="AC69" s="9">
        <f t="shared" si="4"/>
        <v>1192</v>
      </c>
      <c r="AD69" s="9">
        <f t="shared" ref="AD69:AD132" si="5">C$2*C69+D$2*D69+E$2*E69+F$2*F69+G$2*G69+H$2*H69+I$2*I69+J$2*J69+K$2*K69+L$2*L69+M$2*M69+N$2*N69+O$2*O69+P$2*P69+Q$2*Q69+R$2*R69+S$2*S69+T$2*T69+U$2*U69+V$2*V69+W$2*W69+X$2*X69+Y$2*Y69+Z$2*Z69+AA$2*AA69</f>
        <v>13323</v>
      </c>
      <c r="AE69" s="10">
        <f t="shared" ref="AE69:AE132" si="6">AD69/AC69</f>
        <v>11.177013422818792</v>
      </c>
    </row>
    <row r="70" spans="1:31" x14ac:dyDescent="0.3">
      <c r="A70" s="87"/>
      <c r="B70" s="41" t="s">
        <v>72</v>
      </c>
      <c r="C70" s="9">
        <v>41</v>
      </c>
      <c r="D70" s="9">
        <v>21</v>
      </c>
      <c r="E70" s="9">
        <v>15</v>
      </c>
      <c r="F70" s="9">
        <v>31</v>
      </c>
      <c r="G70" s="9">
        <v>38</v>
      </c>
      <c r="H70" s="9">
        <v>85</v>
      </c>
      <c r="I70" s="9">
        <v>127</v>
      </c>
      <c r="J70" s="9">
        <v>194</v>
      </c>
      <c r="K70" s="9">
        <v>337</v>
      </c>
      <c r="L70" s="9">
        <v>216</v>
      </c>
      <c r="M70" s="9">
        <v>344</v>
      </c>
      <c r="N70" s="9">
        <v>262</v>
      </c>
      <c r="O70" s="9">
        <v>4663</v>
      </c>
      <c r="P70" s="9">
        <v>324</v>
      </c>
      <c r="Q70" s="9">
        <v>672</v>
      </c>
      <c r="R70" s="9">
        <v>1022</v>
      </c>
      <c r="S70" s="9">
        <v>228</v>
      </c>
      <c r="T70" s="9">
        <v>1216</v>
      </c>
      <c r="U70" s="9">
        <v>22</v>
      </c>
      <c r="V70" s="9">
        <v>48</v>
      </c>
      <c r="W70" s="9">
        <v>3</v>
      </c>
      <c r="X70" s="9">
        <v>0</v>
      </c>
      <c r="Y70" s="9">
        <v>1</v>
      </c>
      <c r="Z70" s="9">
        <v>2</v>
      </c>
      <c r="AA70" s="9">
        <v>117</v>
      </c>
      <c r="AC70" s="9">
        <f t="shared" si="4"/>
        <v>10029</v>
      </c>
      <c r="AD70" s="9">
        <f t="shared" si="5"/>
        <v>127273</v>
      </c>
      <c r="AE70" s="10">
        <f t="shared" si="6"/>
        <v>12.690497557084456</v>
      </c>
    </row>
    <row r="71" spans="1:31" x14ac:dyDescent="0.3">
      <c r="A71" s="87"/>
      <c r="B71" s="41" t="s">
        <v>73</v>
      </c>
      <c r="C71" s="9">
        <v>2</v>
      </c>
      <c r="D71" s="9">
        <v>0</v>
      </c>
      <c r="E71" s="9">
        <v>1</v>
      </c>
      <c r="F71" s="9">
        <v>5</v>
      </c>
      <c r="G71" s="9">
        <v>2</v>
      </c>
      <c r="H71" s="9">
        <v>6</v>
      </c>
      <c r="I71" s="9">
        <v>4</v>
      </c>
      <c r="J71" s="9">
        <v>3</v>
      </c>
      <c r="K71" s="9">
        <v>12</v>
      </c>
      <c r="L71" s="9">
        <v>6</v>
      </c>
      <c r="M71" s="9">
        <v>13</v>
      </c>
      <c r="N71" s="9">
        <v>19</v>
      </c>
      <c r="O71" s="9">
        <v>257</v>
      </c>
      <c r="P71" s="9">
        <v>13</v>
      </c>
      <c r="Q71" s="9">
        <v>22</v>
      </c>
      <c r="R71" s="9">
        <v>61</v>
      </c>
      <c r="S71" s="9">
        <v>7</v>
      </c>
      <c r="T71" s="9">
        <v>52</v>
      </c>
      <c r="U71" s="9">
        <v>2</v>
      </c>
      <c r="V71" s="9">
        <v>1</v>
      </c>
      <c r="W71" s="9">
        <v>0</v>
      </c>
      <c r="X71" s="9">
        <v>0</v>
      </c>
      <c r="Y71" s="9">
        <v>0</v>
      </c>
      <c r="Z71" s="9">
        <v>0</v>
      </c>
      <c r="AA71" s="9">
        <v>7</v>
      </c>
      <c r="AC71" s="9">
        <f t="shared" si="4"/>
        <v>495</v>
      </c>
      <c r="AD71" s="9">
        <f t="shared" si="5"/>
        <v>6284</v>
      </c>
      <c r="AE71" s="10">
        <f t="shared" si="6"/>
        <v>12.694949494949494</v>
      </c>
    </row>
    <row r="72" spans="1:31" x14ac:dyDescent="0.3">
      <c r="A72" s="87"/>
      <c r="B72" s="41" t="s">
        <v>74</v>
      </c>
      <c r="C72" s="9">
        <v>8</v>
      </c>
      <c r="D72" s="9">
        <v>1</v>
      </c>
      <c r="E72" s="9">
        <v>0</v>
      </c>
      <c r="F72" s="9">
        <v>4</v>
      </c>
      <c r="G72" s="9">
        <v>2</v>
      </c>
      <c r="H72" s="9">
        <v>12</v>
      </c>
      <c r="I72" s="9">
        <v>4</v>
      </c>
      <c r="J72" s="9">
        <v>19</v>
      </c>
      <c r="K72" s="9">
        <v>40</v>
      </c>
      <c r="L72" s="9">
        <v>16</v>
      </c>
      <c r="M72" s="9">
        <v>27</v>
      </c>
      <c r="N72" s="9">
        <v>17</v>
      </c>
      <c r="O72" s="9">
        <v>600</v>
      </c>
      <c r="P72" s="9">
        <v>15</v>
      </c>
      <c r="Q72" s="9">
        <v>26</v>
      </c>
      <c r="R72" s="9">
        <v>48</v>
      </c>
      <c r="S72" s="9">
        <v>6</v>
      </c>
      <c r="T72" s="9">
        <v>76</v>
      </c>
      <c r="U72" s="9">
        <v>2</v>
      </c>
      <c r="V72" s="9">
        <v>1</v>
      </c>
      <c r="W72" s="9">
        <v>0</v>
      </c>
      <c r="X72" s="9">
        <v>0</v>
      </c>
      <c r="Y72" s="9">
        <v>0</v>
      </c>
      <c r="Z72" s="9">
        <v>0</v>
      </c>
      <c r="AA72" s="9">
        <v>31</v>
      </c>
      <c r="AC72" s="9">
        <f t="shared" si="4"/>
        <v>955</v>
      </c>
      <c r="AD72" s="9">
        <f t="shared" si="5"/>
        <v>11825</v>
      </c>
      <c r="AE72" s="10">
        <f t="shared" si="6"/>
        <v>12.38219895287958</v>
      </c>
    </row>
    <row r="73" spans="1:31" x14ac:dyDescent="0.3">
      <c r="A73" s="87"/>
      <c r="B73" s="41" t="s">
        <v>75</v>
      </c>
      <c r="C73" s="9">
        <v>1</v>
      </c>
      <c r="D73" s="9">
        <v>1</v>
      </c>
      <c r="E73" s="9">
        <v>1</v>
      </c>
      <c r="F73" s="9">
        <v>1</v>
      </c>
      <c r="G73" s="9">
        <v>3</v>
      </c>
      <c r="H73" s="9">
        <v>5</v>
      </c>
      <c r="I73" s="9">
        <v>6</v>
      </c>
      <c r="J73" s="9">
        <v>17</v>
      </c>
      <c r="K73" s="9">
        <v>12</v>
      </c>
      <c r="L73" s="9">
        <v>16</v>
      </c>
      <c r="M73" s="9">
        <v>24</v>
      </c>
      <c r="N73" s="9">
        <v>25</v>
      </c>
      <c r="O73" s="9">
        <v>326</v>
      </c>
      <c r="P73" s="9">
        <v>14</v>
      </c>
      <c r="Q73" s="9">
        <v>16</v>
      </c>
      <c r="R73" s="9">
        <v>58</v>
      </c>
      <c r="S73" s="9">
        <v>12</v>
      </c>
      <c r="T73" s="9">
        <v>64</v>
      </c>
      <c r="U73" s="9">
        <v>1</v>
      </c>
      <c r="V73" s="9">
        <v>1</v>
      </c>
      <c r="W73" s="9">
        <v>0</v>
      </c>
      <c r="X73" s="9">
        <v>0</v>
      </c>
      <c r="Y73" s="9">
        <v>0</v>
      </c>
      <c r="Z73" s="9">
        <v>1</v>
      </c>
      <c r="AA73" s="9">
        <v>7</v>
      </c>
      <c r="AC73" s="9">
        <f t="shared" si="4"/>
        <v>612</v>
      </c>
      <c r="AD73" s="9">
        <f t="shared" si="5"/>
        <v>7649</v>
      </c>
      <c r="AE73" s="10">
        <f t="shared" si="6"/>
        <v>12.498366013071895</v>
      </c>
    </row>
    <row r="74" spans="1:31" x14ac:dyDescent="0.3">
      <c r="A74" s="87"/>
      <c r="B74" s="41" t="s">
        <v>76</v>
      </c>
      <c r="C74" s="9">
        <v>2</v>
      </c>
      <c r="D74" s="9">
        <v>1</v>
      </c>
      <c r="E74" s="9">
        <v>1</v>
      </c>
      <c r="F74" s="9">
        <v>2</v>
      </c>
      <c r="G74" s="9">
        <v>1</v>
      </c>
      <c r="H74" s="9">
        <v>9</v>
      </c>
      <c r="I74" s="9">
        <v>3</v>
      </c>
      <c r="J74" s="9">
        <v>6</v>
      </c>
      <c r="K74" s="9">
        <v>16</v>
      </c>
      <c r="L74" s="9">
        <v>9</v>
      </c>
      <c r="M74" s="9">
        <v>19</v>
      </c>
      <c r="N74" s="9">
        <v>13</v>
      </c>
      <c r="O74" s="9">
        <v>314</v>
      </c>
      <c r="P74" s="9">
        <v>15</v>
      </c>
      <c r="Q74" s="9">
        <v>22</v>
      </c>
      <c r="R74" s="9">
        <v>25</v>
      </c>
      <c r="S74" s="9">
        <v>12</v>
      </c>
      <c r="T74" s="9">
        <v>48</v>
      </c>
      <c r="U74" s="9">
        <v>2</v>
      </c>
      <c r="V74" s="9">
        <v>1</v>
      </c>
      <c r="W74" s="9">
        <v>1</v>
      </c>
      <c r="X74" s="9">
        <v>0</v>
      </c>
      <c r="Y74" s="9">
        <v>0</v>
      </c>
      <c r="Z74" s="9">
        <v>0</v>
      </c>
      <c r="AA74" s="9">
        <v>17</v>
      </c>
      <c r="AC74" s="9">
        <f t="shared" si="4"/>
        <v>539</v>
      </c>
      <c r="AD74" s="9">
        <f t="shared" si="5"/>
        <v>6797</v>
      </c>
      <c r="AE74" s="10">
        <f t="shared" si="6"/>
        <v>12.61038961038961</v>
      </c>
    </row>
    <row r="75" spans="1:31" x14ac:dyDescent="0.3">
      <c r="A75" s="87"/>
      <c r="B75" s="41" t="s">
        <v>77</v>
      </c>
      <c r="C75" s="9">
        <v>7</v>
      </c>
      <c r="D75" s="9">
        <v>0</v>
      </c>
      <c r="E75" s="9">
        <v>0</v>
      </c>
      <c r="F75" s="9">
        <v>6</v>
      </c>
      <c r="G75" s="9">
        <v>4</v>
      </c>
      <c r="H75" s="9">
        <v>15</v>
      </c>
      <c r="I75" s="9">
        <v>7</v>
      </c>
      <c r="J75" s="9">
        <v>20</v>
      </c>
      <c r="K75" s="9">
        <v>41</v>
      </c>
      <c r="L75" s="9">
        <v>15</v>
      </c>
      <c r="M75" s="9">
        <v>31</v>
      </c>
      <c r="N75" s="9">
        <v>30</v>
      </c>
      <c r="O75" s="9">
        <v>710</v>
      </c>
      <c r="P75" s="9">
        <v>25</v>
      </c>
      <c r="Q75" s="9">
        <v>46</v>
      </c>
      <c r="R75" s="9">
        <v>70</v>
      </c>
      <c r="S75" s="9">
        <v>16</v>
      </c>
      <c r="T75" s="9">
        <v>121</v>
      </c>
      <c r="U75" s="9">
        <v>4</v>
      </c>
      <c r="V75" s="9">
        <v>2</v>
      </c>
      <c r="W75" s="9">
        <v>1</v>
      </c>
      <c r="X75" s="9">
        <v>0</v>
      </c>
      <c r="Y75" s="9">
        <v>0</v>
      </c>
      <c r="Z75" s="9">
        <v>0</v>
      </c>
      <c r="AA75" s="9">
        <v>22</v>
      </c>
      <c r="AC75" s="9">
        <f t="shared" si="4"/>
        <v>1193</v>
      </c>
      <c r="AD75" s="9">
        <f t="shared" si="5"/>
        <v>14904</v>
      </c>
      <c r="AE75" s="10">
        <f t="shared" si="6"/>
        <v>12.492875104777871</v>
      </c>
    </row>
    <row r="76" spans="1:31" x14ac:dyDescent="0.3">
      <c r="A76" s="87"/>
      <c r="B76" s="41" t="s">
        <v>78</v>
      </c>
      <c r="C76" s="9">
        <v>2</v>
      </c>
      <c r="D76" s="9">
        <v>1</v>
      </c>
      <c r="E76" s="9">
        <v>0</v>
      </c>
      <c r="F76" s="9">
        <v>0</v>
      </c>
      <c r="G76" s="9">
        <v>3</v>
      </c>
      <c r="H76" s="9">
        <v>7</v>
      </c>
      <c r="I76" s="9">
        <v>5</v>
      </c>
      <c r="J76" s="9">
        <v>11</v>
      </c>
      <c r="K76" s="9">
        <v>14</v>
      </c>
      <c r="L76" s="9">
        <v>10</v>
      </c>
      <c r="M76" s="9">
        <v>23</v>
      </c>
      <c r="N76" s="9">
        <v>7</v>
      </c>
      <c r="O76" s="9">
        <v>275</v>
      </c>
      <c r="P76" s="9">
        <v>10</v>
      </c>
      <c r="Q76" s="9">
        <v>13</v>
      </c>
      <c r="R76" s="9">
        <v>20</v>
      </c>
      <c r="S76" s="9">
        <v>5</v>
      </c>
      <c r="T76" s="9">
        <v>35</v>
      </c>
      <c r="U76" s="9">
        <v>0</v>
      </c>
      <c r="V76" s="9">
        <v>1</v>
      </c>
      <c r="W76" s="9">
        <v>0</v>
      </c>
      <c r="X76" s="9">
        <v>0</v>
      </c>
      <c r="Y76" s="9">
        <v>0</v>
      </c>
      <c r="Z76" s="9">
        <v>0</v>
      </c>
      <c r="AA76" s="9">
        <v>10</v>
      </c>
      <c r="AC76" s="9">
        <f t="shared" si="4"/>
        <v>452</v>
      </c>
      <c r="AD76" s="9">
        <f t="shared" si="5"/>
        <v>5510</v>
      </c>
      <c r="AE76" s="10">
        <f t="shared" si="6"/>
        <v>12.190265486725664</v>
      </c>
    </row>
    <row r="77" spans="1:31" x14ac:dyDescent="0.3">
      <c r="A77" s="87"/>
      <c r="B77" s="41" t="s">
        <v>79</v>
      </c>
      <c r="C77" s="9">
        <v>10</v>
      </c>
      <c r="D77" s="9">
        <v>1</v>
      </c>
      <c r="E77" s="9">
        <v>2</v>
      </c>
      <c r="F77" s="9">
        <v>4</v>
      </c>
      <c r="G77" s="9">
        <v>9</v>
      </c>
      <c r="H77" s="9">
        <v>11</v>
      </c>
      <c r="I77" s="9">
        <v>14</v>
      </c>
      <c r="J77" s="9">
        <v>26</v>
      </c>
      <c r="K77" s="9">
        <v>35</v>
      </c>
      <c r="L77" s="9">
        <v>27</v>
      </c>
      <c r="M77" s="9">
        <v>36</v>
      </c>
      <c r="N77" s="9">
        <v>36</v>
      </c>
      <c r="O77" s="9">
        <v>494</v>
      </c>
      <c r="P77" s="9">
        <v>19</v>
      </c>
      <c r="Q77" s="9">
        <v>25</v>
      </c>
      <c r="R77" s="9">
        <v>31</v>
      </c>
      <c r="S77" s="9">
        <v>3</v>
      </c>
      <c r="T77" s="9">
        <v>57</v>
      </c>
      <c r="U77" s="9">
        <v>1</v>
      </c>
      <c r="V77" s="9">
        <v>2</v>
      </c>
      <c r="W77" s="9">
        <v>0</v>
      </c>
      <c r="X77" s="9">
        <v>0</v>
      </c>
      <c r="Y77" s="9">
        <v>0</v>
      </c>
      <c r="Z77" s="9">
        <v>0</v>
      </c>
      <c r="AA77" s="9">
        <v>15</v>
      </c>
      <c r="AC77" s="9">
        <f t="shared" si="4"/>
        <v>858</v>
      </c>
      <c r="AD77" s="9">
        <f t="shared" si="5"/>
        <v>10076</v>
      </c>
      <c r="AE77" s="10">
        <f t="shared" si="6"/>
        <v>11.743589743589743</v>
      </c>
    </row>
    <row r="78" spans="1:31" x14ac:dyDescent="0.3">
      <c r="A78" s="87"/>
      <c r="B78" s="41" t="s">
        <v>80</v>
      </c>
      <c r="C78" s="9">
        <v>9</v>
      </c>
      <c r="D78" s="9">
        <v>1</v>
      </c>
      <c r="E78" s="9">
        <v>5</v>
      </c>
      <c r="F78" s="9">
        <v>17</v>
      </c>
      <c r="G78" s="9">
        <v>12</v>
      </c>
      <c r="H78" s="9">
        <v>23</v>
      </c>
      <c r="I78" s="9">
        <v>25</v>
      </c>
      <c r="J78" s="9">
        <v>40</v>
      </c>
      <c r="K78" s="9">
        <v>51</v>
      </c>
      <c r="L78" s="9">
        <v>35</v>
      </c>
      <c r="M78" s="9">
        <v>60</v>
      </c>
      <c r="N78" s="9">
        <v>55</v>
      </c>
      <c r="O78" s="9">
        <v>771</v>
      </c>
      <c r="P78" s="9">
        <v>18</v>
      </c>
      <c r="Q78" s="9">
        <v>41</v>
      </c>
      <c r="R78" s="9">
        <v>53</v>
      </c>
      <c r="S78" s="9">
        <v>7</v>
      </c>
      <c r="T78" s="9">
        <v>57</v>
      </c>
      <c r="U78" s="9">
        <v>0</v>
      </c>
      <c r="V78" s="9">
        <v>7</v>
      </c>
      <c r="W78" s="9">
        <v>0</v>
      </c>
      <c r="X78" s="9">
        <v>0</v>
      </c>
      <c r="Y78" s="9">
        <v>0</v>
      </c>
      <c r="Z78" s="9">
        <v>0</v>
      </c>
      <c r="AA78" s="9">
        <v>28</v>
      </c>
      <c r="AC78" s="9">
        <f t="shared" si="4"/>
        <v>1315</v>
      </c>
      <c r="AD78" s="9">
        <f t="shared" si="5"/>
        <v>15324</v>
      </c>
      <c r="AE78" s="10">
        <f t="shared" si="6"/>
        <v>11.653231939163499</v>
      </c>
    </row>
    <row r="79" spans="1:31" x14ac:dyDescent="0.3">
      <c r="A79" s="87"/>
      <c r="B79" s="41" t="s">
        <v>81</v>
      </c>
      <c r="C79" s="9">
        <v>27</v>
      </c>
      <c r="D79" s="9">
        <v>17</v>
      </c>
      <c r="E79" s="9">
        <v>12</v>
      </c>
      <c r="F79" s="9">
        <v>28</v>
      </c>
      <c r="G79" s="9">
        <v>14</v>
      </c>
      <c r="H79" s="9">
        <v>29</v>
      </c>
      <c r="I79" s="9">
        <v>25</v>
      </c>
      <c r="J79" s="9">
        <v>27</v>
      </c>
      <c r="K79" s="9">
        <v>53</v>
      </c>
      <c r="L79" s="9">
        <v>39</v>
      </c>
      <c r="M79" s="9">
        <v>34</v>
      </c>
      <c r="N79" s="9">
        <v>34</v>
      </c>
      <c r="O79" s="9">
        <v>596</v>
      </c>
      <c r="P79" s="9">
        <v>26</v>
      </c>
      <c r="Q79" s="9">
        <v>31</v>
      </c>
      <c r="R79" s="9">
        <v>27</v>
      </c>
      <c r="S79" s="9">
        <v>6</v>
      </c>
      <c r="T79" s="9">
        <v>55</v>
      </c>
      <c r="U79" s="9">
        <v>6</v>
      </c>
      <c r="V79" s="9">
        <v>2</v>
      </c>
      <c r="W79" s="9">
        <v>1</v>
      </c>
      <c r="X79" s="9">
        <v>0</v>
      </c>
      <c r="Y79" s="9">
        <v>0</v>
      </c>
      <c r="Z79" s="9">
        <v>0</v>
      </c>
      <c r="AA79" s="9">
        <v>17</v>
      </c>
      <c r="AC79" s="9">
        <f t="shared" si="4"/>
        <v>1106</v>
      </c>
      <c r="AD79" s="9">
        <f t="shared" si="5"/>
        <v>12088</v>
      </c>
      <c r="AE79" s="10">
        <f t="shared" si="6"/>
        <v>10.929475587703436</v>
      </c>
    </row>
    <row r="80" spans="1:31" x14ac:dyDescent="0.3">
      <c r="A80" s="87"/>
      <c r="B80" s="41" t="s">
        <v>82</v>
      </c>
      <c r="C80" s="9">
        <v>9</v>
      </c>
      <c r="D80" s="9">
        <v>0</v>
      </c>
      <c r="E80" s="9">
        <v>3</v>
      </c>
      <c r="F80" s="9">
        <v>6</v>
      </c>
      <c r="G80" s="9">
        <v>4</v>
      </c>
      <c r="H80" s="9">
        <v>17</v>
      </c>
      <c r="I80" s="9">
        <v>13</v>
      </c>
      <c r="J80" s="9">
        <v>13</v>
      </c>
      <c r="K80" s="9">
        <v>37</v>
      </c>
      <c r="L80" s="9">
        <v>16</v>
      </c>
      <c r="M80" s="9">
        <v>21</v>
      </c>
      <c r="N80" s="9">
        <v>20</v>
      </c>
      <c r="O80" s="9">
        <v>327</v>
      </c>
      <c r="P80" s="9">
        <v>7</v>
      </c>
      <c r="Q80" s="9">
        <v>12</v>
      </c>
      <c r="R80" s="9">
        <v>16</v>
      </c>
      <c r="S80" s="9">
        <v>6</v>
      </c>
      <c r="T80" s="9">
        <v>28</v>
      </c>
      <c r="U80" s="9">
        <v>0</v>
      </c>
      <c r="V80" s="9">
        <v>3</v>
      </c>
      <c r="W80" s="9">
        <v>0</v>
      </c>
      <c r="X80" s="9">
        <v>0</v>
      </c>
      <c r="Y80" s="9">
        <v>0</v>
      </c>
      <c r="Z80" s="9">
        <v>1</v>
      </c>
      <c r="AA80" s="9">
        <v>7</v>
      </c>
      <c r="AC80" s="9">
        <f t="shared" si="4"/>
        <v>566</v>
      </c>
      <c r="AD80" s="9">
        <f t="shared" si="5"/>
        <v>6407</v>
      </c>
      <c r="AE80" s="10">
        <f t="shared" si="6"/>
        <v>11.319787985865725</v>
      </c>
    </row>
    <row r="81" spans="1:31" x14ac:dyDescent="0.3">
      <c r="A81" s="87"/>
      <c r="B81" s="41" t="s">
        <v>83</v>
      </c>
      <c r="C81" s="9">
        <v>10</v>
      </c>
      <c r="D81" s="9">
        <v>2</v>
      </c>
      <c r="E81" s="9">
        <v>5</v>
      </c>
      <c r="F81" s="9">
        <v>8</v>
      </c>
      <c r="G81" s="9">
        <v>12</v>
      </c>
      <c r="H81" s="9">
        <v>31</v>
      </c>
      <c r="I81" s="9">
        <v>26</v>
      </c>
      <c r="J81" s="9">
        <v>40</v>
      </c>
      <c r="K81" s="9">
        <v>68</v>
      </c>
      <c r="L81" s="9">
        <v>51</v>
      </c>
      <c r="M81" s="9">
        <v>68</v>
      </c>
      <c r="N81" s="9">
        <v>59</v>
      </c>
      <c r="O81" s="9">
        <v>693</v>
      </c>
      <c r="P81" s="9">
        <v>22</v>
      </c>
      <c r="Q81" s="9">
        <v>29</v>
      </c>
      <c r="R81" s="9">
        <v>48</v>
      </c>
      <c r="S81" s="9">
        <v>3</v>
      </c>
      <c r="T81" s="9">
        <v>60</v>
      </c>
      <c r="U81" s="9">
        <v>4</v>
      </c>
      <c r="V81" s="9">
        <v>6</v>
      </c>
      <c r="W81" s="9">
        <v>0</v>
      </c>
      <c r="X81" s="9">
        <v>0</v>
      </c>
      <c r="Y81" s="9">
        <v>0</v>
      </c>
      <c r="Z81" s="9">
        <v>0</v>
      </c>
      <c r="AA81" s="9">
        <v>19</v>
      </c>
      <c r="AC81" s="9">
        <f t="shared" si="4"/>
        <v>1264</v>
      </c>
      <c r="AD81" s="9">
        <f t="shared" si="5"/>
        <v>14445</v>
      </c>
      <c r="AE81" s="10">
        <f t="shared" si="6"/>
        <v>11.428006329113924</v>
      </c>
    </row>
    <row r="82" spans="1:31" x14ac:dyDescent="0.3">
      <c r="A82" s="87"/>
      <c r="B82" s="41" t="s">
        <v>84</v>
      </c>
      <c r="C82" s="9">
        <v>15</v>
      </c>
      <c r="D82" s="9">
        <v>10</v>
      </c>
      <c r="E82" s="9">
        <v>7</v>
      </c>
      <c r="F82" s="9">
        <v>17</v>
      </c>
      <c r="G82" s="9">
        <v>34</v>
      </c>
      <c r="H82" s="9">
        <v>63</v>
      </c>
      <c r="I82" s="9">
        <v>74</v>
      </c>
      <c r="J82" s="9">
        <v>97</v>
      </c>
      <c r="K82" s="9">
        <v>147</v>
      </c>
      <c r="L82" s="9">
        <v>91</v>
      </c>
      <c r="M82" s="9">
        <v>106</v>
      </c>
      <c r="N82" s="9">
        <v>70</v>
      </c>
      <c r="O82" s="9">
        <v>819</v>
      </c>
      <c r="P82" s="9">
        <v>29</v>
      </c>
      <c r="Q82" s="9">
        <v>24</v>
      </c>
      <c r="R82" s="9">
        <v>44</v>
      </c>
      <c r="S82" s="9">
        <v>11</v>
      </c>
      <c r="T82" s="9">
        <v>56</v>
      </c>
      <c r="U82" s="9">
        <v>1</v>
      </c>
      <c r="V82" s="9">
        <v>3</v>
      </c>
      <c r="W82" s="9">
        <v>0</v>
      </c>
      <c r="X82" s="9">
        <v>0</v>
      </c>
      <c r="Y82" s="9">
        <v>0</v>
      </c>
      <c r="Z82" s="9">
        <v>1</v>
      </c>
      <c r="AA82" s="9">
        <v>24</v>
      </c>
      <c r="AC82" s="9">
        <f t="shared" si="4"/>
        <v>1743</v>
      </c>
      <c r="AD82" s="9">
        <f t="shared" si="5"/>
        <v>18477</v>
      </c>
      <c r="AE82" s="10">
        <f t="shared" si="6"/>
        <v>10.600688468158348</v>
      </c>
    </row>
    <row r="83" spans="1:31" x14ac:dyDescent="0.3">
      <c r="A83" s="87"/>
      <c r="B83" s="41" t="s">
        <v>85</v>
      </c>
      <c r="C83" s="9">
        <v>14</v>
      </c>
      <c r="D83" s="9">
        <v>11</v>
      </c>
      <c r="E83" s="9">
        <v>11</v>
      </c>
      <c r="F83" s="9">
        <v>12</v>
      </c>
      <c r="G83" s="9">
        <v>11</v>
      </c>
      <c r="H83" s="9">
        <v>34</v>
      </c>
      <c r="I83" s="9">
        <v>25</v>
      </c>
      <c r="J83" s="9">
        <v>54</v>
      </c>
      <c r="K83" s="9">
        <v>94</v>
      </c>
      <c r="L83" s="9">
        <v>45</v>
      </c>
      <c r="M83" s="9">
        <v>66</v>
      </c>
      <c r="N83" s="9">
        <v>59</v>
      </c>
      <c r="O83" s="9">
        <v>580</v>
      </c>
      <c r="P83" s="9">
        <v>29</v>
      </c>
      <c r="Q83" s="9">
        <v>47</v>
      </c>
      <c r="R83" s="9">
        <v>55</v>
      </c>
      <c r="S83" s="9">
        <v>14</v>
      </c>
      <c r="T83" s="9">
        <v>60</v>
      </c>
      <c r="U83" s="9">
        <v>6</v>
      </c>
      <c r="V83" s="9">
        <v>6</v>
      </c>
      <c r="W83" s="9">
        <v>0</v>
      </c>
      <c r="X83" s="9">
        <v>0</v>
      </c>
      <c r="Y83" s="9">
        <v>0</v>
      </c>
      <c r="Z83" s="9">
        <v>1</v>
      </c>
      <c r="AA83" s="9">
        <v>31</v>
      </c>
      <c r="AC83" s="9">
        <f t="shared" si="4"/>
        <v>1265</v>
      </c>
      <c r="AD83" s="9">
        <f t="shared" si="5"/>
        <v>14330</v>
      </c>
      <c r="AE83" s="10">
        <f t="shared" si="6"/>
        <v>11.328063241106719</v>
      </c>
    </row>
    <row r="84" spans="1:31" x14ac:dyDescent="0.3">
      <c r="A84" s="87"/>
      <c r="B84" s="41" t="s">
        <v>86</v>
      </c>
      <c r="C84" s="9">
        <v>16</v>
      </c>
      <c r="D84" s="9">
        <v>8</v>
      </c>
      <c r="E84" s="9">
        <v>12</v>
      </c>
      <c r="F84" s="9">
        <v>17</v>
      </c>
      <c r="G84" s="9">
        <v>31</v>
      </c>
      <c r="H84" s="9">
        <v>56</v>
      </c>
      <c r="I84" s="9">
        <v>57</v>
      </c>
      <c r="J84" s="9">
        <v>101</v>
      </c>
      <c r="K84" s="9">
        <v>121</v>
      </c>
      <c r="L84" s="9">
        <v>72</v>
      </c>
      <c r="M84" s="9">
        <v>91</v>
      </c>
      <c r="N84" s="9">
        <v>67</v>
      </c>
      <c r="O84" s="9">
        <v>638</v>
      </c>
      <c r="P84" s="9">
        <v>13</v>
      </c>
      <c r="Q84" s="9">
        <v>30</v>
      </c>
      <c r="R84" s="9">
        <v>46</v>
      </c>
      <c r="S84" s="9">
        <v>10</v>
      </c>
      <c r="T84" s="9">
        <v>51</v>
      </c>
      <c r="U84" s="9">
        <v>2</v>
      </c>
      <c r="V84" s="9">
        <v>7</v>
      </c>
      <c r="W84" s="9">
        <v>0</v>
      </c>
      <c r="X84" s="9">
        <v>0</v>
      </c>
      <c r="Y84" s="9">
        <v>0</v>
      </c>
      <c r="Z84" s="9">
        <v>2</v>
      </c>
      <c r="AA84" s="9">
        <v>16</v>
      </c>
      <c r="AC84" s="9">
        <f t="shared" si="4"/>
        <v>1464</v>
      </c>
      <c r="AD84" s="9">
        <f t="shared" si="5"/>
        <v>15360</v>
      </c>
      <c r="AE84" s="10">
        <f t="shared" si="6"/>
        <v>10.491803278688524</v>
      </c>
    </row>
    <row r="85" spans="1:31" x14ac:dyDescent="0.3">
      <c r="A85" s="87"/>
      <c r="B85" s="41" t="s">
        <v>87</v>
      </c>
      <c r="C85" s="9">
        <v>18</v>
      </c>
      <c r="D85" s="9">
        <v>14</v>
      </c>
      <c r="E85" s="9">
        <v>5</v>
      </c>
      <c r="F85" s="9">
        <v>17</v>
      </c>
      <c r="G85" s="9">
        <v>35</v>
      </c>
      <c r="H85" s="9">
        <v>57</v>
      </c>
      <c r="I85" s="9">
        <v>68</v>
      </c>
      <c r="J85" s="9">
        <v>72</v>
      </c>
      <c r="K85" s="9">
        <v>158</v>
      </c>
      <c r="L85" s="9">
        <v>76</v>
      </c>
      <c r="M85" s="9">
        <v>96</v>
      </c>
      <c r="N85" s="9">
        <v>74</v>
      </c>
      <c r="O85" s="9">
        <v>967</v>
      </c>
      <c r="P85" s="9">
        <v>55</v>
      </c>
      <c r="Q85" s="9">
        <v>78</v>
      </c>
      <c r="R85" s="9">
        <v>141</v>
      </c>
      <c r="S85" s="9">
        <v>13</v>
      </c>
      <c r="T85" s="9">
        <v>106</v>
      </c>
      <c r="U85" s="9">
        <v>0</v>
      </c>
      <c r="V85" s="9">
        <v>5</v>
      </c>
      <c r="W85" s="9">
        <v>0</v>
      </c>
      <c r="X85" s="9">
        <v>0</v>
      </c>
      <c r="Y85" s="9">
        <v>0</v>
      </c>
      <c r="Z85" s="9">
        <v>0</v>
      </c>
      <c r="AA85" s="9">
        <v>37</v>
      </c>
      <c r="AC85" s="9">
        <f t="shared" si="4"/>
        <v>2092</v>
      </c>
      <c r="AD85" s="9">
        <f t="shared" si="5"/>
        <v>23653</v>
      </c>
      <c r="AE85" s="10">
        <f t="shared" si="6"/>
        <v>11.30640535372849</v>
      </c>
    </row>
    <row r="86" spans="1:31" x14ac:dyDescent="0.3">
      <c r="A86" s="87"/>
      <c r="B86" s="41" t="s">
        <v>88</v>
      </c>
      <c r="C86" s="9">
        <v>9</v>
      </c>
      <c r="D86" s="9">
        <v>0</v>
      </c>
      <c r="E86" s="9">
        <v>7</v>
      </c>
      <c r="F86" s="9">
        <v>12</v>
      </c>
      <c r="G86" s="9">
        <v>13</v>
      </c>
      <c r="H86" s="9">
        <v>21</v>
      </c>
      <c r="I86" s="9">
        <v>29</v>
      </c>
      <c r="J86" s="9">
        <v>34</v>
      </c>
      <c r="K86" s="9">
        <v>68</v>
      </c>
      <c r="L86" s="9">
        <v>34</v>
      </c>
      <c r="M86" s="9">
        <v>37</v>
      </c>
      <c r="N86" s="9">
        <v>37</v>
      </c>
      <c r="O86" s="9">
        <v>445</v>
      </c>
      <c r="P86" s="9">
        <v>10</v>
      </c>
      <c r="Q86" s="9">
        <v>23</v>
      </c>
      <c r="R86" s="9">
        <v>17</v>
      </c>
      <c r="S86" s="9">
        <v>2</v>
      </c>
      <c r="T86" s="9">
        <v>47</v>
      </c>
      <c r="U86" s="9">
        <v>4</v>
      </c>
      <c r="V86" s="9">
        <v>0</v>
      </c>
      <c r="W86" s="9">
        <v>0</v>
      </c>
      <c r="X86" s="9">
        <v>0</v>
      </c>
      <c r="Y86" s="9">
        <v>0</v>
      </c>
      <c r="Z86" s="9">
        <v>1</v>
      </c>
      <c r="AA86" s="9">
        <v>16</v>
      </c>
      <c r="AC86" s="9">
        <f t="shared" si="4"/>
        <v>866</v>
      </c>
      <c r="AD86" s="9">
        <f t="shared" si="5"/>
        <v>9603</v>
      </c>
      <c r="AE86" s="10">
        <f t="shared" si="6"/>
        <v>11.08891454965358</v>
      </c>
    </row>
    <row r="87" spans="1:31" x14ac:dyDescent="0.3">
      <c r="A87" s="87"/>
      <c r="B87" s="41" t="s">
        <v>89</v>
      </c>
      <c r="C87" s="9">
        <v>22</v>
      </c>
      <c r="D87" s="9">
        <v>6</v>
      </c>
      <c r="E87" s="9">
        <v>2</v>
      </c>
      <c r="F87" s="9">
        <v>9</v>
      </c>
      <c r="G87" s="9">
        <v>16</v>
      </c>
      <c r="H87" s="9">
        <v>23</v>
      </c>
      <c r="I87" s="9">
        <v>13</v>
      </c>
      <c r="J87" s="9">
        <v>29</v>
      </c>
      <c r="K87" s="9">
        <v>34</v>
      </c>
      <c r="L87" s="9">
        <v>31</v>
      </c>
      <c r="M87" s="9">
        <v>40</v>
      </c>
      <c r="N87" s="9">
        <v>50</v>
      </c>
      <c r="O87" s="9">
        <v>337</v>
      </c>
      <c r="P87" s="9">
        <v>9</v>
      </c>
      <c r="Q87" s="9">
        <v>27</v>
      </c>
      <c r="R87" s="9">
        <v>19</v>
      </c>
      <c r="S87" s="9">
        <v>2</v>
      </c>
      <c r="T87" s="9">
        <v>36</v>
      </c>
      <c r="U87" s="9">
        <v>2</v>
      </c>
      <c r="V87" s="9">
        <v>2</v>
      </c>
      <c r="W87" s="9">
        <v>0</v>
      </c>
      <c r="X87" s="9">
        <v>0</v>
      </c>
      <c r="Y87" s="9">
        <v>0</v>
      </c>
      <c r="Z87" s="9">
        <v>0</v>
      </c>
      <c r="AA87" s="9">
        <v>24</v>
      </c>
      <c r="AC87" s="9">
        <f t="shared" si="4"/>
        <v>733</v>
      </c>
      <c r="AD87" s="9">
        <f t="shared" si="5"/>
        <v>8116</v>
      </c>
      <c r="AE87" s="10">
        <f t="shared" si="6"/>
        <v>11.072305593451569</v>
      </c>
    </row>
    <row r="88" spans="1:31" x14ac:dyDescent="0.3">
      <c r="A88" s="87"/>
      <c r="B88" s="41" t="s">
        <v>90</v>
      </c>
      <c r="C88" s="9">
        <v>16</v>
      </c>
      <c r="D88" s="9">
        <v>11</v>
      </c>
      <c r="E88" s="9">
        <v>2</v>
      </c>
      <c r="F88" s="9">
        <v>22</v>
      </c>
      <c r="G88" s="9">
        <v>11</v>
      </c>
      <c r="H88" s="9">
        <v>34</v>
      </c>
      <c r="I88" s="9">
        <v>37</v>
      </c>
      <c r="J88" s="9">
        <v>48</v>
      </c>
      <c r="K88" s="9">
        <v>94</v>
      </c>
      <c r="L88" s="9">
        <v>47</v>
      </c>
      <c r="M88" s="9">
        <v>56</v>
      </c>
      <c r="N88" s="9">
        <v>68</v>
      </c>
      <c r="O88" s="9">
        <v>676</v>
      </c>
      <c r="P88" s="9">
        <v>41</v>
      </c>
      <c r="Q88" s="9">
        <v>58</v>
      </c>
      <c r="R88" s="9">
        <v>101</v>
      </c>
      <c r="S88" s="9">
        <v>14</v>
      </c>
      <c r="T88" s="9">
        <v>129</v>
      </c>
      <c r="U88" s="9">
        <v>1</v>
      </c>
      <c r="V88" s="9">
        <v>6</v>
      </c>
      <c r="W88" s="9">
        <v>0</v>
      </c>
      <c r="X88" s="9">
        <v>0</v>
      </c>
      <c r="Y88" s="9">
        <v>0</v>
      </c>
      <c r="Z88" s="9">
        <v>1</v>
      </c>
      <c r="AA88" s="9">
        <v>14</v>
      </c>
      <c r="AC88" s="9">
        <f t="shared" si="4"/>
        <v>1487</v>
      </c>
      <c r="AD88" s="9">
        <f t="shared" si="5"/>
        <v>17216</v>
      </c>
      <c r="AE88" s="10">
        <f t="shared" si="6"/>
        <v>11.577673167451245</v>
      </c>
    </row>
    <row r="89" spans="1:31" x14ac:dyDescent="0.3">
      <c r="A89" s="87"/>
      <c r="B89" s="41" t="s">
        <v>91</v>
      </c>
      <c r="C89" s="9">
        <v>17</v>
      </c>
      <c r="D89" s="9">
        <v>10</v>
      </c>
      <c r="E89" s="9">
        <v>7</v>
      </c>
      <c r="F89" s="9">
        <v>25</v>
      </c>
      <c r="G89" s="9">
        <v>27</v>
      </c>
      <c r="H89" s="9">
        <v>64</v>
      </c>
      <c r="I89" s="9">
        <v>56</v>
      </c>
      <c r="J89" s="9">
        <v>107</v>
      </c>
      <c r="K89" s="9">
        <v>158</v>
      </c>
      <c r="L89" s="9">
        <v>81</v>
      </c>
      <c r="M89" s="9">
        <v>126</v>
      </c>
      <c r="N89" s="9">
        <v>94</v>
      </c>
      <c r="O89" s="9">
        <v>1495</v>
      </c>
      <c r="P89" s="9">
        <v>56</v>
      </c>
      <c r="Q89" s="9">
        <v>96</v>
      </c>
      <c r="R89" s="9">
        <v>125</v>
      </c>
      <c r="S89" s="9">
        <v>28</v>
      </c>
      <c r="T89" s="9">
        <v>99</v>
      </c>
      <c r="U89" s="9">
        <v>1</v>
      </c>
      <c r="V89" s="9">
        <v>3</v>
      </c>
      <c r="W89" s="9">
        <v>0</v>
      </c>
      <c r="X89" s="9">
        <v>0</v>
      </c>
      <c r="Y89" s="9">
        <v>0</v>
      </c>
      <c r="Z89" s="9">
        <v>0</v>
      </c>
      <c r="AA89" s="9">
        <v>47</v>
      </c>
      <c r="AC89" s="9">
        <f t="shared" si="4"/>
        <v>2722</v>
      </c>
      <c r="AD89" s="9">
        <f t="shared" si="5"/>
        <v>31120</v>
      </c>
      <c r="AE89" s="10">
        <f t="shared" si="6"/>
        <v>11.432770022042616</v>
      </c>
    </row>
    <row r="90" spans="1:31" x14ac:dyDescent="0.3">
      <c r="A90" s="87"/>
      <c r="B90" s="41" t="s">
        <v>92</v>
      </c>
      <c r="C90" s="9">
        <v>8</v>
      </c>
      <c r="D90" s="9">
        <v>2</v>
      </c>
      <c r="E90" s="9">
        <v>0</v>
      </c>
      <c r="F90" s="9">
        <v>6</v>
      </c>
      <c r="G90" s="9">
        <v>11</v>
      </c>
      <c r="H90" s="9">
        <v>15</v>
      </c>
      <c r="I90" s="9">
        <v>15</v>
      </c>
      <c r="J90" s="9">
        <v>17</v>
      </c>
      <c r="K90" s="9">
        <v>40</v>
      </c>
      <c r="L90" s="9">
        <v>15</v>
      </c>
      <c r="M90" s="9">
        <v>34</v>
      </c>
      <c r="N90" s="9">
        <v>19</v>
      </c>
      <c r="O90" s="9">
        <v>338</v>
      </c>
      <c r="P90" s="9">
        <v>12</v>
      </c>
      <c r="Q90" s="9">
        <v>42</v>
      </c>
      <c r="R90" s="9">
        <v>52</v>
      </c>
      <c r="S90" s="9">
        <v>4</v>
      </c>
      <c r="T90" s="9">
        <v>55</v>
      </c>
      <c r="U90" s="9">
        <v>1</v>
      </c>
      <c r="V90" s="9">
        <v>4</v>
      </c>
      <c r="W90" s="9">
        <v>0</v>
      </c>
      <c r="X90" s="9">
        <v>0</v>
      </c>
      <c r="Y90" s="9">
        <v>0</v>
      </c>
      <c r="Z90" s="9">
        <v>0</v>
      </c>
      <c r="AA90" s="9">
        <v>11</v>
      </c>
      <c r="AC90" s="9">
        <f t="shared" si="4"/>
        <v>701</v>
      </c>
      <c r="AD90" s="9">
        <f t="shared" si="5"/>
        <v>8289</v>
      </c>
      <c r="AE90" s="10">
        <f t="shared" si="6"/>
        <v>11.824536376604851</v>
      </c>
    </row>
    <row r="91" spans="1:31" x14ac:dyDescent="0.3">
      <c r="A91" s="87"/>
      <c r="B91" s="41" t="s">
        <v>93</v>
      </c>
      <c r="C91" s="9">
        <v>30</v>
      </c>
      <c r="D91" s="9">
        <v>13</v>
      </c>
      <c r="E91" s="9">
        <v>14</v>
      </c>
      <c r="F91" s="9">
        <v>24</v>
      </c>
      <c r="G91" s="9">
        <v>33</v>
      </c>
      <c r="H91" s="9">
        <v>65</v>
      </c>
      <c r="I91" s="9">
        <v>66</v>
      </c>
      <c r="J91" s="9">
        <v>107</v>
      </c>
      <c r="K91" s="9">
        <v>113</v>
      </c>
      <c r="L91" s="9">
        <v>82</v>
      </c>
      <c r="M91" s="9">
        <v>114</v>
      </c>
      <c r="N91" s="9">
        <v>94</v>
      </c>
      <c r="O91" s="9">
        <v>1073</v>
      </c>
      <c r="P91" s="9">
        <v>66</v>
      </c>
      <c r="Q91" s="9">
        <v>112</v>
      </c>
      <c r="R91" s="9">
        <v>212</v>
      </c>
      <c r="S91" s="9">
        <v>23</v>
      </c>
      <c r="T91" s="9">
        <v>241</v>
      </c>
      <c r="U91" s="9">
        <v>5</v>
      </c>
      <c r="V91" s="9">
        <v>6</v>
      </c>
      <c r="W91" s="9">
        <v>0</v>
      </c>
      <c r="X91" s="9">
        <v>0</v>
      </c>
      <c r="Y91" s="9">
        <v>0</v>
      </c>
      <c r="Z91" s="9">
        <v>1</v>
      </c>
      <c r="AA91" s="9">
        <v>33</v>
      </c>
      <c r="AC91" s="9">
        <f t="shared" si="4"/>
        <v>2527</v>
      </c>
      <c r="AD91" s="9">
        <f t="shared" si="5"/>
        <v>29497</v>
      </c>
      <c r="AE91" s="10">
        <f t="shared" si="6"/>
        <v>11.672734467748318</v>
      </c>
    </row>
    <row r="92" spans="1:31" x14ac:dyDescent="0.3">
      <c r="A92" s="87"/>
      <c r="B92" s="41" t="s">
        <v>94</v>
      </c>
      <c r="C92" s="9">
        <v>86</v>
      </c>
      <c r="D92" s="9">
        <v>24</v>
      </c>
      <c r="E92" s="9">
        <v>29</v>
      </c>
      <c r="F92" s="9">
        <v>58</v>
      </c>
      <c r="G92" s="9">
        <v>83</v>
      </c>
      <c r="H92" s="9">
        <v>193</v>
      </c>
      <c r="I92" s="9">
        <v>213</v>
      </c>
      <c r="J92" s="9">
        <v>260</v>
      </c>
      <c r="K92" s="9">
        <v>333</v>
      </c>
      <c r="L92" s="9">
        <v>203</v>
      </c>
      <c r="M92" s="9">
        <v>232</v>
      </c>
      <c r="N92" s="9">
        <v>221</v>
      </c>
      <c r="O92" s="9">
        <v>2065</v>
      </c>
      <c r="P92" s="9">
        <v>66</v>
      </c>
      <c r="Q92" s="9">
        <v>91</v>
      </c>
      <c r="R92" s="9">
        <v>177</v>
      </c>
      <c r="S92" s="9">
        <v>25</v>
      </c>
      <c r="T92" s="9">
        <v>140</v>
      </c>
      <c r="U92" s="9">
        <v>5</v>
      </c>
      <c r="V92" s="9">
        <v>11</v>
      </c>
      <c r="W92" s="9">
        <v>0</v>
      </c>
      <c r="X92" s="9">
        <v>0</v>
      </c>
      <c r="Y92" s="9">
        <v>0</v>
      </c>
      <c r="Z92" s="9">
        <v>2</v>
      </c>
      <c r="AA92" s="9">
        <v>88</v>
      </c>
      <c r="AC92" s="9">
        <f t="shared" si="4"/>
        <v>4605</v>
      </c>
      <c r="AD92" s="9">
        <f t="shared" si="5"/>
        <v>48697</v>
      </c>
      <c r="AE92" s="10">
        <f t="shared" si="6"/>
        <v>10.574809989142237</v>
      </c>
    </row>
    <row r="93" spans="1:31" x14ac:dyDescent="0.3">
      <c r="A93" s="87"/>
      <c r="B93" s="41" t="s">
        <v>95</v>
      </c>
      <c r="C93" s="9">
        <v>40</v>
      </c>
      <c r="D93" s="9">
        <v>11</v>
      </c>
      <c r="E93" s="9">
        <v>13</v>
      </c>
      <c r="F93" s="9">
        <v>23</v>
      </c>
      <c r="G93" s="9">
        <v>20</v>
      </c>
      <c r="H93" s="9">
        <v>69</v>
      </c>
      <c r="I93" s="9">
        <v>68</v>
      </c>
      <c r="J93" s="9">
        <v>92</v>
      </c>
      <c r="K93" s="9">
        <v>142</v>
      </c>
      <c r="L93" s="9">
        <v>84</v>
      </c>
      <c r="M93" s="9">
        <v>165</v>
      </c>
      <c r="N93" s="9">
        <v>118</v>
      </c>
      <c r="O93" s="9">
        <v>2336</v>
      </c>
      <c r="P93" s="9">
        <v>83</v>
      </c>
      <c r="Q93" s="9">
        <v>152</v>
      </c>
      <c r="R93" s="9">
        <v>244</v>
      </c>
      <c r="S93" s="9">
        <v>47</v>
      </c>
      <c r="T93" s="9">
        <v>315</v>
      </c>
      <c r="U93" s="9">
        <v>10</v>
      </c>
      <c r="V93" s="9">
        <v>11</v>
      </c>
      <c r="W93" s="9">
        <v>0</v>
      </c>
      <c r="X93" s="9">
        <v>0</v>
      </c>
      <c r="Y93" s="9">
        <v>1</v>
      </c>
      <c r="Z93" s="9">
        <v>3</v>
      </c>
      <c r="AA93" s="9">
        <v>97</v>
      </c>
      <c r="AC93" s="9">
        <f t="shared" si="4"/>
        <v>4144</v>
      </c>
      <c r="AD93" s="9">
        <f t="shared" si="5"/>
        <v>50237</v>
      </c>
      <c r="AE93" s="10">
        <f t="shared" si="6"/>
        <v>12.122828185328185</v>
      </c>
    </row>
    <row r="94" spans="1:31" x14ac:dyDescent="0.3">
      <c r="A94" s="87"/>
      <c r="B94" s="41" t="s">
        <v>96</v>
      </c>
      <c r="C94" s="9">
        <v>30</v>
      </c>
      <c r="D94" s="9">
        <v>10</v>
      </c>
      <c r="E94" s="9">
        <v>8</v>
      </c>
      <c r="F94" s="9">
        <v>18</v>
      </c>
      <c r="G94" s="9">
        <v>13</v>
      </c>
      <c r="H94" s="9">
        <v>44</v>
      </c>
      <c r="I94" s="9">
        <v>41</v>
      </c>
      <c r="J94" s="9">
        <v>87</v>
      </c>
      <c r="K94" s="9">
        <v>111</v>
      </c>
      <c r="L94" s="9">
        <v>71</v>
      </c>
      <c r="M94" s="9">
        <v>131</v>
      </c>
      <c r="N94" s="9">
        <v>85</v>
      </c>
      <c r="O94" s="9">
        <v>1789</v>
      </c>
      <c r="P94" s="9">
        <v>69</v>
      </c>
      <c r="Q94" s="9">
        <v>121</v>
      </c>
      <c r="R94" s="9">
        <v>221</v>
      </c>
      <c r="S94" s="9">
        <v>42</v>
      </c>
      <c r="T94" s="9">
        <v>258</v>
      </c>
      <c r="U94" s="9">
        <v>3</v>
      </c>
      <c r="V94" s="9">
        <v>4</v>
      </c>
      <c r="W94" s="9">
        <v>0</v>
      </c>
      <c r="X94" s="9">
        <v>0</v>
      </c>
      <c r="Y94" s="9">
        <v>0</v>
      </c>
      <c r="Z94" s="9">
        <v>0</v>
      </c>
      <c r="AA94" s="9">
        <v>55</v>
      </c>
      <c r="AC94" s="9">
        <f t="shared" si="4"/>
        <v>3211</v>
      </c>
      <c r="AD94" s="9">
        <f t="shared" si="5"/>
        <v>38861</v>
      </c>
      <c r="AE94" s="10">
        <f t="shared" si="6"/>
        <v>12.102460292743693</v>
      </c>
    </row>
    <row r="95" spans="1:31" x14ac:dyDescent="0.3">
      <c r="A95" s="87"/>
      <c r="B95" s="41" t="s">
        <v>97</v>
      </c>
      <c r="C95" s="9">
        <v>11</v>
      </c>
      <c r="D95" s="9">
        <v>1</v>
      </c>
      <c r="E95" s="9">
        <v>9</v>
      </c>
      <c r="F95" s="9">
        <v>3</v>
      </c>
      <c r="G95" s="9">
        <v>7</v>
      </c>
      <c r="H95" s="9">
        <v>13</v>
      </c>
      <c r="I95" s="9">
        <v>10</v>
      </c>
      <c r="J95" s="9">
        <v>27</v>
      </c>
      <c r="K95" s="9">
        <v>40</v>
      </c>
      <c r="L95" s="9">
        <v>22</v>
      </c>
      <c r="M95" s="9">
        <v>62</v>
      </c>
      <c r="N95" s="9">
        <v>28</v>
      </c>
      <c r="O95" s="9">
        <v>795</v>
      </c>
      <c r="P95" s="9">
        <v>40</v>
      </c>
      <c r="Q95" s="9">
        <v>87</v>
      </c>
      <c r="R95" s="9">
        <v>128</v>
      </c>
      <c r="S95" s="9">
        <v>19</v>
      </c>
      <c r="T95" s="9">
        <v>163</v>
      </c>
      <c r="U95" s="9">
        <v>3</v>
      </c>
      <c r="V95" s="9">
        <v>6</v>
      </c>
      <c r="W95" s="9">
        <v>1</v>
      </c>
      <c r="X95" s="9">
        <v>0</v>
      </c>
      <c r="Y95" s="9">
        <v>0</v>
      </c>
      <c r="Z95" s="9">
        <v>1</v>
      </c>
      <c r="AA95" s="9">
        <v>35</v>
      </c>
      <c r="AC95" s="9">
        <f t="shared" si="4"/>
        <v>1511</v>
      </c>
      <c r="AD95" s="9">
        <f t="shared" si="5"/>
        <v>19140</v>
      </c>
      <c r="AE95" s="10">
        <f t="shared" si="6"/>
        <v>12.667107875579086</v>
      </c>
    </row>
    <row r="96" spans="1:31" x14ac:dyDescent="0.3">
      <c r="A96" s="87"/>
      <c r="B96" s="41" t="s">
        <v>98</v>
      </c>
      <c r="C96" s="9">
        <v>3</v>
      </c>
      <c r="D96" s="9">
        <v>0</v>
      </c>
      <c r="E96" s="9">
        <v>1</v>
      </c>
      <c r="F96" s="9">
        <v>3</v>
      </c>
      <c r="G96" s="9">
        <v>4</v>
      </c>
      <c r="H96" s="9">
        <v>6</v>
      </c>
      <c r="I96" s="9">
        <v>6</v>
      </c>
      <c r="J96" s="9">
        <v>14</v>
      </c>
      <c r="K96" s="9">
        <v>20</v>
      </c>
      <c r="L96" s="9">
        <v>9</v>
      </c>
      <c r="M96" s="9">
        <v>31</v>
      </c>
      <c r="N96" s="9">
        <v>17</v>
      </c>
      <c r="O96" s="9">
        <v>375</v>
      </c>
      <c r="P96" s="9">
        <v>14</v>
      </c>
      <c r="Q96" s="9">
        <v>18</v>
      </c>
      <c r="R96" s="9">
        <v>22</v>
      </c>
      <c r="S96" s="9">
        <v>2</v>
      </c>
      <c r="T96" s="9">
        <v>38</v>
      </c>
      <c r="U96" s="9">
        <v>1</v>
      </c>
      <c r="V96" s="9">
        <v>0</v>
      </c>
      <c r="W96" s="9">
        <v>0</v>
      </c>
      <c r="X96" s="9">
        <v>0</v>
      </c>
      <c r="Y96" s="9">
        <v>0</v>
      </c>
      <c r="Z96" s="9">
        <v>1</v>
      </c>
      <c r="AA96" s="9">
        <v>24</v>
      </c>
      <c r="AC96" s="9">
        <f t="shared" si="4"/>
        <v>609</v>
      </c>
      <c r="AD96" s="9">
        <f t="shared" si="5"/>
        <v>7488</v>
      </c>
      <c r="AE96" s="10">
        <f t="shared" si="6"/>
        <v>12.295566502463053</v>
      </c>
    </row>
    <row r="97" spans="1:31" x14ac:dyDescent="0.3">
      <c r="A97" s="87"/>
      <c r="B97" s="41" t="s">
        <v>99</v>
      </c>
      <c r="C97" s="9">
        <v>33</v>
      </c>
      <c r="D97" s="9">
        <v>5</v>
      </c>
      <c r="E97" s="9">
        <v>9</v>
      </c>
      <c r="F97" s="9">
        <v>24</v>
      </c>
      <c r="G97" s="9">
        <v>23</v>
      </c>
      <c r="H97" s="9">
        <v>62</v>
      </c>
      <c r="I97" s="9">
        <v>45</v>
      </c>
      <c r="J97" s="9">
        <v>70</v>
      </c>
      <c r="K97" s="9">
        <v>115</v>
      </c>
      <c r="L97" s="9">
        <v>86</v>
      </c>
      <c r="M97" s="9">
        <v>104</v>
      </c>
      <c r="N97" s="9">
        <v>95</v>
      </c>
      <c r="O97" s="9">
        <v>1503</v>
      </c>
      <c r="P97" s="9">
        <v>71</v>
      </c>
      <c r="Q97" s="9">
        <v>99</v>
      </c>
      <c r="R97" s="9">
        <v>172</v>
      </c>
      <c r="S97" s="9">
        <v>38</v>
      </c>
      <c r="T97" s="9">
        <v>245</v>
      </c>
      <c r="U97" s="9">
        <v>6</v>
      </c>
      <c r="V97" s="9">
        <v>12</v>
      </c>
      <c r="W97" s="9">
        <v>0</v>
      </c>
      <c r="X97" s="9">
        <v>0</v>
      </c>
      <c r="Y97" s="9">
        <v>0</v>
      </c>
      <c r="Z97" s="9">
        <v>1</v>
      </c>
      <c r="AA97" s="9">
        <v>67</v>
      </c>
      <c r="AC97" s="9">
        <f t="shared" si="4"/>
        <v>2885</v>
      </c>
      <c r="AD97" s="9">
        <f t="shared" si="5"/>
        <v>34701</v>
      </c>
      <c r="AE97" s="10">
        <f t="shared" si="6"/>
        <v>12.028076256499133</v>
      </c>
    </row>
    <row r="98" spans="1:31" x14ac:dyDescent="0.3">
      <c r="A98" s="87"/>
      <c r="B98" s="41" t="s">
        <v>100</v>
      </c>
      <c r="C98" s="9">
        <v>2</v>
      </c>
      <c r="D98" s="9">
        <v>2</v>
      </c>
      <c r="E98" s="9">
        <v>0</v>
      </c>
      <c r="F98" s="9">
        <v>3</v>
      </c>
      <c r="G98" s="9">
        <v>1</v>
      </c>
      <c r="H98" s="9">
        <v>8</v>
      </c>
      <c r="I98" s="9">
        <v>6</v>
      </c>
      <c r="J98" s="9">
        <v>13</v>
      </c>
      <c r="K98" s="9">
        <v>22</v>
      </c>
      <c r="L98" s="9">
        <v>13</v>
      </c>
      <c r="M98" s="9">
        <v>28</v>
      </c>
      <c r="N98" s="9">
        <v>13</v>
      </c>
      <c r="O98" s="9">
        <v>272</v>
      </c>
      <c r="P98" s="9">
        <v>11</v>
      </c>
      <c r="Q98" s="9">
        <v>32</v>
      </c>
      <c r="R98" s="9">
        <v>40</v>
      </c>
      <c r="S98" s="9">
        <v>6</v>
      </c>
      <c r="T98" s="9">
        <v>35</v>
      </c>
      <c r="U98" s="9">
        <v>2</v>
      </c>
      <c r="V98" s="9">
        <v>3</v>
      </c>
      <c r="W98" s="9">
        <v>0</v>
      </c>
      <c r="X98" s="9">
        <v>0</v>
      </c>
      <c r="Y98" s="9">
        <v>0</v>
      </c>
      <c r="Z98" s="9">
        <v>0</v>
      </c>
      <c r="AA98" s="9">
        <v>22</v>
      </c>
      <c r="AC98" s="9">
        <f t="shared" si="4"/>
        <v>534</v>
      </c>
      <c r="AD98" s="9">
        <f t="shared" si="5"/>
        <v>6665</v>
      </c>
      <c r="AE98" s="10">
        <f t="shared" si="6"/>
        <v>12.4812734082397</v>
      </c>
    </row>
    <row r="99" spans="1:31" x14ac:dyDescent="0.3">
      <c r="A99" s="87"/>
      <c r="B99" s="41" t="s">
        <v>101</v>
      </c>
      <c r="C99" s="9">
        <v>8</v>
      </c>
      <c r="D99" s="9">
        <v>0</v>
      </c>
      <c r="E99" s="9">
        <v>1</v>
      </c>
      <c r="F99" s="9">
        <v>7</v>
      </c>
      <c r="G99" s="9">
        <v>6</v>
      </c>
      <c r="H99" s="9">
        <v>21</v>
      </c>
      <c r="I99" s="9">
        <v>9</v>
      </c>
      <c r="J99" s="9">
        <v>20</v>
      </c>
      <c r="K99" s="9">
        <v>39</v>
      </c>
      <c r="L99" s="9">
        <v>23</v>
      </c>
      <c r="M99" s="9">
        <v>41</v>
      </c>
      <c r="N99" s="9">
        <v>34</v>
      </c>
      <c r="O99" s="9">
        <v>518</v>
      </c>
      <c r="P99" s="9">
        <v>22</v>
      </c>
      <c r="Q99" s="9">
        <v>26</v>
      </c>
      <c r="R99" s="9">
        <v>62</v>
      </c>
      <c r="S99" s="9">
        <v>11</v>
      </c>
      <c r="T99" s="9">
        <v>61</v>
      </c>
      <c r="U99" s="9">
        <v>0</v>
      </c>
      <c r="V99" s="9">
        <v>2</v>
      </c>
      <c r="W99" s="9">
        <v>0</v>
      </c>
      <c r="X99" s="9">
        <v>0</v>
      </c>
      <c r="Y99" s="9">
        <v>0</v>
      </c>
      <c r="Z99" s="9">
        <v>0</v>
      </c>
      <c r="AA99" s="9">
        <v>18</v>
      </c>
      <c r="AC99" s="9">
        <f t="shared" si="4"/>
        <v>929</v>
      </c>
      <c r="AD99" s="9">
        <f t="shared" si="5"/>
        <v>11128</v>
      </c>
      <c r="AE99" s="10">
        <f t="shared" si="6"/>
        <v>11.978471474703984</v>
      </c>
    </row>
    <row r="100" spans="1:31" x14ac:dyDescent="0.3">
      <c r="A100" s="87"/>
      <c r="B100" s="41" t="s">
        <v>102</v>
      </c>
      <c r="C100" s="9">
        <v>15</v>
      </c>
      <c r="D100" s="9">
        <v>3</v>
      </c>
      <c r="E100" s="9">
        <v>2</v>
      </c>
      <c r="F100" s="9">
        <v>14</v>
      </c>
      <c r="G100" s="9">
        <v>12</v>
      </c>
      <c r="H100" s="9">
        <v>23</v>
      </c>
      <c r="I100" s="9">
        <v>22</v>
      </c>
      <c r="J100" s="9">
        <v>26</v>
      </c>
      <c r="K100" s="9">
        <v>50</v>
      </c>
      <c r="L100" s="9">
        <v>23</v>
      </c>
      <c r="M100" s="9">
        <v>69</v>
      </c>
      <c r="N100" s="9">
        <v>40</v>
      </c>
      <c r="O100" s="9">
        <v>687</v>
      </c>
      <c r="P100" s="9">
        <v>20</v>
      </c>
      <c r="Q100" s="9">
        <v>31</v>
      </c>
      <c r="R100" s="9">
        <v>46</v>
      </c>
      <c r="S100" s="9">
        <v>10</v>
      </c>
      <c r="T100" s="9">
        <v>50</v>
      </c>
      <c r="U100" s="9">
        <v>1</v>
      </c>
      <c r="V100" s="9">
        <v>4</v>
      </c>
      <c r="W100" s="9">
        <v>0</v>
      </c>
      <c r="X100" s="9">
        <v>0</v>
      </c>
      <c r="Y100" s="9">
        <v>0</v>
      </c>
      <c r="Z100" s="9">
        <v>0</v>
      </c>
      <c r="AA100" s="9">
        <v>26</v>
      </c>
      <c r="AC100" s="9">
        <f t="shared" si="4"/>
        <v>1174</v>
      </c>
      <c r="AD100" s="9">
        <f t="shared" si="5"/>
        <v>13619</v>
      </c>
      <c r="AE100" s="10">
        <f t="shared" si="6"/>
        <v>11.600511073253832</v>
      </c>
    </row>
    <row r="101" spans="1:31" x14ac:dyDescent="0.3">
      <c r="A101" s="87"/>
      <c r="B101" s="41" t="s">
        <v>103</v>
      </c>
      <c r="C101" s="9">
        <v>19</v>
      </c>
      <c r="D101" s="9">
        <v>2</v>
      </c>
      <c r="E101" s="9">
        <v>4</v>
      </c>
      <c r="F101" s="9">
        <v>13</v>
      </c>
      <c r="G101" s="9">
        <v>6</v>
      </c>
      <c r="H101" s="9">
        <v>25</v>
      </c>
      <c r="I101" s="9">
        <v>39</v>
      </c>
      <c r="J101" s="9">
        <v>47</v>
      </c>
      <c r="K101" s="9">
        <v>64</v>
      </c>
      <c r="L101" s="9">
        <v>39</v>
      </c>
      <c r="M101" s="9">
        <v>92</v>
      </c>
      <c r="N101" s="9">
        <v>61</v>
      </c>
      <c r="O101" s="9">
        <v>1098</v>
      </c>
      <c r="P101" s="9">
        <v>53</v>
      </c>
      <c r="Q101" s="9">
        <v>107</v>
      </c>
      <c r="R101" s="9">
        <v>160</v>
      </c>
      <c r="S101" s="9">
        <v>19</v>
      </c>
      <c r="T101" s="9">
        <v>188</v>
      </c>
      <c r="U101" s="9">
        <v>6</v>
      </c>
      <c r="V101" s="9">
        <v>9</v>
      </c>
      <c r="W101" s="9">
        <v>0</v>
      </c>
      <c r="X101" s="9">
        <v>0</v>
      </c>
      <c r="Y101" s="9">
        <v>0</v>
      </c>
      <c r="Z101" s="9">
        <v>1</v>
      </c>
      <c r="AA101" s="9">
        <v>33</v>
      </c>
      <c r="AC101" s="9">
        <f t="shared" si="4"/>
        <v>2085</v>
      </c>
      <c r="AD101" s="9">
        <f t="shared" si="5"/>
        <v>25572</v>
      </c>
      <c r="AE101" s="10">
        <f t="shared" si="6"/>
        <v>12.264748201438849</v>
      </c>
    </row>
    <row r="102" spans="1:31" x14ac:dyDescent="0.3">
      <c r="A102" s="87"/>
      <c r="B102" s="41" t="s">
        <v>104</v>
      </c>
      <c r="C102" s="9">
        <v>8</v>
      </c>
      <c r="D102" s="9">
        <v>1</v>
      </c>
      <c r="E102" s="9">
        <v>3</v>
      </c>
      <c r="F102" s="9">
        <v>3</v>
      </c>
      <c r="G102" s="9">
        <v>3</v>
      </c>
      <c r="H102" s="9">
        <v>17</v>
      </c>
      <c r="I102" s="9">
        <v>15</v>
      </c>
      <c r="J102" s="9">
        <v>15</v>
      </c>
      <c r="K102" s="9">
        <v>44</v>
      </c>
      <c r="L102" s="9">
        <v>24</v>
      </c>
      <c r="M102" s="9">
        <v>44</v>
      </c>
      <c r="N102" s="9">
        <v>40</v>
      </c>
      <c r="O102" s="9">
        <v>686</v>
      </c>
      <c r="P102" s="9">
        <v>20</v>
      </c>
      <c r="Q102" s="9">
        <v>26</v>
      </c>
      <c r="R102" s="9">
        <v>67</v>
      </c>
      <c r="S102" s="9">
        <v>12</v>
      </c>
      <c r="T102" s="9">
        <v>62</v>
      </c>
      <c r="U102" s="9">
        <v>1</v>
      </c>
      <c r="V102" s="9">
        <v>4</v>
      </c>
      <c r="W102" s="9">
        <v>0</v>
      </c>
      <c r="X102" s="9">
        <v>0</v>
      </c>
      <c r="Y102" s="9">
        <v>0</v>
      </c>
      <c r="Z102" s="9">
        <v>0</v>
      </c>
      <c r="AA102" s="9">
        <v>30</v>
      </c>
      <c r="AC102" s="9">
        <f t="shared" si="4"/>
        <v>1125</v>
      </c>
      <c r="AD102" s="9">
        <f t="shared" si="5"/>
        <v>13677</v>
      </c>
      <c r="AE102" s="10">
        <f t="shared" si="6"/>
        <v>12.157333333333334</v>
      </c>
    </row>
    <row r="103" spans="1:31" x14ac:dyDescent="0.3">
      <c r="A103" s="87"/>
      <c r="B103" s="41" t="s">
        <v>105</v>
      </c>
      <c r="C103" s="9">
        <v>1</v>
      </c>
      <c r="D103" s="9">
        <v>1</v>
      </c>
      <c r="E103" s="9">
        <v>1</v>
      </c>
      <c r="F103" s="9">
        <v>1</v>
      </c>
      <c r="G103" s="9">
        <v>3</v>
      </c>
      <c r="H103" s="9">
        <v>4</v>
      </c>
      <c r="I103" s="9">
        <v>4</v>
      </c>
      <c r="J103" s="9">
        <v>17</v>
      </c>
      <c r="K103" s="9">
        <v>22</v>
      </c>
      <c r="L103" s="9">
        <v>13</v>
      </c>
      <c r="M103" s="9">
        <v>16</v>
      </c>
      <c r="N103" s="9">
        <v>8</v>
      </c>
      <c r="O103" s="9">
        <v>224</v>
      </c>
      <c r="P103" s="9">
        <v>12</v>
      </c>
      <c r="Q103" s="9">
        <v>31</v>
      </c>
      <c r="R103" s="9">
        <v>35</v>
      </c>
      <c r="S103" s="9">
        <v>6</v>
      </c>
      <c r="T103" s="9">
        <v>48</v>
      </c>
      <c r="U103" s="9">
        <v>2</v>
      </c>
      <c r="V103" s="9">
        <v>2</v>
      </c>
      <c r="W103" s="9">
        <v>0</v>
      </c>
      <c r="X103" s="9">
        <v>0</v>
      </c>
      <c r="Y103" s="9">
        <v>0</v>
      </c>
      <c r="Z103" s="9">
        <v>0</v>
      </c>
      <c r="AA103" s="9">
        <v>13</v>
      </c>
      <c r="AC103" s="9">
        <f t="shared" si="4"/>
        <v>464</v>
      </c>
      <c r="AD103" s="9">
        <f t="shared" si="5"/>
        <v>5823</v>
      </c>
      <c r="AE103" s="10">
        <f t="shared" si="6"/>
        <v>12.549568965517242</v>
      </c>
    </row>
    <row r="104" spans="1:31" x14ac:dyDescent="0.3">
      <c r="A104" s="87"/>
      <c r="B104" s="41" t="s">
        <v>106</v>
      </c>
      <c r="C104" s="9">
        <v>34</v>
      </c>
      <c r="D104" s="9">
        <v>12</v>
      </c>
      <c r="E104" s="9">
        <v>5</v>
      </c>
      <c r="F104" s="9">
        <v>28</v>
      </c>
      <c r="G104" s="9">
        <v>13</v>
      </c>
      <c r="H104" s="9">
        <v>36</v>
      </c>
      <c r="I104" s="9">
        <v>51</v>
      </c>
      <c r="J104" s="9">
        <v>66</v>
      </c>
      <c r="K104" s="9">
        <v>98</v>
      </c>
      <c r="L104" s="9">
        <v>61</v>
      </c>
      <c r="M104" s="9">
        <v>95</v>
      </c>
      <c r="N104" s="9">
        <v>75</v>
      </c>
      <c r="O104" s="9">
        <v>1232</v>
      </c>
      <c r="P104" s="9">
        <v>87</v>
      </c>
      <c r="Q104" s="9">
        <v>110</v>
      </c>
      <c r="R104" s="9">
        <v>177</v>
      </c>
      <c r="S104" s="9">
        <v>33</v>
      </c>
      <c r="T104" s="9">
        <v>261</v>
      </c>
      <c r="U104" s="9">
        <v>15</v>
      </c>
      <c r="V104" s="9">
        <v>19</v>
      </c>
      <c r="W104" s="9">
        <v>0</v>
      </c>
      <c r="X104" s="9">
        <v>1</v>
      </c>
      <c r="Y104" s="9">
        <v>1</v>
      </c>
      <c r="Z104" s="9">
        <v>1</v>
      </c>
      <c r="AA104" s="9">
        <v>44</v>
      </c>
      <c r="AC104" s="9">
        <f t="shared" si="4"/>
        <v>2555</v>
      </c>
      <c r="AD104" s="9">
        <f t="shared" si="5"/>
        <v>31042</v>
      </c>
      <c r="AE104" s="10">
        <f t="shared" si="6"/>
        <v>12.149510763209394</v>
      </c>
    </row>
    <row r="105" spans="1:31" x14ac:dyDescent="0.3">
      <c r="A105" s="87"/>
      <c r="B105" s="41" t="s">
        <v>107</v>
      </c>
      <c r="C105" s="9">
        <v>22</v>
      </c>
      <c r="D105" s="9">
        <v>8</v>
      </c>
      <c r="E105" s="9">
        <v>18</v>
      </c>
      <c r="F105" s="9">
        <v>23</v>
      </c>
      <c r="G105" s="9">
        <v>28</v>
      </c>
      <c r="H105" s="9">
        <v>30</v>
      </c>
      <c r="I105" s="9">
        <v>54</v>
      </c>
      <c r="J105" s="9">
        <v>77</v>
      </c>
      <c r="K105" s="9">
        <v>81</v>
      </c>
      <c r="L105" s="9">
        <v>72</v>
      </c>
      <c r="M105" s="9">
        <v>96</v>
      </c>
      <c r="N105" s="9">
        <v>100</v>
      </c>
      <c r="O105" s="9">
        <v>1166</v>
      </c>
      <c r="P105" s="9">
        <v>60</v>
      </c>
      <c r="Q105" s="9">
        <v>69</v>
      </c>
      <c r="R105" s="9">
        <v>86</v>
      </c>
      <c r="S105" s="9">
        <v>22</v>
      </c>
      <c r="T105" s="9">
        <v>114</v>
      </c>
      <c r="U105" s="9">
        <v>3</v>
      </c>
      <c r="V105" s="9">
        <v>5</v>
      </c>
      <c r="W105" s="9">
        <v>0</v>
      </c>
      <c r="X105" s="9">
        <v>0</v>
      </c>
      <c r="Y105" s="9">
        <v>0</v>
      </c>
      <c r="Z105" s="9">
        <v>1</v>
      </c>
      <c r="AA105" s="9">
        <v>43</v>
      </c>
      <c r="AC105" s="9">
        <f t="shared" si="4"/>
        <v>2178</v>
      </c>
      <c r="AD105" s="9">
        <f t="shared" si="5"/>
        <v>25116</v>
      </c>
      <c r="AE105" s="10">
        <f t="shared" si="6"/>
        <v>11.53168044077135</v>
      </c>
    </row>
    <row r="106" spans="1:31" x14ac:dyDescent="0.3">
      <c r="A106" s="87"/>
      <c r="B106" s="41" t="s">
        <v>108</v>
      </c>
      <c r="C106" s="9">
        <v>18</v>
      </c>
      <c r="D106" s="9">
        <v>11</v>
      </c>
      <c r="E106" s="9">
        <v>6</v>
      </c>
      <c r="F106" s="9">
        <v>23</v>
      </c>
      <c r="G106" s="9">
        <v>20</v>
      </c>
      <c r="H106" s="9">
        <v>39</v>
      </c>
      <c r="I106" s="9">
        <v>38</v>
      </c>
      <c r="J106" s="9">
        <v>89</v>
      </c>
      <c r="K106" s="9">
        <v>92</v>
      </c>
      <c r="L106" s="9">
        <v>62</v>
      </c>
      <c r="M106" s="9">
        <v>63</v>
      </c>
      <c r="N106" s="9">
        <v>72</v>
      </c>
      <c r="O106" s="9">
        <v>456</v>
      </c>
      <c r="P106" s="9">
        <v>27</v>
      </c>
      <c r="Q106" s="9">
        <v>40</v>
      </c>
      <c r="R106" s="9">
        <v>63</v>
      </c>
      <c r="S106" s="9">
        <v>3</v>
      </c>
      <c r="T106" s="9">
        <v>99</v>
      </c>
      <c r="U106" s="9">
        <v>1</v>
      </c>
      <c r="V106" s="9">
        <v>3</v>
      </c>
      <c r="W106" s="9">
        <v>0</v>
      </c>
      <c r="X106" s="9">
        <v>0</v>
      </c>
      <c r="Y106" s="9">
        <v>0</v>
      </c>
      <c r="Z106" s="9">
        <v>0</v>
      </c>
      <c r="AA106" s="9">
        <v>38</v>
      </c>
      <c r="AC106" s="9">
        <f t="shared" si="4"/>
        <v>1263</v>
      </c>
      <c r="AD106" s="9">
        <f t="shared" si="5"/>
        <v>13980</v>
      </c>
      <c r="AE106" s="10">
        <f t="shared" si="6"/>
        <v>11.068883610451307</v>
      </c>
    </row>
    <row r="107" spans="1:31" x14ac:dyDescent="0.3">
      <c r="A107" s="87"/>
      <c r="B107" s="41" t="s">
        <v>109</v>
      </c>
      <c r="C107" s="9">
        <v>10</v>
      </c>
      <c r="D107" s="9">
        <v>5</v>
      </c>
      <c r="E107" s="9">
        <v>8</v>
      </c>
      <c r="F107" s="9">
        <v>10</v>
      </c>
      <c r="G107" s="9">
        <v>11</v>
      </c>
      <c r="H107" s="9">
        <v>18</v>
      </c>
      <c r="I107" s="9">
        <v>33</v>
      </c>
      <c r="J107" s="9">
        <v>33</v>
      </c>
      <c r="K107" s="9">
        <v>38</v>
      </c>
      <c r="L107" s="9">
        <v>29</v>
      </c>
      <c r="M107" s="9">
        <v>41</v>
      </c>
      <c r="N107" s="9">
        <v>40</v>
      </c>
      <c r="O107" s="9">
        <v>340</v>
      </c>
      <c r="P107" s="9">
        <v>18</v>
      </c>
      <c r="Q107" s="9">
        <v>32</v>
      </c>
      <c r="R107" s="9">
        <v>54</v>
      </c>
      <c r="S107" s="9">
        <v>10</v>
      </c>
      <c r="T107" s="9">
        <v>111</v>
      </c>
      <c r="U107" s="9">
        <v>1</v>
      </c>
      <c r="V107" s="9">
        <v>6</v>
      </c>
      <c r="W107" s="9">
        <v>0</v>
      </c>
      <c r="X107" s="9">
        <v>0</v>
      </c>
      <c r="Y107" s="9">
        <v>0</v>
      </c>
      <c r="Z107" s="9">
        <v>0</v>
      </c>
      <c r="AA107" s="9">
        <v>20</v>
      </c>
      <c r="AC107" s="9">
        <f t="shared" si="4"/>
        <v>868</v>
      </c>
      <c r="AD107" s="9">
        <f t="shared" si="5"/>
        <v>10260</v>
      </c>
      <c r="AE107" s="10">
        <f t="shared" si="6"/>
        <v>11.820276497695852</v>
      </c>
    </row>
    <row r="108" spans="1:31" x14ac:dyDescent="0.3">
      <c r="A108" s="87"/>
      <c r="B108" s="41" t="s">
        <v>110</v>
      </c>
      <c r="C108" s="9">
        <v>37</v>
      </c>
      <c r="D108" s="9">
        <v>6</v>
      </c>
      <c r="E108" s="9">
        <v>6</v>
      </c>
      <c r="F108" s="9">
        <v>14</v>
      </c>
      <c r="G108" s="9">
        <v>22</v>
      </c>
      <c r="H108" s="9">
        <v>33</v>
      </c>
      <c r="I108" s="9">
        <v>35</v>
      </c>
      <c r="J108" s="9">
        <v>54</v>
      </c>
      <c r="K108" s="9">
        <v>91</v>
      </c>
      <c r="L108" s="9">
        <v>35</v>
      </c>
      <c r="M108" s="9">
        <v>59</v>
      </c>
      <c r="N108" s="9">
        <v>51</v>
      </c>
      <c r="O108" s="9">
        <v>815</v>
      </c>
      <c r="P108" s="9">
        <v>22</v>
      </c>
      <c r="Q108" s="9">
        <v>33</v>
      </c>
      <c r="R108" s="9">
        <v>65</v>
      </c>
      <c r="S108" s="9">
        <v>2</v>
      </c>
      <c r="T108" s="9">
        <v>81</v>
      </c>
      <c r="U108" s="9">
        <v>0</v>
      </c>
      <c r="V108" s="9">
        <v>8</v>
      </c>
      <c r="W108" s="9">
        <v>0</v>
      </c>
      <c r="X108" s="9">
        <v>0</v>
      </c>
      <c r="Y108" s="9">
        <v>0</v>
      </c>
      <c r="Z108" s="9">
        <v>0</v>
      </c>
      <c r="AA108" s="9">
        <v>25</v>
      </c>
      <c r="AC108" s="9">
        <f t="shared" si="4"/>
        <v>1494</v>
      </c>
      <c r="AD108" s="9">
        <f t="shared" si="5"/>
        <v>16759</v>
      </c>
      <c r="AE108" s="10">
        <f t="shared" si="6"/>
        <v>11.217536813922356</v>
      </c>
    </row>
    <row r="109" spans="1:31" x14ac:dyDescent="0.3">
      <c r="A109" s="87"/>
      <c r="B109" s="41" t="s">
        <v>111</v>
      </c>
      <c r="C109" s="9">
        <v>21</v>
      </c>
      <c r="D109" s="9">
        <v>2</v>
      </c>
      <c r="E109" s="9">
        <v>6</v>
      </c>
      <c r="F109" s="9">
        <v>17</v>
      </c>
      <c r="G109" s="9">
        <v>15</v>
      </c>
      <c r="H109" s="9">
        <v>31</v>
      </c>
      <c r="I109" s="9">
        <v>34</v>
      </c>
      <c r="J109" s="9">
        <v>14</v>
      </c>
      <c r="K109" s="9">
        <v>36</v>
      </c>
      <c r="L109" s="9">
        <v>14</v>
      </c>
      <c r="M109" s="9">
        <v>34</v>
      </c>
      <c r="N109" s="9">
        <v>20</v>
      </c>
      <c r="O109" s="9">
        <v>307</v>
      </c>
      <c r="P109" s="9">
        <v>6</v>
      </c>
      <c r="Q109" s="9">
        <v>16</v>
      </c>
      <c r="R109" s="9">
        <v>13</v>
      </c>
      <c r="S109" s="9">
        <v>4</v>
      </c>
      <c r="T109" s="9">
        <v>30</v>
      </c>
      <c r="U109" s="9">
        <v>0</v>
      </c>
      <c r="V109" s="9">
        <v>1</v>
      </c>
      <c r="W109" s="9">
        <v>0</v>
      </c>
      <c r="X109" s="9">
        <v>0</v>
      </c>
      <c r="Y109" s="9">
        <v>0</v>
      </c>
      <c r="Z109" s="9">
        <v>0</v>
      </c>
      <c r="AA109" s="9">
        <v>20</v>
      </c>
      <c r="AC109" s="9">
        <f t="shared" si="4"/>
        <v>641</v>
      </c>
      <c r="AD109" s="9">
        <f t="shared" si="5"/>
        <v>6810</v>
      </c>
      <c r="AE109" s="10">
        <f t="shared" si="6"/>
        <v>10.62402496099844</v>
      </c>
    </row>
    <row r="110" spans="1:31" x14ac:dyDescent="0.3">
      <c r="A110" s="87"/>
      <c r="B110" s="41" t="s">
        <v>112</v>
      </c>
      <c r="C110" s="9">
        <v>5</v>
      </c>
      <c r="D110" s="9">
        <v>3</v>
      </c>
      <c r="E110" s="9">
        <v>3</v>
      </c>
      <c r="F110" s="9">
        <v>4</v>
      </c>
      <c r="G110" s="9">
        <v>7</v>
      </c>
      <c r="H110" s="9">
        <v>22</v>
      </c>
      <c r="I110" s="9">
        <v>22</v>
      </c>
      <c r="J110" s="9">
        <v>21</v>
      </c>
      <c r="K110" s="9">
        <v>30</v>
      </c>
      <c r="L110" s="9">
        <v>27</v>
      </c>
      <c r="M110" s="9">
        <v>32</v>
      </c>
      <c r="N110" s="9">
        <v>39</v>
      </c>
      <c r="O110" s="9">
        <v>683</v>
      </c>
      <c r="P110" s="9">
        <v>39</v>
      </c>
      <c r="Q110" s="9">
        <v>63</v>
      </c>
      <c r="R110" s="9">
        <v>78</v>
      </c>
      <c r="S110" s="9">
        <v>13</v>
      </c>
      <c r="T110" s="9">
        <v>105</v>
      </c>
      <c r="U110" s="9">
        <v>2</v>
      </c>
      <c r="V110" s="9">
        <v>5</v>
      </c>
      <c r="W110" s="9">
        <v>0</v>
      </c>
      <c r="X110" s="9">
        <v>0</v>
      </c>
      <c r="Y110" s="9">
        <v>0</v>
      </c>
      <c r="Z110" s="9">
        <v>1</v>
      </c>
      <c r="AA110" s="9">
        <v>35</v>
      </c>
      <c r="AC110" s="9">
        <f t="shared" si="4"/>
        <v>1239</v>
      </c>
      <c r="AD110" s="9">
        <f t="shared" si="5"/>
        <v>15412</v>
      </c>
      <c r="AE110" s="10">
        <f t="shared" si="6"/>
        <v>12.439063761097659</v>
      </c>
    </row>
    <row r="111" spans="1:31" x14ac:dyDescent="0.3">
      <c r="A111" s="87"/>
      <c r="B111" s="41" t="s">
        <v>113</v>
      </c>
      <c r="C111" s="9">
        <v>8</v>
      </c>
      <c r="D111" s="9">
        <v>4</v>
      </c>
      <c r="E111" s="9">
        <v>3</v>
      </c>
      <c r="F111" s="9">
        <v>7</v>
      </c>
      <c r="G111" s="9">
        <v>1</v>
      </c>
      <c r="H111" s="9">
        <v>2</v>
      </c>
      <c r="I111" s="9">
        <v>5</v>
      </c>
      <c r="J111" s="9">
        <v>9</v>
      </c>
      <c r="K111" s="9">
        <v>35</v>
      </c>
      <c r="L111" s="9">
        <v>10</v>
      </c>
      <c r="M111" s="9">
        <v>22</v>
      </c>
      <c r="N111" s="9">
        <v>14</v>
      </c>
      <c r="O111" s="9">
        <v>314</v>
      </c>
      <c r="P111" s="9">
        <v>20</v>
      </c>
      <c r="Q111" s="9">
        <v>26</v>
      </c>
      <c r="R111" s="9">
        <v>55</v>
      </c>
      <c r="S111" s="9">
        <v>6</v>
      </c>
      <c r="T111" s="9">
        <v>56</v>
      </c>
      <c r="U111" s="9">
        <v>3</v>
      </c>
      <c r="V111" s="9">
        <v>4</v>
      </c>
      <c r="W111" s="9">
        <v>0</v>
      </c>
      <c r="X111" s="9">
        <v>0</v>
      </c>
      <c r="Y111" s="9">
        <v>0</v>
      </c>
      <c r="Z111" s="9">
        <v>0</v>
      </c>
      <c r="AA111" s="9">
        <v>21</v>
      </c>
      <c r="AC111" s="9">
        <f t="shared" si="4"/>
        <v>625</v>
      </c>
      <c r="AD111" s="9">
        <f t="shared" si="5"/>
        <v>7781</v>
      </c>
      <c r="AE111" s="10">
        <f t="shared" si="6"/>
        <v>12.4496</v>
      </c>
    </row>
    <row r="112" spans="1:31" x14ac:dyDescent="0.3">
      <c r="A112" s="87"/>
      <c r="B112" s="41" t="s">
        <v>114</v>
      </c>
      <c r="C112" s="9">
        <v>5</v>
      </c>
      <c r="D112" s="9">
        <v>0</v>
      </c>
      <c r="E112" s="9">
        <v>3</v>
      </c>
      <c r="F112" s="9">
        <v>7</v>
      </c>
      <c r="G112" s="9">
        <v>8</v>
      </c>
      <c r="H112" s="9">
        <v>20</v>
      </c>
      <c r="I112" s="9">
        <v>13</v>
      </c>
      <c r="J112" s="9">
        <v>16</v>
      </c>
      <c r="K112" s="9">
        <v>35</v>
      </c>
      <c r="L112" s="9">
        <v>13</v>
      </c>
      <c r="M112" s="9">
        <v>64</v>
      </c>
      <c r="N112" s="9">
        <v>25</v>
      </c>
      <c r="O112" s="9">
        <v>475</v>
      </c>
      <c r="P112" s="9">
        <v>25</v>
      </c>
      <c r="Q112" s="9">
        <v>38</v>
      </c>
      <c r="R112" s="9">
        <v>42</v>
      </c>
      <c r="S112" s="9">
        <v>10</v>
      </c>
      <c r="T112" s="9">
        <v>49</v>
      </c>
      <c r="U112" s="9">
        <v>1</v>
      </c>
      <c r="V112" s="9">
        <v>5</v>
      </c>
      <c r="W112" s="9">
        <v>0</v>
      </c>
      <c r="X112" s="9">
        <v>0</v>
      </c>
      <c r="Y112" s="9">
        <v>0</v>
      </c>
      <c r="Z112" s="9">
        <v>1</v>
      </c>
      <c r="AA112" s="9">
        <v>13</v>
      </c>
      <c r="AC112" s="9">
        <f t="shared" si="4"/>
        <v>868</v>
      </c>
      <c r="AD112" s="9">
        <f t="shared" si="5"/>
        <v>10289</v>
      </c>
      <c r="AE112" s="10">
        <f t="shared" si="6"/>
        <v>11.853686635944701</v>
      </c>
    </row>
    <row r="113" spans="1:31" x14ac:dyDescent="0.3">
      <c r="A113" s="87"/>
      <c r="B113" s="41" t="s">
        <v>115</v>
      </c>
      <c r="C113" s="9">
        <v>6</v>
      </c>
      <c r="D113" s="9">
        <v>4</v>
      </c>
      <c r="E113" s="9">
        <v>2</v>
      </c>
      <c r="F113" s="9">
        <v>1</v>
      </c>
      <c r="G113" s="9">
        <v>6</v>
      </c>
      <c r="H113" s="9">
        <v>11</v>
      </c>
      <c r="I113" s="9">
        <v>5</v>
      </c>
      <c r="J113" s="9">
        <v>17</v>
      </c>
      <c r="K113" s="9">
        <v>23</v>
      </c>
      <c r="L113" s="9">
        <v>17</v>
      </c>
      <c r="M113" s="9">
        <v>28</v>
      </c>
      <c r="N113" s="9">
        <v>25</v>
      </c>
      <c r="O113" s="9">
        <v>471</v>
      </c>
      <c r="P113" s="9">
        <v>17</v>
      </c>
      <c r="Q113" s="9">
        <v>17</v>
      </c>
      <c r="R113" s="9">
        <v>32</v>
      </c>
      <c r="S113" s="9">
        <v>6</v>
      </c>
      <c r="T113" s="9">
        <v>40</v>
      </c>
      <c r="U113" s="9">
        <v>1</v>
      </c>
      <c r="V113" s="9">
        <v>2</v>
      </c>
      <c r="W113" s="9">
        <v>0</v>
      </c>
      <c r="X113" s="9">
        <v>0</v>
      </c>
      <c r="Y113" s="9">
        <v>0</v>
      </c>
      <c r="Z113" s="9">
        <v>0</v>
      </c>
      <c r="AA113" s="9">
        <v>19</v>
      </c>
      <c r="AC113" s="9">
        <f t="shared" si="4"/>
        <v>750</v>
      </c>
      <c r="AD113" s="9">
        <f t="shared" si="5"/>
        <v>9010</v>
      </c>
      <c r="AE113" s="10">
        <f t="shared" si="6"/>
        <v>12.013333333333334</v>
      </c>
    </row>
    <row r="114" spans="1:31" x14ac:dyDescent="0.3">
      <c r="A114" s="87"/>
      <c r="B114" s="41" t="s">
        <v>116</v>
      </c>
      <c r="C114" s="9">
        <v>6</v>
      </c>
      <c r="D114" s="9">
        <v>0</v>
      </c>
      <c r="E114" s="9">
        <v>0</v>
      </c>
      <c r="F114" s="9">
        <v>2</v>
      </c>
      <c r="G114" s="9">
        <v>4</v>
      </c>
      <c r="H114" s="9">
        <v>9</v>
      </c>
      <c r="I114" s="9">
        <v>4</v>
      </c>
      <c r="J114" s="9">
        <v>13</v>
      </c>
      <c r="K114" s="9">
        <v>10</v>
      </c>
      <c r="L114" s="9">
        <v>9</v>
      </c>
      <c r="M114" s="9">
        <v>15</v>
      </c>
      <c r="N114" s="9">
        <v>8</v>
      </c>
      <c r="O114" s="9">
        <v>337</v>
      </c>
      <c r="P114" s="9">
        <v>12</v>
      </c>
      <c r="Q114" s="9">
        <v>25</v>
      </c>
      <c r="R114" s="9">
        <v>32</v>
      </c>
      <c r="S114" s="9">
        <v>8</v>
      </c>
      <c r="T114" s="9">
        <v>23</v>
      </c>
      <c r="U114" s="9">
        <v>2</v>
      </c>
      <c r="V114" s="9">
        <v>1</v>
      </c>
      <c r="W114" s="9">
        <v>0</v>
      </c>
      <c r="X114" s="9">
        <v>0</v>
      </c>
      <c r="Y114" s="9">
        <v>0</v>
      </c>
      <c r="Z114" s="9">
        <v>0</v>
      </c>
      <c r="AA114" s="9">
        <v>9</v>
      </c>
      <c r="AC114" s="9">
        <f t="shared" si="4"/>
        <v>529</v>
      </c>
      <c r="AD114" s="9">
        <f t="shared" si="5"/>
        <v>6401</v>
      </c>
      <c r="AE114" s="10">
        <f t="shared" si="6"/>
        <v>12.100189035916824</v>
      </c>
    </row>
    <row r="115" spans="1:31" x14ac:dyDescent="0.3">
      <c r="A115" s="87"/>
      <c r="B115" s="41" t="s">
        <v>117</v>
      </c>
      <c r="C115" s="9">
        <v>0</v>
      </c>
      <c r="D115" s="9">
        <v>0</v>
      </c>
      <c r="E115" s="9">
        <v>3</v>
      </c>
      <c r="F115" s="9">
        <v>2</v>
      </c>
      <c r="G115" s="9">
        <v>2</v>
      </c>
      <c r="H115" s="9">
        <v>3</v>
      </c>
      <c r="I115" s="9">
        <v>2</v>
      </c>
      <c r="J115" s="9">
        <v>1</v>
      </c>
      <c r="K115" s="9">
        <v>7</v>
      </c>
      <c r="L115" s="9">
        <v>3</v>
      </c>
      <c r="M115" s="9">
        <v>5</v>
      </c>
      <c r="N115" s="9">
        <v>4</v>
      </c>
      <c r="O115" s="9">
        <v>84</v>
      </c>
      <c r="P115" s="9">
        <v>8</v>
      </c>
      <c r="Q115" s="9">
        <v>0</v>
      </c>
      <c r="R115" s="9">
        <v>12</v>
      </c>
      <c r="S115" s="9">
        <v>2</v>
      </c>
      <c r="T115" s="9">
        <v>12</v>
      </c>
      <c r="U115" s="9">
        <v>1</v>
      </c>
      <c r="V115" s="9">
        <v>1</v>
      </c>
      <c r="W115" s="9">
        <v>0</v>
      </c>
      <c r="X115" s="9">
        <v>0</v>
      </c>
      <c r="Y115" s="9">
        <v>0</v>
      </c>
      <c r="Z115" s="9">
        <v>1</v>
      </c>
      <c r="AA115" s="9">
        <v>1</v>
      </c>
      <c r="AC115" s="9">
        <f t="shared" si="4"/>
        <v>154</v>
      </c>
      <c r="AD115" s="9">
        <f t="shared" si="5"/>
        <v>1843</v>
      </c>
      <c r="AE115" s="10">
        <f t="shared" si="6"/>
        <v>11.967532467532468</v>
      </c>
    </row>
    <row r="116" spans="1:31" x14ac:dyDescent="0.3">
      <c r="A116" s="87"/>
      <c r="B116" s="41" t="s">
        <v>118</v>
      </c>
      <c r="C116" s="9">
        <v>3</v>
      </c>
      <c r="D116" s="9">
        <v>1</v>
      </c>
      <c r="E116" s="9">
        <v>0</v>
      </c>
      <c r="F116" s="9">
        <v>4</v>
      </c>
      <c r="G116" s="9">
        <v>1</v>
      </c>
      <c r="H116" s="9">
        <v>9</v>
      </c>
      <c r="I116" s="9">
        <v>4</v>
      </c>
      <c r="J116" s="9">
        <v>17</v>
      </c>
      <c r="K116" s="9">
        <v>24</v>
      </c>
      <c r="L116" s="9">
        <v>7</v>
      </c>
      <c r="M116" s="9">
        <v>22</v>
      </c>
      <c r="N116" s="9">
        <v>18</v>
      </c>
      <c r="O116" s="9">
        <v>304</v>
      </c>
      <c r="P116" s="9">
        <v>12</v>
      </c>
      <c r="Q116" s="9">
        <v>20</v>
      </c>
      <c r="R116" s="9">
        <v>30</v>
      </c>
      <c r="S116" s="9">
        <v>7</v>
      </c>
      <c r="T116" s="9">
        <v>45</v>
      </c>
      <c r="U116" s="9">
        <v>2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10</v>
      </c>
      <c r="AC116" s="9">
        <f t="shared" si="4"/>
        <v>540</v>
      </c>
      <c r="AD116" s="9">
        <f t="shared" si="5"/>
        <v>6565</v>
      </c>
      <c r="AE116" s="10">
        <f t="shared" si="6"/>
        <v>12.157407407407407</v>
      </c>
    </row>
    <row r="117" spans="1:31" x14ac:dyDescent="0.3">
      <c r="A117" s="87"/>
      <c r="B117" s="41" t="s">
        <v>119</v>
      </c>
      <c r="C117" s="9">
        <v>7</v>
      </c>
      <c r="D117" s="9">
        <v>2</v>
      </c>
      <c r="E117" s="9">
        <v>0</v>
      </c>
      <c r="F117" s="9">
        <v>3</v>
      </c>
      <c r="G117" s="9">
        <v>5</v>
      </c>
      <c r="H117" s="9">
        <v>8</v>
      </c>
      <c r="I117" s="9">
        <v>14</v>
      </c>
      <c r="J117" s="9">
        <v>9</v>
      </c>
      <c r="K117" s="9">
        <v>23</v>
      </c>
      <c r="L117" s="9">
        <v>4</v>
      </c>
      <c r="M117" s="9">
        <v>20</v>
      </c>
      <c r="N117" s="9">
        <v>26</v>
      </c>
      <c r="O117" s="9">
        <v>282</v>
      </c>
      <c r="P117" s="9">
        <v>20</v>
      </c>
      <c r="Q117" s="9">
        <v>32</v>
      </c>
      <c r="R117" s="9">
        <v>37</v>
      </c>
      <c r="S117" s="9">
        <v>7</v>
      </c>
      <c r="T117" s="9">
        <v>38</v>
      </c>
      <c r="U117" s="9">
        <v>0</v>
      </c>
      <c r="V117" s="9">
        <v>1</v>
      </c>
      <c r="W117" s="9">
        <v>0</v>
      </c>
      <c r="X117" s="9">
        <v>0</v>
      </c>
      <c r="Y117" s="9">
        <v>0</v>
      </c>
      <c r="Z117" s="9">
        <v>0</v>
      </c>
      <c r="AA117" s="9">
        <v>16</v>
      </c>
      <c r="AC117" s="9">
        <f t="shared" si="4"/>
        <v>554</v>
      </c>
      <c r="AD117" s="9">
        <f t="shared" si="5"/>
        <v>6732</v>
      </c>
      <c r="AE117" s="10">
        <f t="shared" si="6"/>
        <v>12.151624548736462</v>
      </c>
    </row>
    <row r="118" spans="1:31" x14ac:dyDescent="0.3">
      <c r="A118" s="87"/>
      <c r="B118" s="41" t="s">
        <v>120</v>
      </c>
      <c r="C118" s="9">
        <v>52</v>
      </c>
      <c r="D118" s="9">
        <v>19</v>
      </c>
      <c r="E118" s="9">
        <v>12</v>
      </c>
      <c r="F118" s="9">
        <v>33</v>
      </c>
      <c r="G118" s="9">
        <v>51</v>
      </c>
      <c r="H118" s="9">
        <v>111</v>
      </c>
      <c r="I118" s="9">
        <v>98</v>
      </c>
      <c r="J118" s="9">
        <v>166</v>
      </c>
      <c r="K118" s="9">
        <v>269</v>
      </c>
      <c r="L118" s="9">
        <v>160</v>
      </c>
      <c r="M118" s="9">
        <v>203</v>
      </c>
      <c r="N118" s="9">
        <v>217</v>
      </c>
      <c r="O118" s="9">
        <v>2638</v>
      </c>
      <c r="P118" s="9">
        <v>123</v>
      </c>
      <c r="Q118" s="9">
        <v>247</v>
      </c>
      <c r="R118" s="9">
        <v>552</v>
      </c>
      <c r="S118" s="9">
        <v>64</v>
      </c>
      <c r="T118" s="9">
        <v>536</v>
      </c>
      <c r="U118" s="9">
        <v>12</v>
      </c>
      <c r="V118" s="9">
        <v>21</v>
      </c>
      <c r="W118" s="9">
        <v>0</v>
      </c>
      <c r="X118" s="9">
        <v>0</v>
      </c>
      <c r="Y118" s="9">
        <v>0</v>
      </c>
      <c r="Z118" s="9">
        <v>1</v>
      </c>
      <c r="AA118" s="9">
        <v>102</v>
      </c>
      <c r="AC118" s="9">
        <f t="shared" si="4"/>
        <v>5687</v>
      </c>
      <c r="AD118" s="9">
        <f t="shared" si="5"/>
        <v>68875</v>
      </c>
      <c r="AE118" s="10">
        <f t="shared" si="6"/>
        <v>12.110954809213997</v>
      </c>
    </row>
    <row r="119" spans="1:31" x14ac:dyDescent="0.3">
      <c r="A119" s="87"/>
      <c r="B119" s="41" t="s">
        <v>121</v>
      </c>
      <c r="C119" s="9">
        <v>15</v>
      </c>
      <c r="D119" s="9">
        <v>3</v>
      </c>
      <c r="E119" s="9">
        <v>3</v>
      </c>
      <c r="F119" s="9">
        <v>13</v>
      </c>
      <c r="G119" s="9">
        <v>8</v>
      </c>
      <c r="H119" s="9">
        <v>25</v>
      </c>
      <c r="I119" s="9">
        <v>23</v>
      </c>
      <c r="J119" s="9">
        <v>29</v>
      </c>
      <c r="K119" s="9">
        <v>48</v>
      </c>
      <c r="L119" s="9">
        <v>25</v>
      </c>
      <c r="M119" s="9">
        <v>41</v>
      </c>
      <c r="N119" s="9">
        <v>41</v>
      </c>
      <c r="O119" s="9">
        <v>490</v>
      </c>
      <c r="P119" s="9">
        <v>25</v>
      </c>
      <c r="Q119" s="9">
        <v>41</v>
      </c>
      <c r="R119" s="9">
        <v>58</v>
      </c>
      <c r="S119" s="9">
        <v>9</v>
      </c>
      <c r="T119" s="9">
        <v>108</v>
      </c>
      <c r="U119" s="9">
        <v>0</v>
      </c>
      <c r="V119" s="9">
        <v>2</v>
      </c>
      <c r="W119" s="9">
        <v>0</v>
      </c>
      <c r="X119" s="9">
        <v>0</v>
      </c>
      <c r="Y119" s="9">
        <v>0</v>
      </c>
      <c r="Z119" s="9">
        <v>0</v>
      </c>
      <c r="AA119" s="9">
        <v>7</v>
      </c>
      <c r="AC119" s="9">
        <f t="shared" si="4"/>
        <v>1014</v>
      </c>
      <c r="AD119" s="9">
        <f t="shared" si="5"/>
        <v>11851</v>
      </c>
      <c r="AE119" s="10">
        <f t="shared" si="6"/>
        <v>11.687376725838265</v>
      </c>
    </row>
    <row r="120" spans="1:31" x14ac:dyDescent="0.3">
      <c r="A120" s="87"/>
      <c r="B120" s="41" t="s">
        <v>122</v>
      </c>
      <c r="C120" s="9">
        <v>314</v>
      </c>
      <c r="D120" s="9">
        <v>116</v>
      </c>
      <c r="E120" s="9">
        <v>115</v>
      </c>
      <c r="F120" s="9">
        <v>279</v>
      </c>
      <c r="G120" s="9">
        <v>337</v>
      </c>
      <c r="H120" s="9">
        <v>712</v>
      </c>
      <c r="I120" s="9">
        <v>768</v>
      </c>
      <c r="J120" s="9">
        <v>1193</v>
      </c>
      <c r="K120" s="9">
        <v>1803</v>
      </c>
      <c r="L120" s="9">
        <v>1244</v>
      </c>
      <c r="M120" s="9">
        <v>1385</v>
      </c>
      <c r="N120" s="9">
        <v>1428</v>
      </c>
      <c r="O120" s="9">
        <v>17087</v>
      </c>
      <c r="P120" s="9">
        <v>2181</v>
      </c>
      <c r="Q120" s="9">
        <v>3974</v>
      </c>
      <c r="R120" s="9">
        <v>8043</v>
      </c>
      <c r="S120" s="9">
        <v>2698</v>
      </c>
      <c r="T120" s="9">
        <v>14858</v>
      </c>
      <c r="U120" s="9">
        <v>364</v>
      </c>
      <c r="V120" s="9">
        <v>1318</v>
      </c>
      <c r="W120" s="9">
        <v>24</v>
      </c>
      <c r="X120" s="9">
        <v>10</v>
      </c>
      <c r="Y120" s="9">
        <v>9</v>
      </c>
      <c r="Z120" s="9">
        <v>57</v>
      </c>
      <c r="AA120" s="9">
        <v>583</v>
      </c>
      <c r="AC120" s="9">
        <f t="shared" si="4"/>
        <v>60900</v>
      </c>
      <c r="AD120" s="9">
        <f t="shared" si="5"/>
        <v>827445</v>
      </c>
      <c r="AE120" s="10">
        <f t="shared" si="6"/>
        <v>13.586945812807881</v>
      </c>
    </row>
    <row r="121" spans="1:31" x14ac:dyDescent="0.3">
      <c r="A121" s="87"/>
      <c r="B121" s="41" t="s">
        <v>123</v>
      </c>
      <c r="C121" s="9">
        <v>26</v>
      </c>
      <c r="D121" s="9">
        <v>6</v>
      </c>
      <c r="E121" s="9">
        <v>10</v>
      </c>
      <c r="F121" s="9">
        <v>34</v>
      </c>
      <c r="G121" s="9">
        <v>51</v>
      </c>
      <c r="H121" s="9">
        <v>80</v>
      </c>
      <c r="I121" s="9">
        <v>100</v>
      </c>
      <c r="J121" s="9">
        <v>56</v>
      </c>
      <c r="K121" s="9">
        <v>146</v>
      </c>
      <c r="L121" s="9">
        <v>52</v>
      </c>
      <c r="M121" s="9">
        <v>61</v>
      </c>
      <c r="N121" s="9">
        <v>53</v>
      </c>
      <c r="O121" s="9">
        <v>439</v>
      </c>
      <c r="P121" s="9">
        <v>30</v>
      </c>
      <c r="Q121" s="9">
        <v>84</v>
      </c>
      <c r="R121" s="9">
        <v>150</v>
      </c>
      <c r="S121" s="9">
        <v>24</v>
      </c>
      <c r="T121" s="9">
        <v>158</v>
      </c>
      <c r="U121" s="9">
        <v>0</v>
      </c>
      <c r="V121" s="9">
        <v>13</v>
      </c>
      <c r="W121" s="9">
        <v>0</v>
      </c>
      <c r="X121" s="9">
        <v>0</v>
      </c>
      <c r="Y121" s="9">
        <v>0</v>
      </c>
      <c r="Z121" s="9">
        <v>0</v>
      </c>
      <c r="AA121" s="9">
        <v>35</v>
      </c>
      <c r="AC121" s="9">
        <f t="shared" si="4"/>
        <v>1608</v>
      </c>
      <c r="AD121" s="9">
        <f t="shared" si="5"/>
        <v>17794</v>
      </c>
      <c r="AE121" s="10">
        <f t="shared" si="6"/>
        <v>11.065920398009951</v>
      </c>
    </row>
    <row r="122" spans="1:31" x14ac:dyDescent="0.3">
      <c r="A122" s="87"/>
      <c r="B122" s="41" t="s">
        <v>124</v>
      </c>
      <c r="C122" s="9">
        <v>6</v>
      </c>
      <c r="D122" s="9">
        <v>2</v>
      </c>
      <c r="E122" s="9">
        <v>5</v>
      </c>
      <c r="F122" s="9">
        <v>12</v>
      </c>
      <c r="G122" s="9">
        <v>7</v>
      </c>
      <c r="H122" s="9">
        <v>34</v>
      </c>
      <c r="I122" s="9">
        <v>16</v>
      </c>
      <c r="J122" s="9">
        <v>19</v>
      </c>
      <c r="K122" s="9">
        <v>57</v>
      </c>
      <c r="L122" s="9">
        <v>11</v>
      </c>
      <c r="M122" s="9">
        <v>23</v>
      </c>
      <c r="N122" s="9">
        <v>26</v>
      </c>
      <c r="O122" s="9">
        <v>264</v>
      </c>
      <c r="P122" s="9">
        <v>13</v>
      </c>
      <c r="Q122" s="9">
        <v>37</v>
      </c>
      <c r="R122" s="9">
        <v>50</v>
      </c>
      <c r="S122" s="9">
        <v>16</v>
      </c>
      <c r="T122" s="9">
        <v>53</v>
      </c>
      <c r="U122" s="9">
        <v>2</v>
      </c>
      <c r="V122" s="9">
        <v>4</v>
      </c>
      <c r="W122" s="9">
        <v>0</v>
      </c>
      <c r="X122" s="9">
        <v>0</v>
      </c>
      <c r="Y122" s="9">
        <v>0</v>
      </c>
      <c r="Z122" s="9">
        <v>0</v>
      </c>
      <c r="AA122" s="9">
        <v>9</v>
      </c>
      <c r="AC122" s="9">
        <f t="shared" si="4"/>
        <v>666</v>
      </c>
      <c r="AD122" s="9">
        <f t="shared" si="5"/>
        <v>7636</v>
      </c>
      <c r="AE122" s="10">
        <f t="shared" si="6"/>
        <v>11.465465465465465</v>
      </c>
    </row>
    <row r="123" spans="1:31" x14ac:dyDescent="0.3">
      <c r="A123" s="87"/>
      <c r="B123" s="41" t="s">
        <v>125</v>
      </c>
      <c r="C123" s="9">
        <v>8</v>
      </c>
      <c r="D123" s="9">
        <v>9</v>
      </c>
      <c r="E123" s="9">
        <v>11</v>
      </c>
      <c r="F123" s="9">
        <v>9</v>
      </c>
      <c r="G123" s="9">
        <v>16</v>
      </c>
      <c r="H123" s="9">
        <v>36</v>
      </c>
      <c r="I123" s="9">
        <v>67</v>
      </c>
      <c r="J123" s="9">
        <v>41</v>
      </c>
      <c r="K123" s="9">
        <v>54</v>
      </c>
      <c r="L123" s="9">
        <v>23</v>
      </c>
      <c r="M123" s="9">
        <v>21</v>
      </c>
      <c r="N123" s="9">
        <v>15</v>
      </c>
      <c r="O123" s="9">
        <v>188</v>
      </c>
      <c r="P123" s="9">
        <v>8</v>
      </c>
      <c r="Q123" s="9">
        <v>21</v>
      </c>
      <c r="R123" s="9">
        <v>36</v>
      </c>
      <c r="S123" s="9">
        <v>5</v>
      </c>
      <c r="T123" s="9">
        <v>62</v>
      </c>
      <c r="U123" s="9">
        <v>0</v>
      </c>
      <c r="V123" s="9">
        <v>1</v>
      </c>
      <c r="W123" s="9">
        <v>0</v>
      </c>
      <c r="X123" s="9">
        <v>0</v>
      </c>
      <c r="Y123" s="9">
        <v>0</v>
      </c>
      <c r="Z123" s="9">
        <v>1</v>
      </c>
      <c r="AA123" s="9">
        <v>6</v>
      </c>
      <c r="AC123" s="9">
        <f t="shared" si="4"/>
        <v>638</v>
      </c>
      <c r="AD123" s="9">
        <f t="shared" si="5"/>
        <v>6519</v>
      </c>
      <c r="AE123" s="10">
        <f t="shared" si="6"/>
        <v>10.217868338557993</v>
      </c>
    </row>
    <row r="124" spans="1:31" x14ac:dyDescent="0.3">
      <c r="A124" s="87"/>
      <c r="B124" s="41" t="s">
        <v>126</v>
      </c>
      <c r="C124" s="9">
        <v>26</v>
      </c>
      <c r="D124" s="9">
        <v>13</v>
      </c>
      <c r="E124" s="9">
        <v>21</v>
      </c>
      <c r="F124" s="9">
        <v>40</v>
      </c>
      <c r="G124" s="9">
        <v>59</v>
      </c>
      <c r="H124" s="9">
        <v>105</v>
      </c>
      <c r="I124" s="9">
        <v>112</v>
      </c>
      <c r="J124" s="9">
        <v>86</v>
      </c>
      <c r="K124" s="9">
        <v>168</v>
      </c>
      <c r="L124" s="9">
        <v>91</v>
      </c>
      <c r="M124" s="9">
        <v>109</v>
      </c>
      <c r="N124" s="9">
        <v>83</v>
      </c>
      <c r="O124" s="9">
        <v>515</v>
      </c>
      <c r="P124" s="9">
        <v>31</v>
      </c>
      <c r="Q124" s="9">
        <v>28</v>
      </c>
      <c r="R124" s="9">
        <v>73</v>
      </c>
      <c r="S124" s="9">
        <v>12</v>
      </c>
      <c r="T124" s="9">
        <v>49</v>
      </c>
      <c r="U124" s="9">
        <v>1</v>
      </c>
      <c r="V124" s="9">
        <v>4</v>
      </c>
      <c r="W124" s="9">
        <v>0</v>
      </c>
      <c r="X124" s="9">
        <v>0</v>
      </c>
      <c r="Y124" s="9">
        <v>0</v>
      </c>
      <c r="Z124" s="9">
        <v>0</v>
      </c>
      <c r="AA124" s="9">
        <v>18</v>
      </c>
      <c r="AC124" s="9">
        <f t="shared" si="4"/>
        <v>1644</v>
      </c>
      <c r="AD124" s="9">
        <f t="shared" si="5"/>
        <v>15997</v>
      </c>
      <c r="AE124" s="10">
        <f t="shared" si="6"/>
        <v>9.7305352798053519</v>
      </c>
    </row>
    <row r="125" spans="1:31" x14ac:dyDescent="0.3">
      <c r="A125" s="87"/>
      <c r="B125" s="41" t="s">
        <v>127</v>
      </c>
      <c r="C125" s="9">
        <v>27</v>
      </c>
      <c r="D125" s="9">
        <v>7</v>
      </c>
      <c r="E125" s="9">
        <v>11</v>
      </c>
      <c r="F125" s="9">
        <v>34</v>
      </c>
      <c r="G125" s="9">
        <v>53</v>
      </c>
      <c r="H125" s="9">
        <v>84</v>
      </c>
      <c r="I125" s="9">
        <v>90</v>
      </c>
      <c r="J125" s="9">
        <v>86</v>
      </c>
      <c r="K125" s="9">
        <v>96</v>
      </c>
      <c r="L125" s="9">
        <v>65</v>
      </c>
      <c r="M125" s="9">
        <v>46</v>
      </c>
      <c r="N125" s="9">
        <v>54</v>
      </c>
      <c r="O125" s="9">
        <v>313</v>
      </c>
      <c r="P125" s="9">
        <v>26</v>
      </c>
      <c r="Q125" s="9">
        <v>10</v>
      </c>
      <c r="R125" s="9">
        <v>33</v>
      </c>
      <c r="S125" s="9">
        <v>5</v>
      </c>
      <c r="T125" s="9">
        <v>30</v>
      </c>
      <c r="U125" s="9">
        <v>4</v>
      </c>
      <c r="V125" s="9">
        <v>1</v>
      </c>
      <c r="W125" s="9">
        <v>0</v>
      </c>
      <c r="X125" s="9">
        <v>0</v>
      </c>
      <c r="Y125" s="9">
        <v>0</v>
      </c>
      <c r="Z125" s="9">
        <v>0</v>
      </c>
      <c r="AA125" s="9">
        <v>15</v>
      </c>
      <c r="AC125" s="9">
        <f t="shared" si="4"/>
        <v>1090</v>
      </c>
      <c r="AD125" s="9">
        <f t="shared" si="5"/>
        <v>10082</v>
      </c>
      <c r="AE125" s="10">
        <f t="shared" si="6"/>
        <v>9.2495412844036693</v>
      </c>
    </row>
    <row r="126" spans="1:31" x14ac:dyDescent="0.3">
      <c r="A126" s="87"/>
      <c r="B126" s="41" t="s">
        <v>128</v>
      </c>
      <c r="C126" s="9">
        <v>15</v>
      </c>
      <c r="D126" s="9">
        <v>15</v>
      </c>
      <c r="E126" s="9">
        <v>24</v>
      </c>
      <c r="F126" s="9">
        <v>54</v>
      </c>
      <c r="G126" s="9">
        <v>70</v>
      </c>
      <c r="H126" s="9">
        <v>149</v>
      </c>
      <c r="I126" s="9">
        <v>156</v>
      </c>
      <c r="J126" s="9">
        <v>92</v>
      </c>
      <c r="K126" s="9">
        <v>263</v>
      </c>
      <c r="L126" s="9">
        <v>92</v>
      </c>
      <c r="M126" s="9">
        <v>93</v>
      </c>
      <c r="N126" s="9">
        <v>77</v>
      </c>
      <c r="O126" s="9">
        <v>478</v>
      </c>
      <c r="P126" s="9">
        <v>21</v>
      </c>
      <c r="Q126" s="9">
        <v>31</v>
      </c>
      <c r="R126" s="9">
        <v>52</v>
      </c>
      <c r="S126" s="9">
        <v>4</v>
      </c>
      <c r="T126" s="9">
        <v>33</v>
      </c>
      <c r="U126" s="9">
        <v>2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41</v>
      </c>
      <c r="AC126" s="9">
        <f t="shared" si="4"/>
        <v>1762</v>
      </c>
      <c r="AD126" s="9">
        <f t="shared" si="5"/>
        <v>16407</v>
      </c>
      <c r="AE126" s="10">
        <f t="shared" si="6"/>
        <v>9.3115777525539158</v>
      </c>
    </row>
    <row r="127" spans="1:31" x14ac:dyDescent="0.3">
      <c r="A127" s="87"/>
      <c r="B127" s="41" t="s">
        <v>129</v>
      </c>
      <c r="C127" s="9">
        <v>11</v>
      </c>
      <c r="D127" s="9">
        <v>5</v>
      </c>
      <c r="E127" s="9">
        <v>5</v>
      </c>
      <c r="F127" s="9">
        <v>14</v>
      </c>
      <c r="G127" s="9">
        <v>15</v>
      </c>
      <c r="H127" s="9">
        <v>43</v>
      </c>
      <c r="I127" s="9">
        <v>28</v>
      </c>
      <c r="J127" s="9">
        <v>32</v>
      </c>
      <c r="K127" s="9">
        <v>54</v>
      </c>
      <c r="L127" s="9">
        <v>33</v>
      </c>
      <c r="M127" s="9">
        <v>22</v>
      </c>
      <c r="N127" s="9">
        <v>23</v>
      </c>
      <c r="O127" s="9">
        <v>238</v>
      </c>
      <c r="P127" s="9">
        <v>14</v>
      </c>
      <c r="Q127" s="9">
        <v>43</v>
      </c>
      <c r="R127" s="9">
        <v>97</v>
      </c>
      <c r="S127" s="9">
        <v>20</v>
      </c>
      <c r="T127" s="9">
        <v>117</v>
      </c>
      <c r="U127" s="9">
        <v>3</v>
      </c>
      <c r="V127" s="9">
        <v>3</v>
      </c>
      <c r="W127" s="9">
        <v>0</v>
      </c>
      <c r="X127" s="9">
        <v>0</v>
      </c>
      <c r="Y127" s="9">
        <v>0</v>
      </c>
      <c r="Z127" s="9">
        <v>0</v>
      </c>
      <c r="AA127" s="9">
        <v>14</v>
      </c>
      <c r="AC127" s="9">
        <f t="shared" si="4"/>
        <v>834</v>
      </c>
      <c r="AD127" s="9">
        <f t="shared" si="5"/>
        <v>9777</v>
      </c>
      <c r="AE127" s="10">
        <f t="shared" si="6"/>
        <v>11.723021582733812</v>
      </c>
    </row>
    <row r="128" spans="1:31" x14ac:dyDescent="0.3">
      <c r="A128" s="87"/>
      <c r="B128" s="41" t="s">
        <v>130</v>
      </c>
      <c r="C128" s="9">
        <v>6</v>
      </c>
      <c r="D128" s="9">
        <v>7</v>
      </c>
      <c r="E128" s="9">
        <v>3</v>
      </c>
      <c r="F128" s="9">
        <v>15</v>
      </c>
      <c r="G128" s="9">
        <v>15</v>
      </c>
      <c r="H128" s="9">
        <v>26</v>
      </c>
      <c r="I128" s="9">
        <v>34</v>
      </c>
      <c r="J128" s="9">
        <v>36</v>
      </c>
      <c r="K128" s="9">
        <v>45</v>
      </c>
      <c r="L128" s="9">
        <v>14</v>
      </c>
      <c r="M128" s="9">
        <v>15</v>
      </c>
      <c r="N128" s="9">
        <v>20</v>
      </c>
      <c r="O128" s="9">
        <v>175</v>
      </c>
      <c r="P128" s="9">
        <v>10</v>
      </c>
      <c r="Q128" s="9">
        <v>20</v>
      </c>
      <c r="R128" s="9">
        <v>28</v>
      </c>
      <c r="S128" s="9">
        <v>4</v>
      </c>
      <c r="T128" s="9">
        <v>29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9</v>
      </c>
      <c r="AC128" s="9">
        <f t="shared" si="4"/>
        <v>511</v>
      </c>
      <c r="AD128" s="9">
        <f t="shared" si="5"/>
        <v>5263</v>
      </c>
      <c r="AE128" s="10">
        <f t="shared" si="6"/>
        <v>10.299412915851272</v>
      </c>
    </row>
    <row r="129" spans="1:31" x14ac:dyDescent="0.3">
      <c r="A129" s="87"/>
      <c r="B129" s="41" t="s">
        <v>131</v>
      </c>
      <c r="C129" s="9">
        <v>17</v>
      </c>
      <c r="D129" s="9">
        <v>15</v>
      </c>
      <c r="E129" s="9">
        <v>21</v>
      </c>
      <c r="F129" s="9">
        <v>39</v>
      </c>
      <c r="G129" s="9">
        <v>71</v>
      </c>
      <c r="H129" s="9">
        <v>142</v>
      </c>
      <c r="I129" s="9">
        <v>111</v>
      </c>
      <c r="J129" s="9">
        <v>123</v>
      </c>
      <c r="K129" s="9">
        <v>171</v>
      </c>
      <c r="L129" s="9">
        <v>84</v>
      </c>
      <c r="M129" s="9">
        <v>91</v>
      </c>
      <c r="N129" s="9">
        <v>103</v>
      </c>
      <c r="O129" s="9">
        <v>902</v>
      </c>
      <c r="P129" s="9">
        <v>59</v>
      </c>
      <c r="Q129" s="9">
        <v>124</v>
      </c>
      <c r="R129" s="9">
        <v>205</v>
      </c>
      <c r="S129" s="9">
        <v>39</v>
      </c>
      <c r="T129" s="9">
        <v>213</v>
      </c>
      <c r="U129" s="9">
        <v>8</v>
      </c>
      <c r="V129" s="9">
        <v>11</v>
      </c>
      <c r="W129" s="9">
        <v>0</v>
      </c>
      <c r="X129" s="9">
        <v>0</v>
      </c>
      <c r="Y129" s="9">
        <v>0</v>
      </c>
      <c r="Z129" s="9">
        <v>1</v>
      </c>
      <c r="AA129" s="9">
        <v>39</v>
      </c>
      <c r="AC129" s="9">
        <f t="shared" si="4"/>
        <v>2589</v>
      </c>
      <c r="AD129" s="9">
        <f t="shared" si="5"/>
        <v>28821</v>
      </c>
      <c r="AE129" s="10">
        <f t="shared" si="6"/>
        <v>11.132097334878331</v>
      </c>
    </row>
    <row r="130" spans="1:31" x14ac:dyDescent="0.3">
      <c r="A130" s="87"/>
      <c r="B130" s="41" t="s">
        <v>132</v>
      </c>
      <c r="C130" s="9">
        <v>2</v>
      </c>
      <c r="D130" s="9">
        <v>3</v>
      </c>
      <c r="E130" s="9">
        <v>2</v>
      </c>
      <c r="F130" s="9">
        <v>6</v>
      </c>
      <c r="G130" s="9">
        <v>11</v>
      </c>
      <c r="H130" s="9">
        <v>11</v>
      </c>
      <c r="I130" s="9">
        <v>18</v>
      </c>
      <c r="J130" s="9">
        <v>20</v>
      </c>
      <c r="K130" s="9">
        <v>20</v>
      </c>
      <c r="L130" s="9">
        <v>20</v>
      </c>
      <c r="M130" s="9">
        <v>18</v>
      </c>
      <c r="N130" s="9">
        <v>20</v>
      </c>
      <c r="O130" s="9">
        <v>161</v>
      </c>
      <c r="P130" s="9">
        <v>6</v>
      </c>
      <c r="Q130" s="9">
        <v>9</v>
      </c>
      <c r="R130" s="9">
        <v>23</v>
      </c>
      <c r="S130" s="9">
        <v>5</v>
      </c>
      <c r="T130" s="9">
        <v>15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1</v>
      </c>
      <c r="AA130" s="9">
        <v>5</v>
      </c>
      <c r="AC130" s="9">
        <f t="shared" si="4"/>
        <v>376</v>
      </c>
      <c r="AD130" s="9">
        <f t="shared" si="5"/>
        <v>4071</v>
      </c>
      <c r="AE130" s="10">
        <f t="shared" si="6"/>
        <v>10.827127659574469</v>
      </c>
    </row>
    <row r="131" spans="1:31" x14ac:dyDescent="0.3">
      <c r="A131" s="87"/>
      <c r="B131" s="41" t="s">
        <v>133</v>
      </c>
      <c r="C131" s="9">
        <v>12</v>
      </c>
      <c r="D131" s="9">
        <v>4</v>
      </c>
      <c r="E131" s="9">
        <v>5</v>
      </c>
      <c r="F131" s="9">
        <v>15</v>
      </c>
      <c r="G131" s="9">
        <v>15</v>
      </c>
      <c r="H131" s="9">
        <v>20</v>
      </c>
      <c r="I131" s="9">
        <v>19</v>
      </c>
      <c r="J131" s="9">
        <v>22</v>
      </c>
      <c r="K131" s="9">
        <v>36</v>
      </c>
      <c r="L131" s="9">
        <v>26</v>
      </c>
      <c r="M131" s="9">
        <v>33</v>
      </c>
      <c r="N131" s="9">
        <v>26</v>
      </c>
      <c r="O131" s="9">
        <v>280</v>
      </c>
      <c r="P131" s="9">
        <v>26</v>
      </c>
      <c r="Q131" s="9">
        <v>55</v>
      </c>
      <c r="R131" s="9">
        <v>113</v>
      </c>
      <c r="S131" s="9">
        <v>20</v>
      </c>
      <c r="T131" s="9">
        <v>172</v>
      </c>
      <c r="U131" s="9">
        <v>3</v>
      </c>
      <c r="V131" s="9">
        <v>1</v>
      </c>
      <c r="W131" s="9">
        <v>0</v>
      </c>
      <c r="X131" s="9">
        <v>1</v>
      </c>
      <c r="Y131" s="9">
        <v>0</v>
      </c>
      <c r="Z131" s="9">
        <v>0</v>
      </c>
      <c r="AA131" s="9">
        <v>9</v>
      </c>
      <c r="AC131" s="9">
        <f t="shared" si="4"/>
        <v>913</v>
      </c>
      <c r="AD131" s="9">
        <f t="shared" si="5"/>
        <v>11342</v>
      </c>
      <c r="AE131" s="10">
        <f t="shared" si="6"/>
        <v>12.422782037239868</v>
      </c>
    </row>
    <row r="132" spans="1:31" x14ac:dyDescent="0.3">
      <c r="A132" s="87"/>
      <c r="B132" s="41" t="s">
        <v>134</v>
      </c>
      <c r="C132" s="9">
        <v>10</v>
      </c>
      <c r="D132" s="9">
        <v>1</v>
      </c>
      <c r="E132" s="9">
        <v>9</v>
      </c>
      <c r="F132" s="9">
        <v>5</v>
      </c>
      <c r="G132" s="9">
        <v>9</v>
      </c>
      <c r="H132" s="9">
        <v>15</v>
      </c>
      <c r="I132" s="9">
        <v>17</v>
      </c>
      <c r="J132" s="9">
        <v>20</v>
      </c>
      <c r="K132" s="9">
        <v>27</v>
      </c>
      <c r="L132" s="9">
        <v>17</v>
      </c>
      <c r="M132" s="9">
        <v>24</v>
      </c>
      <c r="N132" s="9">
        <v>18</v>
      </c>
      <c r="O132" s="9">
        <v>215</v>
      </c>
      <c r="P132" s="9">
        <v>12</v>
      </c>
      <c r="Q132" s="9">
        <v>19</v>
      </c>
      <c r="R132" s="9">
        <v>38</v>
      </c>
      <c r="S132" s="9">
        <v>7</v>
      </c>
      <c r="T132" s="9">
        <v>62</v>
      </c>
      <c r="U132" s="9">
        <v>2</v>
      </c>
      <c r="V132" s="9">
        <v>6</v>
      </c>
      <c r="W132" s="9">
        <v>0</v>
      </c>
      <c r="X132" s="9">
        <v>0</v>
      </c>
      <c r="Y132" s="9">
        <v>0</v>
      </c>
      <c r="Z132" s="9">
        <v>0</v>
      </c>
      <c r="AA132" s="9">
        <v>8</v>
      </c>
      <c r="AC132" s="9">
        <f t="shared" ref="AC132:AC195" si="7">SUM(C132:AA132)</f>
        <v>541</v>
      </c>
      <c r="AD132" s="9">
        <f t="shared" si="5"/>
        <v>6274</v>
      </c>
      <c r="AE132" s="10">
        <f t="shared" si="6"/>
        <v>11.597042513863217</v>
      </c>
    </row>
    <row r="133" spans="1:31" x14ac:dyDescent="0.3">
      <c r="A133" s="87"/>
      <c r="B133" s="41" t="s">
        <v>135</v>
      </c>
      <c r="C133" s="9">
        <v>30</v>
      </c>
      <c r="D133" s="9">
        <v>7</v>
      </c>
      <c r="E133" s="9">
        <v>16</v>
      </c>
      <c r="F133" s="9">
        <v>29</v>
      </c>
      <c r="G133" s="9">
        <v>29</v>
      </c>
      <c r="H133" s="9">
        <v>61</v>
      </c>
      <c r="I133" s="9">
        <v>73</v>
      </c>
      <c r="J133" s="9">
        <v>40</v>
      </c>
      <c r="K133" s="9">
        <v>54</v>
      </c>
      <c r="L133" s="9">
        <v>28</v>
      </c>
      <c r="M133" s="9">
        <v>33</v>
      </c>
      <c r="N133" s="9">
        <v>24</v>
      </c>
      <c r="O133" s="9">
        <v>244</v>
      </c>
      <c r="P133" s="9">
        <v>10</v>
      </c>
      <c r="Q133" s="9">
        <v>15</v>
      </c>
      <c r="R133" s="9">
        <v>17</v>
      </c>
      <c r="S133" s="9">
        <v>7</v>
      </c>
      <c r="T133" s="9">
        <v>20</v>
      </c>
      <c r="U133" s="9">
        <v>2</v>
      </c>
      <c r="V133" s="9">
        <v>2</v>
      </c>
      <c r="W133" s="9">
        <v>0</v>
      </c>
      <c r="X133" s="9">
        <v>0</v>
      </c>
      <c r="Y133" s="9">
        <v>0</v>
      </c>
      <c r="Z133" s="9">
        <v>0</v>
      </c>
      <c r="AA133" s="9">
        <v>26</v>
      </c>
      <c r="AC133" s="9">
        <f t="shared" si="7"/>
        <v>767</v>
      </c>
      <c r="AD133" s="9">
        <f t="shared" ref="AD133:AD196" si="8">C$2*C133+D$2*D133+E$2*E133+F$2*F133+G$2*G133+H$2*H133+I$2*I133+J$2*J133+K$2*K133+L$2*L133+M$2*M133+N$2*N133+O$2*O133+P$2*P133+Q$2*Q133+R$2*R133+S$2*S133+T$2*T133+U$2*U133+V$2*V133+W$2*W133+X$2*X133+Y$2*Y133+Z$2*Z133+AA$2*AA133</f>
        <v>7216</v>
      </c>
      <c r="AE133" s="10">
        <f t="shared" ref="AE133:AE196" si="9">AD133/AC133</f>
        <v>9.4080834419817467</v>
      </c>
    </row>
    <row r="134" spans="1:31" x14ac:dyDescent="0.3">
      <c r="A134" s="87"/>
      <c r="B134" s="41" t="s">
        <v>136</v>
      </c>
      <c r="C134" s="9">
        <v>25</v>
      </c>
      <c r="D134" s="9">
        <v>13</v>
      </c>
      <c r="E134" s="9">
        <v>7</v>
      </c>
      <c r="F134" s="9">
        <v>17</v>
      </c>
      <c r="G134" s="9">
        <v>48</v>
      </c>
      <c r="H134" s="9">
        <v>77</v>
      </c>
      <c r="I134" s="9">
        <v>53</v>
      </c>
      <c r="J134" s="9">
        <v>51</v>
      </c>
      <c r="K134" s="9">
        <v>78</v>
      </c>
      <c r="L134" s="9">
        <v>36</v>
      </c>
      <c r="M134" s="9">
        <v>33</v>
      </c>
      <c r="N134" s="9">
        <v>19</v>
      </c>
      <c r="O134" s="9">
        <v>275</v>
      </c>
      <c r="P134" s="9">
        <v>8</v>
      </c>
      <c r="Q134" s="9">
        <v>25</v>
      </c>
      <c r="R134" s="9">
        <v>41</v>
      </c>
      <c r="S134" s="9">
        <v>3</v>
      </c>
      <c r="T134" s="9">
        <v>33</v>
      </c>
      <c r="U134" s="9">
        <v>0</v>
      </c>
      <c r="V134" s="9">
        <v>4</v>
      </c>
      <c r="W134" s="9">
        <v>0</v>
      </c>
      <c r="X134" s="9">
        <v>0</v>
      </c>
      <c r="Y134" s="9">
        <v>0</v>
      </c>
      <c r="Z134" s="9">
        <v>1</v>
      </c>
      <c r="AA134" s="9">
        <v>19</v>
      </c>
      <c r="AC134" s="9">
        <f t="shared" si="7"/>
        <v>866</v>
      </c>
      <c r="AD134" s="9">
        <f t="shared" si="8"/>
        <v>8350</v>
      </c>
      <c r="AE134" s="10">
        <f t="shared" si="9"/>
        <v>9.6420323325635096</v>
      </c>
    </row>
    <row r="135" spans="1:31" x14ac:dyDescent="0.3">
      <c r="A135" s="87"/>
      <c r="B135" s="41" t="s">
        <v>137</v>
      </c>
      <c r="C135" s="9">
        <v>15</v>
      </c>
      <c r="D135" s="9">
        <v>12</v>
      </c>
      <c r="E135" s="9">
        <v>12</v>
      </c>
      <c r="F135" s="9">
        <v>20</v>
      </c>
      <c r="G135" s="9">
        <v>27</v>
      </c>
      <c r="H135" s="9">
        <v>77</v>
      </c>
      <c r="I135" s="9">
        <v>73</v>
      </c>
      <c r="J135" s="9">
        <v>56</v>
      </c>
      <c r="K135" s="9">
        <v>86</v>
      </c>
      <c r="L135" s="9">
        <v>54</v>
      </c>
      <c r="M135" s="9">
        <v>57</v>
      </c>
      <c r="N135" s="9">
        <v>56</v>
      </c>
      <c r="O135" s="9">
        <v>482</v>
      </c>
      <c r="P135" s="9">
        <v>25</v>
      </c>
      <c r="Q135" s="9">
        <v>58</v>
      </c>
      <c r="R135" s="9">
        <v>168</v>
      </c>
      <c r="S135" s="9">
        <v>24</v>
      </c>
      <c r="T135" s="9">
        <v>125</v>
      </c>
      <c r="U135" s="9">
        <v>3</v>
      </c>
      <c r="V135" s="9">
        <v>6</v>
      </c>
      <c r="W135" s="9">
        <v>0</v>
      </c>
      <c r="X135" s="9">
        <v>0</v>
      </c>
      <c r="Y135" s="9">
        <v>0</v>
      </c>
      <c r="Z135" s="9">
        <v>0</v>
      </c>
      <c r="AA135" s="9">
        <v>19</v>
      </c>
      <c r="AC135" s="9">
        <f t="shared" si="7"/>
        <v>1455</v>
      </c>
      <c r="AD135" s="9">
        <f t="shared" si="8"/>
        <v>16353</v>
      </c>
      <c r="AE135" s="10">
        <f t="shared" si="9"/>
        <v>11.239175257731958</v>
      </c>
    </row>
    <row r="136" spans="1:31" x14ac:dyDescent="0.3">
      <c r="A136" s="87"/>
      <c r="B136" s="41" t="s">
        <v>138</v>
      </c>
      <c r="C136" s="9">
        <v>7</v>
      </c>
      <c r="D136" s="9">
        <v>2</v>
      </c>
      <c r="E136" s="9">
        <v>4</v>
      </c>
      <c r="F136" s="9">
        <v>8</v>
      </c>
      <c r="G136" s="9">
        <v>8</v>
      </c>
      <c r="H136" s="9">
        <v>8</v>
      </c>
      <c r="I136" s="9">
        <v>17</v>
      </c>
      <c r="J136" s="9">
        <v>21</v>
      </c>
      <c r="K136" s="9">
        <v>42</v>
      </c>
      <c r="L136" s="9">
        <v>24</v>
      </c>
      <c r="M136" s="9">
        <v>17</v>
      </c>
      <c r="N136" s="9">
        <v>25</v>
      </c>
      <c r="O136" s="9">
        <v>282</v>
      </c>
      <c r="P136" s="9">
        <v>10</v>
      </c>
      <c r="Q136" s="9">
        <v>22</v>
      </c>
      <c r="R136" s="9">
        <v>56</v>
      </c>
      <c r="S136" s="9">
        <v>14</v>
      </c>
      <c r="T136" s="9">
        <v>66</v>
      </c>
      <c r="U136" s="9">
        <v>0</v>
      </c>
      <c r="V136" s="9">
        <v>6</v>
      </c>
      <c r="W136" s="9">
        <v>0</v>
      </c>
      <c r="X136" s="9">
        <v>0</v>
      </c>
      <c r="Y136" s="9">
        <v>0</v>
      </c>
      <c r="Z136" s="9">
        <v>1</v>
      </c>
      <c r="AA136" s="9">
        <v>9</v>
      </c>
      <c r="AC136" s="9">
        <f t="shared" si="7"/>
        <v>649</v>
      </c>
      <c r="AD136" s="9">
        <f t="shared" si="8"/>
        <v>7713</v>
      </c>
      <c r="AE136" s="10">
        <f t="shared" si="9"/>
        <v>11.884437596302003</v>
      </c>
    </row>
    <row r="137" spans="1:31" x14ac:dyDescent="0.3">
      <c r="A137" s="87"/>
      <c r="B137" s="41" t="s">
        <v>139</v>
      </c>
      <c r="C137" s="9">
        <v>6</v>
      </c>
      <c r="D137" s="9">
        <v>1</v>
      </c>
      <c r="E137" s="9">
        <v>4</v>
      </c>
      <c r="F137" s="9">
        <v>6</v>
      </c>
      <c r="G137" s="9">
        <v>8</v>
      </c>
      <c r="H137" s="9">
        <v>19</v>
      </c>
      <c r="I137" s="9">
        <v>17</v>
      </c>
      <c r="J137" s="9">
        <v>23</v>
      </c>
      <c r="K137" s="9">
        <v>33</v>
      </c>
      <c r="L137" s="9">
        <v>20</v>
      </c>
      <c r="M137" s="9">
        <v>17</v>
      </c>
      <c r="N137" s="9">
        <v>14</v>
      </c>
      <c r="O137" s="9">
        <v>122</v>
      </c>
      <c r="P137" s="9">
        <v>3</v>
      </c>
      <c r="Q137" s="9">
        <v>9</v>
      </c>
      <c r="R137" s="9">
        <v>6</v>
      </c>
      <c r="S137" s="9">
        <v>0</v>
      </c>
      <c r="T137" s="9">
        <v>15</v>
      </c>
      <c r="U137" s="9">
        <v>2</v>
      </c>
      <c r="V137" s="9">
        <v>1</v>
      </c>
      <c r="W137" s="9">
        <v>0</v>
      </c>
      <c r="X137" s="9">
        <v>0</v>
      </c>
      <c r="Y137" s="9">
        <v>0</v>
      </c>
      <c r="Z137" s="9">
        <v>0</v>
      </c>
      <c r="AA137" s="9">
        <v>6</v>
      </c>
      <c r="AC137" s="9">
        <f t="shared" si="7"/>
        <v>332</v>
      </c>
      <c r="AD137" s="9">
        <f t="shared" si="8"/>
        <v>3358</v>
      </c>
      <c r="AE137" s="10">
        <f t="shared" si="9"/>
        <v>10.114457831325302</v>
      </c>
    </row>
    <row r="138" spans="1:31" x14ac:dyDescent="0.3">
      <c r="A138" s="87"/>
      <c r="B138" s="41" t="s">
        <v>140</v>
      </c>
      <c r="C138" s="9">
        <v>9</v>
      </c>
      <c r="D138" s="9">
        <v>3</v>
      </c>
      <c r="E138" s="9">
        <v>8</v>
      </c>
      <c r="F138" s="9">
        <v>18</v>
      </c>
      <c r="G138" s="9">
        <v>29</v>
      </c>
      <c r="H138" s="9">
        <v>44</v>
      </c>
      <c r="I138" s="9">
        <v>40</v>
      </c>
      <c r="J138" s="9">
        <v>38</v>
      </c>
      <c r="K138" s="9">
        <v>74</v>
      </c>
      <c r="L138" s="9">
        <v>25</v>
      </c>
      <c r="M138" s="9">
        <v>38</v>
      </c>
      <c r="N138" s="9">
        <v>42</v>
      </c>
      <c r="O138" s="9">
        <v>511</v>
      </c>
      <c r="P138" s="9">
        <v>57</v>
      </c>
      <c r="Q138" s="9">
        <v>91</v>
      </c>
      <c r="R138" s="9">
        <v>229</v>
      </c>
      <c r="S138" s="9">
        <v>58</v>
      </c>
      <c r="T138" s="9">
        <v>312</v>
      </c>
      <c r="U138" s="9">
        <v>10</v>
      </c>
      <c r="V138" s="9">
        <v>14</v>
      </c>
      <c r="W138" s="9">
        <v>0</v>
      </c>
      <c r="X138" s="9">
        <v>0</v>
      </c>
      <c r="Y138" s="9">
        <v>0</v>
      </c>
      <c r="Z138" s="9">
        <v>0</v>
      </c>
      <c r="AA138" s="9">
        <v>67</v>
      </c>
      <c r="AC138" s="9">
        <f t="shared" si="7"/>
        <v>1717</v>
      </c>
      <c r="AD138" s="9">
        <f t="shared" si="8"/>
        <v>22442</v>
      </c>
      <c r="AE138" s="10">
        <f t="shared" si="9"/>
        <v>13.070471753057658</v>
      </c>
    </row>
    <row r="139" spans="1:31" x14ac:dyDescent="0.3">
      <c r="A139" s="87"/>
      <c r="B139" s="41" t="s">
        <v>141</v>
      </c>
      <c r="C139" s="9">
        <v>11</v>
      </c>
      <c r="D139" s="9">
        <v>4</v>
      </c>
      <c r="E139" s="9">
        <v>5</v>
      </c>
      <c r="F139" s="9">
        <v>10</v>
      </c>
      <c r="G139" s="9">
        <v>13</v>
      </c>
      <c r="H139" s="9">
        <v>27</v>
      </c>
      <c r="I139" s="9">
        <v>14</v>
      </c>
      <c r="J139" s="9">
        <v>24</v>
      </c>
      <c r="K139" s="9">
        <v>53</v>
      </c>
      <c r="L139" s="9">
        <v>15</v>
      </c>
      <c r="M139" s="9">
        <v>33</v>
      </c>
      <c r="N139" s="9">
        <v>20</v>
      </c>
      <c r="O139" s="9">
        <v>170</v>
      </c>
      <c r="P139" s="9">
        <v>14</v>
      </c>
      <c r="Q139" s="9">
        <v>32</v>
      </c>
      <c r="R139" s="9">
        <v>61</v>
      </c>
      <c r="S139" s="9">
        <v>9</v>
      </c>
      <c r="T139" s="9">
        <v>72</v>
      </c>
      <c r="U139" s="9">
        <v>0</v>
      </c>
      <c r="V139" s="9">
        <v>1</v>
      </c>
      <c r="W139" s="9">
        <v>0</v>
      </c>
      <c r="X139" s="9">
        <v>1</v>
      </c>
      <c r="Y139" s="9">
        <v>0</v>
      </c>
      <c r="Z139" s="9">
        <v>2</v>
      </c>
      <c r="AA139" s="9">
        <v>12</v>
      </c>
      <c r="AC139" s="9">
        <f t="shared" si="7"/>
        <v>603</v>
      </c>
      <c r="AD139" s="9">
        <f t="shared" si="8"/>
        <v>6919</v>
      </c>
      <c r="AE139" s="10">
        <f t="shared" si="9"/>
        <v>11.474295190713102</v>
      </c>
    </row>
    <row r="140" spans="1:31" x14ac:dyDescent="0.3">
      <c r="A140" s="87"/>
      <c r="B140" s="41" t="s">
        <v>142</v>
      </c>
      <c r="C140" s="9">
        <v>7</v>
      </c>
      <c r="D140" s="9">
        <v>4</v>
      </c>
      <c r="E140" s="9">
        <v>5</v>
      </c>
      <c r="F140" s="9">
        <v>6</v>
      </c>
      <c r="G140" s="9">
        <v>14</v>
      </c>
      <c r="H140" s="9">
        <v>14</v>
      </c>
      <c r="I140" s="9">
        <v>22</v>
      </c>
      <c r="J140" s="9">
        <v>13</v>
      </c>
      <c r="K140" s="9">
        <v>24</v>
      </c>
      <c r="L140" s="9">
        <v>29</v>
      </c>
      <c r="M140" s="9">
        <v>14</v>
      </c>
      <c r="N140" s="9">
        <v>23</v>
      </c>
      <c r="O140" s="9">
        <v>229</v>
      </c>
      <c r="P140" s="9">
        <v>28</v>
      </c>
      <c r="Q140" s="9">
        <v>45</v>
      </c>
      <c r="R140" s="9">
        <v>116</v>
      </c>
      <c r="S140" s="9">
        <v>16</v>
      </c>
      <c r="T140" s="9">
        <v>118</v>
      </c>
      <c r="U140" s="9">
        <v>1</v>
      </c>
      <c r="V140" s="9">
        <v>6</v>
      </c>
      <c r="W140" s="9">
        <v>0</v>
      </c>
      <c r="X140" s="9">
        <v>0</v>
      </c>
      <c r="Y140" s="9">
        <v>0</v>
      </c>
      <c r="Z140" s="9">
        <v>0</v>
      </c>
      <c r="AA140" s="9">
        <v>6</v>
      </c>
      <c r="AC140" s="9">
        <f t="shared" si="7"/>
        <v>740</v>
      </c>
      <c r="AD140" s="9">
        <f t="shared" si="8"/>
        <v>9247</v>
      </c>
      <c r="AE140" s="10">
        <f t="shared" si="9"/>
        <v>12.495945945945946</v>
      </c>
    </row>
    <row r="141" spans="1:31" x14ac:dyDescent="0.3">
      <c r="A141" s="87"/>
      <c r="B141" s="41" t="s">
        <v>143</v>
      </c>
      <c r="C141" s="9">
        <v>70</v>
      </c>
      <c r="D141" s="9">
        <v>31</v>
      </c>
      <c r="E141" s="9">
        <v>33</v>
      </c>
      <c r="F141" s="9">
        <v>102</v>
      </c>
      <c r="G141" s="9">
        <v>122</v>
      </c>
      <c r="H141" s="9">
        <v>242</v>
      </c>
      <c r="I141" s="9">
        <v>209</v>
      </c>
      <c r="J141" s="9">
        <v>377</v>
      </c>
      <c r="K141" s="9">
        <v>571</v>
      </c>
      <c r="L141" s="9">
        <v>360</v>
      </c>
      <c r="M141" s="9">
        <v>395</v>
      </c>
      <c r="N141" s="9">
        <v>457</v>
      </c>
      <c r="O141" s="9">
        <v>4280</v>
      </c>
      <c r="P141" s="9">
        <v>534</v>
      </c>
      <c r="Q141" s="9">
        <v>930</v>
      </c>
      <c r="R141" s="9">
        <v>2375</v>
      </c>
      <c r="S141" s="9">
        <v>472</v>
      </c>
      <c r="T141" s="9">
        <v>2645</v>
      </c>
      <c r="U141" s="9">
        <v>71</v>
      </c>
      <c r="V141" s="9">
        <v>146</v>
      </c>
      <c r="W141" s="9">
        <v>5</v>
      </c>
      <c r="X141" s="9">
        <v>2</v>
      </c>
      <c r="Y141" s="9">
        <v>0</v>
      </c>
      <c r="Z141" s="9">
        <v>11</v>
      </c>
      <c r="AA141" s="9">
        <v>135</v>
      </c>
      <c r="AC141" s="9">
        <f t="shared" si="7"/>
        <v>14575</v>
      </c>
      <c r="AD141" s="9">
        <f t="shared" si="8"/>
        <v>189930</v>
      </c>
      <c r="AE141" s="10">
        <f t="shared" si="9"/>
        <v>13.031217838765009</v>
      </c>
    </row>
    <row r="142" spans="1:31" x14ac:dyDescent="0.3">
      <c r="A142" s="87"/>
      <c r="B142" s="41" t="s">
        <v>144</v>
      </c>
      <c r="C142" s="9">
        <v>48</v>
      </c>
      <c r="D142" s="9">
        <v>22</v>
      </c>
      <c r="E142" s="9">
        <v>35</v>
      </c>
      <c r="F142" s="9">
        <v>74</v>
      </c>
      <c r="G142" s="9">
        <v>79</v>
      </c>
      <c r="H142" s="9">
        <v>155</v>
      </c>
      <c r="I142" s="9">
        <v>157</v>
      </c>
      <c r="J142" s="9">
        <v>206</v>
      </c>
      <c r="K142" s="9">
        <v>270</v>
      </c>
      <c r="L142" s="9">
        <v>176</v>
      </c>
      <c r="M142" s="9">
        <v>190</v>
      </c>
      <c r="N142" s="9">
        <v>161</v>
      </c>
      <c r="O142" s="9">
        <v>1563</v>
      </c>
      <c r="P142" s="9">
        <v>108</v>
      </c>
      <c r="Q142" s="9">
        <v>212</v>
      </c>
      <c r="R142" s="9">
        <v>554</v>
      </c>
      <c r="S142" s="9">
        <v>80</v>
      </c>
      <c r="T142" s="9">
        <v>379</v>
      </c>
      <c r="U142" s="9">
        <v>7</v>
      </c>
      <c r="V142" s="9">
        <v>13</v>
      </c>
      <c r="W142" s="9">
        <v>0</v>
      </c>
      <c r="X142" s="9">
        <v>0</v>
      </c>
      <c r="Y142" s="9">
        <v>1</v>
      </c>
      <c r="Z142" s="9">
        <v>1</v>
      </c>
      <c r="AA142" s="9">
        <v>46</v>
      </c>
      <c r="AC142" s="9">
        <f t="shared" si="7"/>
        <v>4537</v>
      </c>
      <c r="AD142" s="9">
        <f t="shared" si="8"/>
        <v>51887</v>
      </c>
      <c r="AE142" s="10">
        <f t="shared" si="9"/>
        <v>11.436411725810007</v>
      </c>
    </row>
    <row r="143" spans="1:31" x14ac:dyDescent="0.3">
      <c r="A143" s="87"/>
      <c r="B143" s="41" t="s">
        <v>145</v>
      </c>
      <c r="C143" s="9">
        <v>34</v>
      </c>
      <c r="D143" s="9">
        <v>14</v>
      </c>
      <c r="E143" s="9">
        <v>19</v>
      </c>
      <c r="F143" s="9">
        <v>27</v>
      </c>
      <c r="G143" s="9">
        <v>51</v>
      </c>
      <c r="H143" s="9">
        <v>85</v>
      </c>
      <c r="I143" s="9">
        <v>96</v>
      </c>
      <c r="J143" s="9">
        <v>124</v>
      </c>
      <c r="K143" s="9">
        <v>170</v>
      </c>
      <c r="L143" s="9">
        <v>125</v>
      </c>
      <c r="M143" s="9">
        <v>138</v>
      </c>
      <c r="N143" s="9">
        <v>128</v>
      </c>
      <c r="O143" s="9">
        <v>1574</v>
      </c>
      <c r="P143" s="9">
        <v>209</v>
      </c>
      <c r="Q143" s="9">
        <v>376</v>
      </c>
      <c r="R143" s="9">
        <v>733</v>
      </c>
      <c r="S143" s="9">
        <v>198</v>
      </c>
      <c r="T143" s="9">
        <v>1178</v>
      </c>
      <c r="U143" s="9">
        <v>21</v>
      </c>
      <c r="V143" s="9">
        <v>80</v>
      </c>
      <c r="W143" s="9">
        <v>2</v>
      </c>
      <c r="X143" s="9">
        <v>0</v>
      </c>
      <c r="Y143" s="9">
        <v>1</v>
      </c>
      <c r="Z143" s="9">
        <v>1</v>
      </c>
      <c r="AA143" s="9">
        <v>52</v>
      </c>
      <c r="AC143" s="9">
        <f t="shared" si="7"/>
        <v>5436</v>
      </c>
      <c r="AD143" s="9">
        <f t="shared" si="8"/>
        <v>71768</v>
      </c>
      <c r="AE143" s="10">
        <f t="shared" si="9"/>
        <v>13.202354672553348</v>
      </c>
    </row>
    <row r="144" spans="1:31" x14ac:dyDescent="0.3">
      <c r="A144" s="87"/>
      <c r="B144" s="41" t="s">
        <v>146</v>
      </c>
      <c r="C144" s="9">
        <v>15</v>
      </c>
      <c r="D144" s="9">
        <v>14</v>
      </c>
      <c r="E144" s="9">
        <v>17</v>
      </c>
      <c r="F144" s="9">
        <v>51</v>
      </c>
      <c r="G144" s="9">
        <v>50</v>
      </c>
      <c r="H144" s="9">
        <v>108</v>
      </c>
      <c r="I144" s="9">
        <v>105</v>
      </c>
      <c r="J144" s="9">
        <v>163</v>
      </c>
      <c r="K144" s="9">
        <v>239</v>
      </c>
      <c r="L144" s="9">
        <v>158</v>
      </c>
      <c r="M144" s="9">
        <v>175</v>
      </c>
      <c r="N144" s="9">
        <v>154</v>
      </c>
      <c r="O144" s="9">
        <v>1548</v>
      </c>
      <c r="P144" s="9">
        <v>147</v>
      </c>
      <c r="Q144" s="9">
        <v>289</v>
      </c>
      <c r="R144" s="9">
        <v>650</v>
      </c>
      <c r="S144" s="9">
        <v>157</v>
      </c>
      <c r="T144" s="9">
        <v>768</v>
      </c>
      <c r="U144" s="9">
        <v>17</v>
      </c>
      <c r="V144" s="9">
        <v>42</v>
      </c>
      <c r="W144" s="9">
        <v>1</v>
      </c>
      <c r="X144" s="9">
        <v>0</v>
      </c>
      <c r="Y144" s="9">
        <v>0</v>
      </c>
      <c r="Z144" s="9">
        <v>1</v>
      </c>
      <c r="AA144" s="9">
        <v>35</v>
      </c>
      <c r="AC144" s="9">
        <f t="shared" si="7"/>
        <v>4904</v>
      </c>
      <c r="AD144" s="9">
        <f t="shared" si="8"/>
        <v>61328</v>
      </c>
      <c r="AE144" s="10">
        <f t="shared" si="9"/>
        <v>12.505709624796085</v>
      </c>
    </row>
    <row r="145" spans="1:31" x14ac:dyDescent="0.3">
      <c r="A145" s="87"/>
      <c r="B145" s="41" t="s">
        <v>147</v>
      </c>
      <c r="C145" s="9">
        <v>43</v>
      </c>
      <c r="D145" s="9">
        <v>13</v>
      </c>
      <c r="E145" s="9">
        <v>3</v>
      </c>
      <c r="F145" s="9">
        <v>24</v>
      </c>
      <c r="G145" s="9">
        <v>21</v>
      </c>
      <c r="H145" s="9">
        <v>55</v>
      </c>
      <c r="I145" s="9">
        <v>59</v>
      </c>
      <c r="J145" s="9">
        <v>117</v>
      </c>
      <c r="K145" s="9">
        <v>139</v>
      </c>
      <c r="L145" s="9">
        <v>107</v>
      </c>
      <c r="M145" s="9">
        <v>145</v>
      </c>
      <c r="N145" s="9">
        <v>130</v>
      </c>
      <c r="O145" s="9">
        <v>1644</v>
      </c>
      <c r="P145" s="9">
        <v>214</v>
      </c>
      <c r="Q145" s="9">
        <v>414</v>
      </c>
      <c r="R145" s="9">
        <v>885</v>
      </c>
      <c r="S145" s="9">
        <v>281</v>
      </c>
      <c r="T145" s="9">
        <v>1467</v>
      </c>
      <c r="U145" s="9">
        <v>43</v>
      </c>
      <c r="V145" s="9">
        <v>88</v>
      </c>
      <c r="W145" s="9">
        <v>0</v>
      </c>
      <c r="X145" s="9">
        <v>0</v>
      </c>
      <c r="Y145" s="9">
        <v>0</v>
      </c>
      <c r="Z145" s="9">
        <v>4</v>
      </c>
      <c r="AA145" s="9">
        <v>48</v>
      </c>
      <c r="AC145" s="9">
        <f t="shared" si="7"/>
        <v>5944</v>
      </c>
      <c r="AD145" s="9">
        <f t="shared" si="8"/>
        <v>81284</v>
      </c>
      <c r="AE145" s="10">
        <f t="shared" si="9"/>
        <v>13.674966352624494</v>
      </c>
    </row>
    <row r="146" spans="1:31" x14ac:dyDescent="0.3">
      <c r="A146" s="87"/>
      <c r="B146" s="41" t="s">
        <v>148</v>
      </c>
      <c r="C146" s="9">
        <v>133</v>
      </c>
      <c r="D146" s="9">
        <v>58</v>
      </c>
      <c r="E146" s="9">
        <v>76</v>
      </c>
      <c r="F146" s="9">
        <v>141</v>
      </c>
      <c r="G146" s="9">
        <v>205</v>
      </c>
      <c r="H146" s="9">
        <v>406</v>
      </c>
      <c r="I146" s="9">
        <v>357</v>
      </c>
      <c r="J146" s="9">
        <v>516</v>
      </c>
      <c r="K146" s="9">
        <v>809</v>
      </c>
      <c r="L146" s="9">
        <v>526</v>
      </c>
      <c r="M146" s="9">
        <v>526</v>
      </c>
      <c r="N146" s="9">
        <v>559</v>
      </c>
      <c r="O146" s="9">
        <v>5983</v>
      </c>
      <c r="P146" s="9">
        <v>599</v>
      </c>
      <c r="Q146" s="9">
        <v>1275</v>
      </c>
      <c r="R146" s="9">
        <v>2802</v>
      </c>
      <c r="S146" s="9">
        <v>703</v>
      </c>
      <c r="T146" s="9">
        <v>3975</v>
      </c>
      <c r="U146" s="9">
        <v>96</v>
      </c>
      <c r="V146" s="9">
        <v>192</v>
      </c>
      <c r="W146" s="9">
        <v>8</v>
      </c>
      <c r="X146" s="9">
        <v>2</v>
      </c>
      <c r="Y146" s="9">
        <v>0</v>
      </c>
      <c r="Z146" s="9">
        <v>22</v>
      </c>
      <c r="AA146" s="9">
        <v>165</v>
      </c>
      <c r="AC146" s="9">
        <f t="shared" si="7"/>
        <v>20134</v>
      </c>
      <c r="AD146" s="9">
        <f t="shared" si="8"/>
        <v>260182</v>
      </c>
      <c r="AE146" s="10">
        <f t="shared" si="9"/>
        <v>12.922519121883381</v>
      </c>
    </row>
    <row r="147" spans="1:31" x14ac:dyDescent="0.3">
      <c r="A147" s="87"/>
      <c r="B147" s="41" t="s">
        <v>149</v>
      </c>
      <c r="C147" s="9">
        <v>39</v>
      </c>
      <c r="D147" s="9">
        <v>15</v>
      </c>
      <c r="E147" s="9">
        <v>15</v>
      </c>
      <c r="F147" s="9">
        <v>52</v>
      </c>
      <c r="G147" s="9">
        <v>53</v>
      </c>
      <c r="H147" s="9">
        <v>116</v>
      </c>
      <c r="I147" s="9">
        <v>110</v>
      </c>
      <c r="J147" s="9">
        <v>112</v>
      </c>
      <c r="K147" s="9">
        <v>163</v>
      </c>
      <c r="L147" s="9">
        <v>85</v>
      </c>
      <c r="M147" s="9">
        <v>92</v>
      </c>
      <c r="N147" s="9">
        <v>69</v>
      </c>
      <c r="O147" s="9">
        <v>539</v>
      </c>
      <c r="P147" s="9">
        <v>36</v>
      </c>
      <c r="Q147" s="9">
        <v>51</v>
      </c>
      <c r="R147" s="9">
        <v>107</v>
      </c>
      <c r="S147" s="9">
        <v>13</v>
      </c>
      <c r="T147" s="9">
        <v>99</v>
      </c>
      <c r="U147" s="9">
        <v>2</v>
      </c>
      <c r="V147" s="9">
        <v>8</v>
      </c>
      <c r="W147" s="9">
        <v>0</v>
      </c>
      <c r="X147" s="9">
        <v>0</v>
      </c>
      <c r="Y147" s="9">
        <v>0</v>
      </c>
      <c r="Z147" s="9">
        <v>1</v>
      </c>
      <c r="AA147" s="9">
        <v>31</v>
      </c>
      <c r="AC147" s="9">
        <f t="shared" si="7"/>
        <v>1808</v>
      </c>
      <c r="AD147" s="9">
        <f t="shared" si="8"/>
        <v>18286</v>
      </c>
      <c r="AE147" s="10">
        <f t="shared" si="9"/>
        <v>10.113938053097344</v>
      </c>
    </row>
    <row r="148" spans="1:31" x14ac:dyDescent="0.3">
      <c r="A148" s="87"/>
      <c r="B148" s="41" t="s">
        <v>150</v>
      </c>
      <c r="C148" s="9">
        <v>140</v>
      </c>
      <c r="D148" s="9">
        <v>76</v>
      </c>
      <c r="E148" s="9">
        <v>124</v>
      </c>
      <c r="F148" s="9">
        <v>226</v>
      </c>
      <c r="G148" s="9">
        <v>274</v>
      </c>
      <c r="H148" s="9">
        <v>574</v>
      </c>
      <c r="I148" s="9">
        <v>536</v>
      </c>
      <c r="J148" s="9">
        <v>593</v>
      </c>
      <c r="K148" s="9">
        <v>718</v>
      </c>
      <c r="L148" s="9">
        <v>415</v>
      </c>
      <c r="M148" s="9">
        <v>435</v>
      </c>
      <c r="N148" s="9">
        <v>364</v>
      </c>
      <c r="O148" s="9">
        <v>3374</v>
      </c>
      <c r="P148" s="9">
        <v>208</v>
      </c>
      <c r="Q148" s="9">
        <v>317</v>
      </c>
      <c r="R148" s="9">
        <v>681</v>
      </c>
      <c r="S148" s="9">
        <v>67</v>
      </c>
      <c r="T148" s="9">
        <v>523</v>
      </c>
      <c r="U148" s="9">
        <v>15</v>
      </c>
      <c r="V148" s="9">
        <v>23</v>
      </c>
      <c r="W148" s="9">
        <v>0</v>
      </c>
      <c r="X148" s="9">
        <v>0</v>
      </c>
      <c r="Y148" s="9">
        <v>0</v>
      </c>
      <c r="Z148" s="9">
        <v>2</v>
      </c>
      <c r="AA148" s="9">
        <v>151</v>
      </c>
      <c r="AC148" s="9">
        <f t="shared" si="7"/>
        <v>9836</v>
      </c>
      <c r="AD148" s="9">
        <f t="shared" si="8"/>
        <v>102353</v>
      </c>
      <c r="AE148" s="10">
        <f t="shared" si="9"/>
        <v>10.40595770638471</v>
      </c>
    </row>
    <row r="149" spans="1:31" x14ac:dyDescent="0.3">
      <c r="A149" s="87"/>
      <c r="B149" s="41" t="s">
        <v>151</v>
      </c>
      <c r="C149" s="9">
        <v>42</v>
      </c>
      <c r="D149" s="9">
        <v>14</v>
      </c>
      <c r="E149" s="9">
        <v>31</v>
      </c>
      <c r="F149" s="9">
        <v>70</v>
      </c>
      <c r="G149" s="9">
        <v>66</v>
      </c>
      <c r="H149" s="9">
        <v>122</v>
      </c>
      <c r="I149" s="9">
        <v>129</v>
      </c>
      <c r="J149" s="9">
        <v>106</v>
      </c>
      <c r="K149" s="9">
        <v>153</v>
      </c>
      <c r="L149" s="9">
        <v>76</v>
      </c>
      <c r="M149" s="9">
        <v>64</v>
      </c>
      <c r="N149" s="9">
        <v>65</v>
      </c>
      <c r="O149" s="9">
        <v>730</v>
      </c>
      <c r="P149" s="9">
        <v>35</v>
      </c>
      <c r="Q149" s="9">
        <v>47</v>
      </c>
      <c r="R149" s="9">
        <v>68</v>
      </c>
      <c r="S149" s="9">
        <v>4</v>
      </c>
      <c r="T149" s="9">
        <v>56</v>
      </c>
      <c r="U149" s="9">
        <v>1</v>
      </c>
      <c r="V149" s="9">
        <v>5</v>
      </c>
      <c r="W149" s="9">
        <v>0</v>
      </c>
      <c r="X149" s="9">
        <v>0</v>
      </c>
      <c r="Y149" s="9">
        <v>0</v>
      </c>
      <c r="Z149" s="9">
        <v>1</v>
      </c>
      <c r="AA149" s="9">
        <v>38</v>
      </c>
      <c r="AC149" s="9">
        <f t="shared" si="7"/>
        <v>1923</v>
      </c>
      <c r="AD149" s="9">
        <f t="shared" si="8"/>
        <v>18896</v>
      </c>
      <c r="AE149" s="10">
        <f t="shared" si="9"/>
        <v>9.8263130525221012</v>
      </c>
    </row>
    <row r="150" spans="1:31" x14ac:dyDescent="0.3">
      <c r="A150" s="87"/>
      <c r="B150" s="41" t="s">
        <v>152</v>
      </c>
      <c r="C150" s="9">
        <v>23</v>
      </c>
      <c r="D150" s="9">
        <v>12</v>
      </c>
      <c r="E150" s="9">
        <v>8</v>
      </c>
      <c r="F150" s="9">
        <v>41</v>
      </c>
      <c r="G150" s="9">
        <v>49</v>
      </c>
      <c r="H150" s="9">
        <v>135</v>
      </c>
      <c r="I150" s="9">
        <v>163</v>
      </c>
      <c r="J150" s="9">
        <v>81</v>
      </c>
      <c r="K150" s="9">
        <v>129</v>
      </c>
      <c r="L150" s="9">
        <v>48</v>
      </c>
      <c r="M150" s="9">
        <v>62</v>
      </c>
      <c r="N150" s="9">
        <v>44</v>
      </c>
      <c r="O150" s="9">
        <v>315</v>
      </c>
      <c r="P150" s="9">
        <v>19</v>
      </c>
      <c r="Q150" s="9">
        <v>20</v>
      </c>
      <c r="R150" s="9">
        <v>42</v>
      </c>
      <c r="S150" s="9">
        <v>5</v>
      </c>
      <c r="T150" s="9">
        <v>61</v>
      </c>
      <c r="U150" s="9">
        <v>4</v>
      </c>
      <c r="V150" s="9">
        <v>3</v>
      </c>
      <c r="W150" s="9">
        <v>0</v>
      </c>
      <c r="X150" s="9">
        <v>0</v>
      </c>
      <c r="Y150" s="9">
        <v>0</v>
      </c>
      <c r="Z150" s="9">
        <v>1</v>
      </c>
      <c r="AA150" s="9">
        <v>32</v>
      </c>
      <c r="AC150" s="9">
        <f t="shared" si="7"/>
        <v>1297</v>
      </c>
      <c r="AD150" s="9">
        <f t="shared" si="8"/>
        <v>12109</v>
      </c>
      <c r="AE150" s="10">
        <f t="shared" si="9"/>
        <v>9.3361603700848104</v>
      </c>
    </row>
    <row r="151" spans="1:31" x14ac:dyDescent="0.3">
      <c r="A151" s="87"/>
      <c r="B151" s="41" t="s">
        <v>153</v>
      </c>
      <c r="C151" s="9">
        <v>15</v>
      </c>
      <c r="D151" s="9">
        <v>9</v>
      </c>
      <c r="E151" s="9">
        <v>14</v>
      </c>
      <c r="F151" s="9">
        <v>26</v>
      </c>
      <c r="G151" s="9">
        <v>39</v>
      </c>
      <c r="H151" s="9">
        <v>105</v>
      </c>
      <c r="I151" s="9">
        <v>126</v>
      </c>
      <c r="J151" s="9">
        <v>68</v>
      </c>
      <c r="K151" s="9">
        <v>120</v>
      </c>
      <c r="L151" s="9">
        <v>46</v>
      </c>
      <c r="M151" s="9">
        <v>51</v>
      </c>
      <c r="N151" s="9">
        <v>20</v>
      </c>
      <c r="O151" s="9">
        <v>281</v>
      </c>
      <c r="P151" s="9">
        <v>13</v>
      </c>
      <c r="Q151" s="9">
        <v>17</v>
      </c>
      <c r="R151" s="9">
        <v>33</v>
      </c>
      <c r="S151" s="9">
        <v>7</v>
      </c>
      <c r="T151" s="9">
        <v>42</v>
      </c>
      <c r="U151" s="9">
        <v>1</v>
      </c>
      <c r="V151" s="9">
        <v>1</v>
      </c>
      <c r="W151" s="9">
        <v>0</v>
      </c>
      <c r="X151" s="9">
        <v>0</v>
      </c>
      <c r="Y151" s="9">
        <v>0</v>
      </c>
      <c r="Z151" s="9">
        <v>0</v>
      </c>
      <c r="AA151" s="9">
        <v>20</v>
      </c>
      <c r="AC151" s="9">
        <f t="shared" si="7"/>
        <v>1054</v>
      </c>
      <c r="AD151" s="9">
        <f t="shared" si="8"/>
        <v>9749</v>
      </c>
      <c r="AE151" s="10">
        <f t="shared" si="9"/>
        <v>9.2495256166982927</v>
      </c>
    </row>
    <row r="152" spans="1:31" x14ac:dyDescent="0.3">
      <c r="A152" s="87"/>
      <c r="B152" s="41" t="s">
        <v>154</v>
      </c>
      <c r="C152" s="9">
        <v>3</v>
      </c>
      <c r="D152" s="9">
        <v>5</v>
      </c>
      <c r="E152" s="9">
        <v>9</v>
      </c>
      <c r="F152" s="9">
        <v>18</v>
      </c>
      <c r="G152" s="9">
        <v>18</v>
      </c>
      <c r="H152" s="9">
        <v>55</v>
      </c>
      <c r="I152" s="9">
        <v>70</v>
      </c>
      <c r="J152" s="9">
        <v>58</v>
      </c>
      <c r="K152" s="9">
        <v>85</v>
      </c>
      <c r="L152" s="9">
        <v>45</v>
      </c>
      <c r="M152" s="9">
        <v>21</v>
      </c>
      <c r="N152" s="9">
        <v>33</v>
      </c>
      <c r="O152" s="9">
        <v>289</v>
      </c>
      <c r="P152" s="9">
        <v>19</v>
      </c>
      <c r="Q152" s="9">
        <v>16</v>
      </c>
      <c r="R152" s="9">
        <v>34</v>
      </c>
      <c r="S152" s="9">
        <v>4</v>
      </c>
      <c r="T152" s="9">
        <v>57</v>
      </c>
      <c r="U152" s="9">
        <v>1</v>
      </c>
      <c r="V152" s="9">
        <v>1</v>
      </c>
      <c r="W152" s="9">
        <v>0</v>
      </c>
      <c r="X152" s="9">
        <v>0</v>
      </c>
      <c r="Y152" s="9">
        <v>1</v>
      </c>
      <c r="Z152" s="9">
        <v>0</v>
      </c>
      <c r="AA152" s="9">
        <v>22</v>
      </c>
      <c r="AC152" s="9">
        <f t="shared" si="7"/>
        <v>864</v>
      </c>
      <c r="AD152" s="9">
        <f t="shared" si="8"/>
        <v>8977</v>
      </c>
      <c r="AE152" s="10">
        <f t="shared" si="9"/>
        <v>10.390046296296296</v>
      </c>
    </row>
    <row r="153" spans="1:31" x14ac:dyDescent="0.3">
      <c r="A153" s="87"/>
      <c r="B153" s="41" t="s">
        <v>155</v>
      </c>
      <c r="C153" s="9">
        <v>17</v>
      </c>
      <c r="D153" s="9">
        <v>17</v>
      </c>
      <c r="E153" s="9">
        <v>35</v>
      </c>
      <c r="F153" s="9">
        <v>56</v>
      </c>
      <c r="G153" s="9">
        <v>65</v>
      </c>
      <c r="H153" s="9">
        <v>116</v>
      </c>
      <c r="I153" s="9">
        <v>148</v>
      </c>
      <c r="J153" s="9">
        <v>151</v>
      </c>
      <c r="K153" s="9">
        <v>205</v>
      </c>
      <c r="L153" s="9">
        <v>103</v>
      </c>
      <c r="M153" s="9">
        <v>123</v>
      </c>
      <c r="N153" s="9">
        <v>96</v>
      </c>
      <c r="O153" s="9">
        <v>788</v>
      </c>
      <c r="P153" s="9">
        <v>65</v>
      </c>
      <c r="Q153" s="9">
        <v>111</v>
      </c>
      <c r="R153" s="9">
        <v>322</v>
      </c>
      <c r="S153" s="9">
        <v>33</v>
      </c>
      <c r="T153" s="9">
        <v>268</v>
      </c>
      <c r="U153" s="9">
        <v>3</v>
      </c>
      <c r="V153" s="9">
        <v>8</v>
      </c>
      <c r="W153" s="9">
        <v>0</v>
      </c>
      <c r="X153" s="9">
        <v>0</v>
      </c>
      <c r="Y153" s="9">
        <v>0</v>
      </c>
      <c r="Z153" s="9">
        <v>1</v>
      </c>
      <c r="AA153" s="9">
        <v>46</v>
      </c>
      <c r="AC153" s="9">
        <f t="shared" si="7"/>
        <v>2777</v>
      </c>
      <c r="AD153" s="9">
        <f t="shared" si="8"/>
        <v>30995</v>
      </c>
      <c r="AE153" s="10">
        <f t="shared" si="9"/>
        <v>11.161325171047894</v>
      </c>
    </row>
    <row r="154" spans="1:31" x14ac:dyDescent="0.3">
      <c r="A154" s="87"/>
      <c r="B154" s="41" t="s">
        <v>156</v>
      </c>
      <c r="C154" s="9">
        <v>53</v>
      </c>
      <c r="D154" s="9">
        <v>47</v>
      </c>
      <c r="E154" s="9">
        <v>69</v>
      </c>
      <c r="F154" s="9">
        <v>154</v>
      </c>
      <c r="G154" s="9">
        <v>161</v>
      </c>
      <c r="H154" s="9">
        <v>311</v>
      </c>
      <c r="I154" s="9">
        <v>348</v>
      </c>
      <c r="J154" s="9">
        <v>399</v>
      </c>
      <c r="K154" s="9">
        <v>435</v>
      </c>
      <c r="L154" s="9">
        <v>273</v>
      </c>
      <c r="M154" s="9">
        <v>225</v>
      </c>
      <c r="N154" s="9">
        <v>236</v>
      </c>
      <c r="O154" s="9">
        <v>2328</v>
      </c>
      <c r="P154" s="9">
        <v>174</v>
      </c>
      <c r="Q154" s="9">
        <v>209</v>
      </c>
      <c r="R154" s="9">
        <v>497</v>
      </c>
      <c r="S154" s="9">
        <v>70</v>
      </c>
      <c r="T154" s="9">
        <v>594</v>
      </c>
      <c r="U154" s="9">
        <v>14</v>
      </c>
      <c r="V154" s="9">
        <v>18</v>
      </c>
      <c r="W154" s="9">
        <v>3</v>
      </c>
      <c r="X154" s="9">
        <v>1</v>
      </c>
      <c r="Y154" s="9">
        <v>1</v>
      </c>
      <c r="Z154" s="9">
        <v>0</v>
      </c>
      <c r="AA154" s="9">
        <v>63</v>
      </c>
      <c r="AC154" s="9">
        <f t="shared" si="7"/>
        <v>6683</v>
      </c>
      <c r="AD154" s="9">
        <f t="shared" si="8"/>
        <v>72516</v>
      </c>
      <c r="AE154" s="10">
        <f t="shared" si="9"/>
        <v>10.850815502020051</v>
      </c>
    </row>
    <row r="155" spans="1:31" x14ac:dyDescent="0.3">
      <c r="A155" s="87"/>
      <c r="B155" s="41" t="s">
        <v>157</v>
      </c>
      <c r="C155" s="9">
        <v>55</v>
      </c>
      <c r="D155" s="9">
        <v>28</v>
      </c>
      <c r="E155" s="9">
        <v>54</v>
      </c>
      <c r="F155" s="9">
        <v>113</v>
      </c>
      <c r="G155" s="9">
        <v>107</v>
      </c>
      <c r="H155" s="9">
        <v>248</v>
      </c>
      <c r="I155" s="9">
        <v>271</v>
      </c>
      <c r="J155" s="9">
        <v>227</v>
      </c>
      <c r="K155" s="9">
        <v>355</v>
      </c>
      <c r="L155" s="9">
        <v>175</v>
      </c>
      <c r="M155" s="9">
        <v>170</v>
      </c>
      <c r="N155" s="9">
        <v>168</v>
      </c>
      <c r="O155" s="9">
        <v>1682</v>
      </c>
      <c r="P155" s="9">
        <v>106</v>
      </c>
      <c r="Q155" s="9">
        <v>149</v>
      </c>
      <c r="R155" s="9">
        <v>330</v>
      </c>
      <c r="S155" s="9">
        <v>48</v>
      </c>
      <c r="T155" s="9">
        <v>464</v>
      </c>
      <c r="U155" s="9">
        <v>8</v>
      </c>
      <c r="V155" s="9">
        <v>20</v>
      </c>
      <c r="W155" s="9">
        <v>0</v>
      </c>
      <c r="X155" s="9">
        <v>0</v>
      </c>
      <c r="Y155" s="9">
        <v>0</v>
      </c>
      <c r="Z155" s="9">
        <v>1</v>
      </c>
      <c r="AA155" s="9">
        <v>41</v>
      </c>
      <c r="AC155" s="9">
        <f t="shared" si="7"/>
        <v>4820</v>
      </c>
      <c r="AD155" s="9">
        <f t="shared" si="8"/>
        <v>52106</v>
      </c>
      <c r="AE155" s="10">
        <f t="shared" si="9"/>
        <v>10.810373443983403</v>
      </c>
    </row>
    <row r="156" spans="1:31" x14ac:dyDescent="0.3">
      <c r="A156" s="87"/>
      <c r="B156" s="41" t="s">
        <v>158</v>
      </c>
      <c r="C156" s="9">
        <v>27</v>
      </c>
      <c r="D156" s="9">
        <v>15</v>
      </c>
      <c r="E156" s="9">
        <v>33</v>
      </c>
      <c r="F156" s="9">
        <v>53</v>
      </c>
      <c r="G156" s="9">
        <v>81</v>
      </c>
      <c r="H156" s="9">
        <v>118</v>
      </c>
      <c r="I156" s="9">
        <v>122</v>
      </c>
      <c r="J156" s="9">
        <v>66</v>
      </c>
      <c r="K156" s="9">
        <v>127</v>
      </c>
      <c r="L156" s="9">
        <v>57</v>
      </c>
      <c r="M156" s="9">
        <v>56</v>
      </c>
      <c r="N156" s="9">
        <v>63</v>
      </c>
      <c r="O156" s="9">
        <v>360</v>
      </c>
      <c r="P156" s="9">
        <v>16</v>
      </c>
      <c r="Q156" s="9">
        <v>63</v>
      </c>
      <c r="R156" s="9">
        <v>77</v>
      </c>
      <c r="S156" s="9">
        <v>8</v>
      </c>
      <c r="T156" s="9">
        <v>111</v>
      </c>
      <c r="U156" s="9">
        <v>0</v>
      </c>
      <c r="V156" s="9">
        <v>3</v>
      </c>
      <c r="W156" s="9">
        <v>0</v>
      </c>
      <c r="X156" s="9">
        <v>0</v>
      </c>
      <c r="Y156" s="9">
        <v>0</v>
      </c>
      <c r="Z156" s="9">
        <v>0</v>
      </c>
      <c r="AA156" s="9">
        <v>29</v>
      </c>
      <c r="AC156" s="9">
        <f t="shared" si="7"/>
        <v>1485</v>
      </c>
      <c r="AD156" s="9">
        <f t="shared" si="8"/>
        <v>14463</v>
      </c>
      <c r="AE156" s="10">
        <f t="shared" si="9"/>
        <v>9.7393939393939402</v>
      </c>
    </row>
    <row r="157" spans="1:31" x14ac:dyDescent="0.3">
      <c r="A157" s="87"/>
      <c r="B157" s="41" t="s">
        <v>159</v>
      </c>
      <c r="C157" s="9">
        <v>13</v>
      </c>
      <c r="D157" s="9">
        <v>4</v>
      </c>
      <c r="E157" s="9">
        <v>7</v>
      </c>
      <c r="F157" s="9">
        <v>22</v>
      </c>
      <c r="G157" s="9">
        <v>10</v>
      </c>
      <c r="H157" s="9">
        <v>35</v>
      </c>
      <c r="I157" s="9">
        <v>17</v>
      </c>
      <c r="J157" s="9">
        <v>21</v>
      </c>
      <c r="K157" s="9">
        <v>33</v>
      </c>
      <c r="L157" s="9">
        <v>9</v>
      </c>
      <c r="M157" s="9">
        <v>10</v>
      </c>
      <c r="N157" s="9">
        <v>12</v>
      </c>
      <c r="O157" s="9">
        <v>120</v>
      </c>
      <c r="P157" s="9">
        <v>7</v>
      </c>
      <c r="Q157" s="9">
        <v>15</v>
      </c>
      <c r="R157" s="9">
        <v>18</v>
      </c>
      <c r="S157" s="9">
        <v>0</v>
      </c>
      <c r="T157" s="9">
        <v>13</v>
      </c>
      <c r="U157" s="9">
        <v>1</v>
      </c>
      <c r="V157" s="9">
        <v>0</v>
      </c>
      <c r="W157" s="9">
        <v>0</v>
      </c>
      <c r="X157" s="9">
        <v>0</v>
      </c>
      <c r="Y157" s="9">
        <v>1</v>
      </c>
      <c r="Z157" s="9">
        <v>0</v>
      </c>
      <c r="AA157" s="9">
        <v>5</v>
      </c>
      <c r="AC157" s="9">
        <f t="shared" si="7"/>
        <v>373</v>
      </c>
      <c r="AD157" s="9">
        <f t="shared" si="8"/>
        <v>3517</v>
      </c>
      <c r="AE157" s="10">
        <f t="shared" si="9"/>
        <v>9.4289544235924936</v>
      </c>
    </row>
    <row r="158" spans="1:31" x14ac:dyDescent="0.3">
      <c r="A158" s="87"/>
      <c r="B158" s="41" t="s">
        <v>160</v>
      </c>
      <c r="C158" s="9">
        <v>6</v>
      </c>
      <c r="D158" s="9">
        <v>2</v>
      </c>
      <c r="E158" s="9">
        <v>2</v>
      </c>
      <c r="F158" s="9">
        <v>19</v>
      </c>
      <c r="G158" s="9">
        <v>25</v>
      </c>
      <c r="H158" s="9">
        <v>24</v>
      </c>
      <c r="I158" s="9">
        <v>36</v>
      </c>
      <c r="J158" s="9">
        <v>12</v>
      </c>
      <c r="K158" s="9">
        <v>18</v>
      </c>
      <c r="L158" s="9">
        <v>13</v>
      </c>
      <c r="M158" s="9">
        <v>16</v>
      </c>
      <c r="N158" s="9">
        <v>11</v>
      </c>
      <c r="O158" s="9">
        <v>82</v>
      </c>
      <c r="P158" s="9">
        <v>3</v>
      </c>
      <c r="Q158" s="9">
        <v>6</v>
      </c>
      <c r="R158" s="9">
        <v>13</v>
      </c>
      <c r="S158" s="9">
        <v>3</v>
      </c>
      <c r="T158" s="9">
        <v>9</v>
      </c>
      <c r="U158" s="9">
        <v>0</v>
      </c>
      <c r="V158" s="9">
        <v>1</v>
      </c>
      <c r="W158" s="9">
        <v>0</v>
      </c>
      <c r="X158" s="9">
        <v>0</v>
      </c>
      <c r="Y158" s="9">
        <v>0</v>
      </c>
      <c r="Z158" s="9">
        <v>0</v>
      </c>
      <c r="AA158" s="9">
        <v>5</v>
      </c>
      <c r="AC158" s="9">
        <f t="shared" si="7"/>
        <v>306</v>
      </c>
      <c r="AD158" s="9">
        <f t="shared" si="8"/>
        <v>2767</v>
      </c>
      <c r="AE158" s="10">
        <f t="shared" si="9"/>
        <v>9.0424836601307188</v>
      </c>
    </row>
    <row r="159" spans="1:31" x14ac:dyDescent="0.3">
      <c r="A159" s="87"/>
      <c r="B159" s="41" t="s">
        <v>161</v>
      </c>
      <c r="C159" s="9">
        <v>51</v>
      </c>
      <c r="D159" s="9">
        <v>8</v>
      </c>
      <c r="E159" s="9">
        <v>15</v>
      </c>
      <c r="F159" s="9">
        <v>39</v>
      </c>
      <c r="G159" s="9">
        <v>45</v>
      </c>
      <c r="H159" s="9">
        <v>75</v>
      </c>
      <c r="I159" s="9">
        <v>69</v>
      </c>
      <c r="J159" s="9">
        <v>27</v>
      </c>
      <c r="K159" s="9">
        <v>60</v>
      </c>
      <c r="L159" s="9">
        <v>14</v>
      </c>
      <c r="M159" s="9">
        <v>9</v>
      </c>
      <c r="N159" s="9">
        <v>5</v>
      </c>
      <c r="O159" s="9">
        <v>93</v>
      </c>
      <c r="P159" s="9">
        <v>3</v>
      </c>
      <c r="Q159" s="9">
        <v>8</v>
      </c>
      <c r="R159" s="9">
        <v>15</v>
      </c>
      <c r="S159" s="9">
        <v>0</v>
      </c>
      <c r="T159" s="9">
        <v>18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11</v>
      </c>
      <c r="AC159" s="9">
        <f t="shared" si="7"/>
        <v>565</v>
      </c>
      <c r="AD159" s="9">
        <f t="shared" si="8"/>
        <v>4126</v>
      </c>
      <c r="AE159" s="10">
        <f t="shared" si="9"/>
        <v>7.3026548672566376</v>
      </c>
    </row>
    <row r="160" spans="1:31" x14ac:dyDescent="0.3">
      <c r="A160" s="87"/>
      <c r="B160" s="41" t="s">
        <v>162</v>
      </c>
      <c r="C160" s="9">
        <v>22</v>
      </c>
      <c r="D160" s="9">
        <v>8</v>
      </c>
      <c r="E160" s="9">
        <v>15</v>
      </c>
      <c r="F160" s="9">
        <v>34</v>
      </c>
      <c r="G160" s="9">
        <v>33</v>
      </c>
      <c r="H160" s="9">
        <v>89</v>
      </c>
      <c r="I160" s="9">
        <v>69</v>
      </c>
      <c r="J160" s="9">
        <v>56</v>
      </c>
      <c r="K160" s="9">
        <v>132</v>
      </c>
      <c r="L160" s="9">
        <v>62</v>
      </c>
      <c r="M160" s="9">
        <v>57</v>
      </c>
      <c r="N160" s="9">
        <v>81</v>
      </c>
      <c r="O160" s="9">
        <v>759</v>
      </c>
      <c r="P160" s="9">
        <v>111</v>
      </c>
      <c r="Q160" s="9">
        <v>227</v>
      </c>
      <c r="R160" s="9">
        <v>376</v>
      </c>
      <c r="S160" s="9">
        <v>82</v>
      </c>
      <c r="T160" s="9">
        <v>612</v>
      </c>
      <c r="U160" s="9">
        <v>13</v>
      </c>
      <c r="V160" s="9">
        <v>32</v>
      </c>
      <c r="W160" s="9">
        <v>0</v>
      </c>
      <c r="X160" s="9">
        <v>0</v>
      </c>
      <c r="Y160" s="9">
        <v>1</v>
      </c>
      <c r="Z160" s="9">
        <v>3</v>
      </c>
      <c r="AA160" s="9">
        <v>22</v>
      </c>
      <c r="AC160" s="9">
        <f t="shared" si="7"/>
        <v>2896</v>
      </c>
      <c r="AD160" s="9">
        <f t="shared" si="8"/>
        <v>37144</v>
      </c>
      <c r="AE160" s="10">
        <f t="shared" si="9"/>
        <v>12.825966850828729</v>
      </c>
    </row>
    <row r="161" spans="1:31" x14ac:dyDescent="0.3">
      <c r="A161" s="87"/>
      <c r="B161" s="41" t="s">
        <v>163</v>
      </c>
      <c r="C161" s="9">
        <v>11</v>
      </c>
      <c r="D161" s="9">
        <v>3</v>
      </c>
      <c r="E161" s="9">
        <v>6</v>
      </c>
      <c r="F161" s="9">
        <v>8</v>
      </c>
      <c r="G161" s="9">
        <v>10</v>
      </c>
      <c r="H161" s="9">
        <v>20</v>
      </c>
      <c r="I161" s="9">
        <v>26</v>
      </c>
      <c r="J161" s="9">
        <v>15</v>
      </c>
      <c r="K161" s="9">
        <v>35</v>
      </c>
      <c r="L161" s="9">
        <v>26</v>
      </c>
      <c r="M161" s="9">
        <v>35</v>
      </c>
      <c r="N161" s="9">
        <v>28</v>
      </c>
      <c r="O161" s="9">
        <v>228</v>
      </c>
      <c r="P161" s="9">
        <v>16</v>
      </c>
      <c r="Q161" s="9">
        <v>36</v>
      </c>
      <c r="R161" s="9">
        <v>80</v>
      </c>
      <c r="S161" s="9">
        <v>4</v>
      </c>
      <c r="T161" s="9">
        <v>97</v>
      </c>
      <c r="U161" s="9">
        <v>1</v>
      </c>
      <c r="V161" s="9">
        <v>5</v>
      </c>
      <c r="W161" s="9">
        <v>0</v>
      </c>
      <c r="X161" s="9">
        <v>0</v>
      </c>
      <c r="Y161" s="9">
        <v>0</v>
      </c>
      <c r="Z161" s="9">
        <v>0</v>
      </c>
      <c r="AA161" s="9">
        <v>17</v>
      </c>
      <c r="AC161" s="9">
        <f t="shared" si="7"/>
        <v>707</v>
      </c>
      <c r="AD161" s="9">
        <f t="shared" si="8"/>
        <v>8494</v>
      </c>
      <c r="AE161" s="10">
        <f t="shared" si="9"/>
        <v>12.014144271570014</v>
      </c>
    </row>
    <row r="162" spans="1:31" x14ac:dyDescent="0.3">
      <c r="A162" s="87"/>
      <c r="B162" s="41" t="s">
        <v>164</v>
      </c>
      <c r="C162" s="9">
        <v>7</v>
      </c>
      <c r="D162" s="9">
        <v>5</v>
      </c>
      <c r="E162" s="9">
        <v>6</v>
      </c>
      <c r="F162" s="9">
        <v>16</v>
      </c>
      <c r="G162" s="9">
        <v>12</v>
      </c>
      <c r="H162" s="9">
        <v>29</v>
      </c>
      <c r="I162" s="9">
        <v>21</v>
      </c>
      <c r="J162" s="9">
        <v>34</v>
      </c>
      <c r="K162" s="9">
        <v>57</v>
      </c>
      <c r="L162" s="9">
        <v>21</v>
      </c>
      <c r="M162" s="9">
        <v>19</v>
      </c>
      <c r="N162" s="9">
        <v>16</v>
      </c>
      <c r="O162" s="9">
        <v>302</v>
      </c>
      <c r="P162" s="9">
        <v>37</v>
      </c>
      <c r="Q162" s="9">
        <v>75</v>
      </c>
      <c r="R162" s="9">
        <v>147</v>
      </c>
      <c r="S162" s="9">
        <v>24</v>
      </c>
      <c r="T162" s="9">
        <v>231</v>
      </c>
      <c r="U162" s="9">
        <v>5</v>
      </c>
      <c r="V162" s="9">
        <v>5</v>
      </c>
      <c r="W162" s="9">
        <v>0</v>
      </c>
      <c r="X162" s="9">
        <v>0</v>
      </c>
      <c r="Y162" s="9">
        <v>1</v>
      </c>
      <c r="Z162" s="9">
        <v>0</v>
      </c>
      <c r="AA162" s="9">
        <v>6</v>
      </c>
      <c r="AC162" s="9">
        <f t="shared" si="7"/>
        <v>1076</v>
      </c>
      <c r="AD162" s="9">
        <f t="shared" si="8"/>
        <v>13655</v>
      </c>
      <c r="AE162" s="10">
        <f t="shared" si="9"/>
        <v>12.690520446096654</v>
      </c>
    </row>
    <row r="163" spans="1:31" x14ac:dyDescent="0.3">
      <c r="A163" s="87"/>
      <c r="B163" s="41" t="s">
        <v>165</v>
      </c>
      <c r="C163" s="9">
        <v>3</v>
      </c>
      <c r="D163" s="9">
        <v>1</v>
      </c>
      <c r="E163" s="9">
        <v>0</v>
      </c>
      <c r="F163" s="9">
        <v>0</v>
      </c>
      <c r="G163" s="9">
        <v>2</v>
      </c>
      <c r="H163" s="9">
        <v>2</v>
      </c>
      <c r="I163" s="9">
        <v>2</v>
      </c>
      <c r="J163" s="9">
        <v>1</v>
      </c>
      <c r="K163" s="9">
        <v>4</v>
      </c>
      <c r="L163" s="9">
        <v>1</v>
      </c>
      <c r="M163" s="9">
        <v>5</v>
      </c>
      <c r="N163" s="9">
        <v>2</v>
      </c>
      <c r="O163" s="9">
        <v>47</v>
      </c>
      <c r="P163" s="9">
        <v>6</v>
      </c>
      <c r="Q163" s="9">
        <v>12</v>
      </c>
      <c r="R163" s="9">
        <v>13</v>
      </c>
      <c r="S163" s="9">
        <v>2</v>
      </c>
      <c r="T163" s="9">
        <v>18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2</v>
      </c>
      <c r="AC163" s="9">
        <f t="shared" si="7"/>
        <v>123</v>
      </c>
      <c r="AD163" s="9">
        <f t="shared" si="8"/>
        <v>1542</v>
      </c>
      <c r="AE163" s="10">
        <f t="shared" si="9"/>
        <v>12.536585365853659</v>
      </c>
    </row>
    <row r="164" spans="1:31" x14ac:dyDescent="0.3">
      <c r="A164" s="87"/>
      <c r="B164" s="41" t="s">
        <v>166</v>
      </c>
      <c r="C164" s="9">
        <v>2</v>
      </c>
      <c r="D164" s="9">
        <v>2</v>
      </c>
      <c r="E164" s="9">
        <v>1</v>
      </c>
      <c r="F164" s="9">
        <v>0</v>
      </c>
      <c r="G164" s="9">
        <v>3</v>
      </c>
      <c r="H164" s="9">
        <v>9</v>
      </c>
      <c r="I164" s="9">
        <v>6</v>
      </c>
      <c r="J164" s="9">
        <v>6</v>
      </c>
      <c r="K164" s="9">
        <v>15</v>
      </c>
      <c r="L164" s="9">
        <v>12</v>
      </c>
      <c r="M164" s="9">
        <v>4</v>
      </c>
      <c r="N164" s="9">
        <v>7</v>
      </c>
      <c r="O164" s="9">
        <v>123</v>
      </c>
      <c r="P164" s="9">
        <v>7</v>
      </c>
      <c r="Q164" s="9">
        <v>37</v>
      </c>
      <c r="R164" s="9">
        <v>23</v>
      </c>
      <c r="S164" s="9">
        <v>8</v>
      </c>
      <c r="T164" s="9">
        <v>65</v>
      </c>
      <c r="U164" s="9">
        <v>0</v>
      </c>
      <c r="V164" s="9">
        <v>2</v>
      </c>
      <c r="W164" s="9">
        <v>0</v>
      </c>
      <c r="X164" s="9">
        <v>0</v>
      </c>
      <c r="Y164" s="9">
        <v>1</v>
      </c>
      <c r="Z164" s="9">
        <v>0</v>
      </c>
      <c r="AA164" s="9">
        <v>6</v>
      </c>
      <c r="AC164" s="9">
        <f t="shared" si="7"/>
        <v>339</v>
      </c>
      <c r="AD164" s="9">
        <f t="shared" si="8"/>
        <v>4351</v>
      </c>
      <c r="AE164" s="10">
        <f t="shared" si="9"/>
        <v>12.834808259587021</v>
      </c>
    </row>
    <row r="165" spans="1:31" x14ac:dyDescent="0.3">
      <c r="A165" s="87"/>
      <c r="B165" s="41" t="s">
        <v>167</v>
      </c>
      <c r="C165" s="9">
        <v>23</v>
      </c>
      <c r="D165" s="9">
        <v>4</v>
      </c>
      <c r="E165" s="9">
        <v>15</v>
      </c>
      <c r="F165" s="9">
        <v>25</v>
      </c>
      <c r="G165" s="9">
        <v>28</v>
      </c>
      <c r="H165" s="9">
        <v>37</v>
      </c>
      <c r="I165" s="9">
        <v>47</v>
      </c>
      <c r="J165" s="9">
        <v>58</v>
      </c>
      <c r="K165" s="9">
        <v>64</v>
      </c>
      <c r="L165" s="9">
        <v>34</v>
      </c>
      <c r="M165" s="9">
        <v>26</v>
      </c>
      <c r="N165" s="9">
        <v>28</v>
      </c>
      <c r="O165" s="9">
        <v>243</v>
      </c>
      <c r="P165" s="9">
        <v>15</v>
      </c>
      <c r="Q165" s="9">
        <v>22</v>
      </c>
      <c r="R165" s="9">
        <v>22</v>
      </c>
      <c r="S165" s="9">
        <v>6</v>
      </c>
      <c r="T165" s="9">
        <v>21</v>
      </c>
      <c r="U165" s="9">
        <v>0</v>
      </c>
      <c r="V165" s="9">
        <v>2</v>
      </c>
      <c r="W165" s="9">
        <v>0</v>
      </c>
      <c r="X165" s="9">
        <v>0</v>
      </c>
      <c r="Y165" s="9">
        <v>0</v>
      </c>
      <c r="Z165" s="9">
        <v>1</v>
      </c>
      <c r="AA165" s="9">
        <v>19</v>
      </c>
      <c r="AC165" s="9">
        <f t="shared" si="7"/>
        <v>740</v>
      </c>
      <c r="AD165" s="9">
        <f t="shared" si="8"/>
        <v>7199</v>
      </c>
      <c r="AE165" s="10">
        <f t="shared" si="9"/>
        <v>9.7283783783783786</v>
      </c>
    </row>
    <row r="166" spans="1:31" x14ac:dyDescent="0.3">
      <c r="A166" s="87"/>
      <c r="B166" s="41" t="s">
        <v>168</v>
      </c>
      <c r="C166" s="9">
        <v>22</v>
      </c>
      <c r="D166" s="9">
        <v>9</v>
      </c>
      <c r="E166" s="9">
        <v>13</v>
      </c>
      <c r="F166" s="9">
        <v>31</v>
      </c>
      <c r="G166" s="9">
        <v>34</v>
      </c>
      <c r="H166" s="9">
        <v>97</v>
      </c>
      <c r="I166" s="9">
        <v>83</v>
      </c>
      <c r="J166" s="9">
        <v>69</v>
      </c>
      <c r="K166" s="9">
        <v>94</v>
      </c>
      <c r="L166" s="9">
        <v>45</v>
      </c>
      <c r="M166" s="9">
        <v>53</v>
      </c>
      <c r="N166" s="9">
        <v>53</v>
      </c>
      <c r="O166" s="9">
        <v>471</v>
      </c>
      <c r="P166" s="9">
        <v>15</v>
      </c>
      <c r="Q166" s="9">
        <v>41</v>
      </c>
      <c r="R166" s="9">
        <v>66</v>
      </c>
      <c r="S166" s="9">
        <v>13</v>
      </c>
      <c r="T166" s="9">
        <v>100</v>
      </c>
      <c r="U166" s="9">
        <v>0</v>
      </c>
      <c r="V166" s="9">
        <v>3</v>
      </c>
      <c r="W166" s="9">
        <v>0</v>
      </c>
      <c r="X166" s="9">
        <v>0</v>
      </c>
      <c r="Y166" s="9">
        <v>1</v>
      </c>
      <c r="Z166" s="9">
        <v>0</v>
      </c>
      <c r="AA166" s="9">
        <v>17</v>
      </c>
      <c r="AC166" s="9">
        <f t="shared" si="7"/>
        <v>1330</v>
      </c>
      <c r="AD166" s="9">
        <f t="shared" si="8"/>
        <v>13806</v>
      </c>
      <c r="AE166" s="10">
        <f t="shared" si="9"/>
        <v>10.380451127819549</v>
      </c>
    </row>
    <row r="167" spans="1:31" x14ac:dyDescent="0.3">
      <c r="A167" s="87"/>
      <c r="B167" s="41" t="s">
        <v>169</v>
      </c>
      <c r="C167" s="9">
        <v>35</v>
      </c>
      <c r="D167" s="9">
        <v>22</v>
      </c>
      <c r="E167" s="9">
        <v>22</v>
      </c>
      <c r="F167" s="9">
        <v>51</v>
      </c>
      <c r="G167" s="9">
        <v>76</v>
      </c>
      <c r="H167" s="9">
        <v>111</v>
      </c>
      <c r="I167" s="9">
        <v>110</v>
      </c>
      <c r="J167" s="9">
        <v>124</v>
      </c>
      <c r="K167" s="9">
        <v>165</v>
      </c>
      <c r="L167" s="9">
        <v>95</v>
      </c>
      <c r="M167" s="9">
        <v>100</v>
      </c>
      <c r="N167" s="9">
        <v>88</v>
      </c>
      <c r="O167" s="9">
        <v>962</v>
      </c>
      <c r="P167" s="9">
        <v>79</v>
      </c>
      <c r="Q167" s="9">
        <v>107</v>
      </c>
      <c r="R167" s="9">
        <v>252</v>
      </c>
      <c r="S167" s="9">
        <v>21</v>
      </c>
      <c r="T167" s="9">
        <v>225</v>
      </c>
      <c r="U167" s="9">
        <v>2</v>
      </c>
      <c r="V167" s="9">
        <v>14</v>
      </c>
      <c r="W167" s="9">
        <v>1</v>
      </c>
      <c r="X167" s="9">
        <v>0</v>
      </c>
      <c r="Y167" s="9">
        <v>0</v>
      </c>
      <c r="Z167" s="9">
        <v>0</v>
      </c>
      <c r="AA167" s="9">
        <v>34</v>
      </c>
      <c r="AC167" s="9">
        <f t="shared" si="7"/>
        <v>2696</v>
      </c>
      <c r="AD167" s="9">
        <f t="shared" si="8"/>
        <v>29897</v>
      </c>
      <c r="AE167" s="10">
        <f t="shared" si="9"/>
        <v>11.089391691394658</v>
      </c>
    </row>
    <row r="168" spans="1:31" x14ac:dyDescent="0.3">
      <c r="A168" s="87"/>
      <c r="B168" s="41" t="s">
        <v>170</v>
      </c>
      <c r="C168" s="9">
        <v>133</v>
      </c>
      <c r="D168" s="9">
        <v>35</v>
      </c>
      <c r="E168" s="9">
        <v>41</v>
      </c>
      <c r="F168" s="9">
        <v>84</v>
      </c>
      <c r="G168" s="9">
        <v>112</v>
      </c>
      <c r="H168" s="9">
        <v>207</v>
      </c>
      <c r="I168" s="9">
        <v>247</v>
      </c>
      <c r="J168" s="9">
        <v>395</v>
      </c>
      <c r="K168" s="9">
        <v>593</v>
      </c>
      <c r="L168" s="9">
        <v>462</v>
      </c>
      <c r="M168" s="9">
        <v>532</v>
      </c>
      <c r="N168" s="9">
        <v>551</v>
      </c>
      <c r="O168" s="9">
        <v>8037</v>
      </c>
      <c r="P168" s="9">
        <v>1118</v>
      </c>
      <c r="Q168" s="9">
        <v>2306</v>
      </c>
      <c r="R168" s="9">
        <v>4047</v>
      </c>
      <c r="S168" s="9">
        <v>1243</v>
      </c>
      <c r="T168" s="9">
        <v>6497</v>
      </c>
      <c r="U168" s="9">
        <v>164</v>
      </c>
      <c r="V168" s="9">
        <v>414</v>
      </c>
      <c r="W168" s="9">
        <v>6</v>
      </c>
      <c r="X168" s="9">
        <v>1</v>
      </c>
      <c r="Y168" s="9">
        <v>3</v>
      </c>
      <c r="Z168" s="9">
        <v>26</v>
      </c>
      <c r="AA168" s="9">
        <v>268</v>
      </c>
      <c r="AC168" s="9">
        <f t="shared" si="7"/>
        <v>27522</v>
      </c>
      <c r="AD168" s="9">
        <f t="shared" si="8"/>
        <v>378741</v>
      </c>
      <c r="AE168" s="10">
        <f t="shared" si="9"/>
        <v>13.761390887290167</v>
      </c>
    </row>
    <row r="169" spans="1:31" x14ac:dyDescent="0.3">
      <c r="A169" s="87"/>
      <c r="B169" s="41" t="s">
        <v>171</v>
      </c>
      <c r="C169" s="9">
        <v>10</v>
      </c>
      <c r="D169" s="9">
        <v>4</v>
      </c>
      <c r="E169" s="9">
        <v>4</v>
      </c>
      <c r="F169" s="9">
        <v>6</v>
      </c>
      <c r="G169" s="9">
        <v>15</v>
      </c>
      <c r="H169" s="9">
        <v>38</v>
      </c>
      <c r="I169" s="9">
        <v>34</v>
      </c>
      <c r="J169" s="9">
        <v>45</v>
      </c>
      <c r="K169" s="9">
        <v>62</v>
      </c>
      <c r="L169" s="9">
        <v>40</v>
      </c>
      <c r="M169" s="9">
        <v>55</v>
      </c>
      <c r="N169" s="9">
        <v>42</v>
      </c>
      <c r="O169" s="9">
        <v>734</v>
      </c>
      <c r="P169" s="9">
        <v>74</v>
      </c>
      <c r="Q169" s="9">
        <v>150</v>
      </c>
      <c r="R169" s="9">
        <v>228</v>
      </c>
      <c r="S169" s="9">
        <v>47</v>
      </c>
      <c r="T169" s="9">
        <v>256</v>
      </c>
      <c r="U169" s="9">
        <v>7</v>
      </c>
      <c r="V169" s="9">
        <v>15</v>
      </c>
      <c r="W169" s="9">
        <v>0</v>
      </c>
      <c r="X169" s="9">
        <v>0</v>
      </c>
      <c r="Y169" s="9">
        <v>0</v>
      </c>
      <c r="Z169" s="9">
        <v>1</v>
      </c>
      <c r="AA169" s="9">
        <v>16</v>
      </c>
      <c r="AC169" s="9">
        <f t="shared" si="7"/>
        <v>1883</v>
      </c>
      <c r="AD169" s="9">
        <f t="shared" si="8"/>
        <v>23879</v>
      </c>
      <c r="AE169" s="10">
        <f t="shared" si="9"/>
        <v>12.681359532660649</v>
      </c>
    </row>
    <row r="170" spans="1:31" x14ac:dyDescent="0.3">
      <c r="A170" s="87"/>
      <c r="B170" s="41" t="s">
        <v>172</v>
      </c>
      <c r="C170" s="9">
        <v>10</v>
      </c>
      <c r="D170" s="9">
        <v>3</v>
      </c>
      <c r="E170" s="9">
        <v>4</v>
      </c>
      <c r="F170" s="9">
        <v>10</v>
      </c>
      <c r="G170" s="9">
        <v>10</v>
      </c>
      <c r="H170" s="9">
        <v>27</v>
      </c>
      <c r="I170" s="9">
        <v>21</v>
      </c>
      <c r="J170" s="9">
        <v>21</v>
      </c>
      <c r="K170" s="9">
        <v>60</v>
      </c>
      <c r="L170" s="9">
        <v>29</v>
      </c>
      <c r="M170" s="9">
        <v>30</v>
      </c>
      <c r="N170" s="9">
        <v>28</v>
      </c>
      <c r="O170" s="9">
        <v>394</v>
      </c>
      <c r="P170" s="9">
        <v>18</v>
      </c>
      <c r="Q170" s="9">
        <v>44</v>
      </c>
      <c r="R170" s="9">
        <v>46</v>
      </c>
      <c r="S170" s="9">
        <v>14</v>
      </c>
      <c r="T170" s="9">
        <v>48</v>
      </c>
      <c r="U170" s="9">
        <v>2</v>
      </c>
      <c r="V170" s="9">
        <v>4</v>
      </c>
      <c r="W170" s="9">
        <v>0</v>
      </c>
      <c r="X170" s="9">
        <v>0</v>
      </c>
      <c r="Y170" s="9">
        <v>0</v>
      </c>
      <c r="Z170" s="9">
        <v>1</v>
      </c>
      <c r="AA170" s="9">
        <v>42</v>
      </c>
      <c r="AC170" s="9">
        <f t="shared" si="7"/>
        <v>866</v>
      </c>
      <c r="AD170" s="9">
        <f t="shared" si="8"/>
        <v>10289</v>
      </c>
      <c r="AE170" s="10">
        <f t="shared" si="9"/>
        <v>11.881062355658198</v>
      </c>
    </row>
    <row r="171" spans="1:31" x14ac:dyDescent="0.3">
      <c r="A171" s="87"/>
      <c r="B171" s="41" t="s">
        <v>173</v>
      </c>
      <c r="C171" s="9">
        <v>13</v>
      </c>
      <c r="D171" s="9">
        <v>7</v>
      </c>
      <c r="E171" s="9">
        <v>4</v>
      </c>
      <c r="F171" s="9">
        <v>10</v>
      </c>
      <c r="G171" s="9">
        <v>14</v>
      </c>
      <c r="H171" s="9">
        <v>64</v>
      </c>
      <c r="I171" s="9">
        <v>55</v>
      </c>
      <c r="J171" s="9">
        <v>48</v>
      </c>
      <c r="K171" s="9">
        <v>92</v>
      </c>
      <c r="L171" s="9">
        <v>48</v>
      </c>
      <c r="M171" s="9">
        <v>59</v>
      </c>
      <c r="N171" s="9">
        <v>37</v>
      </c>
      <c r="O171" s="9">
        <v>631</v>
      </c>
      <c r="P171" s="9">
        <v>33</v>
      </c>
      <c r="Q171" s="9">
        <v>54</v>
      </c>
      <c r="R171" s="9">
        <v>121</v>
      </c>
      <c r="S171" s="9">
        <v>24</v>
      </c>
      <c r="T171" s="9">
        <v>101</v>
      </c>
      <c r="U171" s="9">
        <v>3</v>
      </c>
      <c r="V171" s="9">
        <v>3</v>
      </c>
      <c r="W171" s="9">
        <v>0</v>
      </c>
      <c r="X171" s="9">
        <v>0</v>
      </c>
      <c r="Y171" s="9">
        <v>0</v>
      </c>
      <c r="Z171" s="9">
        <v>0</v>
      </c>
      <c r="AA171" s="9">
        <v>15</v>
      </c>
      <c r="AC171" s="9">
        <f t="shared" si="7"/>
        <v>1436</v>
      </c>
      <c r="AD171" s="9">
        <f t="shared" si="8"/>
        <v>16396</v>
      </c>
      <c r="AE171" s="10">
        <f t="shared" si="9"/>
        <v>11.41782729805014</v>
      </c>
    </row>
    <row r="172" spans="1:31" x14ac:dyDescent="0.3">
      <c r="A172" s="87"/>
      <c r="B172" s="41" t="s">
        <v>174</v>
      </c>
      <c r="C172" s="9">
        <v>23</v>
      </c>
      <c r="D172" s="9">
        <v>10</v>
      </c>
      <c r="E172" s="9">
        <v>12</v>
      </c>
      <c r="F172" s="9">
        <v>47</v>
      </c>
      <c r="G172" s="9">
        <v>56</v>
      </c>
      <c r="H172" s="9">
        <v>136</v>
      </c>
      <c r="I172" s="9">
        <v>130</v>
      </c>
      <c r="J172" s="9">
        <v>117</v>
      </c>
      <c r="K172" s="9">
        <v>155</v>
      </c>
      <c r="L172" s="9">
        <v>75</v>
      </c>
      <c r="M172" s="9">
        <v>106</v>
      </c>
      <c r="N172" s="9">
        <v>86</v>
      </c>
      <c r="O172" s="9">
        <v>1237</v>
      </c>
      <c r="P172" s="9">
        <v>66</v>
      </c>
      <c r="Q172" s="9">
        <v>122</v>
      </c>
      <c r="R172" s="9">
        <v>262</v>
      </c>
      <c r="S172" s="9">
        <v>55</v>
      </c>
      <c r="T172" s="9">
        <v>343</v>
      </c>
      <c r="U172" s="9">
        <v>11</v>
      </c>
      <c r="V172" s="9">
        <v>14</v>
      </c>
      <c r="W172" s="9">
        <v>0</v>
      </c>
      <c r="X172" s="9">
        <v>0</v>
      </c>
      <c r="Y172" s="9">
        <v>2</v>
      </c>
      <c r="Z172" s="9">
        <v>0</v>
      </c>
      <c r="AA172" s="9">
        <v>60</v>
      </c>
      <c r="AC172" s="9">
        <f t="shared" si="7"/>
        <v>3125</v>
      </c>
      <c r="AD172" s="9">
        <f t="shared" si="8"/>
        <v>36598</v>
      </c>
      <c r="AE172" s="10">
        <f t="shared" si="9"/>
        <v>11.711360000000001</v>
      </c>
    </row>
    <row r="173" spans="1:31" x14ac:dyDescent="0.3">
      <c r="A173" s="87"/>
      <c r="B173" s="41" t="s">
        <v>175</v>
      </c>
      <c r="C173" s="9">
        <v>2</v>
      </c>
      <c r="D173" s="9">
        <v>0</v>
      </c>
      <c r="E173" s="9">
        <v>3</v>
      </c>
      <c r="F173" s="9">
        <v>1</v>
      </c>
      <c r="G173" s="9">
        <v>1</v>
      </c>
      <c r="H173" s="9">
        <v>3</v>
      </c>
      <c r="I173" s="9">
        <v>7</v>
      </c>
      <c r="J173" s="9">
        <v>4</v>
      </c>
      <c r="K173" s="9">
        <v>14</v>
      </c>
      <c r="L173" s="9">
        <v>4</v>
      </c>
      <c r="M173" s="9">
        <v>8</v>
      </c>
      <c r="N173" s="9">
        <v>10</v>
      </c>
      <c r="O173" s="9">
        <v>182</v>
      </c>
      <c r="P173" s="9">
        <v>10</v>
      </c>
      <c r="Q173" s="9">
        <v>32</v>
      </c>
      <c r="R173" s="9">
        <v>44</v>
      </c>
      <c r="S173" s="9">
        <v>7</v>
      </c>
      <c r="T173" s="9">
        <v>57</v>
      </c>
      <c r="U173" s="9">
        <v>0</v>
      </c>
      <c r="V173" s="9">
        <v>4</v>
      </c>
      <c r="W173" s="9">
        <v>0</v>
      </c>
      <c r="X173" s="9">
        <v>0</v>
      </c>
      <c r="Y173" s="9">
        <v>0</v>
      </c>
      <c r="Z173" s="9">
        <v>0</v>
      </c>
      <c r="AA173" s="9">
        <v>17</v>
      </c>
      <c r="AC173" s="9">
        <f t="shared" si="7"/>
        <v>410</v>
      </c>
      <c r="AD173" s="9">
        <f t="shared" si="8"/>
        <v>5423</v>
      </c>
      <c r="AE173" s="10">
        <f t="shared" si="9"/>
        <v>13.226829268292683</v>
      </c>
    </row>
    <row r="174" spans="1:31" x14ac:dyDescent="0.3">
      <c r="A174" s="87"/>
      <c r="B174" s="41" t="s">
        <v>176</v>
      </c>
      <c r="C174" s="9">
        <v>6</v>
      </c>
      <c r="D174" s="9">
        <v>5</v>
      </c>
      <c r="E174" s="9">
        <v>2</v>
      </c>
      <c r="F174" s="9">
        <v>3</v>
      </c>
      <c r="G174" s="9">
        <v>9</v>
      </c>
      <c r="H174" s="9">
        <v>11</v>
      </c>
      <c r="I174" s="9">
        <v>11</v>
      </c>
      <c r="J174" s="9">
        <v>24</v>
      </c>
      <c r="K174" s="9">
        <v>51</v>
      </c>
      <c r="L174" s="9">
        <v>35</v>
      </c>
      <c r="M174" s="9">
        <v>46</v>
      </c>
      <c r="N174" s="9">
        <v>40</v>
      </c>
      <c r="O174" s="9">
        <v>608</v>
      </c>
      <c r="P174" s="9">
        <v>36</v>
      </c>
      <c r="Q174" s="9">
        <v>78</v>
      </c>
      <c r="R174" s="9">
        <v>121</v>
      </c>
      <c r="S174" s="9">
        <v>30</v>
      </c>
      <c r="T174" s="9">
        <v>140</v>
      </c>
      <c r="U174" s="9">
        <v>2</v>
      </c>
      <c r="V174" s="9">
        <v>5</v>
      </c>
      <c r="W174" s="9">
        <v>0</v>
      </c>
      <c r="X174" s="9">
        <v>0</v>
      </c>
      <c r="Y174" s="9">
        <v>0</v>
      </c>
      <c r="Z174" s="9">
        <v>1</v>
      </c>
      <c r="AA174" s="9">
        <v>48</v>
      </c>
      <c r="AC174" s="9">
        <f t="shared" si="7"/>
        <v>1312</v>
      </c>
      <c r="AD174" s="9">
        <f t="shared" si="8"/>
        <v>16803</v>
      </c>
      <c r="AE174" s="10">
        <f t="shared" si="9"/>
        <v>12.807164634146341</v>
      </c>
    </row>
    <row r="175" spans="1:31" x14ac:dyDescent="0.3">
      <c r="A175" s="87"/>
      <c r="B175" s="41" t="s">
        <v>177</v>
      </c>
      <c r="C175" s="9">
        <v>1</v>
      </c>
      <c r="D175" s="9">
        <v>0</v>
      </c>
      <c r="E175" s="9">
        <v>0</v>
      </c>
      <c r="F175" s="9">
        <v>0</v>
      </c>
      <c r="G175" s="9">
        <v>0</v>
      </c>
      <c r="H175" s="9">
        <v>4</v>
      </c>
      <c r="I175" s="9">
        <v>5</v>
      </c>
      <c r="J175" s="9">
        <v>1</v>
      </c>
      <c r="K175" s="9">
        <v>3</v>
      </c>
      <c r="L175" s="9">
        <v>4</v>
      </c>
      <c r="M175" s="9">
        <v>5</v>
      </c>
      <c r="N175" s="9">
        <v>4</v>
      </c>
      <c r="O175" s="9">
        <v>105</v>
      </c>
      <c r="P175" s="9">
        <v>6</v>
      </c>
      <c r="Q175" s="9">
        <v>17</v>
      </c>
      <c r="R175" s="9">
        <v>21</v>
      </c>
      <c r="S175" s="9">
        <v>1</v>
      </c>
      <c r="T175" s="9">
        <v>34</v>
      </c>
      <c r="U175" s="9">
        <v>1</v>
      </c>
      <c r="V175" s="9">
        <v>2</v>
      </c>
      <c r="W175" s="9">
        <v>0</v>
      </c>
      <c r="X175" s="9">
        <v>0</v>
      </c>
      <c r="Y175" s="9">
        <v>0</v>
      </c>
      <c r="Z175" s="9">
        <v>0</v>
      </c>
      <c r="AA175" s="9">
        <v>9</v>
      </c>
      <c r="AC175" s="9">
        <f t="shared" si="7"/>
        <v>223</v>
      </c>
      <c r="AD175" s="9">
        <f t="shared" si="8"/>
        <v>2968</v>
      </c>
      <c r="AE175" s="10">
        <f t="shared" si="9"/>
        <v>13.309417040358744</v>
      </c>
    </row>
    <row r="176" spans="1:31" x14ac:dyDescent="0.3">
      <c r="A176" s="87"/>
      <c r="B176" s="41" t="s">
        <v>178</v>
      </c>
      <c r="C176" s="9">
        <v>5</v>
      </c>
      <c r="D176" s="9">
        <v>1</v>
      </c>
      <c r="E176" s="9">
        <v>2</v>
      </c>
      <c r="F176" s="9">
        <v>3</v>
      </c>
      <c r="G176" s="9">
        <v>2</v>
      </c>
      <c r="H176" s="9">
        <v>10</v>
      </c>
      <c r="I176" s="9">
        <v>9</v>
      </c>
      <c r="J176" s="9">
        <v>4</v>
      </c>
      <c r="K176" s="9">
        <v>20</v>
      </c>
      <c r="L176" s="9">
        <v>4</v>
      </c>
      <c r="M176" s="9">
        <v>17</v>
      </c>
      <c r="N176" s="9">
        <v>9</v>
      </c>
      <c r="O176" s="9">
        <v>290</v>
      </c>
      <c r="P176" s="9">
        <v>19</v>
      </c>
      <c r="Q176" s="9">
        <v>24</v>
      </c>
      <c r="R176" s="9">
        <v>55</v>
      </c>
      <c r="S176" s="9">
        <v>8</v>
      </c>
      <c r="T176" s="9">
        <v>76</v>
      </c>
      <c r="U176" s="9">
        <v>3</v>
      </c>
      <c r="V176" s="9">
        <v>4</v>
      </c>
      <c r="W176" s="9">
        <v>0</v>
      </c>
      <c r="X176" s="9">
        <v>0</v>
      </c>
      <c r="Y176" s="9">
        <v>0</v>
      </c>
      <c r="Z176" s="9">
        <v>0</v>
      </c>
      <c r="AA176" s="9">
        <v>22</v>
      </c>
      <c r="AC176" s="9">
        <f t="shared" si="7"/>
        <v>587</v>
      </c>
      <c r="AD176" s="9">
        <f t="shared" si="8"/>
        <v>7585</v>
      </c>
      <c r="AE176" s="10">
        <f t="shared" si="9"/>
        <v>12.921635434412266</v>
      </c>
    </row>
    <row r="177" spans="1:31" x14ac:dyDescent="0.3">
      <c r="A177" s="87"/>
      <c r="B177" s="41" t="s">
        <v>179</v>
      </c>
      <c r="C177" s="9">
        <v>6</v>
      </c>
      <c r="D177" s="9">
        <v>0</v>
      </c>
      <c r="E177" s="9">
        <v>0</v>
      </c>
      <c r="F177" s="9">
        <v>1</v>
      </c>
      <c r="G177" s="9">
        <v>3</v>
      </c>
      <c r="H177" s="9">
        <v>5</v>
      </c>
      <c r="I177" s="9">
        <v>7</v>
      </c>
      <c r="J177" s="9">
        <v>4</v>
      </c>
      <c r="K177" s="9">
        <v>24</v>
      </c>
      <c r="L177" s="9">
        <v>8</v>
      </c>
      <c r="M177" s="9">
        <v>20</v>
      </c>
      <c r="N177" s="9">
        <v>18</v>
      </c>
      <c r="O177" s="9">
        <v>247</v>
      </c>
      <c r="P177" s="9">
        <v>13</v>
      </c>
      <c r="Q177" s="9">
        <v>27</v>
      </c>
      <c r="R177" s="9">
        <v>48</v>
      </c>
      <c r="S177" s="9">
        <v>9</v>
      </c>
      <c r="T177" s="9">
        <v>81</v>
      </c>
      <c r="U177" s="9">
        <v>0</v>
      </c>
      <c r="V177" s="9">
        <v>4</v>
      </c>
      <c r="W177" s="9">
        <v>0</v>
      </c>
      <c r="X177" s="9">
        <v>0</v>
      </c>
      <c r="Y177" s="9">
        <v>0</v>
      </c>
      <c r="Z177" s="9">
        <v>0</v>
      </c>
      <c r="AA177" s="9">
        <v>10</v>
      </c>
      <c r="AC177" s="9">
        <f t="shared" si="7"/>
        <v>535</v>
      </c>
      <c r="AD177" s="9">
        <f t="shared" si="8"/>
        <v>6840</v>
      </c>
      <c r="AE177" s="10">
        <f t="shared" si="9"/>
        <v>12.785046728971963</v>
      </c>
    </row>
    <row r="178" spans="1:31" x14ac:dyDescent="0.3">
      <c r="A178" s="87"/>
      <c r="B178" s="41" t="s">
        <v>180</v>
      </c>
      <c r="C178" s="9">
        <v>0</v>
      </c>
      <c r="D178" s="9">
        <v>2</v>
      </c>
      <c r="E178" s="9">
        <v>0</v>
      </c>
      <c r="F178" s="9">
        <v>1</v>
      </c>
      <c r="G178" s="9">
        <v>0</v>
      </c>
      <c r="H178" s="9">
        <v>4</v>
      </c>
      <c r="I178" s="9">
        <v>7</v>
      </c>
      <c r="J178" s="9">
        <v>6</v>
      </c>
      <c r="K178" s="9">
        <v>6</v>
      </c>
      <c r="L178" s="9">
        <v>6</v>
      </c>
      <c r="M178" s="9">
        <v>13</v>
      </c>
      <c r="N178" s="9">
        <v>7</v>
      </c>
      <c r="O178" s="9">
        <v>168</v>
      </c>
      <c r="P178" s="9">
        <v>7</v>
      </c>
      <c r="Q178" s="9">
        <v>21</v>
      </c>
      <c r="R178" s="9">
        <v>23</v>
      </c>
      <c r="S178" s="9">
        <v>6</v>
      </c>
      <c r="T178" s="9">
        <v>59</v>
      </c>
      <c r="U178" s="9">
        <v>1</v>
      </c>
      <c r="V178" s="9">
        <v>4</v>
      </c>
      <c r="W178" s="9">
        <v>0</v>
      </c>
      <c r="X178" s="9">
        <v>0</v>
      </c>
      <c r="Y178" s="9">
        <v>0</v>
      </c>
      <c r="Z178" s="9">
        <v>1</v>
      </c>
      <c r="AA178" s="9">
        <v>5</v>
      </c>
      <c r="AC178" s="9">
        <f t="shared" si="7"/>
        <v>347</v>
      </c>
      <c r="AD178" s="9">
        <f t="shared" si="8"/>
        <v>4500</v>
      </c>
      <c r="AE178" s="10">
        <f t="shared" si="9"/>
        <v>12.968299711815561</v>
      </c>
    </row>
    <row r="179" spans="1:31" x14ac:dyDescent="0.3">
      <c r="A179" s="87"/>
      <c r="B179" s="41" t="s">
        <v>181</v>
      </c>
      <c r="C179" s="9">
        <v>2</v>
      </c>
      <c r="D179" s="9">
        <v>0</v>
      </c>
      <c r="E179" s="9">
        <v>0</v>
      </c>
      <c r="F179" s="9">
        <v>0</v>
      </c>
      <c r="G179" s="9">
        <v>0</v>
      </c>
      <c r="H179" s="9">
        <v>3</v>
      </c>
      <c r="I179" s="9">
        <v>5</v>
      </c>
      <c r="J179" s="9">
        <v>2</v>
      </c>
      <c r="K179" s="9">
        <v>7</v>
      </c>
      <c r="L179" s="9">
        <v>8</v>
      </c>
      <c r="M179" s="9">
        <v>9</v>
      </c>
      <c r="N179" s="9">
        <v>15</v>
      </c>
      <c r="O179" s="9">
        <v>181</v>
      </c>
      <c r="P179" s="9">
        <v>18</v>
      </c>
      <c r="Q179" s="9">
        <v>25</v>
      </c>
      <c r="R179" s="9">
        <v>28</v>
      </c>
      <c r="S179" s="9">
        <v>16</v>
      </c>
      <c r="T179" s="9">
        <v>55</v>
      </c>
      <c r="U179" s="9">
        <v>0</v>
      </c>
      <c r="V179" s="9">
        <v>6</v>
      </c>
      <c r="W179" s="9">
        <v>0</v>
      </c>
      <c r="X179" s="9">
        <v>0</v>
      </c>
      <c r="Y179" s="9">
        <v>0</v>
      </c>
      <c r="Z179" s="9">
        <v>0</v>
      </c>
      <c r="AA179" s="9">
        <v>7</v>
      </c>
      <c r="AC179" s="9">
        <f t="shared" si="7"/>
        <v>387</v>
      </c>
      <c r="AD179" s="9">
        <f t="shared" si="8"/>
        <v>5091</v>
      </c>
      <c r="AE179" s="10">
        <f t="shared" si="9"/>
        <v>13.155038759689923</v>
      </c>
    </row>
    <row r="180" spans="1:31" x14ac:dyDescent="0.3">
      <c r="A180" s="87"/>
      <c r="B180" s="41" t="s">
        <v>182</v>
      </c>
      <c r="C180" s="9">
        <v>0</v>
      </c>
      <c r="D180" s="9">
        <v>2</v>
      </c>
      <c r="E180" s="9">
        <v>0</v>
      </c>
      <c r="F180" s="9">
        <v>0</v>
      </c>
      <c r="G180" s="9">
        <v>1</v>
      </c>
      <c r="H180" s="9">
        <v>2</v>
      </c>
      <c r="I180" s="9">
        <v>1</v>
      </c>
      <c r="J180" s="9">
        <v>3</v>
      </c>
      <c r="K180" s="9">
        <v>5</v>
      </c>
      <c r="L180" s="9">
        <v>1</v>
      </c>
      <c r="M180" s="9">
        <v>6</v>
      </c>
      <c r="N180" s="9">
        <v>2</v>
      </c>
      <c r="O180" s="9">
        <v>90</v>
      </c>
      <c r="P180" s="9">
        <v>2</v>
      </c>
      <c r="Q180" s="9">
        <v>7</v>
      </c>
      <c r="R180" s="9">
        <v>8</v>
      </c>
      <c r="S180" s="9">
        <v>2</v>
      </c>
      <c r="T180" s="9">
        <v>11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5</v>
      </c>
      <c r="AC180" s="9">
        <f t="shared" si="7"/>
        <v>148</v>
      </c>
      <c r="AD180" s="9">
        <f t="shared" si="8"/>
        <v>1837</v>
      </c>
      <c r="AE180" s="10">
        <f t="shared" si="9"/>
        <v>12.412162162162161</v>
      </c>
    </row>
    <row r="181" spans="1:31" x14ac:dyDescent="0.3">
      <c r="A181" s="87"/>
      <c r="B181" s="41" t="s">
        <v>183</v>
      </c>
      <c r="C181" s="9">
        <v>0</v>
      </c>
      <c r="D181" s="9">
        <v>0</v>
      </c>
      <c r="E181" s="9">
        <v>1</v>
      </c>
      <c r="F181" s="9">
        <v>1</v>
      </c>
      <c r="G181" s="9">
        <v>1</v>
      </c>
      <c r="H181" s="9">
        <v>4</v>
      </c>
      <c r="I181" s="9">
        <v>5</v>
      </c>
      <c r="J181" s="9">
        <v>1</v>
      </c>
      <c r="K181" s="9">
        <v>7</v>
      </c>
      <c r="L181" s="9">
        <v>4</v>
      </c>
      <c r="M181" s="9">
        <v>7</v>
      </c>
      <c r="N181" s="9">
        <v>3</v>
      </c>
      <c r="O181" s="9">
        <v>46</v>
      </c>
      <c r="P181" s="9">
        <v>2</v>
      </c>
      <c r="Q181" s="9">
        <v>5</v>
      </c>
      <c r="R181" s="9">
        <v>3</v>
      </c>
      <c r="S181" s="9">
        <v>1</v>
      </c>
      <c r="T181" s="9">
        <v>8</v>
      </c>
      <c r="U181" s="9">
        <v>0</v>
      </c>
      <c r="V181" s="9">
        <v>1</v>
      </c>
      <c r="W181" s="9">
        <v>0</v>
      </c>
      <c r="X181" s="9">
        <v>0</v>
      </c>
      <c r="Y181" s="9">
        <v>0</v>
      </c>
      <c r="Z181" s="9">
        <v>0</v>
      </c>
      <c r="AA181" s="9">
        <v>1</v>
      </c>
      <c r="AC181" s="9">
        <f t="shared" si="7"/>
        <v>101</v>
      </c>
      <c r="AD181" s="9">
        <f t="shared" si="8"/>
        <v>1149</v>
      </c>
      <c r="AE181" s="10">
        <f t="shared" si="9"/>
        <v>11.376237623762377</v>
      </c>
    </row>
    <row r="182" spans="1:31" x14ac:dyDescent="0.3">
      <c r="A182" s="87"/>
      <c r="B182" s="41" t="s">
        <v>184</v>
      </c>
      <c r="C182" s="9">
        <v>6</v>
      </c>
      <c r="D182" s="9">
        <v>2</v>
      </c>
      <c r="E182" s="9">
        <v>0</v>
      </c>
      <c r="F182" s="9">
        <v>1</v>
      </c>
      <c r="G182" s="9">
        <v>2</v>
      </c>
      <c r="H182" s="9">
        <v>17</v>
      </c>
      <c r="I182" s="9">
        <v>3</v>
      </c>
      <c r="J182" s="9">
        <v>10</v>
      </c>
      <c r="K182" s="9">
        <v>38</v>
      </c>
      <c r="L182" s="9">
        <v>14</v>
      </c>
      <c r="M182" s="9">
        <v>24</v>
      </c>
      <c r="N182" s="9">
        <v>22</v>
      </c>
      <c r="O182" s="9">
        <v>222</v>
      </c>
      <c r="P182" s="9">
        <v>5</v>
      </c>
      <c r="Q182" s="9">
        <v>11</v>
      </c>
      <c r="R182" s="9">
        <v>19</v>
      </c>
      <c r="S182" s="9">
        <v>3</v>
      </c>
      <c r="T182" s="9">
        <v>18</v>
      </c>
      <c r="U182" s="9">
        <v>2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9</v>
      </c>
      <c r="AC182" s="9">
        <f t="shared" si="7"/>
        <v>428</v>
      </c>
      <c r="AD182" s="9">
        <f t="shared" si="8"/>
        <v>4872</v>
      </c>
      <c r="AE182" s="10">
        <f t="shared" si="9"/>
        <v>11.383177570093459</v>
      </c>
    </row>
    <row r="183" spans="1:31" x14ac:dyDescent="0.3">
      <c r="A183" s="87"/>
      <c r="B183" s="41" t="s">
        <v>185</v>
      </c>
      <c r="C183" s="9">
        <v>7</v>
      </c>
      <c r="D183" s="9">
        <v>2</v>
      </c>
      <c r="E183" s="9">
        <v>5</v>
      </c>
      <c r="F183" s="9">
        <v>7</v>
      </c>
      <c r="G183" s="9">
        <v>6</v>
      </c>
      <c r="H183" s="9">
        <v>15</v>
      </c>
      <c r="I183" s="9">
        <v>10</v>
      </c>
      <c r="J183" s="9">
        <v>17</v>
      </c>
      <c r="K183" s="9">
        <v>28</v>
      </c>
      <c r="L183" s="9">
        <v>17</v>
      </c>
      <c r="M183" s="9">
        <v>23</v>
      </c>
      <c r="N183" s="9">
        <v>30</v>
      </c>
      <c r="O183" s="9">
        <v>381</v>
      </c>
      <c r="P183" s="9">
        <v>32</v>
      </c>
      <c r="Q183" s="9">
        <v>54</v>
      </c>
      <c r="R183" s="9">
        <v>90</v>
      </c>
      <c r="S183" s="9">
        <v>18</v>
      </c>
      <c r="T183" s="9">
        <v>89</v>
      </c>
      <c r="U183" s="9">
        <v>2</v>
      </c>
      <c r="V183" s="9">
        <v>2</v>
      </c>
      <c r="W183" s="9">
        <v>0</v>
      </c>
      <c r="X183" s="9">
        <v>0</v>
      </c>
      <c r="Y183" s="9">
        <v>0</v>
      </c>
      <c r="Z183" s="9">
        <v>1</v>
      </c>
      <c r="AA183" s="9">
        <v>19</v>
      </c>
      <c r="AC183" s="9">
        <f t="shared" si="7"/>
        <v>855</v>
      </c>
      <c r="AD183" s="9">
        <f t="shared" si="8"/>
        <v>10696</v>
      </c>
      <c r="AE183" s="10">
        <f t="shared" si="9"/>
        <v>12.509941520467835</v>
      </c>
    </row>
    <row r="184" spans="1:31" x14ac:dyDescent="0.3">
      <c r="A184" s="87"/>
      <c r="B184" s="41" t="s">
        <v>186</v>
      </c>
      <c r="C184" s="9">
        <v>5</v>
      </c>
      <c r="D184" s="9">
        <v>1</v>
      </c>
      <c r="E184" s="9">
        <v>2</v>
      </c>
      <c r="F184" s="9">
        <v>2</v>
      </c>
      <c r="G184" s="9">
        <v>0</v>
      </c>
      <c r="H184" s="9">
        <v>10</v>
      </c>
      <c r="I184" s="9">
        <v>5</v>
      </c>
      <c r="J184" s="9">
        <v>13</v>
      </c>
      <c r="K184" s="9">
        <v>6</v>
      </c>
      <c r="L184" s="9">
        <v>3</v>
      </c>
      <c r="M184" s="9">
        <v>12</v>
      </c>
      <c r="N184" s="9">
        <v>11</v>
      </c>
      <c r="O184" s="9">
        <v>116</v>
      </c>
      <c r="P184" s="9">
        <v>17</v>
      </c>
      <c r="Q184" s="9">
        <v>22</v>
      </c>
      <c r="R184" s="9">
        <v>24</v>
      </c>
      <c r="S184" s="9">
        <v>6</v>
      </c>
      <c r="T184" s="9">
        <v>37</v>
      </c>
      <c r="U184" s="9">
        <v>3</v>
      </c>
      <c r="V184" s="9">
        <v>4</v>
      </c>
      <c r="W184" s="9">
        <v>0</v>
      </c>
      <c r="X184" s="9">
        <v>0</v>
      </c>
      <c r="Y184" s="9">
        <v>0</v>
      </c>
      <c r="Z184" s="9">
        <v>0</v>
      </c>
      <c r="AA184" s="9">
        <v>12</v>
      </c>
      <c r="AC184" s="9">
        <f t="shared" si="7"/>
        <v>311</v>
      </c>
      <c r="AD184" s="9">
        <f t="shared" si="8"/>
        <v>3922</v>
      </c>
      <c r="AE184" s="10">
        <f t="shared" si="9"/>
        <v>12.610932475884244</v>
      </c>
    </row>
    <row r="185" spans="1:31" x14ac:dyDescent="0.3">
      <c r="A185" s="87"/>
      <c r="B185" s="41" t="s">
        <v>187</v>
      </c>
      <c r="C185" s="9">
        <v>1</v>
      </c>
      <c r="D185" s="9">
        <v>0</v>
      </c>
      <c r="E185" s="9">
        <v>0</v>
      </c>
      <c r="F185" s="9">
        <v>1</v>
      </c>
      <c r="G185" s="9">
        <v>2</v>
      </c>
      <c r="H185" s="9">
        <v>4</v>
      </c>
      <c r="I185" s="9">
        <v>4</v>
      </c>
      <c r="J185" s="9">
        <v>3</v>
      </c>
      <c r="K185" s="9">
        <v>7</v>
      </c>
      <c r="L185" s="9">
        <v>3</v>
      </c>
      <c r="M185" s="9">
        <v>7</v>
      </c>
      <c r="N185" s="9">
        <v>10</v>
      </c>
      <c r="O185" s="9">
        <v>125</v>
      </c>
      <c r="P185" s="9">
        <v>10</v>
      </c>
      <c r="Q185" s="9">
        <v>27</v>
      </c>
      <c r="R185" s="9">
        <v>55</v>
      </c>
      <c r="S185" s="9">
        <v>2</v>
      </c>
      <c r="T185" s="9">
        <v>46</v>
      </c>
      <c r="U185" s="9">
        <v>0</v>
      </c>
      <c r="V185" s="9">
        <v>2</v>
      </c>
      <c r="W185" s="9">
        <v>0</v>
      </c>
      <c r="X185" s="9">
        <v>0</v>
      </c>
      <c r="Y185" s="9">
        <v>0</v>
      </c>
      <c r="Z185" s="9">
        <v>0</v>
      </c>
      <c r="AA185" s="9">
        <v>8</v>
      </c>
      <c r="AC185" s="9">
        <f t="shared" si="7"/>
        <v>317</v>
      </c>
      <c r="AD185" s="9">
        <f t="shared" si="8"/>
        <v>4216</v>
      </c>
      <c r="AE185" s="10">
        <f t="shared" si="9"/>
        <v>13.299684542586752</v>
      </c>
    </row>
    <row r="186" spans="1:31" x14ac:dyDescent="0.3">
      <c r="A186" s="87"/>
      <c r="B186" s="41" t="s">
        <v>188</v>
      </c>
      <c r="C186" s="9">
        <v>9</v>
      </c>
      <c r="D186" s="9">
        <v>3</v>
      </c>
      <c r="E186" s="9">
        <v>6</v>
      </c>
      <c r="F186" s="9">
        <v>8</v>
      </c>
      <c r="G186" s="9">
        <v>8</v>
      </c>
      <c r="H186" s="9">
        <v>28</v>
      </c>
      <c r="I186" s="9">
        <v>26</v>
      </c>
      <c r="J186" s="9">
        <v>48</v>
      </c>
      <c r="K186" s="9">
        <v>60</v>
      </c>
      <c r="L186" s="9">
        <v>49</v>
      </c>
      <c r="M186" s="9">
        <v>52</v>
      </c>
      <c r="N186" s="9">
        <v>54</v>
      </c>
      <c r="O186" s="9">
        <v>602</v>
      </c>
      <c r="P186" s="9">
        <v>59</v>
      </c>
      <c r="Q186" s="9">
        <v>119</v>
      </c>
      <c r="R186" s="9">
        <v>231</v>
      </c>
      <c r="S186" s="9">
        <v>46</v>
      </c>
      <c r="T186" s="9">
        <v>250</v>
      </c>
      <c r="U186" s="9">
        <v>3</v>
      </c>
      <c r="V186" s="9">
        <v>10</v>
      </c>
      <c r="W186" s="9">
        <v>0</v>
      </c>
      <c r="X186" s="9">
        <v>0</v>
      </c>
      <c r="Y186" s="9">
        <v>0</v>
      </c>
      <c r="Z186" s="9">
        <v>1</v>
      </c>
      <c r="AA186" s="9">
        <v>15</v>
      </c>
      <c r="AC186" s="9">
        <f t="shared" si="7"/>
        <v>1687</v>
      </c>
      <c r="AD186" s="9">
        <f t="shared" si="8"/>
        <v>21473</v>
      </c>
      <c r="AE186" s="10">
        <f t="shared" si="9"/>
        <v>12.728512151748665</v>
      </c>
    </row>
    <row r="187" spans="1:31" x14ac:dyDescent="0.3">
      <c r="A187" s="87"/>
      <c r="B187" s="41" t="s">
        <v>189</v>
      </c>
      <c r="C187" s="9">
        <v>2</v>
      </c>
      <c r="D187" s="9">
        <v>0</v>
      </c>
      <c r="E187" s="9">
        <v>1</v>
      </c>
      <c r="F187" s="9">
        <v>2</v>
      </c>
      <c r="G187" s="9">
        <v>1</v>
      </c>
      <c r="H187" s="9">
        <v>7</v>
      </c>
      <c r="I187" s="9">
        <v>10</v>
      </c>
      <c r="J187" s="9">
        <v>14</v>
      </c>
      <c r="K187" s="9">
        <v>14</v>
      </c>
      <c r="L187" s="9">
        <v>10</v>
      </c>
      <c r="M187" s="9">
        <v>18</v>
      </c>
      <c r="N187" s="9">
        <v>15</v>
      </c>
      <c r="O187" s="9">
        <v>202</v>
      </c>
      <c r="P187" s="9">
        <v>11</v>
      </c>
      <c r="Q187" s="9">
        <v>38</v>
      </c>
      <c r="R187" s="9">
        <v>47</v>
      </c>
      <c r="S187" s="9">
        <v>12</v>
      </c>
      <c r="T187" s="9">
        <v>74</v>
      </c>
      <c r="U187" s="9">
        <v>2</v>
      </c>
      <c r="V187" s="9">
        <v>4</v>
      </c>
      <c r="W187" s="9">
        <v>1</v>
      </c>
      <c r="X187" s="9">
        <v>0</v>
      </c>
      <c r="Y187" s="9">
        <v>0</v>
      </c>
      <c r="Z187" s="9">
        <v>0</v>
      </c>
      <c r="AA187" s="9">
        <v>7</v>
      </c>
      <c r="AC187" s="9">
        <f t="shared" si="7"/>
        <v>492</v>
      </c>
      <c r="AD187" s="9">
        <f t="shared" si="8"/>
        <v>6306</v>
      </c>
      <c r="AE187" s="10">
        <f t="shared" si="9"/>
        <v>12.817073170731707</v>
      </c>
    </row>
    <row r="188" spans="1:31" x14ac:dyDescent="0.3">
      <c r="A188" s="87"/>
      <c r="B188" s="41" t="s">
        <v>190</v>
      </c>
      <c r="C188" s="9">
        <v>15</v>
      </c>
      <c r="D188" s="9">
        <v>3</v>
      </c>
      <c r="E188" s="9">
        <v>2</v>
      </c>
      <c r="F188" s="9">
        <v>9</v>
      </c>
      <c r="G188" s="9">
        <v>5</v>
      </c>
      <c r="H188" s="9">
        <v>17</v>
      </c>
      <c r="I188" s="9">
        <v>14</v>
      </c>
      <c r="J188" s="9">
        <v>25</v>
      </c>
      <c r="K188" s="9">
        <v>41</v>
      </c>
      <c r="L188" s="9">
        <v>31</v>
      </c>
      <c r="M188" s="9">
        <v>33</v>
      </c>
      <c r="N188" s="9">
        <v>31</v>
      </c>
      <c r="O188" s="9">
        <v>604</v>
      </c>
      <c r="P188" s="9">
        <v>33</v>
      </c>
      <c r="Q188" s="9">
        <v>82</v>
      </c>
      <c r="R188" s="9">
        <v>122</v>
      </c>
      <c r="S188" s="9">
        <v>19</v>
      </c>
      <c r="T188" s="9">
        <v>152</v>
      </c>
      <c r="U188" s="9">
        <v>4</v>
      </c>
      <c r="V188" s="9">
        <v>7</v>
      </c>
      <c r="W188" s="9">
        <v>0</v>
      </c>
      <c r="X188" s="9">
        <v>0</v>
      </c>
      <c r="Y188" s="9">
        <v>0</v>
      </c>
      <c r="Z188" s="9">
        <v>5</v>
      </c>
      <c r="AA188" s="9">
        <v>26</v>
      </c>
      <c r="AC188" s="9">
        <f t="shared" si="7"/>
        <v>1280</v>
      </c>
      <c r="AD188" s="9">
        <f t="shared" si="8"/>
        <v>16163</v>
      </c>
      <c r="AE188" s="10">
        <f t="shared" si="9"/>
        <v>12.62734375</v>
      </c>
    </row>
    <row r="189" spans="1:31" x14ac:dyDescent="0.3">
      <c r="A189" s="87"/>
      <c r="B189" s="41" t="s">
        <v>191</v>
      </c>
      <c r="C189" s="9">
        <v>2</v>
      </c>
      <c r="D189" s="9">
        <v>0</v>
      </c>
      <c r="E189" s="9">
        <v>0</v>
      </c>
      <c r="F189" s="9">
        <v>0</v>
      </c>
      <c r="G189" s="9">
        <v>1</v>
      </c>
      <c r="H189" s="9">
        <v>6</v>
      </c>
      <c r="I189" s="9">
        <v>2</v>
      </c>
      <c r="J189" s="9">
        <v>1</v>
      </c>
      <c r="K189" s="9">
        <v>7</v>
      </c>
      <c r="L189" s="9">
        <v>3</v>
      </c>
      <c r="M189" s="9">
        <v>6</v>
      </c>
      <c r="N189" s="9">
        <v>1</v>
      </c>
      <c r="O189" s="9">
        <v>109</v>
      </c>
      <c r="P189" s="9">
        <v>6</v>
      </c>
      <c r="Q189" s="9">
        <v>10</v>
      </c>
      <c r="R189" s="9">
        <v>28</v>
      </c>
      <c r="S189" s="9">
        <v>5</v>
      </c>
      <c r="T189" s="9">
        <v>26</v>
      </c>
      <c r="U189" s="9">
        <v>0</v>
      </c>
      <c r="V189" s="9">
        <v>2</v>
      </c>
      <c r="W189" s="9">
        <v>0</v>
      </c>
      <c r="X189" s="9">
        <v>0</v>
      </c>
      <c r="Y189" s="9">
        <v>0</v>
      </c>
      <c r="Z189" s="9">
        <v>0</v>
      </c>
      <c r="AA189" s="9">
        <v>2</v>
      </c>
      <c r="AC189" s="9">
        <f t="shared" si="7"/>
        <v>217</v>
      </c>
      <c r="AD189" s="9">
        <f t="shared" si="8"/>
        <v>2761</v>
      </c>
      <c r="AE189" s="10">
        <f t="shared" si="9"/>
        <v>12.723502304147466</v>
      </c>
    </row>
    <row r="190" spans="1:31" x14ac:dyDescent="0.3">
      <c r="A190" s="87"/>
      <c r="B190" s="41" t="s">
        <v>192</v>
      </c>
      <c r="C190" s="9">
        <v>15</v>
      </c>
      <c r="D190" s="9">
        <v>2</v>
      </c>
      <c r="E190" s="9">
        <v>2</v>
      </c>
      <c r="F190" s="9">
        <v>10</v>
      </c>
      <c r="G190" s="9">
        <v>12</v>
      </c>
      <c r="H190" s="9">
        <v>22</v>
      </c>
      <c r="I190" s="9">
        <v>19</v>
      </c>
      <c r="J190" s="9">
        <v>29</v>
      </c>
      <c r="K190" s="9">
        <v>63</v>
      </c>
      <c r="L190" s="9">
        <v>41</v>
      </c>
      <c r="M190" s="9">
        <v>64</v>
      </c>
      <c r="N190" s="9">
        <v>66</v>
      </c>
      <c r="O190" s="9">
        <v>800</v>
      </c>
      <c r="P190" s="9">
        <v>35</v>
      </c>
      <c r="Q190" s="9">
        <v>80</v>
      </c>
      <c r="R190" s="9">
        <v>157</v>
      </c>
      <c r="S190" s="9">
        <v>23</v>
      </c>
      <c r="T190" s="9">
        <v>166</v>
      </c>
      <c r="U190" s="9">
        <v>3</v>
      </c>
      <c r="V190" s="9">
        <v>8</v>
      </c>
      <c r="W190" s="9">
        <v>0</v>
      </c>
      <c r="X190" s="9">
        <v>0</v>
      </c>
      <c r="Y190" s="9">
        <v>0</v>
      </c>
      <c r="Z190" s="9">
        <v>2</v>
      </c>
      <c r="AA190" s="9">
        <v>21</v>
      </c>
      <c r="AC190" s="9">
        <f t="shared" si="7"/>
        <v>1640</v>
      </c>
      <c r="AD190" s="9">
        <f t="shared" si="8"/>
        <v>20226</v>
      </c>
      <c r="AE190" s="10">
        <f t="shared" si="9"/>
        <v>12.332926829268292</v>
      </c>
    </row>
    <row r="191" spans="1:31" x14ac:dyDescent="0.3">
      <c r="A191" s="87"/>
      <c r="B191" s="41" t="s">
        <v>193</v>
      </c>
      <c r="C191" s="9">
        <v>1</v>
      </c>
      <c r="D191" s="9">
        <v>0</v>
      </c>
      <c r="E191" s="9">
        <v>0</v>
      </c>
      <c r="F191" s="9">
        <v>1</v>
      </c>
      <c r="G191" s="9">
        <v>0</v>
      </c>
      <c r="H191" s="9">
        <v>1</v>
      </c>
      <c r="I191" s="9">
        <v>1</v>
      </c>
      <c r="J191" s="9">
        <v>1</v>
      </c>
      <c r="K191" s="9">
        <v>7</v>
      </c>
      <c r="L191" s="9">
        <v>2</v>
      </c>
      <c r="M191" s="9">
        <v>9</v>
      </c>
      <c r="N191" s="9">
        <v>4</v>
      </c>
      <c r="O191" s="9">
        <v>56</v>
      </c>
      <c r="P191" s="9">
        <v>3</v>
      </c>
      <c r="Q191" s="9">
        <v>7</v>
      </c>
      <c r="R191" s="9">
        <v>9</v>
      </c>
      <c r="S191" s="9">
        <v>0</v>
      </c>
      <c r="T191" s="9">
        <v>9</v>
      </c>
      <c r="U191" s="9">
        <v>1</v>
      </c>
      <c r="V191" s="9">
        <v>1</v>
      </c>
      <c r="W191" s="9">
        <v>0</v>
      </c>
      <c r="X191" s="9">
        <v>0</v>
      </c>
      <c r="Y191" s="9">
        <v>0</v>
      </c>
      <c r="Z191" s="9">
        <v>0</v>
      </c>
      <c r="AA191" s="9">
        <v>6</v>
      </c>
      <c r="AC191" s="9">
        <f t="shared" si="7"/>
        <v>119</v>
      </c>
      <c r="AD191" s="9">
        <f t="shared" si="8"/>
        <v>1507</v>
      </c>
      <c r="AE191" s="10">
        <f t="shared" si="9"/>
        <v>12.663865546218487</v>
      </c>
    </row>
    <row r="192" spans="1:31" x14ac:dyDescent="0.3">
      <c r="A192" s="87"/>
      <c r="B192" s="41" t="s">
        <v>194</v>
      </c>
      <c r="C192" s="9">
        <v>1</v>
      </c>
      <c r="D192" s="9">
        <v>1</v>
      </c>
      <c r="E192" s="9">
        <v>0</v>
      </c>
      <c r="F192" s="9">
        <v>2</v>
      </c>
      <c r="G192" s="9">
        <v>0</v>
      </c>
      <c r="H192" s="9">
        <v>9</v>
      </c>
      <c r="I192" s="9">
        <v>11</v>
      </c>
      <c r="J192" s="9">
        <v>5</v>
      </c>
      <c r="K192" s="9">
        <v>17</v>
      </c>
      <c r="L192" s="9">
        <v>10</v>
      </c>
      <c r="M192" s="9">
        <v>9</v>
      </c>
      <c r="N192" s="9">
        <v>14</v>
      </c>
      <c r="O192" s="9">
        <v>126</v>
      </c>
      <c r="P192" s="9">
        <v>3</v>
      </c>
      <c r="Q192" s="9">
        <v>6</v>
      </c>
      <c r="R192" s="9">
        <v>9</v>
      </c>
      <c r="S192" s="9">
        <v>1</v>
      </c>
      <c r="T192" s="9">
        <v>6</v>
      </c>
      <c r="U192" s="9">
        <v>0</v>
      </c>
      <c r="V192" s="9">
        <v>1</v>
      </c>
      <c r="W192" s="9">
        <v>0</v>
      </c>
      <c r="X192" s="9">
        <v>0</v>
      </c>
      <c r="Y192" s="9">
        <v>0</v>
      </c>
      <c r="Z192" s="9">
        <v>1</v>
      </c>
      <c r="AA192" s="9">
        <v>4</v>
      </c>
      <c r="AC192" s="9">
        <f t="shared" si="7"/>
        <v>236</v>
      </c>
      <c r="AD192" s="9">
        <f t="shared" si="8"/>
        <v>2649</v>
      </c>
      <c r="AE192" s="10">
        <f t="shared" si="9"/>
        <v>11.224576271186441</v>
      </c>
    </row>
    <row r="193" spans="1:31" x14ac:dyDescent="0.3">
      <c r="A193" s="87"/>
      <c r="B193" s="41" t="s">
        <v>195</v>
      </c>
      <c r="C193" s="9">
        <v>6</v>
      </c>
      <c r="D193" s="9">
        <v>3</v>
      </c>
      <c r="E193" s="9">
        <v>2</v>
      </c>
      <c r="F193" s="9">
        <v>8</v>
      </c>
      <c r="G193" s="9">
        <v>4</v>
      </c>
      <c r="H193" s="9">
        <v>20</v>
      </c>
      <c r="I193" s="9">
        <v>11</v>
      </c>
      <c r="J193" s="9">
        <v>30</v>
      </c>
      <c r="K193" s="9">
        <v>43</v>
      </c>
      <c r="L193" s="9">
        <v>34</v>
      </c>
      <c r="M193" s="9">
        <v>36</v>
      </c>
      <c r="N193" s="9">
        <v>46</v>
      </c>
      <c r="O193" s="9">
        <v>451</v>
      </c>
      <c r="P193" s="9">
        <v>33</v>
      </c>
      <c r="Q193" s="9">
        <v>66</v>
      </c>
      <c r="R193" s="9">
        <v>79</v>
      </c>
      <c r="S193" s="9">
        <v>21</v>
      </c>
      <c r="T193" s="9">
        <v>71</v>
      </c>
      <c r="U193" s="9">
        <v>4</v>
      </c>
      <c r="V193" s="9">
        <v>4</v>
      </c>
      <c r="W193" s="9">
        <v>0</v>
      </c>
      <c r="X193" s="9">
        <v>0</v>
      </c>
      <c r="Y193" s="9">
        <v>0</v>
      </c>
      <c r="Z193" s="9">
        <v>2</v>
      </c>
      <c r="AA193" s="9">
        <v>24</v>
      </c>
      <c r="AC193" s="9">
        <f t="shared" si="7"/>
        <v>998</v>
      </c>
      <c r="AD193" s="9">
        <f t="shared" si="8"/>
        <v>12202</v>
      </c>
      <c r="AE193" s="10">
        <f t="shared" si="9"/>
        <v>12.226452905811623</v>
      </c>
    </row>
    <row r="194" spans="1:31" x14ac:dyDescent="0.3">
      <c r="A194" s="87"/>
      <c r="B194" s="41" t="s">
        <v>196</v>
      </c>
      <c r="C194" s="9">
        <v>1</v>
      </c>
      <c r="D194" s="9">
        <v>1</v>
      </c>
      <c r="E194" s="9">
        <v>3</v>
      </c>
      <c r="F194" s="9">
        <v>2</v>
      </c>
      <c r="G194" s="9">
        <v>2</v>
      </c>
      <c r="H194" s="9">
        <v>7</v>
      </c>
      <c r="I194" s="9">
        <v>10</v>
      </c>
      <c r="J194" s="9">
        <v>9</v>
      </c>
      <c r="K194" s="9">
        <v>17</v>
      </c>
      <c r="L194" s="9">
        <v>10</v>
      </c>
      <c r="M194" s="9">
        <v>16</v>
      </c>
      <c r="N194" s="9">
        <v>9</v>
      </c>
      <c r="O194" s="9">
        <v>192</v>
      </c>
      <c r="P194" s="9">
        <v>7</v>
      </c>
      <c r="Q194" s="9">
        <v>30</v>
      </c>
      <c r="R194" s="9">
        <v>48</v>
      </c>
      <c r="S194" s="9">
        <v>7</v>
      </c>
      <c r="T194" s="9">
        <v>50</v>
      </c>
      <c r="U194" s="9">
        <v>0</v>
      </c>
      <c r="V194" s="9">
        <v>3</v>
      </c>
      <c r="W194" s="9">
        <v>0</v>
      </c>
      <c r="X194" s="9">
        <v>0</v>
      </c>
      <c r="Y194" s="9">
        <v>0</v>
      </c>
      <c r="Z194" s="9">
        <v>0</v>
      </c>
      <c r="AA194" s="9">
        <v>7</v>
      </c>
      <c r="AC194" s="9">
        <f t="shared" si="7"/>
        <v>431</v>
      </c>
      <c r="AD194" s="9">
        <f t="shared" si="8"/>
        <v>5386</v>
      </c>
      <c r="AE194" s="10">
        <f t="shared" si="9"/>
        <v>12.496519721577727</v>
      </c>
    </row>
    <row r="195" spans="1:31" x14ac:dyDescent="0.3">
      <c r="A195" s="87"/>
      <c r="B195" s="41" t="s">
        <v>197</v>
      </c>
      <c r="C195" s="9">
        <v>3</v>
      </c>
      <c r="D195" s="9">
        <v>1</v>
      </c>
      <c r="E195" s="9">
        <v>1</v>
      </c>
      <c r="F195" s="9">
        <v>0</v>
      </c>
      <c r="G195" s="9">
        <v>1</v>
      </c>
      <c r="H195" s="9">
        <v>2</v>
      </c>
      <c r="I195" s="9">
        <v>8</v>
      </c>
      <c r="J195" s="9">
        <v>14</v>
      </c>
      <c r="K195" s="9">
        <v>18</v>
      </c>
      <c r="L195" s="9">
        <v>11</v>
      </c>
      <c r="M195" s="9">
        <v>14</v>
      </c>
      <c r="N195" s="9">
        <v>9</v>
      </c>
      <c r="O195" s="9">
        <v>223</v>
      </c>
      <c r="P195" s="9">
        <v>13</v>
      </c>
      <c r="Q195" s="9">
        <v>40</v>
      </c>
      <c r="R195" s="9">
        <v>54</v>
      </c>
      <c r="S195" s="9">
        <v>18</v>
      </c>
      <c r="T195" s="9">
        <v>74</v>
      </c>
      <c r="U195" s="9">
        <v>2</v>
      </c>
      <c r="V195" s="9">
        <v>6</v>
      </c>
      <c r="W195" s="9">
        <v>0</v>
      </c>
      <c r="X195" s="9">
        <v>0</v>
      </c>
      <c r="Y195" s="9">
        <v>0</v>
      </c>
      <c r="Z195" s="9">
        <v>1</v>
      </c>
      <c r="AA195" s="9">
        <v>15</v>
      </c>
      <c r="AC195" s="9">
        <f t="shared" si="7"/>
        <v>528</v>
      </c>
      <c r="AD195" s="9">
        <f t="shared" si="8"/>
        <v>6939</v>
      </c>
      <c r="AE195" s="10">
        <f t="shared" si="9"/>
        <v>13.142045454545455</v>
      </c>
    </row>
    <row r="196" spans="1:31" x14ac:dyDescent="0.3">
      <c r="A196" s="87"/>
      <c r="B196" s="41" t="s">
        <v>198</v>
      </c>
      <c r="C196" s="9">
        <v>1</v>
      </c>
      <c r="D196" s="9">
        <v>0</v>
      </c>
      <c r="E196" s="9">
        <v>0</v>
      </c>
      <c r="F196" s="9">
        <v>0</v>
      </c>
      <c r="G196" s="9">
        <v>1</v>
      </c>
      <c r="H196" s="9">
        <v>2</v>
      </c>
      <c r="I196" s="9">
        <v>5</v>
      </c>
      <c r="J196" s="9">
        <v>2</v>
      </c>
      <c r="K196" s="9">
        <v>4</v>
      </c>
      <c r="L196" s="9">
        <v>1</v>
      </c>
      <c r="M196" s="9">
        <v>4</v>
      </c>
      <c r="N196" s="9">
        <v>11</v>
      </c>
      <c r="O196" s="9">
        <v>117</v>
      </c>
      <c r="P196" s="9">
        <v>7</v>
      </c>
      <c r="Q196" s="9">
        <v>21</v>
      </c>
      <c r="R196" s="9">
        <v>16</v>
      </c>
      <c r="S196" s="9">
        <v>5</v>
      </c>
      <c r="T196" s="9">
        <v>25</v>
      </c>
      <c r="U196" s="9">
        <v>1</v>
      </c>
      <c r="V196" s="9">
        <v>3</v>
      </c>
      <c r="W196" s="9">
        <v>0</v>
      </c>
      <c r="X196" s="9">
        <v>0</v>
      </c>
      <c r="Y196" s="9">
        <v>0</v>
      </c>
      <c r="Z196" s="9">
        <v>0</v>
      </c>
      <c r="AA196" s="9">
        <v>14</v>
      </c>
      <c r="AC196" s="9">
        <f t="shared" ref="AC196:AC259" si="10">SUM(C196:AA196)</f>
        <v>240</v>
      </c>
      <c r="AD196" s="9">
        <f t="shared" si="8"/>
        <v>3205</v>
      </c>
      <c r="AE196" s="10">
        <f t="shared" si="9"/>
        <v>13.354166666666666</v>
      </c>
    </row>
    <row r="197" spans="1:31" x14ac:dyDescent="0.3">
      <c r="A197" s="87"/>
      <c r="B197" s="41" t="s">
        <v>199</v>
      </c>
      <c r="C197" s="9">
        <v>2</v>
      </c>
      <c r="D197" s="9">
        <v>1</v>
      </c>
      <c r="E197" s="9">
        <v>1</v>
      </c>
      <c r="F197" s="9">
        <v>0</v>
      </c>
      <c r="G197" s="9">
        <v>2</v>
      </c>
      <c r="H197" s="9">
        <v>4</v>
      </c>
      <c r="I197" s="9">
        <v>7</v>
      </c>
      <c r="J197" s="9">
        <v>9</v>
      </c>
      <c r="K197" s="9">
        <v>16</v>
      </c>
      <c r="L197" s="9">
        <v>15</v>
      </c>
      <c r="M197" s="9">
        <v>19</v>
      </c>
      <c r="N197" s="9">
        <v>9</v>
      </c>
      <c r="O197" s="9">
        <v>328</v>
      </c>
      <c r="P197" s="9">
        <v>12</v>
      </c>
      <c r="Q197" s="9">
        <v>24</v>
      </c>
      <c r="R197" s="9">
        <v>35</v>
      </c>
      <c r="S197" s="9">
        <v>3</v>
      </c>
      <c r="T197" s="9">
        <v>50</v>
      </c>
      <c r="U197" s="9">
        <v>2</v>
      </c>
      <c r="V197" s="9">
        <v>5</v>
      </c>
      <c r="W197" s="9">
        <v>0</v>
      </c>
      <c r="X197" s="9">
        <v>0</v>
      </c>
      <c r="Y197" s="9">
        <v>0</v>
      </c>
      <c r="Z197" s="9">
        <v>0</v>
      </c>
      <c r="AA197" s="9">
        <v>28</v>
      </c>
      <c r="AC197" s="9">
        <f t="shared" si="10"/>
        <v>572</v>
      </c>
      <c r="AD197" s="9">
        <f t="shared" ref="AD197:AD260" si="11">C$2*C197+D$2*D197+E$2*E197+F$2*F197+G$2*G197+H$2*H197+I$2*I197+J$2*J197+K$2*K197+L$2*L197+M$2*M197+N$2*N197+O$2*O197+P$2*P197+Q$2*Q197+R$2*R197+S$2*S197+T$2*T197+U$2*U197+V$2*V197+W$2*W197+X$2*X197+Y$2*Y197+Z$2*Z197+AA$2*AA197</f>
        <v>7342</v>
      </c>
      <c r="AE197" s="10">
        <f t="shared" ref="AE197:AE260" si="12">AD197/AC197</f>
        <v>12.835664335664335</v>
      </c>
    </row>
    <row r="198" spans="1:31" x14ac:dyDescent="0.3">
      <c r="A198" s="87"/>
      <c r="B198" s="41" t="s">
        <v>200</v>
      </c>
      <c r="C198" s="9">
        <v>7</v>
      </c>
      <c r="D198" s="9">
        <v>4</v>
      </c>
      <c r="E198" s="9">
        <v>8</v>
      </c>
      <c r="F198" s="9">
        <v>3</v>
      </c>
      <c r="G198" s="9">
        <v>6</v>
      </c>
      <c r="H198" s="9">
        <v>33</v>
      </c>
      <c r="I198" s="9">
        <v>34</v>
      </c>
      <c r="J198" s="9">
        <v>21</v>
      </c>
      <c r="K198" s="9">
        <v>54</v>
      </c>
      <c r="L198" s="9">
        <v>19</v>
      </c>
      <c r="M198" s="9">
        <v>37</v>
      </c>
      <c r="N198" s="9">
        <v>21</v>
      </c>
      <c r="O198" s="9">
        <v>507</v>
      </c>
      <c r="P198" s="9">
        <v>41</v>
      </c>
      <c r="Q198" s="9">
        <v>81</v>
      </c>
      <c r="R198" s="9">
        <v>136</v>
      </c>
      <c r="S198" s="9">
        <v>24</v>
      </c>
      <c r="T198" s="9">
        <v>109</v>
      </c>
      <c r="U198" s="9">
        <v>2</v>
      </c>
      <c r="V198" s="9">
        <v>10</v>
      </c>
      <c r="W198" s="9">
        <v>0</v>
      </c>
      <c r="X198" s="9">
        <v>0</v>
      </c>
      <c r="Y198" s="9">
        <v>1</v>
      </c>
      <c r="Z198" s="9">
        <v>1</v>
      </c>
      <c r="AA198" s="9">
        <v>18</v>
      </c>
      <c r="AC198" s="9">
        <f t="shared" si="10"/>
        <v>1177</v>
      </c>
      <c r="AD198" s="9">
        <f t="shared" si="11"/>
        <v>14504</v>
      </c>
      <c r="AE198" s="10">
        <f t="shared" si="12"/>
        <v>12.32285471537808</v>
      </c>
    </row>
    <row r="199" spans="1:31" x14ac:dyDescent="0.3">
      <c r="A199" s="87"/>
      <c r="B199" s="41" t="s">
        <v>201</v>
      </c>
      <c r="C199" s="9">
        <v>0</v>
      </c>
      <c r="D199" s="9">
        <v>0</v>
      </c>
      <c r="E199" s="9">
        <v>1</v>
      </c>
      <c r="F199" s="9">
        <v>0</v>
      </c>
      <c r="G199" s="9">
        <v>0</v>
      </c>
      <c r="H199" s="9">
        <v>3</v>
      </c>
      <c r="I199" s="9">
        <v>2</v>
      </c>
      <c r="J199" s="9">
        <v>2</v>
      </c>
      <c r="K199" s="9">
        <v>5</v>
      </c>
      <c r="L199" s="9">
        <v>4</v>
      </c>
      <c r="M199" s="9">
        <v>6</v>
      </c>
      <c r="N199" s="9">
        <v>5</v>
      </c>
      <c r="O199" s="9">
        <v>57</v>
      </c>
      <c r="P199" s="9">
        <v>3</v>
      </c>
      <c r="Q199" s="9">
        <v>9</v>
      </c>
      <c r="R199" s="9">
        <v>6</v>
      </c>
      <c r="S199" s="9">
        <v>1</v>
      </c>
      <c r="T199" s="9">
        <v>7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1</v>
      </c>
      <c r="AC199" s="9">
        <f t="shared" si="10"/>
        <v>112</v>
      </c>
      <c r="AD199" s="9">
        <f t="shared" si="11"/>
        <v>1332</v>
      </c>
      <c r="AE199" s="10">
        <f t="shared" si="12"/>
        <v>11.892857142857142</v>
      </c>
    </row>
    <row r="200" spans="1:31" x14ac:dyDescent="0.3">
      <c r="A200" s="87"/>
      <c r="B200" s="41" t="s">
        <v>202</v>
      </c>
      <c r="C200" s="9">
        <v>1</v>
      </c>
      <c r="D200" s="9">
        <v>1</v>
      </c>
      <c r="E200" s="9">
        <v>0</v>
      </c>
      <c r="F200" s="9">
        <v>0</v>
      </c>
      <c r="G200" s="9">
        <v>0</v>
      </c>
      <c r="H200" s="9">
        <v>3</v>
      </c>
      <c r="I200" s="9">
        <v>1</v>
      </c>
      <c r="J200" s="9">
        <v>0</v>
      </c>
      <c r="K200" s="9">
        <v>3</v>
      </c>
      <c r="L200" s="9">
        <v>2</v>
      </c>
      <c r="M200" s="9">
        <v>2</v>
      </c>
      <c r="N200" s="9">
        <v>1</v>
      </c>
      <c r="O200" s="9">
        <v>63</v>
      </c>
      <c r="P200" s="9">
        <v>4</v>
      </c>
      <c r="Q200" s="9">
        <v>4</v>
      </c>
      <c r="R200" s="9">
        <v>13</v>
      </c>
      <c r="S200" s="9">
        <v>1</v>
      </c>
      <c r="T200" s="9">
        <v>8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1</v>
      </c>
      <c r="AA200" s="9">
        <v>1</v>
      </c>
      <c r="AC200" s="9">
        <f t="shared" si="10"/>
        <v>109</v>
      </c>
      <c r="AD200" s="9">
        <f t="shared" si="11"/>
        <v>1353</v>
      </c>
      <c r="AE200" s="10">
        <f t="shared" si="12"/>
        <v>12.412844036697248</v>
      </c>
    </row>
    <row r="201" spans="1:31" x14ac:dyDescent="0.3">
      <c r="A201" s="87"/>
      <c r="B201" s="41" t="s">
        <v>203</v>
      </c>
      <c r="C201" s="9">
        <v>0</v>
      </c>
      <c r="D201" s="9">
        <v>0</v>
      </c>
      <c r="E201" s="9">
        <v>0</v>
      </c>
      <c r="F201" s="9">
        <v>0</v>
      </c>
      <c r="G201" s="9">
        <v>3</v>
      </c>
      <c r="H201" s="9">
        <v>0</v>
      </c>
      <c r="I201" s="9">
        <v>2</v>
      </c>
      <c r="J201" s="9">
        <v>4</v>
      </c>
      <c r="K201" s="9">
        <v>2</v>
      </c>
      <c r="L201" s="9">
        <v>0</v>
      </c>
      <c r="M201" s="9">
        <v>7</v>
      </c>
      <c r="N201" s="9">
        <v>8</v>
      </c>
      <c r="O201" s="9">
        <v>64</v>
      </c>
      <c r="P201" s="9">
        <v>4</v>
      </c>
      <c r="Q201" s="9">
        <v>3</v>
      </c>
      <c r="R201" s="9">
        <v>8</v>
      </c>
      <c r="S201" s="9">
        <v>0</v>
      </c>
      <c r="T201" s="9">
        <v>3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6</v>
      </c>
      <c r="AC201" s="9">
        <f t="shared" si="10"/>
        <v>114</v>
      </c>
      <c r="AD201" s="9">
        <f t="shared" si="11"/>
        <v>1403</v>
      </c>
      <c r="AE201" s="10">
        <f t="shared" si="12"/>
        <v>12.307017543859649</v>
      </c>
    </row>
    <row r="202" spans="1:31" x14ac:dyDescent="0.3">
      <c r="A202" s="87"/>
      <c r="B202" s="41" t="s">
        <v>204</v>
      </c>
      <c r="C202" s="9">
        <v>1</v>
      </c>
      <c r="D202" s="9">
        <v>0</v>
      </c>
      <c r="E202" s="9">
        <v>2</v>
      </c>
      <c r="F202" s="9">
        <v>1</v>
      </c>
      <c r="G202" s="9">
        <v>3</v>
      </c>
      <c r="H202" s="9">
        <v>4</v>
      </c>
      <c r="I202" s="9">
        <v>4</v>
      </c>
      <c r="J202" s="9">
        <v>3</v>
      </c>
      <c r="K202" s="9">
        <v>11</v>
      </c>
      <c r="L202" s="9">
        <v>7</v>
      </c>
      <c r="M202" s="9">
        <v>10</v>
      </c>
      <c r="N202" s="9">
        <v>10</v>
      </c>
      <c r="O202" s="9">
        <v>218</v>
      </c>
      <c r="P202" s="9">
        <v>21</v>
      </c>
      <c r="Q202" s="9">
        <v>18</v>
      </c>
      <c r="R202" s="9">
        <v>43</v>
      </c>
      <c r="S202" s="9">
        <v>8</v>
      </c>
      <c r="T202" s="9">
        <v>37</v>
      </c>
      <c r="U202" s="9">
        <v>1</v>
      </c>
      <c r="V202" s="9">
        <v>4</v>
      </c>
      <c r="W202" s="9">
        <v>0</v>
      </c>
      <c r="X202" s="9">
        <v>0</v>
      </c>
      <c r="Y202" s="9">
        <v>0</v>
      </c>
      <c r="Z202" s="9">
        <v>0</v>
      </c>
      <c r="AA202" s="9">
        <v>16</v>
      </c>
      <c r="AC202" s="9">
        <f t="shared" si="10"/>
        <v>422</v>
      </c>
      <c r="AD202" s="9">
        <f t="shared" si="11"/>
        <v>5466</v>
      </c>
      <c r="AE202" s="10">
        <f t="shared" si="12"/>
        <v>12.95260663507109</v>
      </c>
    </row>
    <row r="203" spans="1:31" x14ac:dyDescent="0.3">
      <c r="A203" s="87"/>
      <c r="B203" s="41" t="s">
        <v>205</v>
      </c>
      <c r="C203" s="9">
        <v>108</v>
      </c>
      <c r="D203" s="9">
        <v>49</v>
      </c>
      <c r="E203" s="9">
        <v>64</v>
      </c>
      <c r="F203" s="9">
        <v>134</v>
      </c>
      <c r="G203" s="9">
        <v>157</v>
      </c>
      <c r="H203" s="9">
        <v>294</v>
      </c>
      <c r="I203" s="9">
        <v>286</v>
      </c>
      <c r="J203" s="9">
        <v>455</v>
      </c>
      <c r="K203" s="9">
        <v>857</v>
      </c>
      <c r="L203" s="9">
        <v>517</v>
      </c>
      <c r="M203" s="9">
        <v>490</v>
      </c>
      <c r="N203" s="9">
        <v>573</v>
      </c>
      <c r="O203" s="9">
        <v>5443</v>
      </c>
      <c r="P203" s="9">
        <v>821</v>
      </c>
      <c r="Q203" s="9">
        <v>1585</v>
      </c>
      <c r="R203" s="9">
        <v>2354</v>
      </c>
      <c r="S203" s="9">
        <v>1033</v>
      </c>
      <c r="T203" s="9">
        <v>4253</v>
      </c>
      <c r="U203" s="9">
        <v>82</v>
      </c>
      <c r="V203" s="9">
        <v>267</v>
      </c>
      <c r="W203" s="9">
        <v>11</v>
      </c>
      <c r="X203" s="9">
        <v>4</v>
      </c>
      <c r="Y203" s="9">
        <v>1</v>
      </c>
      <c r="Z203" s="9">
        <v>9</v>
      </c>
      <c r="AA203" s="9">
        <v>161</v>
      </c>
      <c r="AC203" s="9">
        <f t="shared" si="10"/>
        <v>20008</v>
      </c>
      <c r="AD203" s="9">
        <f t="shared" si="11"/>
        <v>263554</v>
      </c>
      <c r="AE203" s="10">
        <f t="shared" si="12"/>
        <v>13.172431027588964</v>
      </c>
    </row>
    <row r="204" spans="1:31" x14ac:dyDescent="0.3">
      <c r="A204" s="87"/>
      <c r="B204" s="41" t="s">
        <v>206</v>
      </c>
      <c r="C204" s="9">
        <v>66</v>
      </c>
      <c r="D204" s="9">
        <v>28</v>
      </c>
      <c r="E204" s="9">
        <v>60</v>
      </c>
      <c r="F204" s="9">
        <v>232</v>
      </c>
      <c r="G204" s="9">
        <v>167</v>
      </c>
      <c r="H204" s="9">
        <v>312</v>
      </c>
      <c r="I204" s="9">
        <v>224</v>
      </c>
      <c r="J204" s="9">
        <v>169</v>
      </c>
      <c r="K204" s="9">
        <v>283</v>
      </c>
      <c r="L204" s="9">
        <v>138</v>
      </c>
      <c r="M204" s="9">
        <v>95</v>
      </c>
      <c r="N204" s="9">
        <v>100</v>
      </c>
      <c r="O204" s="9">
        <v>591</v>
      </c>
      <c r="P204" s="9">
        <v>39</v>
      </c>
      <c r="Q204" s="9">
        <v>33</v>
      </c>
      <c r="R204" s="9">
        <v>47</v>
      </c>
      <c r="S204" s="9">
        <v>12</v>
      </c>
      <c r="T204" s="9">
        <v>55</v>
      </c>
      <c r="U204" s="9">
        <v>3</v>
      </c>
      <c r="V204" s="9">
        <v>2</v>
      </c>
      <c r="W204" s="9">
        <v>0</v>
      </c>
      <c r="X204" s="9">
        <v>0</v>
      </c>
      <c r="Y204" s="9">
        <v>0</v>
      </c>
      <c r="Z204" s="9">
        <v>0</v>
      </c>
      <c r="AA204" s="9">
        <v>53</v>
      </c>
      <c r="AC204" s="9">
        <f t="shared" si="10"/>
        <v>2709</v>
      </c>
      <c r="AD204" s="9">
        <f t="shared" si="11"/>
        <v>22412</v>
      </c>
      <c r="AE204" s="10">
        <f t="shared" si="12"/>
        <v>8.2731635289774825</v>
      </c>
    </row>
    <row r="205" spans="1:31" x14ac:dyDescent="0.3">
      <c r="A205" s="87"/>
      <c r="B205" s="41" t="s">
        <v>207</v>
      </c>
      <c r="C205" s="9">
        <v>5</v>
      </c>
      <c r="D205" s="9">
        <v>1</v>
      </c>
      <c r="E205" s="9">
        <v>2</v>
      </c>
      <c r="F205" s="9">
        <v>5</v>
      </c>
      <c r="G205" s="9">
        <v>1</v>
      </c>
      <c r="H205" s="9">
        <v>24</v>
      </c>
      <c r="I205" s="9">
        <v>17</v>
      </c>
      <c r="J205" s="9">
        <v>31</v>
      </c>
      <c r="K205" s="9">
        <v>65</v>
      </c>
      <c r="L205" s="9">
        <v>42</v>
      </c>
      <c r="M205" s="9">
        <v>44</v>
      </c>
      <c r="N205" s="9">
        <v>30</v>
      </c>
      <c r="O205" s="9">
        <v>437</v>
      </c>
      <c r="P205" s="9">
        <v>28</v>
      </c>
      <c r="Q205" s="9">
        <v>51</v>
      </c>
      <c r="R205" s="9">
        <v>82</v>
      </c>
      <c r="S205" s="9">
        <v>26</v>
      </c>
      <c r="T205" s="9">
        <v>115</v>
      </c>
      <c r="U205" s="9">
        <v>1</v>
      </c>
      <c r="V205" s="9">
        <v>4</v>
      </c>
      <c r="W205" s="9">
        <v>0</v>
      </c>
      <c r="X205" s="9">
        <v>0</v>
      </c>
      <c r="Y205" s="9">
        <v>0</v>
      </c>
      <c r="Z205" s="9">
        <v>0</v>
      </c>
      <c r="AA205" s="9">
        <v>23</v>
      </c>
      <c r="AC205" s="9">
        <f t="shared" si="10"/>
        <v>1034</v>
      </c>
      <c r="AD205" s="9">
        <f t="shared" si="11"/>
        <v>12700</v>
      </c>
      <c r="AE205" s="10">
        <f t="shared" si="12"/>
        <v>12.282398452611218</v>
      </c>
    </row>
    <row r="206" spans="1:31" x14ac:dyDescent="0.3">
      <c r="A206" s="87"/>
      <c r="B206" s="41" t="s">
        <v>208</v>
      </c>
      <c r="C206" s="9">
        <v>1</v>
      </c>
      <c r="D206" s="9">
        <v>0</v>
      </c>
      <c r="E206" s="9">
        <v>0</v>
      </c>
      <c r="F206" s="9">
        <v>2</v>
      </c>
      <c r="G206" s="9">
        <v>3</v>
      </c>
      <c r="H206" s="9">
        <v>6</v>
      </c>
      <c r="I206" s="9">
        <v>7</v>
      </c>
      <c r="J206" s="9">
        <v>8</v>
      </c>
      <c r="K206" s="9">
        <v>21</v>
      </c>
      <c r="L206" s="9">
        <v>13</v>
      </c>
      <c r="M206" s="9">
        <v>6</v>
      </c>
      <c r="N206" s="9">
        <v>17</v>
      </c>
      <c r="O206" s="9">
        <v>167</v>
      </c>
      <c r="P206" s="9">
        <v>6</v>
      </c>
      <c r="Q206" s="9">
        <v>7</v>
      </c>
      <c r="R206" s="9">
        <v>9</v>
      </c>
      <c r="S206" s="9">
        <v>6</v>
      </c>
      <c r="T206" s="9">
        <v>19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3</v>
      </c>
      <c r="AC206" s="9">
        <f t="shared" si="10"/>
        <v>301</v>
      </c>
      <c r="AD206" s="9">
        <f t="shared" si="11"/>
        <v>3484</v>
      </c>
      <c r="AE206" s="10">
        <f t="shared" si="12"/>
        <v>11.574750830564785</v>
      </c>
    </row>
    <row r="207" spans="1:31" x14ac:dyDescent="0.3">
      <c r="A207" s="87"/>
      <c r="B207" s="41" t="s">
        <v>209</v>
      </c>
      <c r="C207" s="9">
        <v>19</v>
      </c>
      <c r="D207" s="9">
        <v>11</v>
      </c>
      <c r="E207" s="9">
        <v>10</v>
      </c>
      <c r="F207" s="9">
        <v>17</v>
      </c>
      <c r="G207" s="9">
        <v>19</v>
      </c>
      <c r="H207" s="9">
        <v>63</v>
      </c>
      <c r="I207" s="9">
        <v>59</v>
      </c>
      <c r="J207" s="9">
        <v>56</v>
      </c>
      <c r="K207" s="9">
        <v>117</v>
      </c>
      <c r="L207" s="9">
        <v>81</v>
      </c>
      <c r="M207" s="9">
        <v>73</v>
      </c>
      <c r="N207" s="9">
        <v>72</v>
      </c>
      <c r="O207" s="9">
        <v>710</v>
      </c>
      <c r="P207" s="9">
        <v>67</v>
      </c>
      <c r="Q207" s="9">
        <v>108</v>
      </c>
      <c r="R207" s="9">
        <v>219</v>
      </c>
      <c r="S207" s="9">
        <v>51</v>
      </c>
      <c r="T207" s="9">
        <v>317</v>
      </c>
      <c r="U207" s="9">
        <v>6</v>
      </c>
      <c r="V207" s="9">
        <v>11</v>
      </c>
      <c r="W207" s="9">
        <v>1</v>
      </c>
      <c r="X207" s="9">
        <v>0</v>
      </c>
      <c r="Y207" s="9">
        <v>0</v>
      </c>
      <c r="Z207" s="9">
        <v>1</v>
      </c>
      <c r="AA207" s="9">
        <v>57</v>
      </c>
      <c r="AC207" s="9">
        <f t="shared" si="10"/>
        <v>2145</v>
      </c>
      <c r="AD207" s="9">
        <f t="shared" si="11"/>
        <v>26527</v>
      </c>
      <c r="AE207" s="10">
        <f t="shared" si="12"/>
        <v>12.366899766899767</v>
      </c>
    </row>
    <row r="208" spans="1:31" x14ac:dyDescent="0.3">
      <c r="A208" s="87"/>
      <c r="B208" s="41" t="s">
        <v>210</v>
      </c>
      <c r="C208" s="9">
        <v>24</v>
      </c>
      <c r="D208" s="9">
        <v>8</v>
      </c>
      <c r="E208" s="9">
        <v>8</v>
      </c>
      <c r="F208" s="9">
        <v>22</v>
      </c>
      <c r="G208" s="9">
        <v>31</v>
      </c>
      <c r="H208" s="9">
        <v>36</v>
      </c>
      <c r="I208" s="9">
        <v>51</v>
      </c>
      <c r="J208" s="9">
        <v>74</v>
      </c>
      <c r="K208" s="9">
        <v>100</v>
      </c>
      <c r="L208" s="9">
        <v>40</v>
      </c>
      <c r="M208" s="9">
        <v>62</v>
      </c>
      <c r="N208" s="9">
        <v>53</v>
      </c>
      <c r="O208" s="9">
        <v>574</v>
      </c>
      <c r="P208" s="9">
        <v>24</v>
      </c>
      <c r="Q208" s="9">
        <v>59</v>
      </c>
      <c r="R208" s="9">
        <v>84</v>
      </c>
      <c r="S208" s="9">
        <v>28</v>
      </c>
      <c r="T208" s="9">
        <v>135</v>
      </c>
      <c r="U208" s="9">
        <v>5</v>
      </c>
      <c r="V208" s="9">
        <v>2</v>
      </c>
      <c r="W208" s="9">
        <v>0</v>
      </c>
      <c r="X208" s="9">
        <v>0</v>
      </c>
      <c r="Y208" s="9">
        <v>0</v>
      </c>
      <c r="Z208" s="9">
        <v>1</v>
      </c>
      <c r="AA208" s="9">
        <v>40</v>
      </c>
      <c r="AC208" s="9">
        <f t="shared" si="10"/>
        <v>1461</v>
      </c>
      <c r="AD208" s="9">
        <f t="shared" si="11"/>
        <v>16721</v>
      </c>
      <c r="AE208" s="10">
        <f t="shared" si="12"/>
        <v>11.444900752908966</v>
      </c>
    </row>
    <row r="209" spans="1:31" x14ac:dyDescent="0.3">
      <c r="A209" s="87"/>
      <c r="B209" s="41" t="s">
        <v>211</v>
      </c>
      <c r="C209" s="9">
        <v>22</v>
      </c>
      <c r="D209" s="9">
        <v>5</v>
      </c>
      <c r="E209" s="9">
        <v>17</v>
      </c>
      <c r="F209" s="9">
        <v>24</v>
      </c>
      <c r="G209" s="9">
        <v>22</v>
      </c>
      <c r="H209" s="9">
        <v>62</v>
      </c>
      <c r="I209" s="9">
        <v>63</v>
      </c>
      <c r="J209" s="9">
        <v>76</v>
      </c>
      <c r="K209" s="9">
        <v>132</v>
      </c>
      <c r="L209" s="9">
        <v>107</v>
      </c>
      <c r="M209" s="9">
        <v>105</v>
      </c>
      <c r="N209" s="9">
        <v>93</v>
      </c>
      <c r="O209" s="9">
        <v>853</v>
      </c>
      <c r="P209" s="9">
        <v>161</v>
      </c>
      <c r="Q209" s="9">
        <v>251</v>
      </c>
      <c r="R209" s="9">
        <v>362</v>
      </c>
      <c r="S209" s="9">
        <v>186</v>
      </c>
      <c r="T209" s="9">
        <v>781</v>
      </c>
      <c r="U209" s="9">
        <v>22</v>
      </c>
      <c r="V209" s="9">
        <v>28</v>
      </c>
      <c r="W209" s="9">
        <v>2</v>
      </c>
      <c r="X209" s="9">
        <v>0</v>
      </c>
      <c r="Y209" s="9">
        <v>0</v>
      </c>
      <c r="Z209" s="9">
        <v>1</v>
      </c>
      <c r="AA209" s="9">
        <v>27</v>
      </c>
      <c r="AC209" s="9">
        <f t="shared" si="10"/>
        <v>3402</v>
      </c>
      <c r="AD209" s="9">
        <f t="shared" si="11"/>
        <v>44676</v>
      </c>
      <c r="AE209" s="10">
        <f t="shared" si="12"/>
        <v>13.132275132275133</v>
      </c>
    </row>
    <row r="210" spans="1:31" x14ac:dyDescent="0.3">
      <c r="A210" s="87"/>
      <c r="B210" s="41" t="s">
        <v>212</v>
      </c>
      <c r="C210" s="9">
        <v>18</v>
      </c>
      <c r="D210" s="9">
        <v>4</v>
      </c>
      <c r="E210" s="9">
        <v>7</v>
      </c>
      <c r="F210" s="9">
        <v>24</v>
      </c>
      <c r="G210" s="9">
        <v>25</v>
      </c>
      <c r="H210" s="9">
        <v>51</v>
      </c>
      <c r="I210" s="9">
        <v>40</v>
      </c>
      <c r="J210" s="9">
        <v>37</v>
      </c>
      <c r="K210" s="9">
        <v>49</v>
      </c>
      <c r="L210" s="9">
        <v>41</v>
      </c>
      <c r="M210" s="9">
        <v>56</v>
      </c>
      <c r="N210" s="9">
        <v>36</v>
      </c>
      <c r="O210" s="9">
        <v>266</v>
      </c>
      <c r="P210" s="9">
        <v>19</v>
      </c>
      <c r="Q210" s="9">
        <v>28</v>
      </c>
      <c r="R210" s="9">
        <v>30</v>
      </c>
      <c r="S210" s="9">
        <v>6</v>
      </c>
      <c r="T210" s="9">
        <v>42</v>
      </c>
      <c r="U210" s="9">
        <v>0</v>
      </c>
      <c r="V210" s="9">
        <v>3</v>
      </c>
      <c r="W210" s="9">
        <v>1</v>
      </c>
      <c r="X210" s="9">
        <v>0</v>
      </c>
      <c r="Y210" s="9">
        <v>1</v>
      </c>
      <c r="Z210" s="9">
        <v>1</v>
      </c>
      <c r="AA210" s="9">
        <v>7</v>
      </c>
      <c r="AC210" s="9">
        <f t="shared" si="10"/>
        <v>792</v>
      </c>
      <c r="AD210" s="9">
        <f t="shared" si="11"/>
        <v>8042</v>
      </c>
      <c r="AE210" s="10">
        <f t="shared" si="12"/>
        <v>10.154040404040405</v>
      </c>
    </row>
    <row r="211" spans="1:31" x14ac:dyDescent="0.3">
      <c r="A211" s="87"/>
      <c r="B211" s="41" t="s">
        <v>213</v>
      </c>
      <c r="C211" s="9">
        <v>40</v>
      </c>
      <c r="D211" s="9">
        <v>16</v>
      </c>
      <c r="E211" s="9">
        <v>9</v>
      </c>
      <c r="F211" s="9">
        <v>42</v>
      </c>
      <c r="G211" s="9">
        <v>48</v>
      </c>
      <c r="H211" s="9">
        <v>131</v>
      </c>
      <c r="I211" s="9">
        <v>131</v>
      </c>
      <c r="J211" s="9">
        <v>109</v>
      </c>
      <c r="K211" s="9">
        <v>219</v>
      </c>
      <c r="L211" s="9">
        <v>89</v>
      </c>
      <c r="M211" s="9">
        <v>80</v>
      </c>
      <c r="N211" s="9">
        <v>71</v>
      </c>
      <c r="O211" s="9">
        <v>739</v>
      </c>
      <c r="P211" s="9">
        <v>59</v>
      </c>
      <c r="Q211" s="9">
        <v>89</v>
      </c>
      <c r="R211" s="9">
        <v>146</v>
      </c>
      <c r="S211" s="9">
        <v>35</v>
      </c>
      <c r="T211" s="9">
        <v>177</v>
      </c>
      <c r="U211" s="9">
        <v>3</v>
      </c>
      <c r="V211" s="9">
        <v>5</v>
      </c>
      <c r="W211" s="9">
        <v>1</v>
      </c>
      <c r="X211" s="9">
        <v>0</v>
      </c>
      <c r="Y211" s="9">
        <v>0</v>
      </c>
      <c r="Z211" s="9">
        <v>1</v>
      </c>
      <c r="AA211" s="9">
        <v>63</v>
      </c>
      <c r="AC211" s="9">
        <f t="shared" si="10"/>
        <v>2303</v>
      </c>
      <c r="AD211" s="9">
        <f t="shared" si="11"/>
        <v>25034</v>
      </c>
      <c r="AE211" s="10">
        <f t="shared" si="12"/>
        <v>10.870169344333478</v>
      </c>
    </row>
    <row r="212" spans="1:31" x14ac:dyDescent="0.3">
      <c r="A212" s="87"/>
      <c r="B212" s="41" t="s">
        <v>214</v>
      </c>
      <c r="C212" s="9">
        <v>8</v>
      </c>
      <c r="D212" s="9">
        <v>2</v>
      </c>
      <c r="E212" s="9">
        <v>4</v>
      </c>
      <c r="F212" s="9">
        <v>7</v>
      </c>
      <c r="G212" s="9">
        <v>16</v>
      </c>
      <c r="H212" s="9">
        <v>39</v>
      </c>
      <c r="I212" s="9">
        <v>24</v>
      </c>
      <c r="J212" s="9">
        <v>42</v>
      </c>
      <c r="K212" s="9">
        <v>53</v>
      </c>
      <c r="L212" s="9">
        <v>23</v>
      </c>
      <c r="M212" s="9">
        <v>21</v>
      </c>
      <c r="N212" s="9">
        <v>16</v>
      </c>
      <c r="O212" s="9">
        <v>273</v>
      </c>
      <c r="P212" s="9">
        <v>16</v>
      </c>
      <c r="Q212" s="9">
        <v>35</v>
      </c>
      <c r="R212" s="9">
        <v>29</v>
      </c>
      <c r="S212" s="9">
        <v>8</v>
      </c>
      <c r="T212" s="9">
        <v>55</v>
      </c>
      <c r="U212" s="9">
        <v>1</v>
      </c>
      <c r="V212" s="9">
        <v>2</v>
      </c>
      <c r="W212" s="9">
        <v>0</v>
      </c>
      <c r="X212" s="9">
        <v>0</v>
      </c>
      <c r="Y212" s="9">
        <v>0</v>
      </c>
      <c r="Z212" s="9">
        <v>0</v>
      </c>
      <c r="AA212" s="9">
        <v>10</v>
      </c>
      <c r="AC212" s="9">
        <f t="shared" si="10"/>
        <v>684</v>
      </c>
      <c r="AD212" s="9">
        <f t="shared" si="11"/>
        <v>7513</v>
      </c>
      <c r="AE212" s="10">
        <f t="shared" si="12"/>
        <v>10.98391812865497</v>
      </c>
    </row>
    <row r="213" spans="1:31" x14ac:dyDescent="0.3">
      <c r="A213" s="87"/>
      <c r="B213" s="41" t="s">
        <v>215</v>
      </c>
      <c r="C213" s="9">
        <v>42</v>
      </c>
      <c r="D213" s="9">
        <v>9</v>
      </c>
      <c r="E213" s="9">
        <v>12</v>
      </c>
      <c r="F213" s="9">
        <v>59</v>
      </c>
      <c r="G213" s="9">
        <v>81</v>
      </c>
      <c r="H213" s="9">
        <v>133</v>
      </c>
      <c r="I213" s="9">
        <v>99</v>
      </c>
      <c r="J213" s="9">
        <v>63</v>
      </c>
      <c r="K213" s="9">
        <v>131</v>
      </c>
      <c r="L213" s="9">
        <v>47</v>
      </c>
      <c r="M213" s="9">
        <v>43</v>
      </c>
      <c r="N213" s="9">
        <v>45</v>
      </c>
      <c r="O213" s="9">
        <v>319</v>
      </c>
      <c r="P213" s="9">
        <v>28</v>
      </c>
      <c r="Q213" s="9">
        <v>17</v>
      </c>
      <c r="R213" s="9">
        <v>26</v>
      </c>
      <c r="S213" s="9">
        <v>12</v>
      </c>
      <c r="T213" s="9">
        <v>43</v>
      </c>
      <c r="U213" s="9">
        <v>1</v>
      </c>
      <c r="V213" s="9">
        <v>2</v>
      </c>
      <c r="W213" s="9">
        <v>0</v>
      </c>
      <c r="X213" s="9">
        <v>0</v>
      </c>
      <c r="Y213" s="9">
        <v>1</v>
      </c>
      <c r="Z213" s="9">
        <v>2</v>
      </c>
      <c r="AA213" s="9">
        <v>31</v>
      </c>
      <c r="AC213" s="9">
        <f t="shared" si="10"/>
        <v>1246</v>
      </c>
      <c r="AD213" s="9">
        <f t="shared" si="11"/>
        <v>11241</v>
      </c>
      <c r="AE213" s="10">
        <f t="shared" si="12"/>
        <v>9.0216693418940608</v>
      </c>
    </row>
    <row r="214" spans="1:31" x14ac:dyDescent="0.3">
      <c r="A214" s="87"/>
      <c r="B214" s="41" t="s">
        <v>216</v>
      </c>
      <c r="C214" s="9">
        <v>68</v>
      </c>
      <c r="D214" s="9">
        <v>19</v>
      </c>
      <c r="E214" s="9">
        <v>57</v>
      </c>
      <c r="F214" s="9">
        <v>90</v>
      </c>
      <c r="G214" s="9">
        <v>88</v>
      </c>
      <c r="H214" s="9">
        <v>161</v>
      </c>
      <c r="I214" s="9">
        <v>125</v>
      </c>
      <c r="J214" s="9">
        <v>74</v>
      </c>
      <c r="K214" s="9">
        <v>120</v>
      </c>
      <c r="L214" s="9">
        <v>56</v>
      </c>
      <c r="M214" s="9">
        <v>53</v>
      </c>
      <c r="N214" s="9">
        <v>46</v>
      </c>
      <c r="O214" s="9">
        <v>358</v>
      </c>
      <c r="P214" s="9">
        <v>22</v>
      </c>
      <c r="Q214" s="9">
        <v>36</v>
      </c>
      <c r="R214" s="9">
        <v>56</v>
      </c>
      <c r="S214" s="9">
        <v>8</v>
      </c>
      <c r="T214" s="9">
        <v>62</v>
      </c>
      <c r="U214" s="9">
        <v>1</v>
      </c>
      <c r="V214" s="9">
        <v>2</v>
      </c>
      <c r="W214" s="9">
        <v>0</v>
      </c>
      <c r="X214" s="9">
        <v>0</v>
      </c>
      <c r="Y214" s="9">
        <v>0</v>
      </c>
      <c r="Z214" s="9">
        <v>0</v>
      </c>
      <c r="AA214" s="9">
        <v>93</v>
      </c>
      <c r="AC214" s="9">
        <f t="shared" si="10"/>
        <v>1595</v>
      </c>
      <c r="AD214" s="9">
        <f t="shared" si="11"/>
        <v>14724</v>
      </c>
      <c r="AE214" s="10">
        <f t="shared" si="12"/>
        <v>9.2313479623824453</v>
      </c>
    </row>
    <row r="215" spans="1:31" x14ac:dyDescent="0.3">
      <c r="A215" s="87"/>
      <c r="B215" s="41" t="s">
        <v>217</v>
      </c>
      <c r="C215" s="9">
        <v>47</v>
      </c>
      <c r="D215" s="9">
        <v>19</v>
      </c>
      <c r="E215" s="9">
        <v>34</v>
      </c>
      <c r="F215" s="9">
        <v>57</v>
      </c>
      <c r="G215" s="9">
        <v>64</v>
      </c>
      <c r="H215" s="9">
        <v>105</v>
      </c>
      <c r="I215" s="9">
        <v>61</v>
      </c>
      <c r="J215" s="9">
        <v>44</v>
      </c>
      <c r="K215" s="9">
        <v>64</v>
      </c>
      <c r="L215" s="9">
        <v>45</v>
      </c>
      <c r="M215" s="9">
        <v>34</v>
      </c>
      <c r="N215" s="9">
        <v>27</v>
      </c>
      <c r="O215" s="9">
        <v>245</v>
      </c>
      <c r="P215" s="9">
        <v>15</v>
      </c>
      <c r="Q215" s="9">
        <v>30</v>
      </c>
      <c r="R215" s="9">
        <v>56</v>
      </c>
      <c r="S215" s="9">
        <v>6</v>
      </c>
      <c r="T215" s="9">
        <v>52</v>
      </c>
      <c r="U215" s="9">
        <v>5</v>
      </c>
      <c r="V215" s="9">
        <v>4</v>
      </c>
      <c r="W215" s="9">
        <v>0</v>
      </c>
      <c r="X215" s="9">
        <v>0</v>
      </c>
      <c r="Y215" s="9">
        <v>0</v>
      </c>
      <c r="Z215" s="9">
        <v>0</v>
      </c>
      <c r="AA215" s="9">
        <v>34</v>
      </c>
      <c r="AC215" s="9">
        <f t="shared" si="10"/>
        <v>1048</v>
      </c>
      <c r="AD215" s="9">
        <f t="shared" si="11"/>
        <v>9624</v>
      </c>
      <c r="AE215" s="10">
        <f t="shared" si="12"/>
        <v>9.1832061068702284</v>
      </c>
    </row>
    <row r="216" spans="1:31" x14ac:dyDescent="0.3">
      <c r="A216" s="87"/>
      <c r="B216" s="41" t="s">
        <v>218</v>
      </c>
      <c r="C216" s="9">
        <v>49</v>
      </c>
      <c r="D216" s="9">
        <v>19</v>
      </c>
      <c r="E216" s="9">
        <v>24</v>
      </c>
      <c r="F216" s="9">
        <v>74</v>
      </c>
      <c r="G216" s="9">
        <v>53</v>
      </c>
      <c r="H216" s="9">
        <v>199</v>
      </c>
      <c r="I216" s="9">
        <v>132</v>
      </c>
      <c r="J216" s="9">
        <v>101</v>
      </c>
      <c r="K216" s="9">
        <v>178</v>
      </c>
      <c r="L216" s="9">
        <v>129</v>
      </c>
      <c r="M216" s="9">
        <v>142</v>
      </c>
      <c r="N216" s="9">
        <v>111</v>
      </c>
      <c r="O216" s="9">
        <v>909</v>
      </c>
      <c r="P216" s="9">
        <v>66</v>
      </c>
      <c r="Q216" s="9">
        <v>80</v>
      </c>
      <c r="R216" s="9">
        <v>117</v>
      </c>
      <c r="S216" s="9">
        <v>20</v>
      </c>
      <c r="T216" s="9">
        <v>192</v>
      </c>
      <c r="U216" s="9">
        <v>0</v>
      </c>
      <c r="V216" s="9">
        <v>3</v>
      </c>
      <c r="W216" s="9">
        <v>2</v>
      </c>
      <c r="X216" s="9">
        <v>0</v>
      </c>
      <c r="Y216" s="9">
        <v>0</v>
      </c>
      <c r="Z216" s="9">
        <v>2</v>
      </c>
      <c r="AA216" s="9">
        <v>56</v>
      </c>
      <c r="AC216" s="9">
        <f t="shared" si="10"/>
        <v>2658</v>
      </c>
      <c r="AD216" s="9">
        <f t="shared" si="11"/>
        <v>27933</v>
      </c>
      <c r="AE216" s="10">
        <f t="shared" si="12"/>
        <v>10.509029345372461</v>
      </c>
    </row>
    <row r="217" spans="1:31" x14ac:dyDescent="0.3">
      <c r="A217" s="87"/>
      <c r="B217" s="41" t="s">
        <v>219</v>
      </c>
      <c r="C217" s="9">
        <v>42</v>
      </c>
      <c r="D217" s="9">
        <v>28</v>
      </c>
      <c r="E217" s="9">
        <v>32</v>
      </c>
      <c r="F217" s="9">
        <v>98</v>
      </c>
      <c r="G217" s="9">
        <v>72</v>
      </c>
      <c r="H217" s="9">
        <v>159</v>
      </c>
      <c r="I217" s="9">
        <v>110</v>
      </c>
      <c r="J217" s="9">
        <v>71</v>
      </c>
      <c r="K217" s="9">
        <v>107</v>
      </c>
      <c r="L217" s="9">
        <v>29</v>
      </c>
      <c r="M217" s="9">
        <v>41</v>
      </c>
      <c r="N217" s="9">
        <v>38</v>
      </c>
      <c r="O217" s="9">
        <v>251</v>
      </c>
      <c r="P217" s="9">
        <v>19</v>
      </c>
      <c r="Q217" s="9">
        <v>16</v>
      </c>
      <c r="R217" s="9">
        <v>32</v>
      </c>
      <c r="S217" s="9">
        <v>7</v>
      </c>
      <c r="T217" s="9">
        <v>34</v>
      </c>
      <c r="U217" s="9">
        <v>5</v>
      </c>
      <c r="V217" s="9">
        <v>0</v>
      </c>
      <c r="W217" s="9">
        <v>0</v>
      </c>
      <c r="X217" s="9">
        <v>0</v>
      </c>
      <c r="Y217" s="9">
        <v>0</v>
      </c>
      <c r="Z217" s="9">
        <v>1</v>
      </c>
      <c r="AA217" s="9">
        <v>50</v>
      </c>
      <c r="AC217" s="9">
        <f t="shared" si="10"/>
        <v>1242</v>
      </c>
      <c r="AD217" s="9">
        <f t="shared" si="11"/>
        <v>10537</v>
      </c>
      <c r="AE217" s="10">
        <f t="shared" si="12"/>
        <v>8.4838969404186795</v>
      </c>
    </row>
    <row r="218" spans="1:31" x14ac:dyDescent="0.3">
      <c r="A218" s="87"/>
      <c r="B218" s="41" t="s">
        <v>220</v>
      </c>
      <c r="C218" s="9">
        <v>38</v>
      </c>
      <c r="D218" s="9">
        <v>26</v>
      </c>
      <c r="E218" s="9">
        <v>50</v>
      </c>
      <c r="F218" s="9">
        <v>98</v>
      </c>
      <c r="G218" s="9">
        <v>113</v>
      </c>
      <c r="H218" s="9">
        <v>258</v>
      </c>
      <c r="I218" s="9">
        <v>138</v>
      </c>
      <c r="J218" s="9">
        <v>107</v>
      </c>
      <c r="K218" s="9">
        <v>148</v>
      </c>
      <c r="L218" s="9">
        <v>83</v>
      </c>
      <c r="M218" s="9">
        <v>69</v>
      </c>
      <c r="N218" s="9">
        <v>52</v>
      </c>
      <c r="O218" s="9">
        <v>462</v>
      </c>
      <c r="P218" s="9">
        <v>38</v>
      </c>
      <c r="Q218" s="9">
        <v>32</v>
      </c>
      <c r="R218" s="9">
        <v>51</v>
      </c>
      <c r="S218" s="9">
        <v>9</v>
      </c>
      <c r="T218" s="9">
        <v>43</v>
      </c>
      <c r="U218" s="9">
        <v>0</v>
      </c>
      <c r="V218" s="9">
        <v>1</v>
      </c>
      <c r="W218" s="9">
        <v>0</v>
      </c>
      <c r="X218" s="9">
        <v>0</v>
      </c>
      <c r="Y218" s="9">
        <v>0</v>
      </c>
      <c r="Z218" s="9">
        <v>1</v>
      </c>
      <c r="AA218" s="9">
        <v>75</v>
      </c>
      <c r="AC218" s="9">
        <f t="shared" si="10"/>
        <v>1892</v>
      </c>
      <c r="AD218" s="9">
        <f t="shared" si="11"/>
        <v>16900</v>
      </c>
      <c r="AE218" s="10">
        <f t="shared" si="12"/>
        <v>8.9323467230443967</v>
      </c>
    </row>
    <row r="219" spans="1:31" x14ac:dyDescent="0.3">
      <c r="A219" s="87"/>
      <c r="B219" s="41" t="s">
        <v>221</v>
      </c>
      <c r="C219" s="9">
        <v>74</v>
      </c>
      <c r="D219" s="9">
        <v>20</v>
      </c>
      <c r="E219" s="9">
        <v>54</v>
      </c>
      <c r="F219" s="9">
        <v>80</v>
      </c>
      <c r="G219" s="9">
        <v>82</v>
      </c>
      <c r="H219" s="9">
        <v>218</v>
      </c>
      <c r="I219" s="9">
        <v>147</v>
      </c>
      <c r="J219" s="9">
        <v>106</v>
      </c>
      <c r="K219" s="9">
        <v>151</v>
      </c>
      <c r="L219" s="9">
        <v>85</v>
      </c>
      <c r="M219" s="9">
        <v>75</v>
      </c>
      <c r="N219" s="9">
        <v>60</v>
      </c>
      <c r="O219" s="9">
        <v>557</v>
      </c>
      <c r="P219" s="9">
        <v>29</v>
      </c>
      <c r="Q219" s="9">
        <v>37</v>
      </c>
      <c r="R219" s="9">
        <v>96</v>
      </c>
      <c r="S219" s="9">
        <v>11</v>
      </c>
      <c r="T219" s="9">
        <v>115</v>
      </c>
      <c r="U219" s="9">
        <v>0</v>
      </c>
      <c r="V219" s="9">
        <v>5</v>
      </c>
      <c r="W219" s="9">
        <v>0</v>
      </c>
      <c r="X219" s="9">
        <v>0</v>
      </c>
      <c r="Y219" s="9">
        <v>0</v>
      </c>
      <c r="Z219" s="9">
        <v>1</v>
      </c>
      <c r="AA219" s="9">
        <v>33</v>
      </c>
      <c r="AC219" s="9">
        <f t="shared" si="10"/>
        <v>2036</v>
      </c>
      <c r="AD219" s="9">
        <f t="shared" si="11"/>
        <v>18853</v>
      </c>
      <c r="AE219" s="10">
        <f t="shared" si="12"/>
        <v>9.2598231827111981</v>
      </c>
    </row>
    <row r="220" spans="1:31" x14ac:dyDescent="0.3">
      <c r="A220" s="87"/>
      <c r="B220" s="41" t="s">
        <v>222</v>
      </c>
      <c r="C220" s="9">
        <v>21</v>
      </c>
      <c r="D220" s="9">
        <v>6</v>
      </c>
      <c r="E220" s="9">
        <v>8</v>
      </c>
      <c r="F220" s="9">
        <v>18</v>
      </c>
      <c r="G220" s="9">
        <v>21</v>
      </c>
      <c r="H220" s="9">
        <v>52</v>
      </c>
      <c r="I220" s="9">
        <v>54</v>
      </c>
      <c r="J220" s="9">
        <v>38</v>
      </c>
      <c r="K220" s="9">
        <v>73</v>
      </c>
      <c r="L220" s="9">
        <v>32</v>
      </c>
      <c r="M220" s="9">
        <v>22</v>
      </c>
      <c r="N220" s="9">
        <v>18</v>
      </c>
      <c r="O220" s="9">
        <v>188</v>
      </c>
      <c r="P220" s="9">
        <v>16</v>
      </c>
      <c r="Q220" s="9">
        <v>27</v>
      </c>
      <c r="R220" s="9">
        <v>60</v>
      </c>
      <c r="S220" s="9">
        <v>6</v>
      </c>
      <c r="T220" s="9">
        <v>52</v>
      </c>
      <c r="U220" s="9">
        <v>0</v>
      </c>
      <c r="V220" s="9">
        <v>2</v>
      </c>
      <c r="W220" s="9">
        <v>0</v>
      </c>
      <c r="X220" s="9">
        <v>0</v>
      </c>
      <c r="Y220" s="9">
        <v>0</v>
      </c>
      <c r="Z220" s="9">
        <v>0</v>
      </c>
      <c r="AA220" s="9">
        <v>20</v>
      </c>
      <c r="AC220" s="9">
        <f t="shared" si="10"/>
        <v>734</v>
      </c>
      <c r="AD220" s="9">
        <f t="shared" si="11"/>
        <v>7540</v>
      </c>
      <c r="AE220" s="10">
        <f t="shared" si="12"/>
        <v>10.272479564032697</v>
      </c>
    </row>
    <row r="221" spans="1:31" x14ac:dyDescent="0.3">
      <c r="A221" s="87"/>
      <c r="B221" s="41" t="s">
        <v>223</v>
      </c>
      <c r="C221" s="9">
        <v>27</v>
      </c>
      <c r="D221" s="9">
        <v>12</v>
      </c>
      <c r="E221" s="9">
        <v>10</v>
      </c>
      <c r="F221" s="9">
        <v>20</v>
      </c>
      <c r="G221" s="9">
        <v>31</v>
      </c>
      <c r="H221" s="9">
        <v>157</v>
      </c>
      <c r="I221" s="9">
        <v>72</v>
      </c>
      <c r="J221" s="9">
        <v>98</v>
      </c>
      <c r="K221" s="9">
        <v>197</v>
      </c>
      <c r="L221" s="9">
        <v>90</v>
      </c>
      <c r="M221" s="9">
        <v>110</v>
      </c>
      <c r="N221" s="9">
        <v>98</v>
      </c>
      <c r="O221" s="9">
        <v>957</v>
      </c>
      <c r="P221" s="9">
        <v>41</v>
      </c>
      <c r="Q221" s="9">
        <v>99</v>
      </c>
      <c r="R221" s="9">
        <v>197</v>
      </c>
      <c r="S221" s="9">
        <v>23</v>
      </c>
      <c r="T221" s="9">
        <v>195</v>
      </c>
      <c r="U221" s="9">
        <v>1</v>
      </c>
      <c r="V221" s="9">
        <v>9</v>
      </c>
      <c r="W221" s="9">
        <v>1</v>
      </c>
      <c r="X221" s="9">
        <v>0</v>
      </c>
      <c r="Y221" s="9">
        <v>1</v>
      </c>
      <c r="Z221" s="9">
        <v>3</v>
      </c>
      <c r="AA221" s="9">
        <v>107</v>
      </c>
      <c r="AC221" s="9">
        <f t="shared" si="10"/>
        <v>2556</v>
      </c>
      <c r="AD221" s="9">
        <f t="shared" si="11"/>
        <v>29592</v>
      </c>
      <c r="AE221" s="10">
        <f t="shared" si="12"/>
        <v>11.577464788732394</v>
      </c>
    </row>
    <row r="222" spans="1:31" x14ac:dyDescent="0.3">
      <c r="A222" s="87"/>
      <c r="B222" s="41" t="s">
        <v>224</v>
      </c>
      <c r="C222" s="9">
        <v>6</v>
      </c>
      <c r="D222" s="9">
        <v>4</v>
      </c>
      <c r="E222" s="9">
        <v>3</v>
      </c>
      <c r="F222" s="9">
        <v>2</v>
      </c>
      <c r="G222" s="9">
        <v>12</v>
      </c>
      <c r="H222" s="9">
        <v>26</v>
      </c>
      <c r="I222" s="9">
        <v>23</v>
      </c>
      <c r="J222" s="9">
        <v>28</v>
      </c>
      <c r="K222" s="9">
        <v>91</v>
      </c>
      <c r="L222" s="9">
        <v>21</v>
      </c>
      <c r="M222" s="9">
        <v>21</v>
      </c>
      <c r="N222" s="9">
        <v>20</v>
      </c>
      <c r="O222" s="9">
        <v>254</v>
      </c>
      <c r="P222" s="9">
        <v>15</v>
      </c>
      <c r="Q222" s="9">
        <v>29</v>
      </c>
      <c r="R222" s="9">
        <v>37</v>
      </c>
      <c r="S222" s="9">
        <v>3</v>
      </c>
      <c r="T222" s="9">
        <v>50</v>
      </c>
      <c r="U222" s="9">
        <v>3</v>
      </c>
      <c r="V222" s="9">
        <v>6</v>
      </c>
      <c r="W222" s="9">
        <v>1</v>
      </c>
      <c r="X222" s="9">
        <v>0</v>
      </c>
      <c r="Y222" s="9">
        <v>0</v>
      </c>
      <c r="Z222" s="9">
        <v>1</v>
      </c>
      <c r="AA222" s="9">
        <v>54</v>
      </c>
      <c r="AC222" s="9">
        <f t="shared" si="10"/>
        <v>710</v>
      </c>
      <c r="AD222" s="9">
        <f t="shared" si="11"/>
        <v>8484</v>
      </c>
      <c r="AE222" s="10">
        <f t="shared" si="12"/>
        <v>11.949295774647887</v>
      </c>
    </row>
    <row r="223" spans="1:31" x14ac:dyDescent="0.3">
      <c r="A223" s="87"/>
      <c r="B223" s="41" t="s">
        <v>225</v>
      </c>
      <c r="C223" s="9">
        <v>17</v>
      </c>
      <c r="D223" s="9">
        <v>13</v>
      </c>
      <c r="E223" s="9">
        <v>24</v>
      </c>
      <c r="F223" s="9">
        <v>48</v>
      </c>
      <c r="G223" s="9">
        <v>66</v>
      </c>
      <c r="H223" s="9">
        <v>129</v>
      </c>
      <c r="I223" s="9">
        <v>133</v>
      </c>
      <c r="J223" s="9">
        <v>98</v>
      </c>
      <c r="K223" s="9">
        <v>103</v>
      </c>
      <c r="L223" s="9">
        <v>63</v>
      </c>
      <c r="M223" s="9">
        <v>50</v>
      </c>
      <c r="N223" s="9">
        <v>42</v>
      </c>
      <c r="O223" s="9">
        <v>388</v>
      </c>
      <c r="P223" s="9">
        <v>20</v>
      </c>
      <c r="Q223" s="9">
        <v>34</v>
      </c>
      <c r="R223" s="9">
        <v>66</v>
      </c>
      <c r="S223" s="9">
        <v>5</v>
      </c>
      <c r="T223" s="9">
        <v>66</v>
      </c>
      <c r="U223" s="9">
        <v>3</v>
      </c>
      <c r="V223" s="9">
        <v>4</v>
      </c>
      <c r="W223" s="9">
        <v>0</v>
      </c>
      <c r="X223" s="9">
        <v>0</v>
      </c>
      <c r="Y223" s="9">
        <v>0</v>
      </c>
      <c r="Z223" s="9">
        <v>0</v>
      </c>
      <c r="AA223" s="9">
        <v>42</v>
      </c>
      <c r="AC223" s="9">
        <f t="shared" si="10"/>
        <v>1414</v>
      </c>
      <c r="AD223" s="9">
        <f t="shared" si="11"/>
        <v>13673</v>
      </c>
      <c r="AE223" s="10">
        <f t="shared" si="12"/>
        <v>9.6697312588401694</v>
      </c>
    </row>
    <row r="224" spans="1:31" x14ac:dyDescent="0.3">
      <c r="A224" s="87"/>
      <c r="B224" s="41" t="s">
        <v>226</v>
      </c>
      <c r="C224" s="9">
        <v>9</v>
      </c>
      <c r="D224" s="9">
        <v>6</v>
      </c>
      <c r="E224" s="9">
        <v>8</v>
      </c>
      <c r="F224" s="9">
        <v>11</v>
      </c>
      <c r="G224" s="9">
        <v>21</v>
      </c>
      <c r="H224" s="9">
        <v>26</v>
      </c>
      <c r="I224" s="9">
        <v>56</v>
      </c>
      <c r="J224" s="9">
        <v>53</v>
      </c>
      <c r="K224" s="9">
        <v>86</v>
      </c>
      <c r="L224" s="9">
        <v>33</v>
      </c>
      <c r="M224" s="9">
        <v>28</v>
      </c>
      <c r="N224" s="9">
        <v>29</v>
      </c>
      <c r="O224" s="9">
        <v>301</v>
      </c>
      <c r="P224" s="9">
        <v>19</v>
      </c>
      <c r="Q224" s="9">
        <v>18</v>
      </c>
      <c r="R224" s="9">
        <v>39</v>
      </c>
      <c r="S224" s="9">
        <v>4</v>
      </c>
      <c r="T224" s="9">
        <v>49</v>
      </c>
      <c r="U224" s="9">
        <v>0</v>
      </c>
      <c r="V224" s="9">
        <v>2</v>
      </c>
      <c r="W224" s="9">
        <v>0</v>
      </c>
      <c r="X224" s="9">
        <v>0</v>
      </c>
      <c r="Y224" s="9">
        <v>0</v>
      </c>
      <c r="Z224" s="9">
        <v>0</v>
      </c>
      <c r="AA224" s="9">
        <v>15</v>
      </c>
      <c r="AC224" s="9">
        <f t="shared" si="10"/>
        <v>813</v>
      </c>
      <c r="AD224" s="9">
        <f t="shared" si="11"/>
        <v>8551</v>
      </c>
      <c r="AE224" s="10">
        <f t="shared" si="12"/>
        <v>10.517835178351783</v>
      </c>
    </row>
    <row r="225" spans="1:31" x14ac:dyDescent="0.3">
      <c r="A225" s="87"/>
      <c r="B225" s="41" t="s">
        <v>227</v>
      </c>
      <c r="C225" s="9">
        <v>24</v>
      </c>
      <c r="D225" s="9">
        <v>9</v>
      </c>
      <c r="E225" s="9">
        <v>10</v>
      </c>
      <c r="F225" s="9">
        <v>17</v>
      </c>
      <c r="G225" s="9">
        <v>27</v>
      </c>
      <c r="H225" s="9">
        <v>152</v>
      </c>
      <c r="I225" s="9">
        <v>93</v>
      </c>
      <c r="J225" s="9">
        <v>111</v>
      </c>
      <c r="K225" s="9">
        <v>275</v>
      </c>
      <c r="L225" s="9">
        <v>112</v>
      </c>
      <c r="M225" s="9">
        <v>112</v>
      </c>
      <c r="N225" s="9">
        <v>99</v>
      </c>
      <c r="O225" s="9">
        <v>1209</v>
      </c>
      <c r="P225" s="9">
        <v>109</v>
      </c>
      <c r="Q225" s="9">
        <v>215</v>
      </c>
      <c r="R225" s="9">
        <v>518</v>
      </c>
      <c r="S225" s="9">
        <v>85</v>
      </c>
      <c r="T225" s="9">
        <v>513</v>
      </c>
      <c r="U225" s="9">
        <v>12</v>
      </c>
      <c r="V225" s="9">
        <v>22</v>
      </c>
      <c r="W225" s="9">
        <v>0</v>
      </c>
      <c r="X225" s="9">
        <v>0</v>
      </c>
      <c r="Y225" s="9">
        <v>0</v>
      </c>
      <c r="Z225" s="9">
        <v>4</v>
      </c>
      <c r="AA225" s="9">
        <v>64</v>
      </c>
      <c r="AC225" s="9">
        <f t="shared" si="10"/>
        <v>3792</v>
      </c>
      <c r="AD225" s="9">
        <f t="shared" si="11"/>
        <v>46748</v>
      </c>
      <c r="AE225" s="10">
        <f t="shared" si="12"/>
        <v>12.328059071729959</v>
      </c>
    </row>
    <row r="226" spans="1:31" x14ac:dyDescent="0.3">
      <c r="A226" s="87"/>
      <c r="B226" s="41" t="s">
        <v>228</v>
      </c>
      <c r="C226" s="9">
        <v>6</v>
      </c>
      <c r="D226" s="9">
        <v>3</v>
      </c>
      <c r="E226" s="9">
        <v>4</v>
      </c>
      <c r="F226" s="9">
        <v>4</v>
      </c>
      <c r="G226" s="9">
        <v>12</v>
      </c>
      <c r="H226" s="9">
        <v>33</v>
      </c>
      <c r="I226" s="9">
        <v>23</v>
      </c>
      <c r="J226" s="9">
        <v>35</v>
      </c>
      <c r="K226" s="9">
        <v>63</v>
      </c>
      <c r="L226" s="9">
        <v>31</v>
      </c>
      <c r="M226" s="9">
        <v>39</v>
      </c>
      <c r="N226" s="9">
        <v>42</v>
      </c>
      <c r="O226" s="9">
        <v>393</v>
      </c>
      <c r="P226" s="9">
        <v>23</v>
      </c>
      <c r="Q226" s="9">
        <v>47</v>
      </c>
      <c r="R226" s="9">
        <v>101</v>
      </c>
      <c r="S226" s="9">
        <v>13</v>
      </c>
      <c r="T226" s="9">
        <v>93</v>
      </c>
      <c r="U226" s="9">
        <v>1</v>
      </c>
      <c r="V226" s="9">
        <v>4</v>
      </c>
      <c r="W226" s="9">
        <v>0</v>
      </c>
      <c r="X226" s="9">
        <v>0</v>
      </c>
      <c r="Y226" s="9">
        <v>0</v>
      </c>
      <c r="Z226" s="9">
        <v>0</v>
      </c>
      <c r="AA226" s="9">
        <v>11</v>
      </c>
      <c r="AC226" s="9">
        <f t="shared" si="10"/>
        <v>981</v>
      </c>
      <c r="AD226" s="9">
        <f t="shared" si="11"/>
        <v>11589</v>
      </c>
      <c r="AE226" s="10">
        <f t="shared" si="12"/>
        <v>11.813455657492355</v>
      </c>
    </row>
    <row r="227" spans="1:31" x14ac:dyDescent="0.3">
      <c r="A227" s="87"/>
      <c r="B227" s="41" t="s">
        <v>229</v>
      </c>
      <c r="C227" s="9">
        <v>4</v>
      </c>
      <c r="D227" s="9">
        <v>3</v>
      </c>
      <c r="E227" s="9">
        <v>3</v>
      </c>
      <c r="F227" s="9">
        <v>7</v>
      </c>
      <c r="G227" s="9">
        <v>5</v>
      </c>
      <c r="H227" s="9">
        <v>12</v>
      </c>
      <c r="I227" s="9">
        <v>21</v>
      </c>
      <c r="J227" s="9">
        <v>23</v>
      </c>
      <c r="K227" s="9">
        <v>74</v>
      </c>
      <c r="L227" s="9">
        <v>21</v>
      </c>
      <c r="M227" s="9">
        <v>50</v>
      </c>
      <c r="N227" s="9">
        <v>33</v>
      </c>
      <c r="O227" s="9">
        <v>489</v>
      </c>
      <c r="P227" s="9">
        <v>28</v>
      </c>
      <c r="Q227" s="9">
        <v>67</v>
      </c>
      <c r="R227" s="9">
        <v>219</v>
      </c>
      <c r="S227" s="9">
        <v>16</v>
      </c>
      <c r="T227" s="9">
        <v>206</v>
      </c>
      <c r="U227" s="9">
        <v>5</v>
      </c>
      <c r="V227" s="9">
        <v>15</v>
      </c>
      <c r="W227" s="9">
        <v>0</v>
      </c>
      <c r="X227" s="9">
        <v>0</v>
      </c>
      <c r="Y227" s="9">
        <v>0</v>
      </c>
      <c r="Z227" s="9">
        <v>1</v>
      </c>
      <c r="AA227" s="9">
        <v>21</v>
      </c>
      <c r="AC227" s="9">
        <f t="shared" si="10"/>
        <v>1323</v>
      </c>
      <c r="AD227" s="9">
        <f t="shared" si="11"/>
        <v>17156</v>
      </c>
      <c r="AE227" s="10">
        <f t="shared" si="12"/>
        <v>12.967498110355253</v>
      </c>
    </row>
    <row r="228" spans="1:31" x14ac:dyDescent="0.3">
      <c r="A228" s="87"/>
      <c r="B228" s="41" t="s">
        <v>230</v>
      </c>
      <c r="C228" s="9">
        <v>0</v>
      </c>
      <c r="D228" s="9">
        <v>0</v>
      </c>
      <c r="E228" s="9">
        <v>1</v>
      </c>
      <c r="F228" s="9">
        <v>1</v>
      </c>
      <c r="G228" s="9">
        <v>1</v>
      </c>
      <c r="H228" s="9">
        <v>0</v>
      </c>
      <c r="I228" s="9">
        <v>0</v>
      </c>
      <c r="J228" s="9">
        <v>2</v>
      </c>
      <c r="K228" s="9">
        <v>16</v>
      </c>
      <c r="L228" s="9">
        <v>2</v>
      </c>
      <c r="M228" s="9">
        <v>8</v>
      </c>
      <c r="N228" s="9">
        <v>2</v>
      </c>
      <c r="O228" s="9">
        <v>60</v>
      </c>
      <c r="P228" s="9">
        <v>5</v>
      </c>
      <c r="Q228" s="9">
        <v>9</v>
      </c>
      <c r="R228" s="9">
        <v>22</v>
      </c>
      <c r="S228" s="9">
        <v>1</v>
      </c>
      <c r="T228" s="9">
        <v>23</v>
      </c>
      <c r="U228" s="9">
        <v>1</v>
      </c>
      <c r="V228" s="9">
        <v>2</v>
      </c>
      <c r="W228" s="9">
        <v>0</v>
      </c>
      <c r="X228" s="9">
        <v>0</v>
      </c>
      <c r="Y228" s="9">
        <v>0</v>
      </c>
      <c r="Z228" s="9">
        <v>1</v>
      </c>
      <c r="AA228" s="9">
        <v>7</v>
      </c>
      <c r="AC228" s="9">
        <f t="shared" si="10"/>
        <v>164</v>
      </c>
      <c r="AD228" s="9">
        <f t="shared" si="11"/>
        <v>2166</v>
      </c>
      <c r="AE228" s="10">
        <f t="shared" si="12"/>
        <v>13.207317073170731</v>
      </c>
    </row>
    <row r="229" spans="1:31" x14ac:dyDescent="0.3">
      <c r="A229" s="87"/>
      <c r="B229" s="41" t="s">
        <v>231</v>
      </c>
      <c r="C229" s="9">
        <v>2</v>
      </c>
      <c r="D229" s="9">
        <v>0</v>
      </c>
      <c r="E229" s="9">
        <v>0</v>
      </c>
      <c r="F229" s="9">
        <v>5</v>
      </c>
      <c r="G229" s="9">
        <v>3</v>
      </c>
      <c r="H229" s="9">
        <v>13</v>
      </c>
      <c r="I229" s="9">
        <v>5</v>
      </c>
      <c r="J229" s="9">
        <v>9</v>
      </c>
      <c r="K229" s="9">
        <v>53</v>
      </c>
      <c r="L229" s="9">
        <v>7</v>
      </c>
      <c r="M229" s="9">
        <v>10</v>
      </c>
      <c r="N229" s="9">
        <v>10</v>
      </c>
      <c r="O229" s="9">
        <v>140</v>
      </c>
      <c r="P229" s="9">
        <v>3</v>
      </c>
      <c r="Q229" s="9">
        <v>5</v>
      </c>
      <c r="R229" s="9">
        <v>13</v>
      </c>
      <c r="S229" s="9">
        <v>2</v>
      </c>
      <c r="T229" s="9">
        <v>18</v>
      </c>
      <c r="U229" s="9">
        <v>0</v>
      </c>
      <c r="V229" s="9">
        <v>1</v>
      </c>
      <c r="W229" s="9">
        <v>0</v>
      </c>
      <c r="X229" s="9">
        <v>0</v>
      </c>
      <c r="Y229" s="9">
        <v>0</v>
      </c>
      <c r="Z229" s="9">
        <v>0</v>
      </c>
      <c r="AA229" s="9">
        <v>18</v>
      </c>
      <c r="AC229" s="9">
        <f t="shared" si="10"/>
        <v>317</v>
      </c>
      <c r="AD229" s="9">
        <f t="shared" si="11"/>
        <v>3655</v>
      </c>
      <c r="AE229" s="10">
        <f t="shared" si="12"/>
        <v>11.529968454258675</v>
      </c>
    </row>
    <row r="230" spans="1:31" x14ac:dyDescent="0.3">
      <c r="A230" s="87"/>
      <c r="B230" s="41" t="s">
        <v>232</v>
      </c>
      <c r="C230" s="9">
        <v>0</v>
      </c>
      <c r="D230" s="9">
        <v>0</v>
      </c>
      <c r="E230" s="9">
        <v>0</v>
      </c>
      <c r="F230" s="9">
        <v>3</v>
      </c>
      <c r="G230" s="9">
        <v>0</v>
      </c>
      <c r="H230" s="9">
        <v>3</v>
      </c>
      <c r="I230" s="9">
        <v>3</v>
      </c>
      <c r="J230" s="9">
        <v>1</v>
      </c>
      <c r="K230" s="9">
        <v>17</v>
      </c>
      <c r="L230" s="9">
        <v>1</v>
      </c>
      <c r="M230" s="9">
        <v>1</v>
      </c>
      <c r="N230" s="9">
        <v>3</v>
      </c>
      <c r="O230" s="9">
        <v>41</v>
      </c>
      <c r="P230" s="9">
        <v>1</v>
      </c>
      <c r="Q230" s="9">
        <v>4</v>
      </c>
      <c r="R230" s="9">
        <v>5</v>
      </c>
      <c r="S230" s="9">
        <v>0</v>
      </c>
      <c r="T230" s="9">
        <v>7</v>
      </c>
      <c r="U230" s="9">
        <v>0</v>
      </c>
      <c r="V230" s="9">
        <v>1</v>
      </c>
      <c r="W230" s="9">
        <v>0</v>
      </c>
      <c r="X230" s="9">
        <v>0</v>
      </c>
      <c r="Y230" s="9">
        <v>0</v>
      </c>
      <c r="Z230" s="9">
        <v>1</v>
      </c>
      <c r="AA230" s="9">
        <v>1</v>
      </c>
      <c r="AC230" s="9">
        <f t="shared" si="10"/>
        <v>93</v>
      </c>
      <c r="AD230" s="9">
        <f t="shared" si="11"/>
        <v>1058</v>
      </c>
      <c r="AE230" s="10">
        <f t="shared" si="12"/>
        <v>11.376344086021506</v>
      </c>
    </row>
    <row r="231" spans="1:31" x14ac:dyDescent="0.3">
      <c r="A231" s="87"/>
      <c r="B231" s="41" t="s">
        <v>233</v>
      </c>
      <c r="C231" s="9">
        <v>5</v>
      </c>
      <c r="D231" s="9">
        <v>0</v>
      </c>
      <c r="E231" s="9">
        <v>1</v>
      </c>
      <c r="F231" s="9">
        <v>2</v>
      </c>
      <c r="G231" s="9">
        <v>1</v>
      </c>
      <c r="H231" s="9">
        <v>19</v>
      </c>
      <c r="I231" s="9">
        <v>6</v>
      </c>
      <c r="J231" s="9">
        <v>6</v>
      </c>
      <c r="K231" s="9">
        <v>29</v>
      </c>
      <c r="L231" s="9">
        <v>5</v>
      </c>
      <c r="M231" s="9">
        <v>5</v>
      </c>
      <c r="N231" s="9">
        <v>6</v>
      </c>
      <c r="O231" s="9">
        <v>55</v>
      </c>
      <c r="P231" s="9">
        <v>1</v>
      </c>
      <c r="Q231" s="9">
        <v>4</v>
      </c>
      <c r="R231" s="9">
        <v>4</v>
      </c>
      <c r="S231" s="9">
        <v>3</v>
      </c>
      <c r="T231" s="9">
        <v>6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2</v>
      </c>
      <c r="AC231" s="9">
        <f t="shared" si="10"/>
        <v>160</v>
      </c>
      <c r="AD231" s="9">
        <f t="shared" si="11"/>
        <v>1565</v>
      </c>
      <c r="AE231" s="10">
        <f t="shared" si="12"/>
        <v>9.78125</v>
      </c>
    </row>
    <row r="232" spans="1:31" x14ac:dyDescent="0.3">
      <c r="A232" s="87"/>
      <c r="B232" s="41" t="s">
        <v>234</v>
      </c>
      <c r="C232" s="9">
        <v>14</v>
      </c>
      <c r="D232" s="9">
        <v>6</v>
      </c>
      <c r="E232" s="9">
        <v>3</v>
      </c>
      <c r="F232" s="9">
        <v>15</v>
      </c>
      <c r="G232" s="9">
        <v>16</v>
      </c>
      <c r="H232" s="9">
        <v>37</v>
      </c>
      <c r="I232" s="9">
        <v>26</v>
      </c>
      <c r="J232" s="9">
        <v>40</v>
      </c>
      <c r="K232" s="9">
        <v>79</v>
      </c>
      <c r="L232" s="9">
        <v>28</v>
      </c>
      <c r="M232" s="9">
        <v>32</v>
      </c>
      <c r="N232" s="9">
        <v>29</v>
      </c>
      <c r="O232" s="9">
        <v>409</v>
      </c>
      <c r="P232" s="9">
        <v>38</v>
      </c>
      <c r="Q232" s="9">
        <v>54</v>
      </c>
      <c r="R232" s="9">
        <v>81</v>
      </c>
      <c r="S232" s="9">
        <v>17</v>
      </c>
      <c r="T232" s="9">
        <v>116</v>
      </c>
      <c r="U232" s="9">
        <v>5</v>
      </c>
      <c r="V232" s="9">
        <v>4</v>
      </c>
      <c r="W232" s="9">
        <v>1</v>
      </c>
      <c r="X232" s="9">
        <v>0</v>
      </c>
      <c r="Y232" s="9">
        <v>1</v>
      </c>
      <c r="Z232" s="9">
        <v>1</v>
      </c>
      <c r="AA232" s="9">
        <v>45</v>
      </c>
      <c r="AC232" s="9">
        <f t="shared" si="10"/>
        <v>1097</v>
      </c>
      <c r="AD232" s="9">
        <f t="shared" si="11"/>
        <v>13193</v>
      </c>
      <c r="AE232" s="10">
        <f t="shared" si="12"/>
        <v>12.026435733819508</v>
      </c>
    </row>
    <row r="233" spans="1:31" x14ac:dyDescent="0.3">
      <c r="A233" s="87"/>
      <c r="B233" s="41" t="s">
        <v>235</v>
      </c>
      <c r="C233" s="9">
        <v>12</v>
      </c>
      <c r="D233" s="9">
        <v>4</v>
      </c>
      <c r="E233" s="9">
        <v>7</v>
      </c>
      <c r="F233" s="9">
        <v>6</v>
      </c>
      <c r="G233" s="9">
        <v>12</v>
      </c>
      <c r="H233" s="9">
        <v>25</v>
      </c>
      <c r="I233" s="9">
        <v>34</v>
      </c>
      <c r="J233" s="9">
        <v>30</v>
      </c>
      <c r="K233" s="9">
        <v>59</v>
      </c>
      <c r="L233" s="9">
        <v>29</v>
      </c>
      <c r="M233" s="9">
        <v>34</v>
      </c>
      <c r="N233" s="9">
        <v>17</v>
      </c>
      <c r="O233" s="9">
        <v>438</v>
      </c>
      <c r="P233" s="9">
        <v>41</v>
      </c>
      <c r="Q233" s="9">
        <v>59</v>
      </c>
      <c r="R233" s="9">
        <v>101</v>
      </c>
      <c r="S233" s="9">
        <v>27</v>
      </c>
      <c r="T233" s="9">
        <v>114</v>
      </c>
      <c r="U233" s="9">
        <v>2</v>
      </c>
      <c r="V233" s="9">
        <v>2</v>
      </c>
      <c r="W233" s="9">
        <v>0</v>
      </c>
      <c r="X233" s="9">
        <v>0</v>
      </c>
      <c r="Y233" s="9">
        <v>0</v>
      </c>
      <c r="Z233" s="9">
        <v>0</v>
      </c>
      <c r="AA233" s="9">
        <v>24</v>
      </c>
      <c r="AC233" s="9">
        <f t="shared" si="10"/>
        <v>1077</v>
      </c>
      <c r="AD233" s="9">
        <f t="shared" si="11"/>
        <v>13033</v>
      </c>
      <c r="AE233" s="10">
        <f t="shared" si="12"/>
        <v>12.101207056638811</v>
      </c>
    </row>
    <row r="234" spans="1:31" x14ac:dyDescent="0.3">
      <c r="A234" s="87"/>
      <c r="B234" s="41" t="s">
        <v>236</v>
      </c>
      <c r="C234" s="9">
        <v>30</v>
      </c>
      <c r="D234" s="9">
        <v>9</v>
      </c>
      <c r="E234" s="9">
        <v>7</v>
      </c>
      <c r="F234" s="9">
        <v>41</v>
      </c>
      <c r="G234" s="9">
        <v>41</v>
      </c>
      <c r="H234" s="9">
        <v>81</v>
      </c>
      <c r="I234" s="9">
        <v>78</v>
      </c>
      <c r="J234" s="9">
        <v>56</v>
      </c>
      <c r="K234" s="9">
        <v>97</v>
      </c>
      <c r="L234" s="9">
        <v>52</v>
      </c>
      <c r="M234" s="9">
        <v>40</v>
      </c>
      <c r="N234" s="9">
        <v>33</v>
      </c>
      <c r="O234" s="9">
        <v>330</v>
      </c>
      <c r="P234" s="9">
        <v>10</v>
      </c>
      <c r="Q234" s="9">
        <v>25</v>
      </c>
      <c r="R234" s="9">
        <v>26</v>
      </c>
      <c r="S234" s="9">
        <v>8</v>
      </c>
      <c r="T234" s="9">
        <v>45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  <c r="Z234" s="9">
        <v>0</v>
      </c>
      <c r="AA234" s="9">
        <v>32</v>
      </c>
      <c r="AC234" s="9">
        <f t="shared" si="10"/>
        <v>1041</v>
      </c>
      <c r="AD234" s="9">
        <f t="shared" si="11"/>
        <v>10073</v>
      </c>
      <c r="AE234" s="10">
        <f t="shared" si="12"/>
        <v>9.6762728146013455</v>
      </c>
    </row>
    <row r="235" spans="1:31" x14ac:dyDescent="0.3">
      <c r="A235" s="87"/>
      <c r="B235" s="41" t="s">
        <v>237</v>
      </c>
      <c r="C235" s="9">
        <v>3</v>
      </c>
      <c r="D235" s="9">
        <v>6</v>
      </c>
      <c r="E235" s="9">
        <v>10</v>
      </c>
      <c r="F235" s="9">
        <v>11</v>
      </c>
      <c r="G235" s="9">
        <v>20</v>
      </c>
      <c r="H235" s="9">
        <v>47</v>
      </c>
      <c r="I235" s="9">
        <v>42</v>
      </c>
      <c r="J235" s="9">
        <v>66</v>
      </c>
      <c r="K235" s="9">
        <v>124</v>
      </c>
      <c r="L235" s="9">
        <v>78</v>
      </c>
      <c r="M235" s="9">
        <v>79</v>
      </c>
      <c r="N235" s="9">
        <v>74</v>
      </c>
      <c r="O235" s="9">
        <v>1222</v>
      </c>
      <c r="P235" s="9">
        <v>93</v>
      </c>
      <c r="Q235" s="9">
        <v>212</v>
      </c>
      <c r="R235" s="9">
        <v>403</v>
      </c>
      <c r="S235" s="9">
        <v>51</v>
      </c>
      <c r="T235" s="9">
        <v>454</v>
      </c>
      <c r="U235" s="9">
        <v>16</v>
      </c>
      <c r="V235" s="9">
        <v>17</v>
      </c>
      <c r="W235" s="9">
        <v>1</v>
      </c>
      <c r="X235" s="9">
        <v>0</v>
      </c>
      <c r="Y235" s="9">
        <v>0</v>
      </c>
      <c r="Z235" s="9">
        <v>2</v>
      </c>
      <c r="AA235" s="9">
        <v>85</v>
      </c>
      <c r="AC235" s="9">
        <f t="shared" si="10"/>
        <v>3116</v>
      </c>
      <c r="AD235" s="9">
        <f t="shared" si="11"/>
        <v>40523</v>
      </c>
      <c r="AE235" s="10">
        <f t="shared" si="12"/>
        <v>13.004813863928113</v>
      </c>
    </row>
    <row r="236" spans="1:31" x14ac:dyDescent="0.3">
      <c r="A236" s="87"/>
      <c r="B236" s="41" t="s">
        <v>238</v>
      </c>
      <c r="C236" s="9">
        <v>3</v>
      </c>
      <c r="D236" s="9">
        <v>6</v>
      </c>
      <c r="E236" s="9">
        <v>2</v>
      </c>
      <c r="F236" s="9">
        <v>6</v>
      </c>
      <c r="G236" s="9">
        <v>5</v>
      </c>
      <c r="H236" s="9">
        <v>21</v>
      </c>
      <c r="I236" s="9">
        <v>13</v>
      </c>
      <c r="J236" s="9">
        <v>11</v>
      </c>
      <c r="K236" s="9">
        <v>23</v>
      </c>
      <c r="L236" s="9">
        <v>10</v>
      </c>
      <c r="M236" s="9">
        <v>12</v>
      </c>
      <c r="N236" s="9">
        <v>11</v>
      </c>
      <c r="O236" s="9">
        <v>233</v>
      </c>
      <c r="P236" s="9">
        <v>10</v>
      </c>
      <c r="Q236" s="9">
        <v>36</v>
      </c>
      <c r="R236" s="9">
        <v>44</v>
      </c>
      <c r="S236" s="9">
        <v>12</v>
      </c>
      <c r="T236" s="9">
        <v>64</v>
      </c>
      <c r="U236" s="9">
        <v>2</v>
      </c>
      <c r="V236" s="9">
        <v>4</v>
      </c>
      <c r="W236" s="9">
        <v>0</v>
      </c>
      <c r="X236" s="9">
        <v>0</v>
      </c>
      <c r="Y236" s="9">
        <v>0</v>
      </c>
      <c r="Z236" s="9">
        <v>0</v>
      </c>
      <c r="AA236" s="9">
        <v>19</v>
      </c>
      <c r="AC236" s="9">
        <f t="shared" si="10"/>
        <v>547</v>
      </c>
      <c r="AD236" s="9">
        <f t="shared" si="11"/>
        <v>6761</v>
      </c>
      <c r="AE236" s="10">
        <f t="shared" si="12"/>
        <v>12.360146252285192</v>
      </c>
    </row>
    <row r="237" spans="1:31" x14ac:dyDescent="0.3">
      <c r="A237" s="87"/>
      <c r="B237" s="41" t="s">
        <v>239</v>
      </c>
      <c r="C237" s="9">
        <v>13</v>
      </c>
      <c r="D237" s="9">
        <v>7</v>
      </c>
      <c r="E237" s="9">
        <v>20</v>
      </c>
      <c r="F237" s="9">
        <v>15</v>
      </c>
      <c r="G237" s="9">
        <v>19</v>
      </c>
      <c r="H237" s="9">
        <v>66</v>
      </c>
      <c r="I237" s="9">
        <v>71</v>
      </c>
      <c r="J237" s="9">
        <v>79</v>
      </c>
      <c r="K237" s="9">
        <v>136</v>
      </c>
      <c r="L237" s="9">
        <v>67</v>
      </c>
      <c r="M237" s="9">
        <v>71</v>
      </c>
      <c r="N237" s="9">
        <v>71</v>
      </c>
      <c r="O237" s="9">
        <v>713</v>
      </c>
      <c r="P237" s="9">
        <v>47</v>
      </c>
      <c r="Q237" s="9">
        <v>69</v>
      </c>
      <c r="R237" s="9">
        <v>109</v>
      </c>
      <c r="S237" s="9">
        <v>21</v>
      </c>
      <c r="T237" s="9">
        <v>130</v>
      </c>
      <c r="U237" s="9">
        <v>4</v>
      </c>
      <c r="V237" s="9">
        <v>5</v>
      </c>
      <c r="W237" s="9">
        <v>1</v>
      </c>
      <c r="X237" s="9">
        <v>0</v>
      </c>
      <c r="Y237" s="9">
        <v>0</v>
      </c>
      <c r="Z237" s="9">
        <v>2</v>
      </c>
      <c r="AA237" s="9">
        <v>17</v>
      </c>
      <c r="AC237" s="9">
        <f t="shared" si="10"/>
        <v>1753</v>
      </c>
      <c r="AD237" s="9">
        <f t="shared" si="11"/>
        <v>19614</v>
      </c>
      <c r="AE237" s="10">
        <f t="shared" si="12"/>
        <v>11.188819167142043</v>
      </c>
    </row>
    <row r="238" spans="1:31" x14ac:dyDescent="0.3">
      <c r="A238" s="87"/>
      <c r="B238" s="41" t="s">
        <v>240</v>
      </c>
      <c r="C238" s="9">
        <v>5</v>
      </c>
      <c r="D238" s="9">
        <v>0</v>
      </c>
      <c r="E238" s="9">
        <v>3</v>
      </c>
      <c r="F238" s="9">
        <v>4</v>
      </c>
      <c r="G238" s="9">
        <v>3</v>
      </c>
      <c r="H238" s="9">
        <v>9</v>
      </c>
      <c r="I238" s="9">
        <v>8</v>
      </c>
      <c r="J238" s="9">
        <v>17</v>
      </c>
      <c r="K238" s="9">
        <v>19</v>
      </c>
      <c r="L238" s="9">
        <v>12</v>
      </c>
      <c r="M238" s="9">
        <v>18</v>
      </c>
      <c r="N238" s="9">
        <v>15</v>
      </c>
      <c r="O238" s="9">
        <v>196</v>
      </c>
      <c r="P238" s="9">
        <v>10</v>
      </c>
      <c r="Q238" s="9">
        <v>19</v>
      </c>
      <c r="R238" s="9">
        <v>22</v>
      </c>
      <c r="S238" s="9">
        <v>7</v>
      </c>
      <c r="T238" s="9">
        <v>38</v>
      </c>
      <c r="U238" s="9">
        <v>1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A238" s="9">
        <v>9</v>
      </c>
      <c r="AC238" s="9">
        <f t="shared" si="10"/>
        <v>415</v>
      </c>
      <c r="AD238" s="9">
        <f t="shared" si="11"/>
        <v>4917</v>
      </c>
      <c r="AE238" s="10">
        <f t="shared" si="12"/>
        <v>11.848192771084337</v>
      </c>
    </row>
    <row r="239" spans="1:31" x14ac:dyDescent="0.3">
      <c r="A239" s="87"/>
      <c r="B239" s="41" t="s">
        <v>241</v>
      </c>
      <c r="C239" s="9">
        <v>3</v>
      </c>
      <c r="D239" s="9">
        <v>2</v>
      </c>
      <c r="E239" s="9">
        <v>7</v>
      </c>
      <c r="F239" s="9">
        <v>10</v>
      </c>
      <c r="G239" s="9">
        <v>14</v>
      </c>
      <c r="H239" s="9">
        <v>33</v>
      </c>
      <c r="I239" s="9">
        <v>14</v>
      </c>
      <c r="J239" s="9">
        <v>9</v>
      </c>
      <c r="K239" s="9">
        <v>39</v>
      </c>
      <c r="L239" s="9">
        <v>11</v>
      </c>
      <c r="M239" s="9">
        <v>4</v>
      </c>
      <c r="N239" s="9">
        <v>6</v>
      </c>
      <c r="O239" s="9">
        <v>54</v>
      </c>
      <c r="P239" s="9">
        <v>4</v>
      </c>
      <c r="Q239" s="9">
        <v>6</v>
      </c>
      <c r="R239" s="9">
        <v>12</v>
      </c>
      <c r="S239" s="9">
        <v>0</v>
      </c>
      <c r="T239" s="9">
        <v>13</v>
      </c>
      <c r="U239" s="9">
        <v>1</v>
      </c>
      <c r="V239" s="9">
        <v>1</v>
      </c>
      <c r="W239" s="9">
        <v>0</v>
      </c>
      <c r="X239" s="9">
        <v>0</v>
      </c>
      <c r="Y239" s="9">
        <v>0</v>
      </c>
      <c r="Z239" s="9">
        <v>0</v>
      </c>
      <c r="AA239" s="9">
        <v>6</v>
      </c>
      <c r="AC239" s="9">
        <f t="shared" si="10"/>
        <v>249</v>
      </c>
      <c r="AD239" s="9">
        <f t="shared" si="11"/>
        <v>2297</v>
      </c>
      <c r="AE239" s="10">
        <f t="shared" si="12"/>
        <v>9.2248995983935735</v>
      </c>
    </row>
    <row r="240" spans="1:31" x14ac:dyDescent="0.3">
      <c r="A240" s="87"/>
      <c r="B240" s="41" t="s">
        <v>242</v>
      </c>
      <c r="C240" s="9">
        <v>3</v>
      </c>
      <c r="D240" s="9">
        <v>4</v>
      </c>
      <c r="E240" s="9">
        <v>2</v>
      </c>
      <c r="F240" s="9">
        <v>8</v>
      </c>
      <c r="G240" s="9">
        <v>10</v>
      </c>
      <c r="H240" s="9">
        <v>14</v>
      </c>
      <c r="I240" s="9">
        <v>12</v>
      </c>
      <c r="J240" s="9">
        <v>19</v>
      </c>
      <c r="K240" s="9">
        <v>16</v>
      </c>
      <c r="L240" s="9">
        <v>10</v>
      </c>
      <c r="M240" s="9">
        <v>9</v>
      </c>
      <c r="N240" s="9">
        <v>6</v>
      </c>
      <c r="O240" s="9">
        <v>77</v>
      </c>
      <c r="P240" s="9">
        <v>3</v>
      </c>
      <c r="Q240" s="9">
        <v>10</v>
      </c>
      <c r="R240" s="9">
        <v>10</v>
      </c>
      <c r="S240" s="9">
        <v>2</v>
      </c>
      <c r="T240" s="9">
        <v>21</v>
      </c>
      <c r="U240" s="9">
        <v>0</v>
      </c>
      <c r="V240" s="9">
        <v>1</v>
      </c>
      <c r="W240" s="9">
        <v>0</v>
      </c>
      <c r="X240" s="9">
        <v>1</v>
      </c>
      <c r="Y240" s="9">
        <v>0</v>
      </c>
      <c r="Z240" s="9">
        <v>0</v>
      </c>
      <c r="AA240" s="9">
        <v>2</v>
      </c>
      <c r="AC240" s="9">
        <f t="shared" si="10"/>
        <v>240</v>
      </c>
      <c r="AD240" s="9">
        <f t="shared" si="11"/>
        <v>2451</v>
      </c>
      <c r="AE240" s="10">
        <f t="shared" si="12"/>
        <v>10.2125</v>
      </c>
    </row>
    <row r="241" spans="1:31" x14ac:dyDescent="0.3">
      <c r="A241" s="87"/>
      <c r="B241" s="41" t="s">
        <v>243</v>
      </c>
      <c r="C241" s="9">
        <v>2</v>
      </c>
      <c r="D241" s="9">
        <v>0</v>
      </c>
      <c r="E241" s="9">
        <v>0</v>
      </c>
      <c r="F241" s="9">
        <v>2</v>
      </c>
      <c r="G241" s="9">
        <v>3</v>
      </c>
      <c r="H241" s="9">
        <v>5</v>
      </c>
      <c r="I241" s="9">
        <v>4</v>
      </c>
      <c r="J241" s="9">
        <v>4</v>
      </c>
      <c r="K241" s="9">
        <v>13</v>
      </c>
      <c r="L241" s="9">
        <v>2</v>
      </c>
      <c r="M241" s="9">
        <v>9</v>
      </c>
      <c r="N241" s="9">
        <v>5</v>
      </c>
      <c r="O241" s="9">
        <v>131</v>
      </c>
      <c r="P241" s="9">
        <v>8</v>
      </c>
      <c r="Q241" s="9">
        <v>23</v>
      </c>
      <c r="R241" s="9">
        <v>57</v>
      </c>
      <c r="S241" s="9">
        <v>8</v>
      </c>
      <c r="T241" s="9">
        <v>55</v>
      </c>
      <c r="U241" s="9">
        <v>0</v>
      </c>
      <c r="V241" s="9">
        <v>3</v>
      </c>
      <c r="W241" s="9">
        <v>0</v>
      </c>
      <c r="X241" s="9">
        <v>0</v>
      </c>
      <c r="Y241" s="9">
        <v>0</v>
      </c>
      <c r="Z241" s="9">
        <v>0</v>
      </c>
      <c r="AA241" s="9">
        <v>8</v>
      </c>
      <c r="AC241" s="9">
        <f t="shared" si="10"/>
        <v>342</v>
      </c>
      <c r="AD241" s="9">
        <f t="shared" si="11"/>
        <v>4527</v>
      </c>
      <c r="AE241" s="10">
        <f t="shared" si="12"/>
        <v>13.236842105263158</v>
      </c>
    </row>
    <row r="242" spans="1:31" x14ac:dyDescent="0.3">
      <c r="A242" s="87"/>
      <c r="B242" s="41" t="s">
        <v>244</v>
      </c>
      <c r="C242" s="9">
        <v>0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1</v>
      </c>
      <c r="J242" s="9">
        <v>1</v>
      </c>
      <c r="K242" s="9">
        <v>8</v>
      </c>
      <c r="L242" s="9">
        <v>0</v>
      </c>
      <c r="M242" s="9">
        <v>3</v>
      </c>
      <c r="N242" s="9">
        <v>2</v>
      </c>
      <c r="O242" s="9">
        <v>57</v>
      </c>
      <c r="P242" s="9">
        <v>4</v>
      </c>
      <c r="Q242" s="9">
        <v>1</v>
      </c>
      <c r="R242" s="9">
        <v>10</v>
      </c>
      <c r="S242" s="9">
        <v>1</v>
      </c>
      <c r="T242" s="9">
        <v>17</v>
      </c>
      <c r="U242" s="9">
        <v>0</v>
      </c>
      <c r="V242" s="9">
        <v>1</v>
      </c>
      <c r="W242" s="9">
        <v>0</v>
      </c>
      <c r="X242" s="9">
        <v>0</v>
      </c>
      <c r="Y242" s="9">
        <v>0</v>
      </c>
      <c r="Z242" s="9">
        <v>0</v>
      </c>
      <c r="AA242" s="9">
        <v>5</v>
      </c>
      <c r="AC242" s="9">
        <f t="shared" si="10"/>
        <v>111</v>
      </c>
      <c r="AD242" s="9">
        <f t="shared" si="11"/>
        <v>1473</v>
      </c>
      <c r="AE242" s="10">
        <f t="shared" si="12"/>
        <v>13.27027027027027</v>
      </c>
    </row>
    <row r="243" spans="1:31" x14ac:dyDescent="0.3">
      <c r="A243" s="87"/>
      <c r="B243" s="41" t="s">
        <v>245</v>
      </c>
      <c r="C243" s="9">
        <v>41</v>
      </c>
      <c r="D243" s="9">
        <v>19</v>
      </c>
      <c r="E243" s="9">
        <v>8</v>
      </c>
      <c r="F243" s="9">
        <v>28</v>
      </c>
      <c r="G243" s="9">
        <v>39</v>
      </c>
      <c r="H243" s="9">
        <v>140</v>
      </c>
      <c r="I243" s="9">
        <v>112</v>
      </c>
      <c r="J243" s="9">
        <v>135</v>
      </c>
      <c r="K243" s="9">
        <v>282</v>
      </c>
      <c r="L243" s="9">
        <v>122</v>
      </c>
      <c r="M243" s="9">
        <v>140</v>
      </c>
      <c r="N243" s="9">
        <v>133</v>
      </c>
      <c r="O243" s="9">
        <v>1399</v>
      </c>
      <c r="P243" s="9">
        <v>124</v>
      </c>
      <c r="Q243" s="9">
        <v>237</v>
      </c>
      <c r="R243" s="9">
        <v>407</v>
      </c>
      <c r="S243" s="9">
        <v>88</v>
      </c>
      <c r="T243" s="9">
        <v>543</v>
      </c>
      <c r="U243" s="9">
        <v>13</v>
      </c>
      <c r="V243" s="9">
        <v>30</v>
      </c>
      <c r="W243" s="9">
        <v>0</v>
      </c>
      <c r="X243" s="9">
        <v>0</v>
      </c>
      <c r="Y243" s="9">
        <v>1</v>
      </c>
      <c r="Z243" s="9">
        <v>7</v>
      </c>
      <c r="AA243" s="9">
        <v>100</v>
      </c>
      <c r="AC243" s="9">
        <f t="shared" si="10"/>
        <v>4148</v>
      </c>
      <c r="AD243" s="9">
        <f t="shared" si="11"/>
        <v>50658</v>
      </c>
      <c r="AE243" s="10">
        <f t="shared" si="12"/>
        <v>12.212632594021215</v>
      </c>
    </row>
    <row r="244" spans="1:31" x14ac:dyDescent="0.3">
      <c r="A244" s="87"/>
      <c r="B244" s="41" t="s">
        <v>246</v>
      </c>
      <c r="C244" s="9">
        <v>1</v>
      </c>
      <c r="D244" s="9">
        <v>0</v>
      </c>
      <c r="E244" s="9">
        <v>1</v>
      </c>
      <c r="F244" s="9">
        <v>1</v>
      </c>
      <c r="G244" s="9">
        <v>0</v>
      </c>
      <c r="H244" s="9">
        <v>3</v>
      </c>
      <c r="I244" s="9">
        <v>5</v>
      </c>
      <c r="J244" s="9">
        <v>3</v>
      </c>
      <c r="K244" s="9">
        <v>16</v>
      </c>
      <c r="L244" s="9">
        <v>3</v>
      </c>
      <c r="M244" s="9">
        <v>3</v>
      </c>
      <c r="N244" s="9">
        <v>7</v>
      </c>
      <c r="O244" s="9">
        <v>70</v>
      </c>
      <c r="P244" s="9">
        <v>6</v>
      </c>
      <c r="Q244" s="9">
        <v>16</v>
      </c>
      <c r="R244" s="9">
        <v>18</v>
      </c>
      <c r="S244" s="9">
        <v>1</v>
      </c>
      <c r="T244" s="9">
        <v>29</v>
      </c>
      <c r="U244" s="9">
        <v>1</v>
      </c>
      <c r="V244" s="9">
        <v>2</v>
      </c>
      <c r="W244" s="9">
        <v>1</v>
      </c>
      <c r="X244" s="9">
        <v>0</v>
      </c>
      <c r="Y244" s="9">
        <v>0</v>
      </c>
      <c r="Z244" s="9">
        <v>2</v>
      </c>
      <c r="AA244" s="9">
        <v>4</v>
      </c>
      <c r="AC244" s="9">
        <f t="shared" si="10"/>
        <v>193</v>
      </c>
      <c r="AD244" s="9">
        <f t="shared" si="11"/>
        <v>2472</v>
      </c>
      <c r="AE244" s="10">
        <f t="shared" si="12"/>
        <v>12.808290155440414</v>
      </c>
    </row>
    <row r="245" spans="1:31" x14ac:dyDescent="0.3">
      <c r="A245" s="87"/>
      <c r="B245" s="41" t="s">
        <v>247</v>
      </c>
      <c r="C245" s="9">
        <v>152</v>
      </c>
      <c r="D245" s="9">
        <v>55</v>
      </c>
      <c r="E245" s="9">
        <v>68</v>
      </c>
      <c r="F245" s="9">
        <v>208</v>
      </c>
      <c r="G245" s="9">
        <v>200</v>
      </c>
      <c r="H245" s="9">
        <v>620</v>
      </c>
      <c r="I245" s="9">
        <v>545</v>
      </c>
      <c r="J245" s="9">
        <v>583</v>
      </c>
      <c r="K245" s="9">
        <v>981</v>
      </c>
      <c r="L245" s="9">
        <v>529</v>
      </c>
      <c r="M245" s="9">
        <v>549</v>
      </c>
      <c r="N245" s="9">
        <v>570</v>
      </c>
      <c r="O245" s="9">
        <v>5881</v>
      </c>
      <c r="P245" s="9">
        <v>855</v>
      </c>
      <c r="Q245" s="9">
        <v>1452</v>
      </c>
      <c r="R245" s="9">
        <v>2707</v>
      </c>
      <c r="S245" s="9">
        <v>1016</v>
      </c>
      <c r="T245" s="9">
        <v>4818</v>
      </c>
      <c r="U245" s="9">
        <v>136</v>
      </c>
      <c r="V245" s="9">
        <v>268</v>
      </c>
      <c r="W245" s="9">
        <v>7</v>
      </c>
      <c r="X245" s="9">
        <v>2</v>
      </c>
      <c r="Y245" s="9">
        <v>2</v>
      </c>
      <c r="Z245" s="9">
        <v>12</v>
      </c>
      <c r="AA245" s="9">
        <v>244</v>
      </c>
      <c r="AC245" s="9">
        <f t="shared" si="10"/>
        <v>22460</v>
      </c>
      <c r="AD245" s="9">
        <f t="shared" si="11"/>
        <v>291115</v>
      </c>
      <c r="AE245" s="10">
        <f t="shared" si="12"/>
        <v>12.961487088156723</v>
      </c>
    </row>
    <row r="246" spans="1:31" x14ac:dyDescent="0.3">
      <c r="A246" s="87"/>
      <c r="B246" s="41" t="s">
        <v>248</v>
      </c>
      <c r="C246" s="9">
        <v>12</v>
      </c>
      <c r="D246" s="9">
        <v>5</v>
      </c>
      <c r="E246" s="9">
        <v>15</v>
      </c>
      <c r="F246" s="9">
        <v>41</v>
      </c>
      <c r="G246" s="9">
        <v>64</v>
      </c>
      <c r="H246" s="9">
        <v>185</v>
      </c>
      <c r="I246" s="9">
        <v>159</v>
      </c>
      <c r="J246" s="9">
        <v>82</v>
      </c>
      <c r="K246" s="9">
        <v>187</v>
      </c>
      <c r="L246" s="9">
        <v>38</v>
      </c>
      <c r="M246" s="9">
        <v>30</v>
      </c>
      <c r="N246" s="9">
        <v>29</v>
      </c>
      <c r="O246" s="9">
        <v>333</v>
      </c>
      <c r="P246" s="9">
        <v>32</v>
      </c>
      <c r="Q246" s="9">
        <v>83</v>
      </c>
      <c r="R246" s="9">
        <v>131</v>
      </c>
      <c r="S246" s="9">
        <v>22</v>
      </c>
      <c r="T246" s="9">
        <v>148</v>
      </c>
      <c r="U246" s="9">
        <v>2</v>
      </c>
      <c r="V246" s="9">
        <v>8</v>
      </c>
      <c r="W246" s="9">
        <v>0</v>
      </c>
      <c r="X246" s="9">
        <v>0</v>
      </c>
      <c r="Y246" s="9">
        <v>0</v>
      </c>
      <c r="Z246" s="9">
        <v>1</v>
      </c>
      <c r="AA246" s="9">
        <v>12</v>
      </c>
      <c r="AC246" s="9">
        <f t="shared" si="10"/>
        <v>1619</v>
      </c>
      <c r="AD246" s="9">
        <f t="shared" si="11"/>
        <v>16230</v>
      </c>
      <c r="AE246" s="10">
        <f t="shared" si="12"/>
        <v>10.024706609017912</v>
      </c>
    </row>
    <row r="247" spans="1:31" x14ac:dyDescent="0.3">
      <c r="A247" s="87"/>
      <c r="B247" s="41" t="s">
        <v>249</v>
      </c>
      <c r="C247" s="9">
        <v>31</v>
      </c>
      <c r="D247" s="9">
        <v>18</v>
      </c>
      <c r="E247" s="9">
        <v>28</v>
      </c>
      <c r="F247" s="9">
        <v>58</v>
      </c>
      <c r="G247" s="9">
        <v>49</v>
      </c>
      <c r="H247" s="9">
        <v>144</v>
      </c>
      <c r="I247" s="9">
        <v>121</v>
      </c>
      <c r="J247" s="9">
        <v>144</v>
      </c>
      <c r="K247" s="9">
        <v>209</v>
      </c>
      <c r="L247" s="9">
        <v>105</v>
      </c>
      <c r="M247" s="9">
        <v>94</v>
      </c>
      <c r="N247" s="9">
        <v>129</v>
      </c>
      <c r="O247" s="9">
        <v>998</v>
      </c>
      <c r="P247" s="9">
        <v>70</v>
      </c>
      <c r="Q247" s="9">
        <v>209</v>
      </c>
      <c r="R247" s="9">
        <v>294</v>
      </c>
      <c r="S247" s="9">
        <v>67</v>
      </c>
      <c r="T247" s="9">
        <v>509</v>
      </c>
      <c r="U247" s="9">
        <v>3</v>
      </c>
      <c r="V247" s="9">
        <v>11</v>
      </c>
      <c r="W247" s="9">
        <v>0</v>
      </c>
      <c r="X247" s="9">
        <v>0</v>
      </c>
      <c r="Y247" s="9">
        <v>2</v>
      </c>
      <c r="Z247" s="9">
        <v>1</v>
      </c>
      <c r="AA247" s="9">
        <v>41</v>
      </c>
      <c r="AC247" s="9">
        <f t="shared" si="10"/>
        <v>3335</v>
      </c>
      <c r="AD247" s="9">
        <f t="shared" si="11"/>
        <v>39135</v>
      </c>
      <c r="AE247" s="10">
        <f t="shared" si="12"/>
        <v>11.734632683658171</v>
      </c>
    </row>
    <row r="248" spans="1:31" s="77" customFormat="1" x14ac:dyDescent="0.3">
      <c r="A248" s="87"/>
      <c r="B248" s="75" t="s">
        <v>250</v>
      </c>
      <c r="C248" s="76">
        <v>180</v>
      </c>
      <c r="D248" s="76">
        <v>68</v>
      </c>
      <c r="E248" s="76">
        <v>60</v>
      </c>
      <c r="F248" s="76">
        <v>142</v>
      </c>
      <c r="G248" s="76">
        <v>153</v>
      </c>
      <c r="H248" s="76">
        <v>333</v>
      </c>
      <c r="I248" s="76">
        <v>282</v>
      </c>
      <c r="J248" s="76">
        <v>314</v>
      </c>
      <c r="K248" s="76">
        <v>556</v>
      </c>
      <c r="L248" s="76">
        <v>266</v>
      </c>
      <c r="M248" s="76">
        <v>328</v>
      </c>
      <c r="N248" s="76">
        <v>280</v>
      </c>
      <c r="O248" s="76">
        <v>2606</v>
      </c>
      <c r="P248" s="76">
        <v>206</v>
      </c>
      <c r="Q248" s="76">
        <v>441</v>
      </c>
      <c r="R248" s="76">
        <v>662</v>
      </c>
      <c r="S248" s="76">
        <v>237</v>
      </c>
      <c r="T248" s="76">
        <v>1537</v>
      </c>
      <c r="U248" s="76">
        <v>18</v>
      </c>
      <c r="V248" s="76">
        <v>50</v>
      </c>
      <c r="W248" s="76">
        <v>1</v>
      </c>
      <c r="X248" s="76">
        <v>1</v>
      </c>
      <c r="Y248" s="76">
        <v>2</v>
      </c>
      <c r="Z248" s="76">
        <v>4</v>
      </c>
      <c r="AA248" s="76">
        <v>150</v>
      </c>
      <c r="AC248" s="76">
        <f t="shared" si="10"/>
        <v>8877</v>
      </c>
      <c r="AD248" s="76">
        <f t="shared" si="11"/>
        <v>105009</v>
      </c>
      <c r="AE248" s="78">
        <f t="shared" si="12"/>
        <v>11.829334234538695</v>
      </c>
    </row>
    <row r="249" spans="1:31" s="77" customFormat="1" x14ac:dyDescent="0.3">
      <c r="A249" s="87"/>
      <c r="B249" s="75" t="s">
        <v>251</v>
      </c>
      <c r="C249" s="76">
        <v>15</v>
      </c>
      <c r="D249" s="76">
        <v>5</v>
      </c>
      <c r="E249" s="76">
        <v>12</v>
      </c>
      <c r="F249" s="76">
        <v>26</v>
      </c>
      <c r="G249" s="76">
        <v>21</v>
      </c>
      <c r="H249" s="76">
        <v>75</v>
      </c>
      <c r="I249" s="76">
        <v>61</v>
      </c>
      <c r="J249" s="76">
        <v>66</v>
      </c>
      <c r="K249" s="76">
        <v>107</v>
      </c>
      <c r="L249" s="76">
        <v>40</v>
      </c>
      <c r="M249" s="76">
        <v>44</v>
      </c>
      <c r="N249" s="76">
        <v>34</v>
      </c>
      <c r="O249" s="76">
        <v>417</v>
      </c>
      <c r="P249" s="76">
        <v>31</v>
      </c>
      <c r="Q249" s="76">
        <v>61</v>
      </c>
      <c r="R249" s="76">
        <v>109</v>
      </c>
      <c r="S249" s="76">
        <v>16</v>
      </c>
      <c r="T249" s="76">
        <v>222</v>
      </c>
      <c r="U249" s="76">
        <v>3</v>
      </c>
      <c r="V249" s="76">
        <v>4</v>
      </c>
      <c r="W249" s="76">
        <v>0</v>
      </c>
      <c r="X249" s="76">
        <v>0</v>
      </c>
      <c r="Y249" s="76">
        <v>0</v>
      </c>
      <c r="Z249" s="76">
        <v>1</v>
      </c>
      <c r="AA249" s="76">
        <v>11</v>
      </c>
      <c r="AC249" s="76">
        <f t="shared" si="10"/>
        <v>1381</v>
      </c>
      <c r="AD249" s="76">
        <f t="shared" si="11"/>
        <v>15767</v>
      </c>
      <c r="AE249" s="78">
        <f t="shared" si="12"/>
        <v>11.417089065894279</v>
      </c>
    </row>
    <row r="250" spans="1:31" s="77" customFormat="1" x14ac:dyDescent="0.3">
      <c r="A250" s="87"/>
      <c r="B250" s="75" t="s">
        <v>252</v>
      </c>
      <c r="C250" s="76">
        <v>78</v>
      </c>
      <c r="D250" s="76">
        <v>21</v>
      </c>
      <c r="E250" s="76">
        <v>26</v>
      </c>
      <c r="F250" s="76">
        <v>60</v>
      </c>
      <c r="G250" s="76">
        <v>53</v>
      </c>
      <c r="H250" s="76">
        <v>198</v>
      </c>
      <c r="I250" s="76">
        <v>137</v>
      </c>
      <c r="J250" s="76">
        <v>139</v>
      </c>
      <c r="K250" s="76">
        <v>302</v>
      </c>
      <c r="L250" s="76">
        <v>146</v>
      </c>
      <c r="M250" s="76">
        <v>144</v>
      </c>
      <c r="N250" s="76">
        <v>168</v>
      </c>
      <c r="O250" s="76">
        <v>1307</v>
      </c>
      <c r="P250" s="76">
        <v>117</v>
      </c>
      <c r="Q250" s="76">
        <v>260</v>
      </c>
      <c r="R250" s="76">
        <v>270</v>
      </c>
      <c r="S250" s="76">
        <v>68</v>
      </c>
      <c r="T250" s="76">
        <v>550</v>
      </c>
      <c r="U250" s="76">
        <v>8</v>
      </c>
      <c r="V250" s="76">
        <v>32</v>
      </c>
      <c r="W250" s="76">
        <v>2</v>
      </c>
      <c r="X250" s="76">
        <v>1</v>
      </c>
      <c r="Y250" s="76">
        <v>0</v>
      </c>
      <c r="Z250" s="76">
        <v>1</v>
      </c>
      <c r="AA250" s="76">
        <v>101</v>
      </c>
      <c r="AC250" s="76">
        <f t="shared" si="10"/>
        <v>4189</v>
      </c>
      <c r="AD250" s="76">
        <f t="shared" si="11"/>
        <v>48861</v>
      </c>
      <c r="AE250" s="78">
        <f t="shared" si="12"/>
        <v>11.664120315111004</v>
      </c>
    </row>
    <row r="251" spans="1:31" x14ac:dyDescent="0.3">
      <c r="A251" s="87"/>
      <c r="B251" s="41" t="s">
        <v>253</v>
      </c>
      <c r="C251" s="9">
        <v>26</v>
      </c>
      <c r="D251" s="9">
        <v>6</v>
      </c>
      <c r="E251" s="9">
        <v>14</v>
      </c>
      <c r="F251" s="9">
        <v>78</v>
      </c>
      <c r="G251" s="9">
        <v>55</v>
      </c>
      <c r="H251" s="9">
        <v>137</v>
      </c>
      <c r="I251" s="9">
        <v>113</v>
      </c>
      <c r="J251" s="9">
        <v>84</v>
      </c>
      <c r="K251" s="9">
        <v>118</v>
      </c>
      <c r="L251" s="9">
        <v>21</v>
      </c>
      <c r="M251" s="9">
        <v>28</v>
      </c>
      <c r="N251" s="9">
        <v>31</v>
      </c>
      <c r="O251" s="9">
        <v>366</v>
      </c>
      <c r="P251" s="9">
        <v>34</v>
      </c>
      <c r="Q251" s="9">
        <v>52</v>
      </c>
      <c r="R251" s="9">
        <v>122</v>
      </c>
      <c r="S251" s="9">
        <v>24</v>
      </c>
      <c r="T251" s="9">
        <v>103</v>
      </c>
      <c r="U251" s="9">
        <v>4</v>
      </c>
      <c r="V251" s="9">
        <v>5</v>
      </c>
      <c r="W251" s="9">
        <v>0</v>
      </c>
      <c r="X251" s="9">
        <v>0</v>
      </c>
      <c r="Y251" s="9">
        <v>0</v>
      </c>
      <c r="Z251" s="9">
        <v>1</v>
      </c>
      <c r="AA251" s="9">
        <v>14</v>
      </c>
      <c r="AC251" s="9">
        <f t="shared" si="10"/>
        <v>1436</v>
      </c>
      <c r="AD251" s="9">
        <f t="shared" si="11"/>
        <v>14246</v>
      </c>
      <c r="AE251" s="10">
        <f t="shared" si="12"/>
        <v>9.9206128133704734</v>
      </c>
    </row>
    <row r="252" spans="1:31" x14ac:dyDescent="0.3">
      <c r="A252" s="87"/>
      <c r="B252" s="41" t="s">
        <v>254</v>
      </c>
      <c r="C252" s="9">
        <v>10</v>
      </c>
      <c r="D252" s="9">
        <v>0</v>
      </c>
      <c r="E252" s="9">
        <v>4</v>
      </c>
      <c r="F252" s="9">
        <v>3</v>
      </c>
      <c r="G252" s="9">
        <v>14</v>
      </c>
      <c r="H252" s="9">
        <v>35</v>
      </c>
      <c r="I252" s="9">
        <v>40</v>
      </c>
      <c r="J252" s="9">
        <v>16</v>
      </c>
      <c r="K252" s="9">
        <v>78</v>
      </c>
      <c r="L252" s="9">
        <v>6</v>
      </c>
      <c r="M252" s="9">
        <v>7</v>
      </c>
      <c r="N252" s="9">
        <v>7</v>
      </c>
      <c r="O252" s="9">
        <v>90</v>
      </c>
      <c r="P252" s="9">
        <v>5</v>
      </c>
      <c r="Q252" s="9">
        <v>14</v>
      </c>
      <c r="R252" s="9">
        <v>14</v>
      </c>
      <c r="S252" s="9">
        <v>5</v>
      </c>
      <c r="T252" s="9">
        <v>25</v>
      </c>
      <c r="U252" s="9">
        <v>1</v>
      </c>
      <c r="V252" s="9">
        <v>2</v>
      </c>
      <c r="W252" s="9">
        <v>0</v>
      </c>
      <c r="X252" s="9">
        <v>0</v>
      </c>
      <c r="Y252" s="9">
        <v>0</v>
      </c>
      <c r="Z252" s="9">
        <v>0</v>
      </c>
      <c r="AA252" s="9">
        <v>8</v>
      </c>
      <c r="AC252" s="9">
        <f t="shared" si="10"/>
        <v>384</v>
      </c>
      <c r="AD252" s="9">
        <f t="shared" si="11"/>
        <v>3729</v>
      </c>
      <c r="AE252" s="10">
        <f t="shared" si="12"/>
        <v>9.7109375</v>
      </c>
    </row>
    <row r="253" spans="1:31" x14ac:dyDescent="0.3">
      <c r="A253" s="87"/>
      <c r="B253" s="41" t="s">
        <v>255</v>
      </c>
      <c r="C253" s="9">
        <v>31</v>
      </c>
      <c r="D253" s="9">
        <v>13</v>
      </c>
      <c r="E253" s="9">
        <v>22</v>
      </c>
      <c r="F253" s="9">
        <v>79</v>
      </c>
      <c r="G253" s="9">
        <v>94</v>
      </c>
      <c r="H253" s="9">
        <v>170</v>
      </c>
      <c r="I253" s="9">
        <v>147</v>
      </c>
      <c r="J253" s="9">
        <v>90</v>
      </c>
      <c r="K253" s="9">
        <v>197</v>
      </c>
      <c r="L253" s="9">
        <v>64</v>
      </c>
      <c r="M253" s="9">
        <v>77</v>
      </c>
      <c r="N253" s="9">
        <v>67</v>
      </c>
      <c r="O253" s="9">
        <v>662</v>
      </c>
      <c r="P253" s="9">
        <v>47</v>
      </c>
      <c r="Q253" s="9">
        <v>141</v>
      </c>
      <c r="R253" s="9">
        <v>259</v>
      </c>
      <c r="S253" s="9">
        <v>70</v>
      </c>
      <c r="T253" s="9">
        <v>304</v>
      </c>
      <c r="U253" s="9">
        <v>11</v>
      </c>
      <c r="V253" s="9">
        <v>12</v>
      </c>
      <c r="W253" s="9">
        <v>0</v>
      </c>
      <c r="X253" s="9">
        <v>0</v>
      </c>
      <c r="Y253" s="9">
        <v>0</v>
      </c>
      <c r="Z253" s="9">
        <v>0</v>
      </c>
      <c r="AA253" s="9">
        <v>31</v>
      </c>
      <c r="AC253" s="9">
        <f t="shared" si="10"/>
        <v>2588</v>
      </c>
      <c r="AD253" s="9">
        <f t="shared" si="11"/>
        <v>28563</v>
      </c>
      <c r="AE253" s="10">
        <f t="shared" si="12"/>
        <v>11.036707882534776</v>
      </c>
    </row>
    <row r="254" spans="1:31" x14ac:dyDescent="0.3">
      <c r="A254" s="87"/>
      <c r="B254" s="41" t="s">
        <v>256</v>
      </c>
      <c r="C254" s="9">
        <v>9</v>
      </c>
      <c r="D254" s="9">
        <v>6</v>
      </c>
      <c r="E254" s="9">
        <v>4</v>
      </c>
      <c r="F254" s="9">
        <v>27</v>
      </c>
      <c r="G254" s="9">
        <v>33</v>
      </c>
      <c r="H254" s="9">
        <v>75</v>
      </c>
      <c r="I254" s="9">
        <v>83</v>
      </c>
      <c r="J254" s="9">
        <v>46</v>
      </c>
      <c r="K254" s="9">
        <v>76</v>
      </c>
      <c r="L254" s="9">
        <v>7</v>
      </c>
      <c r="M254" s="9">
        <v>34</v>
      </c>
      <c r="N254" s="9">
        <v>12</v>
      </c>
      <c r="O254" s="9">
        <v>127</v>
      </c>
      <c r="P254" s="9">
        <v>11</v>
      </c>
      <c r="Q254" s="9">
        <v>22</v>
      </c>
      <c r="R254" s="9">
        <v>48</v>
      </c>
      <c r="S254" s="9">
        <v>7</v>
      </c>
      <c r="T254" s="9">
        <v>45</v>
      </c>
      <c r="U254" s="9">
        <v>1</v>
      </c>
      <c r="V254" s="9">
        <v>1</v>
      </c>
      <c r="W254" s="9">
        <v>0</v>
      </c>
      <c r="X254" s="9">
        <v>0</v>
      </c>
      <c r="Y254" s="9">
        <v>0</v>
      </c>
      <c r="Z254" s="9">
        <v>0</v>
      </c>
      <c r="AA254" s="9">
        <v>10</v>
      </c>
      <c r="AC254" s="9">
        <f t="shared" si="10"/>
        <v>684</v>
      </c>
      <c r="AD254" s="9">
        <f t="shared" si="11"/>
        <v>6414</v>
      </c>
      <c r="AE254" s="10">
        <f t="shared" si="12"/>
        <v>9.3771929824561404</v>
      </c>
    </row>
    <row r="255" spans="1:31" x14ac:dyDescent="0.3">
      <c r="A255" s="87"/>
      <c r="B255" s="41" t="s">
        <v>257</v>
      </c>
      <c r="C255" s="9">
        <v>30</v>
      </c>
      <c r="D255" s="9">
        <v>19</v>
      </c>
      <c r="E255" s="9">
        <v>26</v>
      </c>
      <c r="F255" s="9">
        <v>53</v>
      </c>
      <c r="G255" s="9">
        <v>79</v>
      </c>
      <c r="H255" s="9">
        <v>140</v>
      </c>
      <c r="I255" s="9">
        <v>158</v>
      </c>
      <c r="J255" s="9">
        <v>94</v>
      </c>
      <c r="K255" s="9">
        <v>163</v>
      </c>
      <c r="L255" s="9">
        <v>67</v>
      </c>
      <c r="M255" s="9">
        <v>60</v>
      </c>
      <c r="N255" s="9">
        <v>47</v>
      </c>
      <c r="O255" s="9">
        <v>390</v>
      </c>
      <c r="P255" s="9">
        <v>36</v>
      </c>
      <c r="Q255" s="9">
        <v>77</v>
      </c>
      <c r="R255" s="9">
        <v>115</v>
      </c>
      <c r="S255" s="9">
        <v>14</v>
      </c>
      <c r="T255" s="9">
        <v>161</v>
      </c>
      <c r="U255" s="9">
        <v>8</v>
      </c>
      <c r="V255" s="9">
        <v>2</v>
      </c>
      <c r="W255" s="9">
        <v>0</v>
      </c>
      <c r="X255" s="9">
        <v>0</v>
      </c>
      <c r="Y255" s="9">
        <v>1</v>
      </c>
      <c r="Z255" s="9">
        <v>1</v>
      </c>
      <c r="AA255" s="9">
        <v>29</v>
      </c>
      <c r="AC255" s="9">
        <f t="shared" si="10"/>
        <v>1770</v>
      </c>
      <c r="AD255" s="9">
        <f t="shared" si="11"/>
        <v>17711</v>
      </c>
      <c r="AE255" s="10">
        <f t="shared" si="12"/>
        <v>10.006214689265537</v>
      </c>
    </row>
    <row r="256" spans="1:31" x14ac:dyDescent="0.3">
      <c r="A256" s="87"/>
      <c r="B256" s="41" t="s">
        <v>258</v>
      </c>
      <c r="C256" s="9">
        <v>1068</v>
      </c>
      <c r="D256" s="9">
        <v>395</v>
      </c>
      <c r="E256" s="9">
        <v>411</v>
      </c>
      <c r="F256" s="9">
        <v>765</v>
      </c>
      <c r="G256" s="9">
        <v>945</v>
      </c>
      <c r="H256" s="9">
        <v>2061</v>
      </c>
      <c r="I256" s="9">
        <v>2395</v>
      </c>
      <c r="J256" s="9">
        <v>4127</v>
      </c>
      <c r="K256" s="9">
        <v>5941</v>
      </c>
      <c r="L256" s="9">
        <v>4776</v>
      </c>
      <c r="M256" s="9">
        <v>5368</v>
      </c>
      <c r="N256" s="9">
        <v>5379</v>
      </c>
      <c r="O256" s="9">
        <v>55339</v>
      </c>
      <c r="P256" s="9">
        <v>7115</v>
      </c>
      <c r="Q256" s="9">
        <v>10840</v>
      </c>
      <c r="R256" s="9">
        <v>12393</v>
      </c>
      <c r="S256" s="9">
        <v>4745</v>
      </c>
      <c r="T256" s="9">
        <v>30619</v>
      </c>
      <c r="U256" s="9">
        <v>1161</v>
      </c>
      <c r="V256" s="9">
        <v>2955</v>
      </c>
      <c r="W256" s="9">
        <v>62</v>
      </c>
      <c r="X256" s="9">
        <v>18</v>
      </c>
      <c r="Y256" s="9">
        <v>26</v>
      </c>
      <c r="Z256" s="9">
        <v>151</v>
      </c>
      <c r="AA256" s="9">
        <v>3109</v>
      </c>
      <c r="AC256" s="9">
        <f t="shared" si="10"/>
        <v>162164</v>
      </c>
      <c r="AD256" s="9">
        <f t="shared" si="11"/>
        <v>2112200</v>
      </c>
      <c r="AE256" s="10">
        <f t="shared" si="12"/>
        <v>13.025085715695223</v>
      </c>
    </row>
    <row r="257" spans="1:31" x14ac:dyDescent="0.3">
      <c r="A257" s="87"/>
      <c r="B257" s="41" t="s">
        <v>259</v>
      </c>
      <c r="C257" s="9">
        <v>99</v>
      </c>
      <c r="D257" s="9">
        <v>43</v>
      </c>
      <c r="E257" s="9">
        <v>46</v>
      </c>
      <c r="F257" s="9">
        <v>104</v>
      </c>
      <c r="G257" s="9">
        <v>141</v>
      </c>
      <c r="H257" s="9">
        <v>288</v>
      </c>
      <c r="I257" s="9">
        <v>372</v>
      </c>
      <c r="J257" s="9">
        <v>467</v>
      </c>
      <c r="K257" s="9">
        <v>747</v>
      </c>
      <c r="L257" s="9">
        <v>543</v>
      </c>
      <c r="M257" s="9">
        <v>483</v>
      </c>
      <c r="N257" s="9">
        <v>490</v>
      </c>
      <c r="O257" s="9">
        <v>3905</v>
      </c>
      <c r="P257" s="9">
        <v>330</v>
      </c>
      <c r="Q257" s="9">
        <v>478</v>
      </c>
      <c r="R257" s="9">
        <v>471</v>
      </c>
      <c r="S257" s="9">
        <v>130</v>
      </c>
      <c r="T257" s="9">
        <v>873</v>
      </c>
      <c r="U257" s="9">
        <v>21</v>
      </c>
      <c r="V257" s="9">
        <v>54</v>
      </c>
      <c r="W257" s="9">
        <v>3</v>
      </c>
      <c r="X257" s="9">
        <v>1</v>
      </c>
      <c r="Y257" s="9">
        <v>0</v>
      </c>
      <c r="Z257" s="9">
        <v>3</v>
      </c>
      <c r="AA257" s="9">
        <v>231</v>
      </c>
      <c r="AC257" s="9">
        <f t="shared" si="10"/>
        <v>10323</v>
      </c>
      <c r="AD257" s="9">
        <f t="shared" si="11"/>
        <v>117961</v>
      </c>
      <c r="AE257" s="10">
        <f t="shared" si="12"/>
        <v>11.427007652814105</v>
      </c>
    </row>
    <row r="258" spans="1:31" x14ac:dyDescent="0.3">
      <c r="A258" s="87"/>
      <c r="B258" s="41" t="s">
        <v>260</v>
      </c>
      <c r="C258" s="9">
        <v>22</v>
      </c>
      <c r="D258" s="9">
        <v>8</v>
      </c>
      <c r="E258" s="9">
        <v>14</v>
      </c>
      <c r="F258" s="9">
        <v>19</v>
      </c>
      <c r="G258" s="9">
        <v>30</v>
      </c>
      <c r="H258" s="9">
        <v>49</v>
      </c>
      <c r="I258" s="9">
        <v>37</v>
      </c>
      <c r="J258" s="9">
        <v>63</v>
      </c>
      <c r="K258" s="9">
        <v>86</v>
      </c>
      <c r="L258" s="9">
        <v>70</v>
      </c>
      <c r="M258" s="9">
        <v>69</v>
      </c>
      <c r="N258" s="9">
        <v>72</v>
      </c>
      <c r="O258" s="9">
        <v>477</v>
      </c>
      <c r="P258" s="9">
        <v>73</v>
      </c>
      <c r="Q258" s="9">
        <v>87</v>
      </c>
      <c r="R258" s="9">
        <v>84</v>
      </c>
      <c r="S258" s="9">
        <v>36</v>
      </c>
      <c r="T258" s="9">
        <v>353</v>
      </c>
      <c r="U258" s="9">
        <v>22</v>
      </c>
      <c r="V258" s="9">
        <v>61</v>
      </c>
      <c r="W258" s="9">
        <v>0</v>
      </c>
      <c r="X258" s="9">
        <v>0</v>
      </c>
      <c r="Y258" s="9">
        <v>0</v>
      </c>
      <c r="Z258" s="9">
        <v>3</v>
      </c>
      <c r="AA258" s="9">
        <v>29</v>
      </c>
      <c r="AC258" s="9">
        <f t="shared" si="10"/>
        <v>1764</v>
      </c>
      <c r="AD258" s="9">
        <f t="shared" si="11"/>
        <v>21969</v>
      </c>
      <c r="AE258" s="10">
        <f t="shared" si="12"/>
        <v>12.454081632653061</v>
      </c>
    </row>
    <row r="259" spans="1:31" x14ac:dyDescent="0.3">
      <c r="A259" s="87"/>
      <c r="B259" s="41" t="s">
        <v>261</v>
      </c>
      <c r="C259" s="9">
        <v>94</v>
      </c>
      <c r="D259" s="9">
        <v>53</v>
      </c>
      <c r="E259" s="9">
        <v>67</v>
      </c>
      <c r="F259" s="9">
        <v>135</v>
      </c>
      <c r="G259" s="9">
        <v>153</v>
      </c>
      <c r="H259" s="9">
        <v>427</v>
      </c>
      <c r="I259" s="9">
        <v>505</v>
      </c>
      <c r="J259" s="9">
        <v>533</v>
      </c>
      <c r="K259" s="9">
        <v>895</v>
      </c>
      <c r="L259" s="9">
        <v>533</v>
      </c>
      <c r="M259" s="9">
        <v>577</v>
      </c>
      <c r="N259" s="9">
        <v>532</v>
      </c>
      <c r="O259" s="9">
        <v>5241</v>
      </c>
      <c r="P259" s="9">
        <v>530</v>
      </c>
      <c r="Q259" s="9">
        <v>889</v>
      </c>
      <c r="R259" s="9">
        <v>1023</v>
      </c>
      <c r="S259" s="9">
        <v>303</v>
      </c>
      <c r="T259" s="9">
        <v>1801</v>
      </c>
      <c r="U259" s="9">
        <v>49</v>
      </c>
      <c r="V259" s="9">
        <v>98</v>
      </c>
      <c r="W259" s="9">
        <v>2</v>
      </c>
      <c r="X259" s="9">
        <v>1</v>
      </c>
      <c r="Y259" s="9">
        <v>1</v>
      </c>
      <c r="Z259" s="9">
        <v>7</v>
      </c>
      <c r="AA259" s="9">
        <v>214</v>
      </c>
      <c r="AC259" s="9">
        <f t="shared" si="10"/>
        <v>14663</v>
      </c>
      <c r="AD259" s="9">
        <f t="shared" si="11"/>
        <v>174841</v>
      </c>
      <c r="AE259" s="10">
        <f t="shared" si="12"/>
        <v>11.923958262292846</v>
      </c>
    </row>
    <row r="260" spans="1:31" x14ac:dyDescent="0.3">
      <c r="A260" s="87"/>
      <c r="B260" s="41" t="s">
        <v>262</v>
      </c>
      <c r="C260" s="9">
        <v>53</v>
      </c>
      <c r="D260" s="9">
        <v>28</v>
      </c>
      <c r="E260" s="9">
        <v>39</v>
      </c>
      <c r="F260" s="9">
        <v>71</v>
      </c>
      <c r="G260" s="9">
        <v>77</v>
      </c>
      <c r="H260" s="9">
        <v>200</v>
      </c>
      <c r="I260" s="9">
        <v>217</v>
      </c>
      <c r="J260" s="9">
        <v>191</v>
      </c>
      <c r="K260" s="9">
        <v>315</v>
      </c>
      <c r="L260" s="9">
        <v>187</v>
      </c>
      <c r="M260" s="9">
        <v>190</v>
      </c>
      <c r="N260" s="9">
        <v>186</v>
      </c>
      <c r="O260" s="9">
        <v>1881</v>
      </c>
      <c r="P260" s="9">
        <v>179</v>
      </c>
      <c r="Q260" s="9">
        <v>269</v>
      </c>
      <c r="R260" s="9">
        <v>297</v>
      </c>
      <c r="S260" s="9">
        <v>80</v>
      </c>
      <c r="T260" s="9">
        <v>532</v>
      </c>
      <c r="U260" s="9">
        <v>9</v>
      </c>
      <c r="V260" s="9">
        <v>35</v>
      </c>
      <c r="W260" s="9">
        <v>2</v>
      </c>
      <c r="X260" s="9">
        <v>0</v>
      </c>
      <c r="Y260" s="9">
        <v>0</v>
      </c>
      <c r="Z260" s="9">
        <v>7</v>
      </c>
      <c r="AA260" s="9">
        <v>72</v>
      </c>
      <c r="AC260" s="9">
        <f t="shared" ref="AC260:AC323" si="13">SUM(C260:AA260)</f>
        <v>5117</v>
      </c>
      <c r="AD260" s="9">
        <f t="shared" si="11"/>
        <v>58615</v>
      </c>
      <c r="AE260" s="10">
        <f t="shared" si="12"/>
        <v>11.454954074653116</v>
      </c>
    </row>
    <row r="261" spans="1:31" x14ac:dyDescent="0.3">
      <c r="A261" s="87"/>
      <c r="B261" s="41" t="s">
        <v>263</v>
      </c>
      <c r="C261" s="9">
        <v>150</v>
      </c>
      <c r="D261" s="9">
        <v>62</v>
      </c>
      <c r="E261" s="9">
        <v>78</v>
      </c>
      <c r="F261" s="9">
        <v>172</v>
      </c>
      <c r="G261" s="9">
        <v>175</v>
      </c>
      <c r="H261" s="9">
        <v>415</v>
      </c>
      <c r="I261" s="9">
        <v>421</v>
      </c>
      <c r="J261" s="9">
        <v>615</v>
      </c>
      <c r="K261" s="9">
        <v>896</v>
      </c>
      <c r="L261" s="9">
        <v>655</v>
      </c>
      <c r="M261" s="9">
        <v>618</v>
      </c>
      <c r="N261" s="9">
        <v>616</v>
      </c>
      <c r="O261" s="9">
        <v>5080</v>
      </c>
      <c r="P261" s="9">
        <v>471</v>
      </c>
      <c r="Q261" s="9">
        <v>739</v>
      </c>
      <c r="R261" s="9">
        <v>821</v>
      </c>
      <c r="S261" s="9">
        <v>174</v>
      </c>
      <c r="T261" s="9">
        <v>1247</v>
      </c>
      <c r="U261" s="9">
        <v>34</v>
      </c>
      <c r="V261" s="9">
        <v>66</v>
      </c>
      <c r="W261" s="9">
        <v>1</v>
      </c>
      <c r="X261" s="9">
        <v>1</v>
      </c>
      <c r="Y261" s="9">
        <v>1</v>
      </c>
      <c r="Z261" s="9">
        <v>5</v>
      </c>
      <c r="AA261" s="9">
        <v>333</v>
      </c>
      <c r="AC261" s="9">
        <f t="shared" si="13"/>
        <v>13846</v>
      </c>
      <c r="AD261" s="9">
        <f t="shared" ref="AD261:AD324" si="14">C$2*C261+D$2*D261+E$2*E261+F$2*F261+G$2*G261+H$2*H261+I$2*I261+J$2*J261+K$2*K261+L$2*L261+M$2*M261+N$2*N261+O$2*O261+P$2*P261+Q$2*Q261+R$2*R261+S$2*S261+T$2*T261+U$2*U261+V$2*V261+W$2*W261+X$2*X261+Y$2*Y261+Z$2*Z261+AA$2*AA261</f>
        <v>160122</v>
      </c>
      <c r="AE261" s="10">
        <f t="shared" ref="AE261:AE324" si="15">AD261/AC261</f>
        <v>11.564495161057344</v>
      </c>
    </row>
    <row r="262" spans="1:31" x14ac:dyDescent="0.3">
      <c r="A262" s="87"/>
      <c r="B262" s="41" t="s">
        <v>264</v>
      </c>
      <c r="C262" s="9">
        <v>15</v>
      </c>
      <c r="D262" s="9">
        <v>6</v>
      </c>
      <c r="E262" s="9">
        <v>7</v>
      </c>
      <c r="F262" s="9">
        <v>10</v>
      </c>
      <c r="G262" s="9">
        <v>18</v>
      </c>
      <c r="H262" s="9">
        <v>21</v>
      </c>
      <c r="I262" s="9">
        <v>33</v>
      </c>
      <c r="J262" s="9">
        <v>56</v>
      </c>
      <c r="K262" s="9">
        <v>84</v>
      </c>
      <c r="L262" s="9">
        <v>72</v>
      </c>
      <c r="M262" s="9">
        <v>54</v>
      </c>
      <c r="N262" s="9">
        <v>32</v>
      </c>
      <c r="O262" s="9">
        <v>336</v>
      </c>
      <c r="P262" s="9">
        <v>23</v>
      </c>
      <c r="Q262" s="9">
        <v>35</v>
      </c>
      <c r="R262" s="9">
        <v>53</v>
      </c>
      <c r="S262" s="9">
        <v>6</v>
      </c>
      <c r="T262" s="9">
        <v>81</v>
      </c>
      <c r="U262" s="9">
        <v>0</v>
      </c>
      <c r="V262" s="9">
        <v>4</v>
      </c>
      <c r="W262" s="9">
        <v>0</v>
      </c>
      <c r="X262" s="9">
        <v>0</v>
      </c>
      <c r="Y262" s="9">
        <v>0</v>
      </c>
      <c r="Z262" s="9">
        <v>0</v>
      </c>
      <c r="AA262" s="9">
        <v>16</v>
      </c>
      <c r="AC262" s="9">
        <f t="shared" si="13"/>
        <v>962</v>
      </c>
      <c r="AD262" s="9">
        <f t="shared" si="14"/>
        <v>10578</v>
      </c>
      <c r="AE262" s="10">
        <f t="shared" si="15"/>
        <v>10.995841995841996</v>
      </c>
    </row>
    <row r="263" spans="1:31" x14ac:dyDescent="0.3">
      <c r="A263" s="87"/>
      <c r="B263" s="41" t="s">
        <v>265</v>
      </c>
      <c r="C263" s="9">
        <v>97</v>
      </c>
      <c r="D263" s="9">
        <v>51</v>
      </c>
      <c r="E263" s="9">
        <v>33</v>
      </c>
      <c r="F263" s="9">
        <v>79</v>
      </c>
      <c r="G263" s="9">
        <v>221</v>
      </c>
      <c r="H263" s="9">
        <v>438</v>
      </c>
      <c r="I263" s="9">
        <v>406</v>
      </c>
      <c r="J263" s="9">
        <v>452</v>
      </c>
      <c r="K263" s="9">
        <v>580</v>
      </c>
      <c r="L263" s="9">
        <v>301</v>
      </c>
      <c r="M263" s="9">
        <v>242</v>
      </c>
      <c r="N263" s="9">
        <v>232</v>
      </c>
      <c r="O263" s="9">
        <v>1606</v>
      </c>
      <c r="P263" s="9">
        <v>136</v>
      </c>
      <c r="Q263" s="9">
        <v>222</v>
      </c>
      <c r="R263" s="9">
        <v>224</v>
      </c>
      <c r="S263" s="9">
        <v>48</v>
      </c>
      <c r="T263" s="9">
        <v>428</v>
      </c>
      <c r="U263" s="9">
        <v>17</v>
      </c>
      <c r="V263" s="9">
        <v>15</v>
      </c>
      <c r="W263" s="9">
        <v>1</v>
      </c>
      <c r="X263" s="9">
        <v>0</v>
      </c>
      <c r="Y263" s="9">
        <v>1</v>
      </c>
      <c r="Z263" s="9">
        <v>2</v>
      </c>
      <c r="AA263" s="9">
        <v>155</v>
      </c>
      <c r="AC263" s="9">
        <f t="shared" si="13"/>
        <v>5987</v>
      </c>
      <c r="AD263" s="9">
        <f t="shared" si="14"/>
        <v>61300</v>
      </c>
      <c r="AE263" s="10">
        <f t="shared" si="15"/>
        <v>10.238850843494237</v>
      </c>
    </row>
    <row r="264" spans="1:31" x14ac:dyDescent="0.3">
      <c r="A264" s="87"/>
      <c r="B264" s="41" t="s">
        <v>266</v>
      </c>
      <c r="C264" s="9">
        <v>10</v>
      </c>
      <c r="D264" s="9">
        <v>6</v>
      </c>
      <c r="E264" s="9">
        <v>5</v>
      </c>
      <c r="F264" s="9">
        <v>24</v>
      </c>
      <c r="G264" s="9">
        <v>25</v>
      </c>
      <c r="H264" s="9">
        <v>183</v>
      </c>
      <c r="I264" s="9">
        <v>70</v>
      </c>
      <c r="J264" s="9">
        <v>73</v>
      </c>
      <c r="K264" s="9">
        <v>134</v>
      </c>
      <c r="L264" s="9">
        <v>57</v>
      </c>
      <c r="M264" s="9">
        <v>69</v>
      </c>
      <c r="N264" s="9">
        <v>53</v>
      </c>
      <c r="O264" s="9">
        <v>448</v>
      </c>
      <c r="P264" s="9">
        <v>37</v>
      </c>
      <c r="Q264" s="9">
        <v>56</v>
      </c>
      <c r="R264" s="9">
        <v>49</v>
      </c>
      <c r="S264" s="9">
        <v>8</v>
      </c>
      <c r="T264" s="9">
        <v>97</v>
      </c>
      <c r="U264" s="9">
        <v>1</v>
      </c>
      <c r="V264" s="9">
        <v>5</v>
      </c>
      <c r="W264" s="9">
        <v>0</v>
      </c>
      <c r="X264" s="9">
        <v>0</v>
      </c>
      <c r="Y264" s="9">
        <v>0</v>
      </c>
      <c r="Z264" s="9">
        <v>0</v>
      </c>
      <c r="AA264" s="9">
        <v>71</v>
      </c>
      <c r="AC264" s="9">
        <f t="shared" si="13"/>
        <v>1481</v>
      </c>
      <c r="AD264" s="9">
        <f t="shared" si="14"/>
        <v>15862</v>
      </c>
      <c r="AE264" s="10">
        <f t="shared" si="15"/>
        <v>10.710330857528696</v>
      </c>
    </row>
    <row r="265" spans="1:31" x14ac:dyDescent="0.3">
      <c r="A265" s="87"/>
      <c r="B265" s="41" t="s">
        <v>267</v>
      </c>
      <c r="C265" s="9">
        <v>25</v>
      </c>
      <c r="D265" s="9">
        <v>10</v>
      </c>
      <c r="E265" s="9">
        <v>9</v>
      </c>
      <c r="F265" s="9">
        <v>13</v>
      </c>
      <c r="G265" s="9">
        <v>25</v>
      </c>
      <c r="H265" s="9">
        <v>38</v>
      </c>
      <c r="I265" s="9">
        <v>48</v>
      </c>
      <c r="J265" s="9">
        <v>56</v>
      </c>
      <c r="K265" s="9">
        <v>96</v>
      </c>
      <c r="L265" s="9">
        <v>50</v>
      </c>
      <c r="M265" s="9">
        <v>39</v>
      </c>
      <c r="N265" s="9">
        <v>37</v>
      </c>
      <c r="O265" s="9">
        <v>325</v>
      </c>
      <c r="P265" s="9">
        <v>11</v>
      </c>
      <c r="Q265" s="9">
        <v>34</v>
      </c>
      <c r="R265" s="9">
        <v>25</v>
      </c>
      <c r="S265" s="9">
        <v>9</v>
      </c>
      <c r="T265" s="9">
        <v>51</v>
      </c>
      <c r="U265" s="9">
        <v>1</v>
      </c>
      <c r="V265" s="9">
        <v>2</v>
      </c>
      <c r="W265" s="9">
        <v>0</v>
      </c>
      <c r="X265" s="9">
        <v>0</v>
      </c>
      <c r="Y265" s="9">
        <v>0</v>
      </c>
      <c r="Z265" s="9">
        <v>0</v>
      </c>
      <c r="AA265" s="9">
        <v>28</v>
      </c>
      <c r="AC265" s="9">
        <f t="shared" si="13"/>
        <v>932</v>
      </c>
      <c r="AD265" s="9">
        <f t="shared" si="14"/>
        <v>9685</v>
      </c>
      <c r="AE265" s="10">
        <f t="shared" si="15"/>
        <v>10.391630901287554</v>
      </c>
    </row>
    <row r="266" spans="1:31" x14ac:dyDescent="0.3">
      <c r="A266" s="87"/>
      <c r="B266" s="41" t="s">
        <v>268</v>
      </c>
      <c r="C266" s="9">
        <v>11</v>
      </c>
      <c r="D266" s="9">
        <v>9</v>
      </c>
      <c r="E266" s="9">
        <v>10</v>
      </c>
      <c r="F266" s="9">
        <v>10</v>
      </c>
      <c r="G266" s="9">
        <v>22</v>
      </c>
      <c r="H266" s="9">
        <v>36</v>
      </c>
      <c r="I266" s="9">
        <v>45</v>
      </c>
      <c r="J266" s="9">
        <v>71</v>
      </c>
      <c r="K266" s="9">
        <v>73</v>
      </c>
      <c r="L266" s="9">
        <v>67</v>
      </c>
      <c r="M266" s="9">
        <v>62</v>
      </c>
      <c r="N266" s="9">
        <v>57</v>
      </c>
      <c r="O266" s="9">
        <v>414</v>
      </c>
      <c r="P266" s="9">
        <v>34</v>
      </c>
      <c r="Q266" s="9">
        <v>78</v>
      </c>
      <c r="R266" s="9">
        <v>71</v>
      </c>
      <c r="S266" s="9">
        <v>15</v>
      </c>
      <c r="T266" s="9">
        <v>108</v>
      </c>
      <c r="U266" s="9">
        <v>1</v>
      </c>
      <c r="V266" s="9">
        <v>9</v>
      </c>
      <c r="W266" s="9">
        <v>0</v>
      </c>
      <c r="X266" s="9">
        <v>1</v>
      </c>
      <c r="Y266" s="9">
        <v>0</v>
      </c>
      <c r="Z266" s="9">
        <v>0</v>
      </c>
      <c r="AA266" s="9">
        <v>20</v>
      </c>
      <c r="AC266" s="9">
        <f t="shared" si="13"/>
        <v>1224</v>
      </c>
      <c r="AD266" s="9">
        <f t="shared" si="14"/>
        <v>13861</v>
      </c>
      <c r="AE266" s="10">
        <f t="shared" si="15"/>
        <v>11.324346405228757</v>
      </c>
    </row>
    <row r="267" spans="1:31" x14ac:dyDescent="0.3">
      <c r="A267" s="87"/>
      <c r="B267" s="41" t="s">
        <v>269</v>
      </c>
      <c r="C267" s="9">
        <v>27</v>
      </c>
      <c r="D267" s="9">
        <v>10</v>
      </c>
      <c r="E267" s="9">
        <v>21</v>
      </c>
      <c r="F267" s="9">
        <v>34</v>
      </c>
      <c r="G267" s="9">
        <v>30</v>
      </c>
      <c r="H267" s="9">
        <v>63</v>
      </c>
      <c r="I267" s="9">
        <v>69</v>
      </c>
      <c r="J267" s="9">
        <v>70</v>
      </c>
      <c r="K267" s="9">
        <v>116</v>
      </c>
      <c r="L267" s="9">
        <v>66</v>
      </c>
      <c r="M267" s="9">
        <v>64</v>
      </c>
      <c r="N267" s="9">
        <v>75</v>
      </c>
      <c r="O267" s="9">
        <v>578</v>
      </c>
      <c r="P267" s="9">
        <v>51</v>
      </c>
      <c r="Q267" s="9">
        <v>82</v>
      </c>
      <c r="R267" s="9">
        <v>75</v>
      </c>
      <c r="S267" s="9">
        <v>31</v>
      </c>
      <c r="T267" s="9">
        <v>211</v>
      </c>
      <c r="U267" s="9">
        <v>3</v>
      </c>
      <c r="V267" s="9">
        <v>9</v>
      </c>
      <c r="W267" s="9">
        <v>0</v>
      </c>
      <c r="X267" s="9">
        <v>0</v>
      </c>
      <c r="Y267" s="9">
        <v>0</v>
      </c>
      <c r="Z267" s="9">
        <v>2</v>
      </c>
      <c r="AA267" s="9">
        <v>30</v>
      </c>
      <c r="AC267" s="9">
        <f t="shared" si="13"/>
        <v>1717</v>
      </c>
      <c r="AD267" s="9">
        <f t="shared" si="14"/>
        <v>19426</v>
      </c>
      <c r="AE267" s="10">
        <f t="shared" si="15"/>
        <v>11.313919627256844</v>
      </c>
    </row>
    <row r="268" spans="1:31" x14ac:dyDescent="0.3">
      <c r="A268" s="87"/>
      <c r="B268" s="41" t="s">
        <v>270</v>
      </c>
      <c r="C268" s="9">
        <v>67</v>
      </c>
      <c r="D268" s="9">
        <v>42</v>
      </c>
      <c r="E268" s="9">
        <v>50</v>
      </c>
      <c r="F268" s="9">
        <v>100</v>
      </c>
      <c r="G268" s="9">
        <v>96</v>
      </c>
      <c r="H268" s="9">
        <v>254</v>
      </c>
      <c r="I268" s="9">
        <v>244</v>
      </c>
      <c r="J268" s="9">
        <v>299</v>
      </c>
      <c r="K268" s="9">
        <v>384</v>
      </c>
      <c r="L268" s="9">
        <v>229</v>
      </c>
      <c r="M268" s="9">
        <v>232</v>
      </c>
      <c r="N268" s="9">
        <v>256</v>
      </c>
      <c r="O268" s="9">
        <v>2090</v>
      </c>
      <c r="P268" s="9">
        <v>193</v>
      </c>
      <c r="Q268" s="9">
        <v>278</v>
      </c>
      <c r="R268" s="9">
        <v>447</v>
      </c>
      <c r="S268" s="9">
        <v>101</v>
      </c>
      <c r="T268" s="9">
        <v>746</v>
      </c>
      <c r="U268" s="9">
        <v>27</v>
      </c>
      <c r="V268" s="9">
        <v>44</v>
      </c>
      <c r="W268" s="9">
        <v>0</v>
      </c>
      <c r="X268" s="9">
        <v>0</v>
      </c>
      <c r="Y268" s="9">
        <v>0</v>
      </c>
      <c r="Z268" s="9">
        <v>1</v>
      </c>
      <c r="AA268" s="9">
        <v>83</v>
      </c>
      <c r="AC268" s="9">
        <f t="shared" si="13"/>
        <v>6263</v>
      </c>
      <c r="AD268" s="9">
        <f t="shared" si="14"/>
        <v>71743</v>
      </c>
      <c r="AE268" s="10">
        <f t="shared" si="15"/>
        <v>11.455053488743413</v>
      </c>
    </row>
    <row r="269" spans="1:31" x14ac:dyDescent="0.3">
      <c r="A269" s="87"/>
      <c r="B269" s="41" t="s">
        <v>271</v>
      </c>
      <c r="C269" s="9">
        <v>8</v>
      </c>
      <c r="D269" s="9">
        <v>10</v>
      </c>
      <c r="E269" s="9">
        <v>9</v>
      </c>
      <c r="F269" s="9">
        <v>18</v>
      </c>
      <c r="G269" s="9">
        <v>12</v>
      </c>
      <c r="H269" s="9">
        <v>40</v>
      </c>
      <c r="I269" s="9">
        <v>33</v>
      </c>
      <c r="J269" s="9">
        <v>54</v>
      </c>
      <c r="K269" s="9">
        <v>66</v>
      </c>
      <c r="L269" s="9">
        <v>39</v>
      </c>
      <c r="M269" s="9">
        <v>32</v>
      </c>
      <c r="N269" s="9">
        <v>29</v>
      </c>
      <c r="O269" s="9">
        <v>354</v>
      </c>
      <c r="P269" s="9">
        <v>38</v>
      </c>
      <c r="Q269" s="9">
        <v>40</v>
      </c>
      <c r="R269" s="9">
        <v>59</v>
      </c>
      <c r="S269" s="9">
        <v>11</v>
      </c>
      <c r="T269" s="9">
        <v>114</v>
      </c>
      <c r="U269" s="9">
        <v>1</v>
      </c>
      <c r="V269" s="9">
        <v>4</v>
      </c>
      <c r="W269" s="9">
        <v>0</v>
      </c>
      <c r="X269" s="9">
        <v>0</v>
      </c>
      <c r="Y269" s="9">
        <v>0</v>
      </c>
      <c r="Z269" s="9">
        <v>1</v>
      </c>
      <c r="AA269" s="9">
        <v>10</v>
      </c>
      <c r="AC269" s="9">
        <f t="shared" si="13"/>
        <v>982</v>
      </c>
      <c r="AD269" s="9">
        <f t="shared" si="14"/>
        <v>11082</v>
      </c>
      <c r="AE269" s="10">
        <f t="shared" si="15"/>
        <v>11.285132382892057</v>
      </c>
    </row>
    <row r="270" spans="1:31" x14ac:dyDescent="0.3">
      <c r="A270" s="87"/>
      <c r="B270" s="41" t="s">
        <v>272</v>
      </c>
      <c r="C270" s="9">
        <v>237</v>
      </c>
      <c r="D270" s="9">
        <v>16</v>
      </c>
      <c r="E270" s="9">
        <v>13</v>
      </c>
      <c r="F270" s="9">
        <v>58</v>
      </c>
      <c r="G270" s="9">
        <v>143</v>
      </c>
      <c r="H270" s="9">
        <v>412</v>
      </c>
      <c r="I270" s="9">
        <v>181</v>
      </c>
      <c r="J270" s="9">
        <v>290</v>
      </c>
      <c r="K270" s="9">
        <v>318</v>
      </c>
      <c r="L270" s="9">
        <v>129</v>
      </c>
      <c r="M270" s="9">
        <v>135</v>
      </c>
      <c r="N270" s="9">
        <v>131</v>
      </c>
      <c r="O270" s="9">
        <v>1055</v>
      </c>
      <c r="P270" s="9">
        <v>72</v>
      </c>
      <c r="Q270" s="9">
        <v>114</v>
      </c>
      <c r="R270" s="9">
        <v>153</v>
      </c>
      <c r="S270" s="9">
        <v>16</v>
      </c>
      <c r="T270" s="9">
        <v>187</v>
      </c>
      <c r="U270" s="9">
        <v>6</v>
      </c>
      <c r="V270" s="9">
        <v>5</v>
      </c>
      <c r="W270" s="9">
        <v>0</v>
      </c>
      <c r="X270" s="9">
        <v>0</v>
      </c>
      <c r="Y270" s="9">
        <v>0</v>
      </c>
      <c r="Z270" s="9">
        <v>0</v>
      </c>
      <c r="AA270" s="9">
        <v>99</v>
      </c>
      <c r="AC270" s="9">
        <f t="shared" si="13"/>
        <v>3770</v>
      </c>
      <c r="AD270" s="9">
        <f t="shared" si="14"/>
        <v>35961</v>
      </c>
      <c r="AE270" s="10">
        <f t="shared" si="15"/>
        <v>9.5387267904509283</v>
      </c>
    </row>
    <row r="271" spans="1:31" x14ac:dyDescent="0.3">
      <c r="A271" s="87"/>
      <c r="B271" s="41" t="s">
        <v>273</v>
      </c>
      <c r="C271" s="9">
        <v>148</v>
      </c>
      <c r="D271" s="9">
        <v>53</v>
      </c>
      <c r="E271" s="9">
        <v>32</v>
      </c>
      <c r="F271" s="9">
        <v>61</v>
      </c>
      <c r="G271" s="9">
        <v>174</v>
      </c>
      <c r="H271" s="9">
        <v>729</v>
      </c>
      <c r="I271" s="9">
        <v>194</v>
      </c>
      <c r="J271" s="9">
        <v>819</v>
      </c>
      <c r="K271" s="9">
        <v>353</v>
      </c>
      <c r="L271" s="9">
        <v>170</v>
      </c>
      <c r="M271" s="9">
        <v>168</v>
      </c>
      <c r="N271" s="9">
        <v>147</v>
      </c>
      <c r="O271" s="9">
        <v>1207</v>
      </c>
      <c r="P271" s="9">
        <v>74</v>
      </c>
      <c r="Q271" s="9">
        <v>116</v>
      </c>
      <c r="R271" s="9">
        <v>191</v>
      </c>
      <c r="S271" s="9">
        <v>28</v>
      </c>
      <c r="T271" s="9">
        <v>267</v>
      </c>
      <c r="U271" s="9">
        <v>11</v>
      </c>
      <c r="V271" s="9">
        <v>7</v>
      </c>
      <c r="W271" s="9">
        <v>1</v>
      </c>
      <c r="X271" s="9">
        <v>0</v>
      </c>
      <c r="Y271" s="9">
        <v>1</v>
      </c>
      <c r="Z271" s="9">
        <v>3</v>
      </c>
      <c r="AA271" s="9">
        <v>138</v>
      </c>
      <c r="AC271" s="9">
        <f t="shared" si="13"/>
        <v>5092</v>
      </c>
      <c r="AD271" s="9">
        <f t="shared" si="14"/>
        <v>47865</v>
      </c>
      <c r="AE271" s="10">
        <f t="shared" si="15"/>
        <v>9.4000392772977222</v>
      </c>
    </row>
    <row r="272" spans="1:31" x14ac:dyDescent="0.3">
      <c r="A272" s="87"/>
      <c r="B272" s="41" t="s">
        <v>274</v>
      </c>
      <c r="C272" s="9">
        <v>16</v>
      </c>
      <c r="D272" s="9">
        <v>4</v>
      </c>
      <c r="E272" s="9">
        <v>4</v>
      </c>
      <c r="F272" s="9">
        <v>13</v>
      </c>
      <c r="G272" s="9">
        <v>13</v>
      </c>
      <c r="H272" s="9">
        <v>63</v>
      </c>
      <c r="I272" s="9">
        <v>81</v>
      </c>
      <c r="J272" s="9">
        <v>58</v>
      </c>
      <c r="K272" s="9">
        <v>86</v>
      </c>
      <c r="L272" s="9">
        <v>57</v>
      </c>
      <c r="M272" s="9">
        <v>69</v>
      </c>
      <c r="N272" s="9">
        <v>68</v>
      </c>
      <c r="O272" s="9">
        <v>515</v>
      </c>
      <c r="P272" s="9">
        <v>43</v>
      </c>
      <c r="Q272" s="9">
        <v>63</v>
      </c>
      <c r="R272" s="9">
        <v>90</v>
      </c>
      <c r="S272" s="9">
        <v>8</v>
      </c>
      <c r="T272" s="9">
        <v>140</v>
      </c>
      <c r="U272" s="9">
        <v>3</v>
      </c>
      <c r="V272" s="9">
        <v>5</v>
      </c>
      <c r="W272" s="9">
        <v>0</v>
      </c>
      <c r="X272" s="9">
        <v>0</v>
      </c>
      <c r="Y272" s="9">
        <v>0</v>
      </c>
      <c r="Z272" s="9">
        <v>0</v>
      </c>
      <c r="AA272" s="9">
        <v>20</v>
      </c>
      <c r="AC272" s="9">
        <f t="shared" si="13"/>
        <v>1419</v>
      </c>
      <c r="AD272" s="9">
        <f t="shared" si="14"/>
        <v>16057</v>
      </c>
      <c r="AE272" s="10">
        <f t="shared" si="15"/>
        <v>11.315715292459478</v>
      </c>
    </row>
    <row r="273" spans="1:31" x14ac:dyDescent="0.3">
      <c r="A273" s="87"/>
      <c r="B273" s="41" t="s">
        <v>275</v>
      </c>
      <c r="C273" s="9">
        <v>18</v>
      </c>
      <c r="D273" s="9">
        <v>7</v>
      </c>
      <c r="E273" s="9">
        <v>9</v>
      </c>
      <c r="F273" s="9">
        <v>17</v>
      </c>
      <c r="G273" s="9">
        <v>22</v>
      </c>
      <c r="H273" s="9">
        <v>45</v>
      </c>
      <c r="I273" s="9">
        <v>50</v>
      </c>
      <c r="J273" s="9">
        <v>63</v>
      </c>
      <c r="K273" s="9">
        <v>117</v>
      </c>
      <c r="L273" s="9">
        <v>91</v>
      </c>
      <c r="M273" s="9">
        <v>76</v>
      </c>
      <c r="N273" s="9">
        <v>85</v>
      </c>
      <c r="O273" s="9">
        <v>554</v>
      </c>
      <c r="P273" s="9">
        <v>75</v>
      </c>
      <c r="Q273" s="9">
        <v>91</v>
      </c>
      <c r="R273" s="9">
        <v>207</v>
      </c>
      <c r="S273" s="9">
        <v>28</v>
      </c>
      <c r="T273" s="9">
        <v>245</v>
      </c>
      <c r="U273" s="9">
        <v>4</v>
      </c>
      <c r="V273" s="9">
        <v>9</v>
      </c>
      <c r="W273" s="9">
        <v>0</v>
      </c>
      <c r="X273" s="9">
        <v>0</v>
      </c>
      <c r="Y273" s="9">
        <v>0</v>
      </c>
      <c r="Z273" s="9">
        <v>1</v>
      </c>
      <c r="AA273" s="9">
        <v>37</v>
      </c>
      <c r="AC273" s="9">
        <f t="shared" si="13"/>
        <v>1851</v>
      </c>
      <c r="AD273" s="9">
        <f t="shared" si="14"/>
        <v>22349</v>
      </c>
      <c r="AE273" s="10">
        <f t="shared" si="15"/>
        <v>12.074014046461372</v>
      </c>
    </row>
    <row r="274" spans="1:31" x14ac:dyDescent="0.3">
      <c r="A274" s="87"/>
      <c r="B274" s="41" t="s">
        <v>276</v>
      </c>
      <c r="C274" s="9">
        <v>11</v>
      </c>
      <c r="D274" s="9">
        <v>10</v>
      </c>
      <c r="E274" s="9">
        <v>16</v>
      </c>
      <c r="F274" s="9">
        <v>32</v>
      </c>
      <c r="G274" s="9">
        <v>33</v>
      </c>
      <c r="H274" s="9">
        <v>72</v>
      </c>
      <c r="I274" s="9">
        <v>94</v>
      </c>
      <c r="J274" s="9">
        <v>86</v>
      </c>
      <c r="K274" s="9">
        <v>127</v>
      </c>
      <c r="L274" s="9">
        <v>81</v>
      </c>
      <c r="M274" s="9">
        <v>74</v>
      </c>
      <c r="N274" s="9">
        <v>66</v>
      </c>
      <c r="O274" s="9">
        <v>468</v>
      </c>
      <c r="P274" s="9">
        <v>55</v>
      </c>
      <c r="Q274" s="9">
        <v>67</v>
      </c>
      <c r="R274" s="9">
        <v>84</v>
      </c>
      <c r="S274" s="9">
        <v>12</v>
      </c>
      <c r="T274" s="9">
        <v>160</v>
      </c>
      <c r="U274" s="9">
        <v>6</v>
      </c>
      <c r="V274" s="9">
        <v>4</v>
      </c>
      <c r="W274" s="9">
        <v>0</v>
      </c>
      <c r="X274" s="9">
        <v>0</v>
      </c>
      <c r="Y274" s="9">
        <v>0</v>
      </c>
      <c r="Z274" s="9">
        <v>0</v>
      </c>
      <c r="AA274" s="9">
        <v>32</v>
      </c>
      <c r="AC274" s="9">
        <f t="shared" si="13"/>
        <v>1590</v>
      </c>
      <c r="AD274" s="9">
        <f t="shared" si="14"/>
        <v>17400</v>
      </c>
      <c r="AE274" s="10">
        <f t="shared" si="15"/>
        <v>10.943396226415095</v>
      </c>
    </row>
    <row r="275" spans="1:31" x14ac:dyDescent="0.3">
      <c r="A275" s="87"/>
      <c r="B275" s="41" t="s">
        <v>277</v>
      </c>
      <c r="C275" s="9">
        <v>5</v>
      </c>
      <c r="D275" s="9">
        <v>1</v>
      </c>
      <c r="E275" s="9">
        <v>2</v>
      </c>
      <c r="F275" s="9">
        <v>5</v>
      </c>
      <c r="G275" s="9">
        <v>4</v>
      </c>
      <c r="H275" s="9">
        <v>17</v>
      </c>
      <c r="I275" s="9">
        <v>21</v>
      </c>
      <c r="J275" s="9">
        <v>25</v>
      </c>
      <c r="K275" s="9">
        <v>48</v>
      </c>
      <c r="L275" s="9">
        <v>32</v>
      </c>
      <c r="M275" s="9">
        <v>44</v>
      </c>
      <c r="N275" s="9">
        <v>20</v>
      </c>
      <c r="O275" s="9">
        <v>201</v>
      </c>
      <c r="P275" s="9">
        <v>15</v>
      </c>
      <c r="Q275" s="9">
        <v>26</v>
      </c>
      <c r="R275" s="9">
        <v>21</v>
      </c>
      <c r="S275" s="9">
        <v>0</v>
      </c>
      <c r="T275" s="9">
        <v>23</v>
      </c>
      <c r="U275" s="9">
        <v>0</v>
      </c>
      <c r="V275" s="9">
        <v>3</v>
      </c>
      <c r="W275" s="9">
        <v>0</v>
      </c>
      <c r="X275" s="9">
        <v>0</v>
      </c>
      <c r="Y275" s="9">
        <v>0</v>
      </c>
      <c r="Z275" s="9">
        <v>0</v>
      </c>
      <c r="AA275" s="9">
        <v>14</v>
      </c>
      <c r="AC275" s="9">
        <f t="shared" si="13"/>
        <v>527</v>
      </c>
      <c r="AD275" s="9">
        <f t="shared" si="14"/>
        <v>5824</v>
      </c>
      <c r="AE275" s="10">
        <f t="shared" si="15"/>
        <v>11.05123339658444</v>
      </c>
    </row>
    <row r="276" spans="1:31" x14ac:dyDescent="0.3">
      <c r="A276" s="87"/>
      <c r="B276" s="41" t="s">
        <v>278</v>
      </c>
      <c r="C276" s="9">
        <v>6</v>
      </c>
      <c r="D276" s="9">
        <v>1</v>
      </c>
      <c r="E276" s="9">
        <v>4</v>
      </c>
      <c r="F276" s="9">
        <v>5</v>
      </c>
      <c r="G276" s="9">
        <v>7</v>
      </c>
      <c r="H276" s="9">
        <v>25</v>
      </c>
      <c r="I276" s="9">
        <v>18</v>
      </c>
      <c r="J276" s="9">
        <v>24</v>
      </c>
      <c r="K276" s="9">
        <v>46</v>
      </c>
      <c r="L276" s="9">
        <v>23</v>
      </c>
      <c r="M276" s="9">
        <v>21</v>
      </c>
      <c r="N276" s="9">
        <v>23</v>
      </c>
      <c r="O276" s="9">
        <v>174</v>
      </c>
      <c r="P276" s="9">
        <v>8</v>
      </c>
      <c r="Q276" s="9">
        <v>24</v>
      </c>
      <c r="R276" s="9">
        <v>28</v>
      </c>
      <c r="S276" s="9">
        <v>3</v>
      </c>
      <c r="T276" s="9">
        <v>53</v>
      </c>
      <c r="U276" s="9">
        <v>0</v>
      </c>
      <c r="V276" s="9">
        <v>3</v>
      </c>
      <c r="W276" s="9">
        <v>0</v>
      </c>
      <c r="X276" s="9">
        <v>0</v>
      </c>
      <c r="Y276" s="9">
        <v>0</v>
      </c>
      <c r="Z276" s="9">
        <v>0</v>
      </c>
      <c r="AA276" s="9">
        <v>12</v>
      </c>
      <c r="AC276" s="9">
        <f t="shared" si="13"/>
        <v>508</v>
      </c>
      <c r="AD276" s="9">
        <f t="shared" si="14"/>
        <v>5733</v>
      </c>
      <c r="AE276" s="10">
        <f t="shared" si="15"/>
        <v>11.285433070866143</v>
      </c>
    </row>
    <row r="277" spans="1:31" x14ac:dyDescent="0.3">
      <c r="A277" s="87"/>
      <c r="B277" s="41" t="s">
        <v>279</v>
      </c>
      <c r="C277" s="9">
        <v>189</v>
      </c>
      <c r="D277" s="9">
        <v>38</v>
      </c>
      <c r="E277" s="9">
        <v>33</v>
      </c>
      <c r="F277" s="9">
        <v>57</v>
      </c>
      <c r="G277" s="9">
        <v>112</v>
      </c>
      <c r="H277" s="9">
        <v>166</v>
      </c>
      <c r="I277" s="9">
        <v>219</v>
      </c>
      <c r="J277" s="9">
        <v>216</v>
      </c>
      <c r="K277" s="9">
        <v>281</v>
      </c>
      <c r="L277" s="9">
        <v>105</v>
      </c>
      <c r="M277" s="9">
        <v>116</v>
      </c>
      <c r="N277" s="9">
        <v>105</v>
      </c>
      <c r="O277" s="9">
        <v>891</v>
      </c>
      <c r="P277" s="9">
        <v>54</v>
      </c>
      <c r="Q277" s="9">
        <v>93</v>
      </c>
      <c r="R277" s="9">
        <v>105</v>
      </c>
      <c r="S277" s="9">
        <v>25</v>
      </c>
      <c r="T277" s="9">
        <v>183</v>
      </c>
      <c r="U277" s="9">
        <v>7</v>
      </c>
      <c r="V277" s="9">
        <v>16</v>
      </c>
      <c r="W277" s="9">
        <v>0</v>
      </c>
      <c r="X277" s="9">
        <v>0</v>
      </c>
      <c r="Y277" s="9">
        <v>1</v>
      </c>
      <c r="Z277" s="9">
        <v>0</v>
      </c>
      <c r="AA277" s="9">
        <v>151</v>
      </c>
      <c r="AC277" s="9">
        <f t="shared" si="13"/>
        <v>3163</v>
      </c>
      <c r="AD277" s="9">
        <f t="shared" si="14"/>
        <v>31745</v>
      </c>
      <c r="AE277" s="10">
        <f t="shared" si="15"/>
        <v>10.036357888080936</v>
      </c>
    </row>
    <row r="278" spans="1:31" x14ac:dyDescent="0.3">
      <c r="A278" s="87"/>
      <c r="B278" s="41" t="s">
        <v>280</v>
      </c>
      <c r="C278" s="9">
        <v>169</v>
      </c>
      <c r="D278" s="9">
        <v>42</v>
      </c>
      <c r="E278" s="9">
        <v>42</v>
      </c>
      <c r="F278" s="9">
        <v>73</v>
      </c>
      <c r="G278" s="9">
        <v>80</v>
      </c>
      <c r="H278" s="9">
        <v>217</v>
      </c>
      <c r="I278" s="9">
        <v>216</v>
      </c>
      <c r="J278" s="9">
        <v>298</v>
      </c>
      <c r="K278" s="9">
        <v>214</v>
      </c>
      <c r="L278" s="9">
        <v>106</v>
      </c>
      <c r="M278" s="9">
        <v>93</v>
      </c>
      <c r="N278" s="9">
        <v>109</v>
      </c>
      <c r="O278" s="9">
        <v>810</v>
      </c>
      <c r="P278" s="9">
        <v>50</v>
      </c>
      <c r="Q278" s="9">
        <v>87</v>
      </c>
      <c r="R278" s="9">
        <v>121</v>
      </c>
      <c r="S278" s="9">
        <v>12</v>
      </c>
      <c r="T278" s="9">
        <v>215</v>
      </c>
      <c r="U278" s="9">
        <v>9</v>
      </c>
      <c r="V278" s="9">
        <v>12</v>
      </c>
      <c r="W278" s="9">
        <v>0</v>
      </c>
      <c r="X278" s="9">
        <v>0</v>
      </c>
      <c r="Y278" s="9">
        <v>0</v>
      </c>
      <c r="Z278" s="9">
        <v>1</v>
      </c>
      <c r="AA278" s="9">
        <v>82</v>
      </c>
      <c r="AC278" s="9">
        <f t="shared" si="13"/>
        <v>3058</v>
      </c>
      <c r="AD278" s="9">
        <f t="shared" si="14"/>
        <v>29558</v>
      </c>
      <c r="AE278" s="10">
        <f t="shared" si="15"/>
        <v>9.6657946370176582</v>
      </c>
    </row>
    <row r="279" spans="1:31" x14ac:dyDescent="0.3">
      <c r="A279" s="87"/>
      <c r="B279" s="41" t="s">
        <v>281</v>
      </c>
      <c r="C279" s="9">
        <v>4</v>
      </c>
      <c r="D279" s="9">
        <v>2</v>
      </c>
      <c r="E279" s="9">
        <v>3</v>
      </c>
      <c r="F279" s="9">
        <v>13</v>
      </c>
      <c r="G279" s="9">
        <v>8</v>
      </c>
      <c r="H279" s="9">
        <v>12</v>
      </c>
      <c r="I279" s="9">
        <v>9</v>
      </c>
      <c r="J279" s="9">
        <v>20</v>
      </c>
      <c r="K279" s="9">
        <v>30</v>
      </c>
      <c r="L279" s="9">
        <v>21</v>
      </c>
      <c r="M279" s="9">
        <v>18</v>
      </c>
      <c r="N279" s="9">
        <v>22</v>
      </c>
      <c r="O279" s="9">
        <v>163</v>
      </c>
      <c r="P279" s="9">
        <v>7</v>
      </c>
      <c r="Q279" s="9">
        <v>25</v>
      </c>
      <c r="R279" s="9">
        <v>65</v>
      </c>
      <c r="S279" s="9">
        <v>7</v>
      </c>
      <c r="T279" s="9">
        <v>61</v>
      </c>
      <c r="U279" s="9">
        <v>0</v>
      </c>
      <c r="V279" s="9">
        <v>2</v>
      </c>
      <c r="W279" s="9">
        <v>0</v>
      </c>
      <c r="X279" s="9">
        <v>0</v>
      </c>
      <c r="Y279" s="9">
        <v>0</v>
      </c>
      <c r="Z279" s="9">
        <v>0</v>
      </c>
      <c r="AA279" s="9">
        <v>15</v>
      </c>
      <c r="AC279" s="9">
        <f t="shared" si="13"/>
        <v>507</v>
      </c>
      <c r="AD279" s="9">
        <f t="shared" si="14"/>
        <v>6103</v>
      </c>
      <c r="AE279" s="10">
        <f t="shared" si="15"/>
        <v>12.037475345167653</v>
      </c>
    </row>
    <row r="280" spans="1:31" x14ac:dyDescent="0.3">
      <c r="A280" s="87"/>
      <c r="B280" s="41" t="s">
        <v>282</v>
      </c>
      <c r="C280" s="9">
        <v>9</v>
      </c>
      <c r="D280" s="9">
        <v>9</v>
      </c>
      <c r="E280" s="9">
        <v>8</v>
      </c>
      <c r="F280" s="9">
        <v>17</v>
      </c>
      <c r="G280" s="9">
        <v>14</v>
      </c>
      <c r="H280" s="9">
        <v>31</v>
      </c>
      <c r="I280" s="9">
        <v>55</v>
      </c>
      <c r="J280" s="9">
        <v>52</v>
      </c>
      <c r="K280" s="9">
        <v>94</v>
      </c>
      <c r="L280" s="9">
        <v>70</v>
      </c>
      <c r="M280" s="9">
        <v>43</v>
      </c>
      <c r="N280" s="9">
        <v>50</v>
      </c>
      <c r="O280" s="9">
        <v>461</v>
      </c>
      <c r="P280" s="9">
        <v>12</v>
      </c>
      <c r="Q280" s="9">
        <v>44</v>
      </c>
      <c r="R280" s="9">
        <v>40</v>
      </c>
      <c r="S280" s="9">
        <v>5</v>
      </c>
      <c r="T280" s="9">
        <v>75</v>
      </c>
      <c r="U280" s="9">
        <v>2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51</v>
      </c>
      <c r="AC280" s="9">
        <f t="shared" si="13"/>
        <v>1142</v>
      </c>
      <c r="AD280" s="9">
        <f t="shared" si="14"/>
        <v>12862</v>
      </c>
      <c r="AE280" s="10">
        <f t="shared" si="15"/>
        <v>11.262697022767075</v>
      </c>
    </row>
    <row r="281" spans="1:31" x14ac:dyDescent="0.3">
      <c r="A281" s="87"/>
      <c r="B281" s="41" t="s">
        <v>283</v>
      </c>
      <c r="C281" s="9">
        <v>13</v>
      </c>
      <c r="D281" s="9">
        <v>13</v>
      </c>
      <c r="E281" s="9">
        <v>4</v>
      </c>
      <c r="F281" s="9">
        <v>16</v>
      </c>
      <c r="G281" s="9">
        <v>12</v>
      </c>
      <c r="H281" s="9">
        <v>32</v>
      </c>
      <c r="I281" s="9">
        <v>45</v>
      </c>
      <c r="J281" s="9">
        <v>58</v>
      </c>
      <c r="K281" s="9">
        <v>100</v>
      </c>
      <c r="L281" s="9">
        <v>74</v>
      </c>
      <c r="M281" s="9">
        <v>56</v>
      </c>
      <c r="N281" s="9">
        <v>76</v>
      </c>
      <c r="O281" s="9">
        <v>828</v>
      </c>
      <c r="P281" s="9">
        <v>108</v>
      </c>
      <c r="Q281" s="9">
        <v>171</v>
      </c>
      <c r="R281" s="9">
        <v>251</v>
      </c>
      <c r="S281" s="9">
        <v>80</v>
      </c>
      <c r="T281" s="9">
        <v>536</v>
      </c>
      <c r="U281" s="9">
        <v>13</v>
      </c>
      <c r="V281" s="9">
        <v>15</v>
      </c>
      <c r="W281" s="9">
        <v>0</v>
      </c>
      <c r="X281" s="9">
        <v>0</v>
      </c>
      <c r="Y281" s="9">
        <v>2</v>
      </c>
      <c r="Z281" s="9">
        <v>2</v>
      </c>
      <c r="AA281" s="9">
        <v>42</v>
      </c>
      <c r="AC281" s="9">
        <f t="shared" si="13"/>
        <v>2547</v>
      </c>
      <c r="AD281" s="9">
        <f t="shared" si="14"/>
        <v>33323</v>
      </c>
      <c r="AE281" s="10">
        <f t="shared" si="15"/>
        <v>13.083235178641539</v>
      </c>
    </row>
    <row r="282" spans="1:31" x14ac:dyDescent="0.3">
      <c r="A282" s="87"/>
      <c r="B282" s="41" t="s">
        <v>284</v>
      </c>
      <c r="C282" s="9">
        <v>74</v>
      </c>
      <c r="D282" s="9">
        <v>2</v>
      </c>
      <c r="E282" s="9">
        <v>2</v>
      </c>
      <c r="F282" s="9">
        <v>4</v>
      </c>
      <c r="G282" s="9">
        <v>7</v>
      </c>
      <c r="H282" s="9">
        <v>16</v>
      </c>
      <c r="I282" s="9">
        <v>22</v>
      </c>
      <c r="J282" s="9">
        <v>25</v>
      </c>
      <c r="K282" s="9">
        <v>18</v>
      </c>
      <c r="L282" s="9">
        <v>8</v>
      </c>
      <c r="M282" s="9">
        <v>24</v>
      </c>
      <c r="N282" s="9">
        <v>21</v>
      </c>
      <c r="O282" s="9">
        <v>130</v>
      </c>
      <c r="P282" s="9">
        <v>9</v>
      </c>
      <c r="Q282" s="9">
        <v>15</v>
      </c>
      <c r="R282" s="9">
        <v>28</v>
      </c>
      <c r="S282" s="9">
        <v>7</v>
      </c>
      <c r="T282" s="9">
        <v>46</v>
      </c>
      <c r="U282" s="9">
        <v>1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12</v>
      </c>
      <c r="AC282" s="9">
        <f t="shared" si="13"/>
        <v>471</v>
      </c>
      <c r="AD282" s="9">
        <f t="shared" si="14"/>
        <v>4627</v>
      </c>
      <c r="AE282" s="10">
        <f t="shared" si="15"/>
        <v>9.8237791932059455</v>
      </c>
    </row>
    <row r="283" spans="1:31" x14ac:dyDescent="0.3">
      <c r="A283" s="87"/>
      <c r="B283" s="41" t="s">
        <v>285</v>
      </c>
      <c r="C283" s="9">
        <v>16</v>
      </c>
      <c r="D283" s="9">
        <v>7</v>
      </c>
      <c r="E283" s="9">
        <v>11</v>
      </c>
      <c r="F283" s="9">
        <v>18</v>
      </c>
      <c r="G283" s="9">
        <v>18</v>
      </c>
      <c r="H283" s="9">
        <v>43</v>
      </c>
      <c r="I283" s="9">
        <v>48</v>
      </c>
      <c r="J283" s="9">
        <v>57</v>
      </c>
      <c r="K283" s="9">
        <v>115</v>
      </c>
      <c r="L283" s="9">
        <v>59</v>
      </c>
      <c r="M283" s="9">
        <v>59</v>
      </c>
      <c r="N283" s="9">
        <v>56</v>
      </c>
      <c r="O283" s="9">
        <v>420</v>
      </c>
      <c r="P283" s="9">
        <v>53</v>
      </c>
      <c r="Q283" s="9">
        <v>66</v>
      </c>
      <c r="R283" s="9">
        <v>88</v>
      </c>
      <c r="S283" s="9">
        <v>30</v>
      </c>
      <c r="T283" s="9">
        <v>215</v>
      </c>
      <c r="U283" s="9">
        <v>8</v>
      </c>
      <c r="V283" s="9">
        <v>15</v>
      </c>
      <c r="W283" s="9">
        <v>0</v>
      </c>
      <c r="X283" s="9">
        <v>0</v>
      </c>
      <c r="Y283" s="9">
        <v>0</v>
      </c>
      <c r="Z283" s="9">
        <v>0</v>
      </c>
      <c r="AA283" s="9">
        <v>23</v>
      </c>
      <c r="AC283" s="9">
        <f t="shared" si="13"/>
        <v>1425</v>
      </c>
      <c r="AD283" s="9">
        <f t="shared" si="14"/>
        <v>16803</v>
      </c>
      <c r="AE283" s="10">
        <f t="shared" si="15"/>
        <v>11.791578947368421</v>
      </c>
    </row>
    <row r="284" spans="1:31" x14ac:dyDescent="0.3">
      <c r="A284" s="87"/>
      <c r="B284" s="41" t="s">
        <v>286</v>
      </c>
      <c r="C284" s="9">
        <v>0</v>
      </c>
      <c r="D284" s="9">
        <v>0</v>
      </c>
      <c r="E284" s="9">
        <v>0</v>
      </c>
      <c r="F284" s="9">
        <v>3</v>
      </c>
      <c r="G284" s="9">
        <v>4</v>
      </c>
      <c r="H284" s="9">
        <v>5</v>
      </c>
      <c r="I284" s="9">
        <v>4</v>
      </c>
      <c r="J284" s="9">
        <v>4</v>
      </c>
      <c r="K284" s="9">
        <v>13</v>
      </c>
      <c r="L284" s="9">
        <v>7</v>
      </c>
      <c r="M284" s="9">
        <v>10</v>
      </c>
      <c r="N284" s="9">
        <v>6</v>
      </c>
      <c r="O284" s="9">
        <v>69</v>
      </c>
      <c r="P284" s="9">
        <v>4</v>
      </c>
      <c r="Q284" s="9">
        <v>13</v>
      </c>
      <c r="R284" s="9">
        <v>10</v>
      </c>
      <c r="S284" s="9">
        <v>7</v>
      </c>
      <c r="T284" s="9">
        <v>33</v>
      </c>
      <c r="U284" s="9">
        <v>1</v>
      </c>
      <c r="V284" s="9">
        <v>1</v>
      </c>
      <c r="W284" s="9">
        <v>0</v>
      </c>
      <c r="X284" s="9">
        <v>0</v>
      </c>
      <c r="Y284" s="9">
        <v>0</v>
      </c>
      <c r="Z284" s="9">
        <v>0</v>
      </c>
      <c r="AA284" s="9">
        <v>3</v>
      </c>
      <c r="AC284" s="9">
        <f t="shared" si="13"/>
        <v>197</v>
      </c>
      <c r="AD284" s="9">
        <f t="shared" si="14"/>
        <v>2429</v>
      </c>
      <c r="AE284" s="10">
        <f t="shared" si="15"/>
        <v>12.32994923857868</v>
      </c>
    </row>
    <row r="285" spans="1:31" x14ac:dyDescent="0.3">
      <c r="A285" s="87"/>
      <c r="B285" s="41" t="s">
        <v>287</v>
      </c>
      <c r="C285" s="9">
        <v>3</v>
      </c>
      <c r="D285" s="9">
        <v>2</v>
      </c>
      <c r="E285" s="9">
        <v>2</v>
      </c>
      <c r="F285" s="9">
        <v>7</v>
      </c>
      <c r="G285" s="9">
        <v>6</v>
      </c>
      <c r="H285" s="9">
        <v>16</v>
      </c>
      <c r="I285" s="9">
        <v>16</v>
      </c>
      <c r="J285" s="9">
        <v>16</v>
      </c>
      <c r="K285" s="9">
        <v>28</v>
      </c>
      <c r="L285" s="9">
        <v>18</v>
      </c>
      <c r="M285" s="9">
        <v>17</v>
      </c>
      <c r="N285" s="9">
        <v>6</v>
      </c>
      <c r="O285" s="9">
        <v>81</v>
      </c>
      <c r="P285" s="9">
        <v>5</v>
      </c>
      <c r="Q285" s="9">
        <v>4</v>
      </c>
      <c r="R285" s="9">
        <v>7</v>
      </c>
      <c r="S285" s="9">
        <v>2</v>
      </c>
      <c r="T285" s="9">
        <v>19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1</v>
      </c>
      <c r="AC285" s="9">
        <f t="shared" si="13"/>
        <v>256</v>
      </c>
      <c r="AD285" s="9">
        <f t="shared" si="14"/>
        <v>2538</v>
      </c>
      <c r="AE285" s="10">
        <f t="shared" si="15"/>
        <v>9.9140625</v>
      </c>
    </row>
    <row r="286" spans="1:31" x14ac:dyDescent="0.3">
      <c r="A286" s="87"/>
      <c r="B286" s="41" t="s">
        <v>288</v>
      </c>
      <c r="C286" s="9">
        <v>4</v>
      </c>
      <c r="D286" s="9">
        <v>2</v>
      </c>
      <c r="E286" s="9">
        <v>3</v>
      </c>
      <c r="F286" s="9">
        <v>10</v>
      </c>
      <c r="G286" s="9">
        <v>6</v>
      </c>
      <c r="H286" s="9">
        <v>6</v>
      </c>
      <c r="I286" s="9">
        <v>3</v>
      </c>
      <c r="J286" s="9">
        <v>8</v>
      </c>
      <c r="K286" s="9">
        <v>8</v>
      </c>
      <c r="L286" s="9">
        <v>3</v>
      </c>
      <c r="M286" s="9">
        <v>3</v>
      </c>
      <c r="N286" s="9">
        <v>5</v>
      </c>
      <c r="O286" s="9">
        <v>45</v>
      </c>
      <c r="P286" s="9">
        <v>2</v>
      </c>
      <c r="Q286" s="9">
        <v>10</v>
      </c>
      <c r="R286" s="9">
        <v>5</v>
      </c>
      <c r="S286" s="9">
        <v>2</v>
      </c>
      <c r="T286" s="9">
        <v>15</v>
      </c>
      <c r="U286" s="9">
        <v>2</v>
      </c>
      <c r="V286" s="9">
        <v>0</v>
      </c>
      <c r="W286" s="9">
        <v>0</v>
      </c>
      <c r="X286" s="9">
        <v>0</v>
      </c>
      <c r="Y286" s="9">
        <v>0</v>
      </c>
      <c r="Z286" s="9">
        <v>1</v>
      </c>
      <c r="AA286" s="9">
        <v>4</v>
      </c>
      <c r="AC286" s="9">
        <f t="shared" si="13"/>
        <v>147</v>
      </c>
      <c r="AD286" s="9">
        <f t="shared" si="14"/>
        <v>1565</v>
      </c>
      <c r="AE286" s="10">
        <f t="shared" si="15"/>
        <v>10.646258503401361</v>
      </c>
    </row>
    <row r="287" spans="1:31" x14ac:dyDescent="0.3">
      <c r="A287" s="87"/>
      <c r="B287" s="41" t="s">
        <v>289</v>
      </c>
      <c r="C287" s="9">
        <v>0</v>
      </c>
      <c r="D287" s="9">
        <v>0</v>
      </c>
      <c r="E287" s="9">
        <v>1</v>
      </c>
      <c r="F287" s="9">
        <v>3</v>
      </c>
      <c r="G287" s="9">
        <v>4</v>
      </c>
      <c r="H287" s="9">
        <v>5</v>
      </c>
      <c r="I287" s="9">
        <v>5</v>
      </c>
      <c r="J287" s="9">
        <v>10</v>
      </c>
      <c r="K287" s="9">
        <v>14</v>
      </c>
      <c r="L287" s="9">
        <v>5</v>
      </c>
      <c r="M287" s="9">
        <v>2</v>
      </c>
      <c r="N287" s="9">
        <v>5</v>
      </c>
      <c r="O287" s="9">
        <v>55</v>
      </c>
      <c r="P287" s="9">
        <v>12</v>
      </c>
      <c r="Q287" s="9">
        <v>7</v>
      </c>
      <c r="R287" s="9">
        <v>11</v>
      </c>
      <c r="S287" s="9">
        <v>4</v>
      </c>
      <c r="T287" s="9">
        <v>17</v>
      </c>
      <c r="U287" s="9">
        <v>0</v>
      </c>
      <c r="V287" s="9">
        <v>2</v>
      </c>
      <c r="W287" s="9">
        <v>0</v>
      </c>
      <c r="X287" s="9">
        <v>0</v>
      </c>
      <c r="Y287" s="9">
        <v>0</v>
      </c>
      <c r="Z287" s="9">
        <v>0</v>
      </c>
      <c r="AA287" s="9">
        <v>2</v>
      </c>
      <c r="AC287" s="9">
        <f t="shared" si="13"/>
        <v>164</v>
      </c>
      <c r="AD287" s="9">
        <f t="shared" si="14"/>
        <v>1902</v>
      </c>
      <c r="AE287" s="10">
        <f t="shared" si="15"/>
        <v>11.597560975609756</v>
      </c>
    </row>
    <row r="288" spans="1:31" x14ac:dyDescent="0.3">
      <c r="A288" s="87"/>
      <c r="B288" s="41" t="s">
        <v>290</v>
      </c>
      <c r="C288" s="9">
        <v>10</v>
      </c>
      <c r="D288" s="9">
        <v>6</v>
      </c>
      <c r="E288" s="9">
        <v>10</v>
      </c>
      <c r="F288" s="9">
        <v>15</v>
      </c>
      <c r="G288" s="9">
        <v>29</v>
      </c>
      <c r="H288" s="9">
        <v>38</v>
      </c>
      <c r="I288" s="9">
        <v>44</v>
      </c>
      <c r="J288" s="9">
        <v>47</v>
      </c>
      <c r="K288" s="9">
        <v>53</v>
      </c>
      <c r="L288" s="9">
        <v>43</v>
      </c>
      <c r="M288" s="9">
        <v>46</v>
      </c>
      <c r="N288" s="9">
        <v>42</v>
      </c>
      <c r="O288" s="9">
        <v>326</v>
      </c>
      <c r="P288" s="9">
        <v>31</v>
      </c>
      <c r="Q288" s="9">
        <v>57</v>
      </c>
      <c r="R288" s="9">
        <v>52</v>
      </c>
      <c r="S288" s="9">
        <v>11</v>
      </c>
      <c r="T288" s="9">
        <v>118</v>
      </c>
      <c r="U288" s="9">
        <v>3</v>
      </c>
      <c r="V288" s="9">
        <v>7</v>
      </c>
      <c r="W288" s="9">
        <v>0</v>
      </c>
      <c r="X288" s="9">
        <v>0</v>
      </c>
      <c r="Y288" s="9">
        <v>0</v>
      </c>
      <c r="Z288" s="9">
        <v>1</v>
      </c>
      <c r="AA288" s="9">
        <v>25</v>
      </c>
      <c r="AC288" s="9">
        <f t="shared" si="13"/>
        <v>1014</v>
      </c>
      <c r="AD288" s="9">
        <f t="shared" si="14"/>
        <v>11588</v>
      </c>
      <c r="AE288" s="10">
        <f t="shared" si="15"/>
        <v>11.42800788954635</v>
      </c>
    </row>
    <row r="289" spans="1:31" x14ac:dyDescent="0.3">
      <c r="A289" s="87"/>
      <c r="B289" s="41" t="s">
        <v>291</v>
      </c>
      <c r="C289" s="9">
        <v>21</v>
      </c>
      <c r="D289" s="9">
        <v>7</v>
      </c>
      <c r="E289" s="9">
        <v>8</v>
      </c>
      <c r="F289" s="9">
        <v>20</v>
      </c>
      <c r="G289" s="9">
        <v>30</v>
      </c>
      <c r="H289" s="9">
        <v>59</v>
      </c>
      <c r="I289" s="9">
        <v>65</v>
      </c>
      <c r="J289" s="9">
        <v>26</v>
      </c>
      <c r="K289" s="9">
        <v>68</v>
      </c>
      <c r="L289" s="9">
        <v>22</v>
      </c>
      <c r="M289" s="9">
        <v>39</v>
      </c>
      <c r="N289" s="9">
        <v>28</v>
      </c>
      <c r="O289" s="9">
        <v>220</v>
      </c>
      <c r="P289" s="9">
        <v>17</v>
      </c>
      <c r="Q289" s="9">
        <v>41</v>
      </c>
      <c r="R289" s="9">
        <v>43</v>
      </c>
      <c r="S289" s="9">
        <v>9</v>
      </c>
      <c r="T289" s="9">
        <v>91</v>
      </c>
      <c r="U289" s="9">
        <v>0</v>
      </c>
      <c r="V289" s="9">
        <v>2</v>
      </c>
      <c r="W289" s="9">
        <v>1</v>
      </c>
      <c r="X289" s="9">
        <v>0</v>
      </c>
      <c r="Y289" s="9">
        <v>1</v>
      </c>
      <c r="Z289" s="9">
        <v>1</v>
      </c>
      <c r="AA289" s="9">
        <v>7</v>
      </c>
      <c r="AC289" s="9">
        <f t="shared" si="13"/>
        <v>826</v>
      </c>
      <c r="AD289" s="9">
        <f t="shared" si="14"/>
        <v>8552</v>
      </c>
      <c r="AE289" s="10">
        <f t="shared" si="15"/>
        <v>10.353510895883778</v>
      </c>
    </row>
    <row r="290" spans="1:31" x14ac:dyDescent="0.3">
      <c r="A290" s="87"/>
      <c r="B290" s="41" t="s">
        <v>292</v>
      </c>
      <c r="C290" s="9">
        <v>18</v>
      </c>
      <c r="D290" s="9">
        <v>9</v>
      </c>
      <c r="E290" s="9">
        <v>17</v>
      </c>
      <c r="F290" s="9">
        <v>26</v>
      </c>
      <c r="G290" s="9">
        <v>26</v>
      </c>
      <c r="H290" s="9">
        <v>74</v>
      </c>
      <c r="I290" s="9">
        <v>71</v>
      </c>
      <c r="J290" s="9">
        <v>52</v>
      </c>
      <c r="K290" s="9">
        <v>84</v>
      </c>
      <c r="L290" s="9">
        <v>52</v>
      </c>
      <c r="M290" s="9">
        <v>47</v>
      </c>
      <c r="N290" s="9">
        <v>47</v>
      </c>
      <c r="O290" s="9">
        <v>305</v>
      </c>
      <c r="P290" s="9">
        <v>38</v>
      </c>
      <c r="Q290" s="9">
        <v>72</v>
      </c>
      <c r="R290" s="9">
        <v>91</v>
      </c>
      <c r="S290" s="9">
        <v>10</v>
      </c>
      <c r="T290" s="9">
        <v>116</v>
      </c>
      <c r="U290" s="9">
        <v>3</v>
      </c>
      <c r="V290" s="9">
        <v>4</v>
      </c>
      <c r="W290" s="9">
        <v>0</v>
      </c>
      <c r="X290" s="9">
        <v>0</v>
      </c>
      <c r="Y290" s="9">
        <v>0</v>
      </c>
      <c r="Z290" s="9">
        <v>0</v>
      </c>
      <c r="AA290" s="9">
        <v>31</v>
      </c>
      <c r="AC290" s="9">
        <f t="shared" si="13"/>
        <v>1193</v>
      </c>
      <c r="AD290" s="9">
        <f t="shared" si="14"/>
        <v>13045</v>
      </c>
      <c r="AE290" s="10">
        <f t="shared" si="15"/>
        <v>10.934618608549874</v>
      </c>
    </row>
    <row r="291" spans="1:31" x14ac:dyDescent="0.3">
      <c r="A291" s="87"/>
      <c r="B291" s="41" t="s">
        <v>293</v>
      </c>
      <c r="C291" s="9">
        <v>7</v>
      </c>
      <c r="D291" s="9">
        <v>0</v>
      </c>
      <c r="E291" s="9">
        <v>0</v>
      </c>
      <c r="F291" s="9">
        <v>4</v>
      </c>
      <c r="G291" s="9">
        <v>5</v>
      </c>
      <c r="H291" s="9">
        <v>10</v>
      </c>
      <c r="I291" s="9">
        <v>10</v>
      </c>
      <c r="J291" s="9">
        <v>8</v>
      </c>
      <c r="K291" s="9">
        <v>20</v>
      </c>
      <c r="L291" s="9">
        <v>16</v>
      </c>
      <c r="M291" s="9">
        <v>12</v>
      </c>
      <c r="N291" s="9">
        <v>16</v>
      </c>
      <c r="O291" s="9">
        <v>114</v>
      </c>
      <c r="P291" s="9">
        <v>4</v>
      </c>
      <c r="Q291" s="9">
        <v>18</v>
      </c>
      <c r="R291" s="9">
        <v>15</v>
      </c>
      <c r="S291" s="9">
        <v>2</v>
      </c>
      <c r="T291" s="9">
        <v>42</v>
      </c>
      <c r="U291" s="9">
        <v>0</v>
      </c>
      <c r="V291" s="9">
        <v>1</v>
      </c>
      <c r="W291" s="9">
        <v>0</v>
      </c>
      <c r="X291" s="9">
        <v>0</v>
      </c>
      <c r="Y291" s="9">
        <v>0</v>
      </c>
      <c r="Z291" s="9">
        <v>0</v>
      </c>
      <c r="AA291" s="9">
        <v>2</v>
      </c>
      <c r="AC291" s="9">
        <f t="shared" si="13"/>
        <v>306</v>
      </c>
      <c r="AD291" s="9">
        <f t="shared" si="14"/>
        <v>3508</v>
      </c>
      <c r="AE291" s="10">
        <f t="shared" si="15"/>
        <v>11.464052287581699</v>
      </c>
    </row>
    <row r="292" spans="1:31" x14ac:dyDescent="0.3">
      <c r="A292" s="87"/>
      <c r="B292" s="41" t="s">
        <v>294</v>
      </c>
      <c r="C292" s="9">
        <v>109</v>
      </c>
      <c r="D292" s="9">
        <v>71</v>
      </c>
      <c r="E292" s="9">
        <v>80</v>
      </c>
      <c r="F292" s="9">
        <v>129</v>
      </c>
      <c r="G292" s="9">
        <v>121</v>
      </c>
      <c r="H292" s="9">
        <v>274</v>
      </c>
      <c r="I292" s="9">
        <v>311</v>
      </c>
      <c r="J292" s="9">
        <v>425</v>
      </c>
      <c r="K292" s="9">
        <v>646</v>
      </c>
      <c r="L292" s="9">
        <v>497</v>
      </c>
      <c r="M292" s="9">
        <v>485</v>
      </c>
      <c r="N292" s="9">
        <v>496</v>
      </c>
      <c r="O292" s="9">
        <v>4034</v>
      </c>
      <c r="P292" s="9">
        <v>448</v>
      </c>
      <c r="Q292" s="9">
        <v>815</v>
      </c>
      <c r="R292" s="9">
        <v>876</v>
      </c>
      <c r="S292" s="9">
        <v>211</v>
      </c>
      <c r="T292" s="9">
        <v>1759</v>
      </c>
      <c r="U292" s="9">
        <v>45</v>
      </c>
      <c r="V292" s="9">
        <v>79</v>
      </c>
      <c r="W292" s="9">
        <v>2</v>
      </c>
      <c r="X292" s="9">
        <v>0</v>
      </c>
      <c r="Y292" s="9">
        <v>3</v>
      </c>
      <c r="Z292" s="9">
        <v>10</v>
      </c>
      <c r="AA292" s="9">
        <v>247</v>
      </c>
      <c r="AC292" s="9">
        <f t="shared" si="13"/>
        <v>12173</v>
      </c>
      <c r="AD292" s="9">
        <f t="shared" si="14"/>
        <v>147896</v>
      </c>
      <c r="AE292" s="10">
        <f t="shared" si="15"/>
        <v>12.149511213341</v>
      </c>
    </row>
    <row r="293" spans="1:31" x14ac:dyDescent="0.3">
      <c r="A293" s="87"/>
      <c r="B293" s="41" t="s">
        <v>295</v>
      </c>
      <c r="C293" s="9">
        <v>33</v>
      </c>
      <c r="D293" s="9">
        <v>9</v>
      </c>
      <c r="E293" s="9">
        <v>23</v>
      </c>
      <c r="F293" s="9">
        <v>43</v>
      </c>
      <c r="G293" s="9">
        <v>34</v>
      </c>
      <c r="H293" s="9">
        <v>68</v>
      </c>
      <c r="I293" s="9">
        <v>75</v>
      </c>
      <c r="J293" s="9">
        <v>93</v>
      </c>
      <c r="K293" s="9">
        <v>120</v>
      </c>
      <c r="L293" s="9">
        <v>97</v>
      </c>
      <c r="M293" s="9">
        <v>81</v>
      </c>
      <c r="N293" s="9">
        <v>76</v>
      </c>
      <c r="O293" s="9">
        <v>444</v>
      </c>
      <c r="P293" s="9">
        <v>38</v>
      </c>
      <c r="Q293" s="9">
        <v>61</v>
      </c>
      <c r="R293" s="9">
        <v>64</v>
      </c>
      <c r="S293" s="9">
        <v>7</v>
      </c>
      <c r="T293" s="9">
        <v>67</v>
      </c>
      <c r="U293" s="9">
        <v>4</v>
      </c>
      <c r="V293" s="9">
        <v>5</v>
      </c>
      <c r="W293" s="9">
        <v>0</v>
      </c>
      <c r="X293" s="9">
        <v>0</v>
      </c>
      <c r="Y293" s="9">
        <v>0</v>
      </c>
      <c r="Z293" s="9">
        <v>2</v>
      </c>
      <c r="AA293" s="9">
        <v>40</v>
      </c>
      <c r="AC293" s="9">
        <f t="shared" si="13"/>
        <v>1484</v>
      </c>
      <c r="AD293" s="9">
        <f t="shared" si="14"/>
        <v>15300</v>
      </c>
      <c r="AE293" s="10">
        <f t="shared" si="15"/>
        <v>10.309973045822103</v>
      </c>
    </row>
    <row r="294" spans="1:31" x14ac:dyDescent="0.3">
      <c r="A294" s="87"/>
      <c r="B294" s="41" t="s">
        <v>296</v>
      </c>
      <c r="C294" s="9">
        <v>39</v>
      </c>
      <c r="D294" s="9">
        <v>20</v>
      </c>
      <c r="E294" s="9">
        <v>15</v>
      </c>
      <c r="F294" s="9">
        <v>38</v>
      </c>
      <c r="G294" s="9">
        <v>39</v>
      </c>
      <c r="H294" s="9">
        <v>95</v>
      </c>
      <c r="I294" s="9">
        <v>61</v>
      </c>
      <c r="J294" s="9">
        <v>72</v>
      </c>
      <c r="K294" s="9">
        <v>120</v>
      </c>
      <c r="L294" s="9">
        <v>84</v>
      </c>
      <c r="M294" s="9">
        <v>92</v>
      </c>
      <c r="N294" s="9">
        <v>101</v>
      </c>
      <c r="O294" s="9">
        <v>641</v>
      </c>
      <c r="P294" s="9">
        <v>75</v>
      </c>
      <c r="Q294" s="9">
        <v>132</v>
      </c>
      <c r="R294" s="9">
        <v>101</v>
      </c>
      <c r="S294" s="9">
        <v>11</v>
      </c>
      <c r="T294" s="9">
        <v>156</v>
      </c>
      <c r="U294" s="9">
        <v>0</v>
      </c>
      <c r="V294" s="9">
        <v>7</v>
      </c>
      <c r="W294" s="9">
        <v>0</v>
      </c>
      <c r="X294" s="9">
        <v>0</v>
      </c>
      <c r="Y294" s="9">
        <v>0</v>
      </c>
      <c r="Z294" s="9">
        <v>0</v>
      </c>
      <c r="AA294" s="9">
        <v>38</v>
      </c>
      <c r="AC294" s="9">
        <f t="shared" si="13"/>
        <v>1937</v>
      </c>
      <c r="AD294" s="9">
        <f t="shared" si="14"/>
        <v>21315</v>
      </c>
      <c r="AE294" s="10">
        <f t="shared" si="15"/>
        <v>11.00413009808983</v>
      </c>
    </row>
    <row r="295" spans="1:31" x14ac:dyDescent="0.3">
      <c r="A295" s="87"/>
      <c r="B295" s="41" t="s">
        <v>297</v>
      </c>
      <c r="C295" s="9">
        <v>99</v>
      </c>
      <c r="D295" s="9">
        <v>15</v>
      </c>
      <c r="E295" s="9">
        <v>29</v>
      </c>
      <c r="F295" s="9">
        <v>70</v>
      </c>
      <c r="G295" s="9">
        <v>81</v>
      </c>
      <c r="H295" s="9">
        <v>121</v>
      </c>
      <c r="I295" s="9">
        <v>89</v>
      </c>
      <c r="J295" s="9">
        <v>88</v>
      </c>
      <c r="K295" s="9">
        <v>150</v>
      </c>
      <c r="L295" s="9">
        <v>90</v>
      </c>
      <c r="M295" s="9">
        <v>105</v>
      </c>
      <c r="N295" s="9">
        <v>90</v>
      </c>
      <c r="O295" s="9">
        <v>466</v>
      </c>
      <c r="P295" s="9">
        <v>29</v>
      </c>
      <c r="Q295" s="9">
        <v>70</v>
      </c>
      <c r="R295" s="9">
        <v>73</v>
      </c>
      <c r="S295" s="9">
        <v>15</v>
      </c>
      <c r="T295" s="9">
        <v>144</v>
      </c>
      <c r="U295" s="9">
        <v>2</v>
      </c>
      <c r="V295" s="9">
        <v>1</v>
      </c>
      <c r="W295" s="9">
        <v>0</v>
      </c>
      <c r="X295" s="9">
        <v>0</v>
      </c>
      <c r="Y295" s="9">
        <v>0</v>
      </c>
      <c r="Z295" s="9">
        <v>0</v>
      </c>
      <c r="AA295" s="9">
        <v>20</v>
      </c>
      <c r="AC295" s="9">
        <f t="shared" si="13"/>
        <v>1847</v>
      </c>
      <c r="AD295" s="9">
        <f t="shared" si="14"/>
        <v>17679</v>
      </c>
      <c r="AE295" s="10">
        <f t="shared" si="15"/>
        <v>9.5717379534380083</v>
      </c>
    </row>
    <row r="296" spans="1:31" x14ac:dyDescent="0.3">
      <c r="A296" s="87"/>
      <c r="B296" s="41" t="s">
        <v>298</v>
      </c>
      <c r="C296" s="9">
        <v>19</v>
      </c>
      <c r="D296" s="9">
        <v>8</v>
      </c>
      <c r="E296" s="9">
        <v>12</v>
      </c>
      <c r="F296" s="9">
        <v>27</v>
      </c>
      <c r="G296" s="9">
        <v>32</v>
      </c>
      <c r="H296" s="9">
        <v>55</v>
      </c>
      <c r="I296" s="9">
        <v>58</v>
      </c>
      <c r="J296" s="9">
        <v>83</v>
      </c>
      <c r="K296" s="9">
        <v>125</v>
      </c>
      <c r="L296" s="9">
        <v>81</v>
      </c>
      <c r="M296" s="9">
        <v>60</v>
      </c>
      <c r="N296" s="9">
        <v>46</v>
      </c>
      <c r="O296" s="9">
        <v>533</v>
      </c>
      <c r="P296" s="9">
        <v>49</v>
      </c>
      <c r="Q296" s="9">
        <v>89</v>
      </c>
      <c r="R296" s="9">
        <v>162</v>
      </c>
      <c r="S296" s="9">
        <v>16</v>
      </c>
      <c r="T296" s="9">
        <v>221</v>
      </c>
      <c r="U296" s="9">
        <v>4</v>
      </c>
      <c r="V296" s="9">
        <v>1</v>
      </c>
      <c r="W296" s="9">
        <v>0</v>
      </c>
      <c r="X296" s="9">
        <v>0</v>
      </c>
      <c r="Y296" s="9">
        <v>0</v>
      </c>
      <c r="Z296" s="9">
        <v>1</v>
      </c>
      <c r="AA296" s="9">
        <v>26</v>
      </c>
      <c r="AC296" s="9">
        <f t="shared" si="13"/>
        <v>1708</v>
      </c>
      <c r="AD296" s="9">
        <f t="shared" si="14"/>
        <v>19740</v>
      </c>
      <c r="AE296" s="10">
        <f t="shared" si="15"/>
        <v>11.557377049180328</v>
      </c>
    </row>
    <row r="297" spans="1:31" x14ac:dyDescent="0.3">
      <c r="A297" s="87"/>
      <c r="B297" s="41" t="s">
        <v>299</v>
      </c>
      <c r="C297" s="9">
        <v>52</v>
      </c>
      <c r="D297" s="9">
        <v>17</v>
      </c>
      <c r="E297" s="9">
        <v>28</v>
      </c>
      <c r="F297" s="9">
        <v>49</v>
      </c>
      <c r="G297" s="9">
        <v>58</v>
      </c>
      <c r="H297" s="9">
        <v>136</v>
      </c>
      <c r="I297" s="9">
        <v>132</v>
      </c>
      <c r="J297" s="9">
        <v>183</v>
      </c>
      <c r="K297" s="9">
        <v>283</v>
      </c>
      <c r="L297" s="9">
        <v>153</v>
      </c>
      <c r="M297" s="9">
        <v>144</v>
      </c>
      <c r="N297" s="9">
        <v>139</v>
      </c>
      <c r="O297" s="9">
        <v>1035</v>
      </c>
      <c r="P297" s="9">
        <v>68</v>
      </c>
      <c r="Q297" s="9">
        <v>106</v>
      </c>
      <c r="R297" s="9">
        <v>124</v>
      </c>
      <c r="S297" s="9">
        <v>24</v>
      </c>
      <c r="T297" s="9">
        <v>232</v>
      </c>
      <c r="U297" s="9">
        <v>1</v>
      </c>
      <c r="V297" s="9">
        <v>11</v>
      </c>
      <c r="W297" s="9">
        <v>0</v>
      </c>
      <c r="X297" s="9">
        <v>0</v>
      </c>
      <c r="Y297" s="9">
        <v>0</v>
      </c>
      <c r="Z297" s="9">
        <v>0</v>
      </c>
      <c r="AA297" s="9">
        <v>100</v>
      </c>
      <c r="AC297" s="9">
        <f t="shared" si="13"/>
        <v>3075</v>
      </c>
      <c r="AD297" s="9">
        <f t="shared" si="14"/>
        <v>33418</v>
      </c>
      <c r="AE297" s="10">
        <f t="shared" si="15"/>
        <v>10.867642276422764</v>
      </c>
    </row>
    <row r="298" spans="1:31" x14ac:dyDescent="0.3">
      <c r="A298" s="87"/>
      <c r="B298" s="41" t="s">
        <v>300</v>
      </c>
      <c r="C298" s="9">
        <v>15</v>
      </c>
      <c r="D298" s="9">
        <v>11</v>
      </c>
      <c r="E298" s="9">
        <v>9</v>
      </c>
      <c r="F298" s="9">
        <v>22</v>
      </c>
      <c r="G298" s="9">
        <v>28</v>
      </c>
      <c r="H298" s="9">
        <v>42</v>
      </c>
      <c r="I298" s="9">
        <v>51</v>
      </c>
      <c r="J298" s="9">
        <v>86</v>
      </c>
      <c r="K298" s="9">
        <v>96</v>
      </c>
      <c r="L298" s="9">
        <v>61</v>
      </c>
      <c r="M298" s="9">
        <v>67</v>
      </c>
      <c r="N298" s="9">
        <v>70</v>
      </c>
      <c r="O298" s="9">
        <v>441</v>
      </c>
      <c r="P298" s="9">
        <v>39</v>
      </c>
      <c r="Q298" s="9">
        <v>45</v>
      </c>
      <c r="R298" s="9">
        <v>39</v>
      </c>
      <c r="S298" s="9">
        <v>4</v>
      </c>
      <c r="T298" s="9">
        <v>66</v>
      </c>
      <c r="U298" s="9">
        <v>1</v>
      </c>
      <c r="V298" s="9">
        <v>1</v>
      </c>
      <c r="W298" s="9">
        <v>0</v>
      </c>
      <c r="X298" s="9">
        <v>0</v>
      </c>
      <c r="Y298" s="9">
        <v>0</v>
      </c>
      <c r="Z298" s="9">
        <v>0</v>
      </c>
      <c r="AA298" s="9">
        <v>176</v>
      </c>
      <c r="AC298" s="9">
        <f t="shared" si="13"/>
        <v>1370</v>
      </c>
      <c r="AD298" s="9">
        <f t="shared" si="14"/>
        <v>16543</v>
      </c>
      <c r="AE298" s="10">
        <f t="shared" si="15"/>
        <v>12.075182481751824</v>
      </c>
    </row>
    <row r="299" spans="1:31" x14ac:dyDescent="0.3">
      <c r="A299" s="87"/>
      <c r="B299" s="41" t="s">
        <v>301</v>
      </c>
      <c r="C299" s="9">
        <v>5</v>
      </c>
      <c r="D299" s="9">
        <v>3</v>
      </c>
      <c r="E299" s="9">
        <v>8</v>
      </c>
      <c r="F299" s="9">
        <v>10</v>
      </c>
      <c r="G299" s="9">
        <v>18</v>
      </c>
      <c r="H299" s="9">
        <v>23</v>
      </c>
      <c r="I299" s="9">
        <v>34</v>
      </c>
      <c r="J299" s="9">
        <v>54</v>
      </c>
      <c r="K299" s="9">
        <v>64</v>
      </c>
      <c r="L299" s="9">
        <v>38</v>
      </c>
      <c r="M299" s="9">
        <v>47</v>
      </c>
      <c r="N299" s="9">
        <v>35</v>
      </c>
      <c r="O299" s="9">
        <v>301</v>
      </c>
      <c r="P299" s="9">
        <v>12</v>
      </c>
      <c r="Q299" s="9">
        <v>20</v>
      </c>
      <c r="R299" s="9">
        <v>35</v>
      </c>
      <c r="S299" s="9">
        <v>9</v>
      </c>
      <c r="T299" s="9">
        <v>50</v>
      </c>
      <c r="U299" s="9">
        <v>1</v>
      </c>
      <c r="V299" s="9">
        <v>4</v>
      </c>
      <c r="W299" s="9">
        <v>0</v>
      </c>
      <c r="X299" s="9">
        <v>0</v>
      </c>
      <c r="Y299" s="9">
        <v>0</v>
      </c>
      <c r="Z299" s="9">
        <v>4</v>
      </c>
      <c r="AA299" s="9">
        <v>38</v>
      </c>
      <c r="AC299" s="9">
        <f t="shared" si="13"/>
        <v>813</v>
      </c>
      <c r="AD299" s="9">
        <f t="shared" si="14"/>
        <v>9192</v>
      </c>
      <c r="AE299" s="10">
        <f t="shared" si="15"/>
        <v>11.306273062730627</v>
      </c>
    </row>
    <row r="300" spans="1:31" x14ac:dyDescent="0.3">
      <c r="A300" s="87"/>
      <c r="B300" s="41" t="s">
        <v>302</v>
      </c>
      <c r="C300" s="9">
        <v>37</v>
      </c>
      <c r="D300" s="9">
        <v>23</v>
      </c>
      <c r="E300" s="9">
        <v>33</v>
      </c>
      <c r="F300" s="9">
        <v>77</v>
      </c>
      <c r="G300" s="9">
        <v>75</v>
      </c>
      <c r="H300" s="9">
        <v>195</v>
      </c>
      <c r="I300" s="9">
        <v>129</v>
      </c>
      <c r="J300" s="9">
        <v>218</v>
      </c>
      <c r="K300" s="9">
        <v>235</v>
      </c>
      <c r="L300" s="9">
        <v>137</v>
      </c>
      <c r="M300" s="9">
        <v>144</v>
      </c>
      <c r="N300" s="9">
        <v>141</v>
      </c>
      <c r="O300" s="9">
        <v>1304</v>
      </c>
      <c r="P300" s="9">
        <v>125</v>
      </c>
      <c r="Q300" s="9">
        <v>154</v>
      </c>
      <c r="R300" s="9">
        <v>219</v>
      </c>
      <c r="S300" s="9">
        <v>62</v>
      </c>
      <c r="T300" s="9">
        <v>542</v>
      </c>
      <c r="U300" s="9">
        <v>13</v>
      </c>
      <c r="V300" s="9">
        <v>22</v>
      </c>
      <c r="W300" s="9">
        <v>0</v>
      </c>
      <c r="X300" s="9">
        <v>0</v>
      </c>
      <c r="Y300" s="9">
        <v>0</v>
      </c>
      <c r="Z300" s="9">
        <v>0</v>
      </c>
      <c r="AA300" s="9">
        <v>50</v>
      </c>
      <c r="AC300" s="9">
        <f t="shared" si="13"/>
        <v>3935</v>
      </c>
      <c r="AD300" s="9">
        <f t="shared" si="14"/>
        <v>44771</v>
      </c>
      <c r="AE300" s="10">
        <f t="shared" si="15"/>
        <v>11.377636594663278</v>
      </c>
    </row>
    <row r="301" spans="1:31" x14ac:dyDescent="0.3">
      <c r="A301" s="87"/>
      <c r="B301" s="41" t="s">
        <v>303</v>
      </c>
      <c r="C301" s="9">
        <v>4</v>
      </c>
      <c r="D301" s="9">
        <v>1</v>
      </c>
      <c r="E301" s="9">
        <v>4</v>
      </c>
      <c r="F301" s="9">
        <v>4</v>
      </c>
      <c r="G301" s="9">
        <v>8</v>
      </c>
      <c r="H301" s="9">
        <v>10</v>
      </c>
      <c r="I301" s="9">
        <v>17</v>
      </c>
      <c r="J301" s="9">
        <v>24</v>
      </c>
      <c r="K301" s="9">
        <v>38</v>
      </c>
      <c r="L301" s="9">
        <v>16</v>
      </c>
      <c r="M301" s="9">
        <v>24</v>
      </c>
      <c r="N301" s="9">
        <v>18</v>
      </c>
      <c r="O301" s="9">
        <v>214</v>
      </c>
      <c r="P301" s="9">
        <v>9</v>
      </c>
      <c r="Q301" s="9">
        <v>30</v>
      </c>
      <c r="R301" s="9">
        <v>26</v>
      </c>
      <c r="S301" s="9">
        <v>5</v>
      </c>
      <c r="T301" s="9">
        <v>35</v>
      </c>
      <c r="U301" s="9">
        <v>0</v>
      </c>
      <c r="V301" s="9">
        <v>3</v>
      </c>
      <c r="W301" s="9">
        <v>0</v>
      </c>
      <c r="X301" s="9">
        <v>0</v>
      </c>
      <c r="Y301" s="9">
        <v>0</v>
      </c>
      <c r="Z301" s="9">
        <v>0</v>
      </c>
      <c r="AA301" s="9">
        <v>18</v>
      </c>
      <c r="AC301" s="9">
        <f t="shared" si="13"/>
        <v>508</v>
      </c>
      <c r="AD301" s="9">
        <f t="shared" si="14"/>
        <v>5918</v>
      </c>
      <c r="AE301" s="10">
        <f t="shared" si="15"/>
        <v>11.649606299212598</v>
      </c>
    </row>
    <row r="302" spans="1:31" x14ac:dyDescent="0.3">
      <c r="A302" s="87"/>
      <c r="B302" s="41" t="s">
        <v>304</v>
      </c>
      <c r="C302" s="9">
        <v>65</v>
      </c>
      <c r="D302" s="9">
        <v>36</v>
      </c>
      <c r="E302" s="9">
        <v>23</v>
      </c>
      <c r="F302" s="9">
        <v>47</v>
      </c>
      <c r="G302" s="9">
        <v>64</v>
      </c>
      <c r="H302" s="9">
        <v>190</v>
      </c>
      <c r="I302" s="9">
        <v>136</v>
      </c>
      <c r="J302" s="9">
        <v>173</v>
      </c>
      <c r="K302" s="9">
        <v>180</v>
      </c>
      <c r="L302" s="9">
        <v>74</v>
      </c>
      <c r="M302" s="9">
        <v>73</v>
      </c>
      <c r="N302" s="9">
        <v>91</v>
      </c>
      <c r="O302" s="9">
        <v>789</v>
      </c>
      <c r="P302" s="9">
        <v>57</v>
      </c>
      <c r="Q302" s="9">
        <v>83</v>
      </c>
      <c r="R302" s="9">
        <v>96</v>
      </c>
      <c r="S302" s="9">
        <v>25</v>
      </c>
      <c r="T302" s="9">
        <v>248</v>
      </c>
      <c r="U302" s="9">
        <v>6</v>
      </c>
      <c r="V302" s="9">
        <v>12</v>
      </c>
      <c r="W302" s="9">
        <v>0</v>
      </c>
      <c r="X302" s="9">
        <v>0</v>
      </c>
      <c r="Y302" s="9">
        <v>0</v>
      </c>
      <c r="Z302" s="9">
        <v>0</v>
      </c>
      <c r="AA302" s="9">
        <v>30</v>
      </c>
      <c r="AC302" s="9">
        <f t="shared" si="13"/>
        <v>2498</v>
      </c>
      <c r="AD302" s="9">
        <f t="shared" si="14"/>
        <v>25776</v>
      </c>
      <c r="AE302" s="10">
        <f t="shared" si="15"/>
        <v>10.318654923939151</v>
      </c>
    </row>
    <row r="303" spans="1:31" x14ac:dyDescent="0.3">
      <c r="A303" s="87"/>
      <c r="B303" s="41" t="s">
        <v>305</v>
      </c>
      <c r="C303" s="9">
        <v>20</v>
      </c>
      <c r="D303" s="9">
        <v>7</v>
      </c>
      <c r="E303" s="9">
        <v>6</v>
      </c>
      <c r="F303" s="9">
        <v>16</v>
      </c>
      <c r="G303" s="9">
        <v>20</v>
      </c>
      <c r="H303" s="9">
        <v>59</v>
      </c>
      <c r="I303" s="9">
        <v>92</v>
      </c>
      <c r="J303" s="9">
        <v>84</v>
      </c>
      <c r="K303" s="9">
        <v>151</v>
      </c>
      <c r="L303" s="9">
        <v>71</v>
      </c>
      <c r="M303" s="9">
        <v>66</v>
      </c>
      <c r="N303" s="9">
        <v>55</v>
      </c>
      <c r="O303" s="9">
        <v>396</v>
      </c>
      <c r="P303" s="9">
        <v>9</v>
      </c>
      <c r="Q303" s="9">
        <v>36</v>
      </c>
      <c r="R303" s="9">
        <v>54</v>
      </c>
      <c r="S303" s="9">
        <v>6</v>
      </c>
      <c r="T303" s="9">
        <v>103</v>
      </c>
      <c r="U303" s="9">
        <v>1</v>
      </c>
      <c r="V303" s="9">
        <v>7</v>
      </c>
      <c r="W303" s="9">
        <v>0</v>
      </c>
      <c r="X303" s="9">
        <v>1</v>
      </c>
      <c r="Y303" s="9">
        <v>0</v>
      </c>
      <c r="Z303" s="9">
        <v>2</v>
      </c>
      <c r="AA303" s="9">
        <v>33</v>
      </c>
      <c r="AC303" s="9">
        <f t="shared" si="13"/>
        <v>1295</v>
      </c>
      <c r="AD303" s="9">
        <f t="shared" si="14"/>
        <v>13734</v>
      </c>
      <c r="AE303" s="10">
        <f t="shared" si="15"/>
        <v>10.605405405405405</v>
      </c>
    </row>
    <row r="304" spans="1:31" x14ac:dyDescent="0.3">
      <c r="A304" s="87"/>
      <c r="B304" s="41" t="s">
        <v>306</v>
      </c>
      <c r="C304" s="9">
        <v>29</v>
      </c>
      <c r="D304" s="9">
        <v>10</v>
      </c>
      <c r="E304" s="9">
        <v>17</v>
      </c>
      <c r="F304" s="9">
        <v>30</v>
      </c>
      <c r="G304" s="9">
        <v>37</v>
      </c>
      <c r="H304" s="9">
        <v>91</v>
      </c>
      <c r="I304" s="9">
        <v>93</v>
      </c>
      <c r="J304" s="9">
        <v>79</v>
      </c>
      <c r="K304" s="9">
        <v>99</v>
      </c>
      <c r="L304" s="9">
        <v>55</v>
      </c>
      <c r="M304" s="9">
        <v>48</v>
      </c>
      <c r="N304" s="9">
        <v>48</v>
      </c>
      <c r="O304" s="9">
        <v>350</v>
      </c>
      <c r="P304" s="9">
        <v>40</v>
      </c>
      <c r="Q304" s="9">
        <v>86</v>
      </c>
      <c r="R304" s="9">
        <v>94</v>
      </c>
      <c r="S304" s="9">
        <v>17</v>
      </c>
      <c r="T304" s="9">
        <v>170</v>
      </c>
      <c r="U304" s="9">
        <v>2</v>
      </c>
      <c r="V304" s="9">
        <v>8</v>
      </c>
      <c r="W304" s="9">
        <v>0</v>
      </c>
      <c r="X304" s="9">
        <v>0</v>
      </c>
      <c r="Y304" s="9">
        <v>0</v>
      </c>
      <c r="Z304" s="9">
        <v>0</v>
      </c>
      <c r="AA304" s="9">
        <v>21</v>
      </c>
      <c r="AC304" s="9">
        <f t="shared" si="13"/>
        <v>1424</v>
      </c>
      <c r="AD304" s="9">
        <f t="shared" si="14"/>
        <v>15331</v>
      </c>
      <c r="AE304" s="10">
        <f t="shared" si="15"/>
        <v>10.766151685393259</v>
      </c>
    </row>
    <row r="305" spans="1:31" x14ac:dyDescent="0.3">
      <c r="A305" s="87"/>
      <c r="B305" s="41" t="s">
        <v>307</v>
      </c>
      <c r="C305" s="9">
        <v>6</v>
      </c>
      <c r="D305" s="9">
        <v>5</v>
      </c>
      <c r="E305" s="9">
        <v>6</v>
      </c>
      <c r="F305" s="9">
        <v>8</v>
      </c>
      <c r="G305" s="9">
        <v>13</v>
      </c>
      <c r="H305" s="9">
        <v>40</v>
      </c>
      <c r="I305" s="9">
        <v>39</v>
      </c>
      <c r="J305" s="9">
        <v>20</v>
      </c>
      <c r="K305" s="9">
        <v>29</v>
      </c>
      <c r="L305" s="9">
        <v>11</v>
      </c>
      <c r="M305" s="9">
        <v>19</v>
      </c>
      <c r="N305" s="9">
        <v>14</v>
      </c>
      <c r="O305" s="9">
        <v>140</v>
      </c>
      <c r="P305" s="9">
        <v>15</v>
      </c>
      <c r="Q305" s="9">
        <v>20</v>
      </c>
      <c r="R305" s="9">
        <v>25</v>
      </c>
      <c r="S305" s="9">
        <v>3</v>
      </c>
      <c r="T305" s="9">
        <v>44</v>
      </c>
      <c r="U305" s="9">
        <v>1</v>
      </c>
      <c r="V305" s="9">
        <v>1</v>
      </c>
      <c r="W305" s="9">
        <v>0</v>
      </c>
      <c r="X305" s="9">
        <v>0</v>
      </c>
      <c r="Y305" s="9">
        <v>0</v>
      </c>
      <c r="Z305" s="9">
        <v>0</v>
      </c>
      <c r="AA305" s="9">
        <v>8</v>
      </c>
      <c r="AC305" s="9">
        <f t="shared" si="13"/>
        <v>467</v>
      </c>
      <c r="AD305" s="9">
        <f t="shared" si="14"/>
        <v>4897</v>
      </c>
      <c r="AE305" s="10">
        <f t="shared" si="15"/>
        <v>10.486081370449678</v>
      </c>
    </row>
    <row r="306" spans="1:31" x14ac:dyDescent="0.3">
      <c r="A306" s="87"/>
      <c r="B306" s="41" t="s">
        <v>308</v>
      </c>
      <c r="C306" s="9">
        <v>21</v>
      </c>
      <c r="D306" s="9">
        <v>4</v>
      </c>
      <c r="E306" s="9">
        <v>9</v>
      </c>
      <c r="F306" s="9">
        <v>38</v>
      </c>
      <c r="G306" s="9">
        <v>20</v>
      </c>
      <c r="H306" s="9">
        <v>39</v>
      </c>
      <c r="I306" s="9">
        <v>24</v>
      </c>
      <c r="J306" s="9">
        <v>59</v>
      </c>
      <c r="K306" s="9">
        <v>92</v>
      </c>
      <c r="L306" s="9">
        <v>70</v>
      </c>
      <c r="M306" s="9">
        <v>83</v>
      </c>
      <c r="N306" s="9">
        <v>69</v>
      </c>
      <c r="O306" s="9">
        <v>648</v>
      </c>
      <c r="P306" s="9">
        <v>34</v>
      </c>
      <c r="Q306" s="9">
        <v>69</v>
      </c>
      <c r="R306" s="9">
        <v>101</v>
      </c>
      <c r="S306" s="9">
        <v>12</v>
      </c>
      <c r="T306" s="9">
        <v>122</v>
      </c>
      <c r="U306" s="9">
        <v>2</v>
      </c>
      <c r="V306" s="9">
        <v>9</v>
      </c>
      <c r="W306" s="9">
        <v>0</v>
      </c>
      <c r="X306" s="9">
        <v>0</v>
      </c>
      <c r="Y306" s="9">
        <v>0</v>
      </c>
      <c r="Z306" s="9">
        <v>1</v>
      </c>
      <c r="AA306" s="9">
        <v>95</v>
      </c>
      <c r="AC306" s="9">
        <f t="shared" si="13"/>
        <v>1621</v>
      </c>
      <c r="AD306" s="9">
        <f t="shared" si="14"/>
        <v>19398</v>
      </c>
      <c r="AE306" s="10">
        <f t="shared" si="15"/>
        <v>11.966687230104874</v>
      </c>
    </row>
    <row r="307" spans="1:31" x14ac:dyDescent="0.3">
      <c r="A307" s="87"/>
      <c r="B307" s="41" t="s">
        <v>309</v>
      </c>
      <c r="C307" s="9">
        <v>20</v>
      </c>
      <c r="D307" s="9">
        <v>9</v>
      </c>
      <c r="E307" s="9">
        <v>6</v>
      </c>
      <c r="F307" s="9">
        <v>7</v>
      </c>
      <c r="G307" s="9">
        <v>17</v>
      </c>
      <c r="H307" s="9">
        <v>24</v>
      </c>
      <c r="I307" s="9">
        <v>26</v>
      </c>
      <c r="J307" s="9">
        <v>57</v>
      </c>
      <c r="K307" s="9">
        <v>61</v>
      </c>
      <c r="L307" s="9">
        <v>53</v>
      </c>
      <c r="M307" s="9">
        <v>70</v>
      </c>
      <c r="N307" s="9">
        <v>68</v>
      </c>
      <c r="O307" s="9">
        <v>742</v>
      </c>
      <c r="P307" s="9">
        <v>49</v>
      </c>
      <c r="Q307" s="9">
        <v>90</v>
      </c>
      <c r="R307" s="9">
        <v>126</v>
      </c>
      <c r="S307" s="9">
        <v>24</v>
      </c>
      <c r="T307" s="9">
        <v>159</v>
      </c>
      <c r="U307" s="9">
        <v>4</v>
      </c>
      <c r="V307" s="9">
        <v>8</v>
      </c>
      <c r="W307" s="9">
        <v>1</v>
      </c>
      <c r="X307" s="9">
        <v>0</v>
      </c>
      <c r="Y307" s="9">
        <v>0</v>
      </c>
      <c r="Z307" s="9">
        <v>1</v>
      </c>
      <c r="AA307" s="9">
        <v>157</v>
      </c>
      <c r="AC307" s="9">
        <f t="shared" si="13"/>
        <v>1779</v>
      </c>
      <c r="AD307" s="9">
        <f t="shared" si="14"/>
        <v>23011</v>
      </c>
      <c r="AE307" s="10">
        <f t="shared" si="15"/>
        <v>12.934794828555368</v>
      </c>
    </row>
    <row r="308" spans="1:31" x14ac:dyDescent="0.3">
      <c r="A308" s="87"/>
      <c r="B308" s="41" t="s">
        <v>310</v>
      </c>
      <c r="C308" s="9">
        <v>7</v>
      </c>
      <c r="D308" s="9">
        <v>5</v>
      </c>
      <c r="E308" s="9">
        <v>2</v>
      </c>
      <c r="F308" s="9">
        <v>85</v>
      </c>
      <c r="G308" s="9">
        <v>20</v>
      </c>
      <c r="H308" s="9">
        <v>22</v>
      </c>
      <c r="I308" s="9">
        <v>36</v>
      </c>
      <c r="J308" s="9">
        <v>64</v>
      </c>
      <c r="K308" s="9">
        <v>80</v>
      </c>
      <c r="L308" s="9">
        <v>30</v>
      </c>
      <c r="M308" s="9">
        <v>39</v>
      </c>
      <c r="N308" s="9">
        <v>23</v>
      </c>
      <c r="O308" s="9">
        <v>242</v>
      </c>
      <c r="P308" s="9">
        <v>17</v>
      </c>
      <c r="Q308" s="9">
        <v>19</v>
      </c>
      <c r="R308" s="9">
        <v>15</v>
      </c>
      <c r="S308" s="9">
        <v>4</v>
      </c>
      <c r="T308" s="9">
        <v>34</v>
      </c>
      <c r="U308" s="9">
        <v>1</v>
      </c>
      <c r="V308" s="9">
        <v>0</v>
      </c>
      <c r="W308" s="9">
        <v>0</v>
      </c>
      <c r="X308" s="9">
        <v>0</v>
      </c>
      <c r="Y308" s="9">
        <v>0</v>
      </c>
      <c r="Z308" s="9">
        <v>0</v>
      </c>
      <c r="AA308" s="9">
        <v>15</v>
      </c>
      <c r="AC308" s="9">
        <f t="shared" si="13"/>
        <v>760</v>
      </c>
      <c r="AD308" s="9">
        <f t="shared" si="14"/>
        <v>7307</v>
      </c>
      <c r="AE308" s="10">
        <f t="shared" si="15"/>
        <v>9.6144736842105267</v>
      </c>
    </row>
    <row r="309" spans="1:31" x14ac:dyDescent="0.3">
      <c r="A309" s="87"/>
      <c r="B309" s="41" t="s">
        <v>311</v>
      </c>
      <c r="C309" s="9">
        <v>48</v>
      </c>
      <c r="D309" s="9">
        <v>25</v>
      </c>
      <c r="E309" s="9">
        <v>43</v>
      </c>
      <c r="F309" s="9">
        <v>70</v>
      </c>
      <c r="G309" s="9">
        <v>90</v>
      </c>
      <c r="H309" s="9">
        <v>159</v>
      </c>
      <c r="I309" s="9">
        <v>162</v>
      </c>
      <c r="J309" s="9">
        <v>196</v>
      </c>
      <c r="K309" s="9">
        <v>288</v>
      </c>
      <c r="L309" s="9">
        <v>172</v>
      </c>
      <c r="M309" s="9">
        <v>149</v>
      </c>
      <c r="N309" s="9">
        <v>155</v>
      </c>
      <c r="O309" s="9">
        <v>1097</v>
      </c>
      <c r="P309" s="9">
        <v>91</v>
      </c>
      <c r="Q309" s="9">
        <v>101</v>
      </c>
      <c r="R309" s="9">
        <v>136</v>
      </c>
      <c r="S309" s="9">
        <v>22</v>
      </c>
      <c r="T309" s="9">
        <v>236</v>
      </c>
      <c r="U309" s="9">
        <v>7</v>
      </c>
      <c r="V309" s="9">
        <v>6</v>
      </c>
      <c r="W309" s="9">
        <v>0</v>
      </c>
      <c r="X309" s="9">
        <v>1</v>
      </c>
      <c r="Y309" s="9">
        <v>0</v>
      </c>
      <c r="Z309" s="9">
        <v>0</v>
      </c>
      <c r="AA309" s="9">
        <v>85</v>
      </c>
      <c r="AC309" s="9">
        <f t="shared" si="13"/>
        <v>3339</v>
      </c>
      <c r="AD309" s="9">
        <f t="shared" si="14"/>
        <v>35333</v>
      </c>
      <c r="AE309" s="10">
        <f t="shared" si="15"/>
        <v>10.581910751722072</v>
      </c>
    </row>
    <row r="310" spans="1:31" x14ac:dyDescent="0.3">
      <c r="A310" s="87"/>
      <c r="B310" s="41" t="s">
        <v>312</v>
      </c>
      <c r="C310" s="9">
        <v>6</v>
      </c>
      <c r="D310" s="9">
        <v>0</v>
      </c>
      <c r="E310" s="9">
        <v>4</v>
      </c>
      <c r="F310" s="9">
        <v>2</v>
      </c>
      <c r="G310" s="9">
        <v>5</v>
      </c>
      <c r="H310" s="9">
        <v>9</v>
      </c>
      <c r="I310" s="9">
        <v>20</v>
      </c>
      <c r="J310" s="9">
        <v>30</v>
      </c>
      <c r="K310" s="9">
        <v>33</v>
      </c>
      <c r="L310" s="9">
        <v>23</v>
      </c>
      <c r="M310" s="9">
        <v>25</v>
      </c>
      <c r="N310" s="9">
        <v>18</v>
      </c>
      <c r="O310" s="9">
        <v>256</v>
      </c>
      <c r="P310" s="9">
        <v>10</v>
      </c>
      <c r="Q310" s="9">
        <v>18</v>
      </c>
      <c r="R310" s="9">
        <v>25</v>
      </c>
      <c r="S310" s="9">
        <v>5</v>
      </c>
      <c r="T310" s="9">
        <v>40</v>
      </c>
      <c r="U310" s="9">
        <v>0</v>
      </c>
      <c r="V310" s="9">
        <v>2</v>
      </c>
      <c r="W310" s="9">
        <v>0</v>
      </c>
      <c r="X310" s="9">
        <v>0</v>
      </c>
      <c r="Y310" s="9">
        <v>0</v>
      </c>
      <c r="Z310" s="9">
        <v>0</v>
      </c>
      <c r="AA310" s="9">
        <v>12</v>
      </c>
      <c r="AC310" s="9">
        <f t="shared" si="13"/>
        <v>543</v>
      </c>
      <c r="AD310" s="9">
        <f t="shared" si="14"/>
        <v>6243</v>
      </c>
      <c r="AE310" s="10">
        <f t="shared" si="15"/>
        <v>11.497237569060774</v>
      </c>
    </row>
    <row r="311" spans="1:31" x14ac:dyDescent="0.3">
      <c r="A311" s="87"/>
      <c r="B311" s="41" t="s">
        <v>313</v>
      </c>
      <c r="C311" s="9">
        <v>32</v>
      </c>
      <c r="D311" s="9">
        <v>13</v>
      </c>
      <c r="E311" s="9">
        <v>10</v>
      </c>
      <c r="F311" s="9">
        <v>30</v>
      </c>
      <c r="G311" s="9">
        <v>48</v>
      </c>
      <c r="H311" s="9">
        <v>97</v>
      </c>
      <c r="I311" s="9">
        <v>119</v>
      </c>
      <c r="J311" s="9">
        <v>109</v>
      </c>
      <c r="K311" s="9">
        <v>145</v>
      </c>
      <c r="L311" s="9">
        <v>92</v>
      </c>
      <c r="M311" s="9">
        <v>72</v>
      </c>
      <c r="N311" s="9">
        <v>45</v>
      </c>
      <c r="O311" s="9">
        <v>607</v>
      </c>
      <c r="P311" s="9">
        <v>51</v>
      </c>
      <c r="Q311" s="9">
        <v>60</v>
      </c>
      <c r="R311" s="9">
        <v>90</v>
      </c>
      <c r="S311" s="9">
        <v>6</v>
      </c>
      <c r="T311" s="9">
        <v>171</v>
      </c>
      <c r="U311" s="9">
        <v>3</v>
      </c>
      <c r="V311" s="9">
        <v>6</v>
      </c>
      <c r="W311" s="9">
        <v>1</v>
      </c>
      <c r="X311" s="9">
        <v>0</v>
      </c>
      <c r="Y311" s="9">
        <v>0</v>
      </c>
      <c r="Z311" s="9">
        <v>0</v>
      </c>
      <c r="AA311" s="9">
        <v>27</v>
      </c>
      <c r="AC311" s="9">
        <f t="shared" si="13"/>
        <v>1834</v>
      </c>
      <c r="AD311" s="9">
        <f t="shared" si="14"/>
        <v>19456</v>
      </c>
      <c r="AE311" s="10">
        <f t="shared" si="15"/>
        <v>10.608505997818975</v>
      </c>
    </row>
    <row r="312" spans="1:31" x14ac:dyDescent="0.3">
      <c r="A312" s="87"/>
      <c r="B312" s="41" t="s">
        <v>314</v>
      </c>
      <c r="C312" s="9">
        <v>101</v>
      </c>
      <c r="D312" s="9">
        <v>38</v>
      </c>
      <c r="E312" s="9">
        <v>25</v>
      </c>
      <c r="F312" s="9">
        <v>57</v>
      </c>
      <c r="G312" s="9">
        <v>56</v>
      </c>
      <c r="H312" s="9">
        <v>168</v>
      </c>
      <c r="I312" s="9">
        <v>163</v>
      </c>
      <c r="J312" s="9">
        <v>344</v>
      </c>
      <c r="K312" s="9">
        <v>454</v>
      </c>
      <c r="L312" s="9">
        <v>358</v>
      </c>
      <c r="M312" s="9">
        <v>377</v>
      </c>
      <c r="N312" s="9">
        <v>411</v>
      </c>
      <c r="O312" s="9">
        <v>3957</v>
      </c>
      <c r="P312" s="9">
        <v>563</v>
      </c>
      <c r="Q312" s="9">
        <v>830</v>
      </c>
      <c r="R312" s="9">
        <v>949</v>
      </c>
      <c r="S312" s="9">
        <v>391</v>
      </c>
      <c r="T312" s="9">
        <v>2072</v>
      </c>
      <c r="U312" s="9">
        <v>46</v>
      </c>
      <c r="V312" s="9">
        <v>95</v>
      </c>
      <c r="W312" s="9">
        <v>3</v>
      </c>
      <c r="X312" s="9">
        <v>1</v>
      </c>
      <c r="Y312" s="9">
        <v>4</v>
      </c>
      <c r="Z312" s="9">
        <v>8</v>
      </c>
      <c r="AA312" s="9">
        <v>268</v>
      </c>
      <c r="AC312" s="9">
        <f t="shared" si="13"/>
        <v>11739</v>
      </c>
      <c r="AD312" s="9">
        <f t="shared" si="14"/>
        <v>151410</v>
      </c>
      <c r="AE312" s="10">
        <f t="shared" si="15"/>
        <v>12.898032200357783</v>
      </c>
    </row>
    <row r="313" spans="1:31" x14ac:dyDescent="0.3">
      <c r="A313" s="87"/>
      <c r="B313" s="41" t="s">
        <v>315</v>
      </c>
      <c r="C313" s="9">
        <v>21</v>
      </c>
      <c r="D313" s="9">
        <v>5</v>
      </c>
      <c r="E313" s="9">
        <v>6</v>
      </c>
      <c r="F313" s="9">
        <v>6</v>
      </c>
      <c r="G313" s="9">
        <v>10</v>
      </c>
      <c r="H313" s="9">
        <v>42</v>
      </c>
      <c r="I313" s="9">
        <v>29</v>
      </c>
      <c r="J313" s="9">
        <v>148</v>
      </c>
      <c r="K313" s="9">
        <v>58</v>
      </c>
      <c r="L313" s="9">
        <v>33</v>
      </c>
      <c r="M313" s="9">
        <v>36</v>
      </c>
      <c r="N313" s="9">
        <v>22</v>
      </c>
      <c r="O313" s="9">
        <v>279</v>
      </c>
      <c r="P313" s="9">
        <v>24</v>
      </c>
      <c r="Q313" s="9">
        <v>26</v>
      </c>
      <c r="R313" s="9">
        <v>26</v>
      </c>
      <c r="S313" s="9">
        <v>2</v>
      </c>
      <c r="T313" s="9">
        <v>34</v>
      </c>
      <c r="U313" s="9">
        <v>1</v>
      </c>
      <c r="V313" s="9">
        <v>1</v>
      </c>
      <c r="W313" s="9">
        <v>0</v>
      </c>
      <c r="X313" s="9">
        <v>0</v>
      </c>
      <c r="Y313" s="9">
        <v>0</v>
      </c>
      <c r="Z313" s="9">
        <v>0</v>
      </c>
      <c r="AA313" s="9">
        <v>27</v>
      </c>
      <c r="AC313" s="9">
        <f t="shared" si="13"/>
        <v>836</v>
      </c>
      <c r="AD313" s="9">
        <f t="shared" si="14"/>
        <v>8567</v>
      </c>
      <c r="AE313" s="10">
        <f t="shared" si="15"/>
        <v>10.247607655502392</v>
      </c>
    </row>
    <row r="314" spans="1:31" x14ac:dyDescent="0.3">
      <c r="A314" s="87"/>
      <c r="B314" s="41" t="s">
        <v>316</v>
      </c>
      <c r="C314" s="9">
        <v>91</v>
      </c>
      <c r="D314" s="9">
        <v>34</v>
      </c>
      <c r="E314" s="9">
        <v>48</v>
      </c>
      <c r="F314" s="9">
        <v>86</v>
      </c>
      <c r="G314" s="9">
        <v>103</v>
      </c>
      <c r="H314" s="9">
        <v>220</v>
      </c>
      <c r="I314" s="9">
        <v>250</v>
      </c>
      <c r="J314" s="9">
        <v>388</v>
      </c>
      <c r="K314" s="9">
        <v>591</v>
      </c>
      <c r="L314" s="9">
        <v>394</v>
      </c>
      <c r="M314" s="9">
        <v>391</v>
      </c>
      <c r="N314" s="9">
        <v>475</v>
      </c>
      <c r="O314" s="9">
        <v>2943</v>
      </c>
      <c r="P314" s="9">
        <v>402</v>
      </c>
      <c r="Q314" s="9">
        <v>516</v>
      </c>
      <c r="R314" s="9">
        <v>574</v>
      </c>
      <c r="S314" s="9">
        <v>166</v>
      </c>
      <c r="T314" s="9">
        <v>1068</v>
      </c>
      <c r="U314" s="9">
        <v>29</v>
      </c>
      <c r="V314" s="9">
        <v>48</v>
      </c>
      <c r="W314" s="9">
        <v>4</v>
      </c>
      <c r="X314" s="9">
        <v>1</v>
      </c>
      <c r="Y314" s="9">
        <v>2</v>
      </c>
      <c r="Z314" s="9">
        <v>11</v>
      </c>
      <c r="AA314" s="9">
        <v>328</v>
      </c>
      <c r="AC314" s="9">
        <f t="shared" si="13"/>
        <v>9163</v>
      </c>
      <c r="AD314" s="9">
        <f t="shared" si="14"/>
        <v>110417</v>
      </c>
      <c r="AE314" s="10">
        <f t="shared" si="15"/>
        <v>12.050311033504311</v>
      </c>
    </row>
    <row r="315" spans="1:31" x14ac:dyDescent="0.3">
      <c r="A315" s="87"/>
      <c r="B315" s="41" t="s">
        <v>317</v>
      </c>
      <c r="C315" s="9">
        <v>30</v>
      </c>
      <c r="D315" s="9">
        <v>19</v>
      </c>
      <c r="E315" s="9">
        <v>15</v>
      </c>
      <c r="F315" s="9">
        <v>29</v>
      </c>
      <c r="G315" s="9">
        <v>23</v>
      </c>
      <c r="H315" s="9">
        <v>57</v>
      </c>
      <c r="I315" s="9">
        <v>62</v>
      </c>
      <c r="J315" s="9">
        <v>110</v>
      </c>
      <c r="K315" s="9">
        <v>159</v>
      </c>
      <c r="L315" s="9">
        <v>139</v>
      </c>
      <c r="M315" s="9">
        <v>139</v>
      </c>
      <c r="N315" s="9">
        <v>195</v>
      </c>
      <c r="O315" s="9">
        <v>1382</v>
      </c>
      <c r="P315" s="9">
        <v>92</v>
      </c>
      <c r="Q315" s="9">
        <v>200</v>
      </c>
      <c r="R315" s="9">
        <v>251</v>
      </c>
      <c r="S315" s="9">
        <v>44</v>
      </c>
      <c r="T315" s="9">
        <v>297</v>
      </c>
      <c r="U315" s="9">
        <v>6</v>
      </c>
      <c r="V315" s="9">
        <v>14</v>
      </c>
      <c r="W315" s="9">
        <v>0</v>
      </c>
      <c r="X315" s="9">
        <v>0</v>
      </c>
      <c r="Y315" s="9">
        <v>0</v>
      </c>
      <c r="Z315" s="9">
        <v>3</v>
      </c>
      <c r="AA315" s="9">
        <v>159</v>
      </c>
      <c r="AC315" s="9">
        <f t="shared" si="13"/>
        <v>3425</v>
      </c>
      <c r="AD315" s="9">
        <f t="shared" si="14"/>
        <v>42070</v>
      </c>
      <c r="AE315" s="10">
        <f t="shared" si="15"/>
        <v>12.283211678832117</v>
      </c>
    </row>
    <row r="316" spans="1:31" x14ac:dyDescent="0.3">
      <c r="A316" s="87"/>
      <c r="B316" s="41" t="s">
        <v>318</v>
      </c>
      <c r="C316" s="9">
        <v>10</v>
      </c>
      <c r="D316" s="9">
        <v>5</v>
      </c>
      <c r="E316" s="9">
        <v>5</v>
      </c>
      <c r="F316" s="9">
        <v>11</v>
      </c>
      <c r="G316" s="9">
        <v>18</v>
      </c>
      <c r="H316" s="9">
        <v>29</v>
      </c>
      <c r="I316" s="9">
        <v>35</v>
      </c>
      <c r="J316" s="9">
        <v>55</v>
      </c>
      <c r="K316" s="9">
        <v>79</v>
      </c>
      <c r="L316" s="9">
        <v>65</v>
      </c>
      <c r="M316" s="9">
        <v>47</v>
      </c>
      <c r="N316" s="9">
        <v>46</v>
      </c>
      <c r="O316" s="9">
        <v>322</v>
      </c>
      <c r="P316" s="9">
        <v>14</v>
      </c>
      <c r="Q316" s="9">
        <v>35</v>
      </c>
      <c r="R316" s="9">
        <v>47</v>
      </c>
      <c r="S316" s="9">
        <v>1</v>
      </c>
      <c r="T316" s="9">
        <v>69</v>
      </c>
      <c r="U316" s="9">
        <v>2</v>
      </c>
      <c r="V316" s="9">
        <v>1</v>
      </c>
      <c r="W316" s="9">
        <v>0</v>
      </c>
      <c r="X316" s="9">
        <v>0</v>
      </c>
      <c r="Y316" s="9">
        <v>0</v>
      </c>
      <c r="Z316" s="9">
        <v>0</v>
      </c>
      <c r="AA316" s="9">
        <v>20</v>
      </c>
      <c r="AC316" s="9">
        <f t="shared" si="13"/>
        <v>916</v>
      </c>
      <c r="AD316" s="9">
        <f t="shared" si="14"/>
        <v>10018</v>
      </c>
      <c r="AE316" s="10">
        <f t="shared" si="15"/>
        <v>10.936681222707424</v>
      </c>
    </row>
    <row r="317" spans="1:31" x14ac:dyDescent="0.3">
      <c r="A317" s="87"/>
      <c r="B317" s="41" t="s">
        <v>319</v>
      </c>
      <c r="C317" s="9">
        <v>202</v>
      </c>
      <c r="D317" s="9">
        <v>55</v>
      </c>
      <c r="E317" s="9">
        <v>71</v>
      </c>
      <c r="F317" s="9">
        <v>116</v>
      </c>
      <c r="G317" s="9">
        <v>122</v>
      </c>
      <c r="H317" s="9">
        <v>163</v>
      </c>
      <c r="I317" s="9">
        <v>132</v>
      </c>
      <c r="J317" s="9">
        <v>135</v>
      </c>
      <c r="K317" s="9">
        <v>201</v>
      </c>
      <c r="L317" s="9">
        <v>141</v>
      </c>
      <c r="M317" s="9">
        <v>162</v>
      </c>
      <c r="N317" s="9">
        <v>146</v>
      </c>
      <c r="O317" s="9">
        <v>1132</v>
      </c>
      <c r="P317" s="9">
        <v>94</v>
      </c>
      <c r="Q317" s="9">
        <v>166</v>
      </c>
      <c r="R317" s="9">
        <v>180</v>
      </c>
      <c r="S317" s="9">
        <v>22</v>
      </c>
      <c r="T317" s="9">
        <v>273</v>
      </c>
      <c r="U317" s="9">
        <v>7</v>
      </c>
      <c r="V317" s="9">
        <v>8</v>
      </c>
      <c r="W317" s="9">
        <v>1</v>
      </c>
      <c r="X317" s="9">
        <v>0</v>
      </c>
      <c r="Y317" s="9">
        <v>0</v>
      </c>
      <c r="Z317" s="9">
        <v>2</v>
      </c>
      <c r="AA317" s="9">
        <v>100</v>
      </c>
      <c r="AC317" s="9">
        <f t="shared" si="13"/>
        <v>3631</v>
      </c>
      <c r="AD317" s="9">
        <f t="shared" si="14"/>
        <v>37255</v>
      </c>
      <c r="AE317" s="10">
        <f t="shared" si="15"/>
        <v>10.26025888185073</v>
      </c>
    </row>
    <row r="318" spans="1:31" x14ac:dyDescent="0.3">
      <c r="A318" s="87"/>
      <c r="B318" s="41" t="s">
        <v>320</v>
      </c>
      <c r="C318" s="9">
        <v>16</v>
      </c>
      <c r="D318" s="9">
        <v>16</v>
      </c>
      <c r="E318" s="9">
        <v>10</v>
      </c>
      <c r="F318" s="9">
        <v>12</v>
      </c>
      <c r="G318" s="9">
        <v>12</v>
      </c>
      <c r="H318" s="9">
        <v>50</v>
      </c>
      <c r="I318" s="9">
        <v>38</v>
      </c>
      <c r="J318" s="9">
        <v>60</v>
      </c>
      <c r="K318" s="9">
        <v>83</v>
      </c>
      <c r="L318" s="9">
        <v>65</v>
      </c>
      <c r="M318" s="9">
        <v>51</v>
      </c>
      <c r="N318" s="9">
        <v>38</v>
      </c>
      <c r="O318" s="9">
        <v>307</v>
      </c>
      <c r="P318" s="9">
        <v>18</v>
      </c>
      <c r="Q318" s="9">
        <v>39</v>
      </c>
      <c r="R318" s="9">
        <v>43</v>
      </c>
      <c r="S318" s="9">
        <v>6</v>
      </c>
      <c r="T318" s="9">
        <v>50</v>
      </c>
      <c r="U318" s="9">
        <v>2</v>
      </c>
      <c r="V318" s="9">
        <v>2</v>
      </c>
      <c r="W318" s="9">
        <v>0</v>
      </c>
      <c r="X318" s="9">
        <v>0</v>
      </c>
      <c r="Y318" s="9">
        <v>0</v>
      </c>
      <c r="Z318" s="9">
        <v>3</v>
      </c>
      <c r="AA318" s="9">
        <v>22</v>
      </c>
      <c r="AC318" s="9">
        <f t="shared" si="13"/>
        <v>943</v>
      </c>
      <c r="AD318" s="9">
        <f t="shared" si="14"/>
        <v>9921</v>
      </c>
      <c r="AE318" s="10">
        <f t="shared" si="15"/>
        <v>10.52067868504772</v>
      </c>
    </row>
    <row r="319" spans="1:31" x14ac:dyDescent="0.3">
      <c r="A319" s="87"/>
      <c r="B319" s="41" t="s">
        <v>321</v>
      </c>
      <c r="C319" s="9">
        <v>27</v>
      </c>
      <c r="D319" s="9">
        <v>13</v>
      </c>
      <c r="E319" s="9">
        <v>16</v>
      </c>
      <c r="F319" s="9">
        <v>20</v>
      </c>
      <c r="G319" s="9">
        <v>23</v>
      </c>
      <c r="H319" s="9">
        <v>46</v>
      </c>
      <c r="I319" s="9">
        <v>49</v>
      </c>
      <c r="J319" s="9">
        <v>73</v>
      </c>
      <c r="K319" s="9">
        <v>91</v>
      </c>
      <c r="L319" s="9">
        <v>73</v>
      </c>
      <c r="M319" s="9">
        <v>82</v>
      </c>
      <c r="N319" s="9">
        <v>75</v>
      </c>
      <c r="O319" s="9">
        <v>704</v>
      </c>
      <c r="P319" s="9">
        <v>44</v>
      </c>
      <c r="Q319" s="9">
        <v>67</v>
      </c>
      <c r="R319" s="9">
        <v>111</v>
      </c>
      <c r="S319" s="9">
        <v>23</v>
      </c>
      <c r="T319" s="9">
        <v>187</v>
      </c>
      <c r="U319" s="9">
        <v>0</v>
      </c>
      <c r="V319" s="9">
        <v>11</v>
      </c>
      <c r="W319" s="9">
        <v>1</v>
      </c>
      <c r="X319" s="9">
        <v>0</v>
      </c>
      <c r="Y319" s="9">
        <v>0</v>
      </c>
      <c r="Z319" s="9">
        <v>0</v>
      </c>
      <c r="AA319" s="9">
        <v>42</v>
      </c>
      <c r="AC319" s="9">
        <f t="shared" si="13"/>
        <v>1778</v>
      </c>
      <c r="AD319" s="9">
        <f t="shared" si="14"/>
        <v>20669</v>
      </c>
      <c r="AE319" s="10">
        <f t="shared" si="15"/>
        <v>11.624859392575928</v>
      </c>
    </row>
    <row r="320" spans="1:31" x14ac:dyDescent="0.3">
      <c r="A320" s="87"/>
      <c r="B320" s="41" t="s">
        <v>322</v>
      </c>
      <c r="C320" s="9">
        <v>50</v>
      </c>
      <c r="D320" s="9">
        <v>9</v>
      </c>
      <c r="E320" s="9">
        <v>20</v>
      </c>
      <c r="F320" s="9">
        <v>28</v>
      </c>
      <c r="G320" s="9">
        <v>23</v>
      </c>
      <c r="H320" s="9">
        <v>67</v>
      </c>
      <c r="I320" s="9">
        <v>45</v>
      </c>
      <c r="J320" s="9">
        <v>73</v>
      </c>
      <c r="K320" s="9">
        <v>102</v>
      </c>
      <c r="L320" s="9">
        <v>67</v>
      </c>
      <c r="M320" s="9">
        <v>62</v>
      </c>
      <c r="N320" s="9">
        <v>82</v>
      </c>
      <c r="O320" s="9">
        <v>472</v>
      </c>
      <c r="P320" s="9">
        <v>34</v>
      </c>
      <c r="Q320" s="9">
        <v>64</v>
      </c>
      <c r="R320" s="9">
        <v>120</v>
      </c>
      <c r="S320" s="9">
        <v>10</v>
      </c>
      <c r="T320" s="9">
        <v>91</v>
      </c>
      <c r="U320" s="9">
        <v>2</v>
      </c>
      <c r="V320" s="9">
        <v>4</v>
      </c>
      <c r="W320" s="9">
        <v>0</v>
      </c>
      <c r="X320" s="9">
        <v>0</v>
      </c>
      <c r="Y320" s="9">
        <v>1</v>
      </c>
      <c r="Z320" s="9">
        <v>1</v>
      </c>
      <c r="AA320" s="9">
        <v>41</v>
      </c>
      <c r="AC320" s="9">
        <f t="shared" si="13"/>
        <v>1468</v>
      </c>
      <c r="AD320" s="9">
        <f t="shared" si="14"/>
        <v>15932</v>
      </c>
      <c r="AE320" s="10">
        <f t="shared" si="15"/>
        <v>10.852861035422343</v>
      </c>
    </row>
    <row r="321" spans="1:31" x14ac:dyDescent="0.3">
      <c r="A321" s="87"/>
      <c r="B321" s="41" t="s">
        <v>323</v>
      </c>
      <c r="C321" s="9">
        <v>18</v>
      </c>
      <c r="D321" s="9">
        <v>6</v>
      </c>
      <c r="E321" s="9">
        <v>6</v>
      </c>
      <c r="F321" s="9">
        <v>14</v>
      </c>
      <c r="G321" s="9">
        <v>21</v>
      </c>
      <c r="H321" s="9">
        <v>46</v>
      </c>
      <c r="I321" s="9">
        <v>27</v>
      </c>
      <c r="J321" s="9">
        <v>36</v>
      </c>
      <c r="K321" s="9">
        <v>76</v>
      </c>
      <c r="L321" s="9">
        <v>46</v>
      </c>
      <c r="M321" s="9">
        <v>50</v>
      </c>
      <c r="N321" s="9">
        <v>63</v>
      </c>
      <c r="O321" s="9">
        <v>397</v>
      </c>
      <c r="P321" s="9">
        <v>5</v>
      </c>
      <c r="Q321" s="9">
        <v>13</v>
      </c>
      <c r="R321" s="9">
        <v>11</v>
      </c>
      <c r="S321" s="9">
        <v>5</v>
      </c>
      <c r="T321" s="9">
        <v>28</v>
      </c>
      <c r="U321" s="9">
        <v>0</v>
      </c>
      <c r="V321" s="9">
        <v>1</v>
      </c>
      <c r="W321" s="9">
        <v>0</v>
      </c>
      <c r="X321" s="9">
        <v>0</v>
      </c>
      <c r="Y321" s="9">
        <v>0</v>
      </c>
      <c r="Z321" s="9">
        <v>1</v>
      </c>
      <c r="AA321" s="9">
        <v>25</v>
      </c>
      <c r="AC321" s="9">
        <f t="shared" si="13"/>
        <v>895</v>
      </c>
      <c r="AD321" s="9">
        <f t="shared" si="14"/>
        <v>9377</v>
      </c>
      <c r="AE321" s="10">
        <f t="shared" si="15"/>
        <v>10.477094972067039</v>
      </c>
    </row>
    <row r="322" spans="1:31" x14ac:dyDescent="0.3">
      <c r="A322" s="87"/>
      <c r="B322" s="41" t="s">
        <v>324</v>
      </c>
      <c r="C322" s="9">
        <v>29</v>
      </c>
      <c r="D322" s="9">
        <v>2</v>
      </c>
      <c r="E322" s="9">
        <v>18</v>
      </c>
      <c r="F322" s="9">
        <v>26</v>
      </c>
      <c r="G322" s="9">
        <v>36</v>
      </c>
      <c r="H322" s="9">
        <v>76</v>
      </c>
      <c r="I322" s="9">
        <v>77</v>
      </c>
      <c r="J322" s="9">
        <v>93</v>
      </c>
      <c r="K322" s="9">
        <v>138</v>
      </c>
      <c r="L322" s="9">
        <v>82</v>
      </c>
      <c r="M322" s="9">
        <v>94</v>
      </c>
      <c r="N322" s="9">
        <v>83</v>
      </c>
      <c r="O322" s="9">
        <v>556</v>
      </c>
      <c r="P322" s="9">
        <v>42</v>
      </c>
      <c r="Q322" s="9">
        <v>75</v>
      </c>
      <c r="R322" s="9">
        <v>58</v>
      </c>
      <c r="S322" s="9">
        <v>24</v>
      </c>
      <c r="T322" s="9">
        <v>133</v>
      </c>
      <c r="U322" s="9">
        <v>3</v>
      </c>
      <c r="V322" s="9">
        <v>7</v>
      </c>
      <c r="W322" s="9">
        <v>0</v>
      </c>
      <c r="X322" s="9">
        <v>0</v>
      </c>
      <c r="Y322" s="9">
        <v>0</v>
      </c>
      <c r="Z322" s="9">
        <v>0</v>
      </c>
      <c r="AA322" s="9">
        <v>38</v>
      </c>
      <c r="AC322" s="9">
        <f t="shared" si="13"/>
        <v>1690</v>
      </c>
      <c r="AD322" s="9">
        <f t="shared" si="14"/>
        <v>18330</v>
      </c>
      <c r="AE322" s="10">
        <f t="shared" si="15"/>
        <v>10.846153846153847</v>
      </c>
    </row>
    <row r="323" spans="1:31" x14ac:dyDescent="0.3">
      <c r="A323" s="87"/>
      <c r="B323" s="41" t="s">
        <v>325</v>
      </c>
      <c r="C323" s="9">
        <v>9</v>
      </c>
      <c r="D323" s="9">
        <v>3</v>
      </c>
      <c r="E323" s="9">
        <v>6</v>
      </c>
      <c r="F323" s="9">
        <v>9</v>
      </c>
      <c r="G323" s="9">
        <v>18</v>
      </c>
      <c r="H323" s="9">
        <v>23</v>
      </c>
      <c r="I323" s="9">
        <v>26</v>
      </c>
      <c r="J323" s="9">
        <v>18</v>
      </c>
      <c r="K323" s="9">
        <v>39</v>
      </c>
      <c r="L323" s="9">
        <v>25</v>
      </c>
      <c r="M323" s="9">
        <v>24</v>
      </c>
      <c r="N323" s="9">
        <v>21</v>
      </c>
      <c r="O323" s="9">
        <v>105</v>
      </c>
      <c r="P323" s="9">
        <v>7</v>
      </c>
      <c r="Q323" s="9">
        <v>15</v>
      </c>
      <c r="R323" s="9">
        <v>7</v>
      </c>
      <c r="S323" s="9">
        <v>2</v>
      </c>
      <c r="T323" s="9">
        <v>16</v>
      </c>
      <c r="U323" s="9">
        <v>0</v>
      </c>
      <c r="V323" s="9">
        <v>5</v>
      </c>
      <c r="W323" s="9">
        <v>0</v>
      </c>
      <c r="X323" s="9">
        <v>0</v>
      </c>
      <c r="Y323" s="9">
        <v>0</v>
      </c>
      <c r="Z323" s="9">
        <v>0</v>
      </c>
      <c r="AA323" s="9">
        <v>8</v>
      </c>
      <c r="AC323" s="9">
        <f t="shared" si="13"/>
        <v>386</v>
      </c>
      <c r="AD323" s="9">
        <f t="shared" si="14"/>
        <v>3776</v>
      </c>
      <c r="AE323" s="10">
        <f t="shared" si="15"/>
        <v>9.7823834196891184</v>
      </c>
    </row>
    <row r="324" spans="1:31" x14ac:dyDescent="0.3">
      <c r="A324" s="87"/>
      <c r="B324" s="41" t="s">
        <v>326</v>
      </c>
      <c r="C324" s="9">
        <v>17</v>
      </c>
      <c r="D324" s="9">
        <v>12</v>
      </c>
      <c r="E324" s="9">
        <v>17</v>
      </c>
      <c r="F324" s="9">
        <v>41</v>
      </c>
      <c r="G324" s="9">
        <v>47</v>
      </c>
      <c r="H324" s="9">
        <v>64</v>
      </c>
      <c r="I324" s="9">
        <v>71</v>
      </c>
      <c r="J324" s="9">
        <v>103</v>
      </c>
      <c r="K324" s="9">
        <v>136</v>
      </c>
      <c r="L324" s="9">
        <v>115</v>
      </c>
      <c r="M324" s="9">
        <v>79</v>
      </c>
      <c r="N324" s="9">
        <v>83</v>
      </c>
      <c r="O324" s="9">
        <v>625</v>
      </c>
      <c r="P324" s="9">
        <v>37</v>
      </c>
      <c r="Q324" s="9">
        <v>57</v>
      </c>
      <c r="R324" s="9">
        <v>54</v>
      </c>
      <c r="S324" s="9">
        <v>8</v>
      </c>
      <c r="T324" s="9">
        <v>101</v>
      </c>
      <c r="U324" s="9">
        <v>2</v>
      </c>
      <c r="V324" s="9">
        <v>4</v>
      </c>
      <c r="W324" s="9">
        <v>0</v>
      </c>
      <c r="X324" s="9">
        <v>0</v>
      </c>
      <c r="Y324" s="9">
        <v>0</v>
      </c>
      <c r="Z324" s="9">
        <v>0</v>
      </c>
      <c r="AA324" s="9">
        <v>85</v>
      </c>
      <c r="AC324" s="9">
        <f t="shared" ref="AC324:AC346" si="16">SUM(C324:AA324)</f>
        <v>1758</v>
      </c>
      <c r="AD324" s="9">
        <f t="shared" si="14"/>
        <v>19236</v>
      </c>
      <c r="AE324" s="10">
        <f t="shared" si="15"/>
        <v>10.941979522184301</v>
      </c>
    </row>
    <row r="325" spans="1:31" x14ac:dyDescent="0.3">
      <c r="A325" s="87"/>
      <c r="B325" s="41" t="s">
        <v>327</v>
      </c>
      <c r="C325" s="9">
        <v>10</v>
      </c>
      <c r="D325" s="9">
        <v>4</v>
      </c>
      <c r="E325" s="9">
        <v>3</v>
      </c>
      <c r="F325" s="9">
        <v>11</v>
      </c>
      <c r="G325" s="9">
        <v>17</v>
      </c>
      <c r="H325" s="9">
        <v>21</v>
      </c>
      <c r="I325" s="9">
        <v>30</v>
      </c>
      <c r="J325" s="9">
        <v>17</v>
      </c>
      <c r="K325" s="9">
        <v>42</v>
      </c>
      <c r="L325" s="9">
        <v>23</v>
      </c>
      <c r="M325" s="9">
        <v>24</v>
      </c>
      <c r="N325" s="9">
        <v>24</v>
      </c>
      <c r="O325" s="9">
        <v>209</v>
      </c>
      <c r="P325" s="9">
        <v>10</v>
      </c>
      <c r="Q325" s="9">
        <v>31</v>
      </c>
      <c r="R325" s="9">
        <v>38</v>
      </c>
      <c r="S325" s="9">
        <v>5</v>
      </c>
      <c r="T325" s="9">
        <v>45</v>
      </c>
      <c r="U325" s="9">
        <v>1</v>
      </c>
      <c r="V325" s="9">
        <v>0</v>
      </c>
      <c r="W325" s="9">
        <v>0</v>
      </c>
      <c r="X325" s="9">
        <v>0</v>
      </c>
      <c r="Y325" s="9">
        <v>0</v>
      </c>
      <c r="Z325" s="9">
        <v>2</v>
      </c>
      <c r="AA325" s="9">
        <v>28</v>
      </c>
      <c r="AC325" s="9">
        <f t="shared" si="16"/>
        <v>595</v>
      </c>
      <c r="AD325" s="9">
        <f t="shared" ref="AD325:AD346" si="17">C$2*C325+D$2*D325+E$2*E325+F$2*F325+G$2*G325+H$2*H325+I$2*I325+J$2*J325+K$2*K325+L$2*L325+M$2*M325+N$2*N325+O$2*O325+P$2*P325+Q$2*Q325+R$2*R325+S$2*S325+T$2*T325+U$2*U325+V$2*V325+W$2*W325+X$2*X325+Y$2*Y325+Z$2*Z325+AA$2*AA325</f>
        <v>6785</v>
      </c>
      <c r="AE325" s="10">
        <f t="shared" ref="AE325:AE345" si="18">AD325/AC325</f>
        <v>11.403361344537815</v>
      </c>
    </row>
    <row r="326" spans="1:31" x14ac:dyDescent="0.3">
      <c r="A326" s="87"/>
      <c r="B326" s="41" t="s">
        <v>328</v>
      </c>
      <c r="C326" s="9">
        <v>7</v>
      </c>
      <c r="D326" s="9">
        <v>0</v>
      </c>
      <c r="E326" s="9">
        <v>1</v>
      </c>
      <c r="F326" s="9">
        <v>1</v>
      </c>
      <c r="G326" s="9">
        <v>4</v>
      </c>
      <c r="H326" s="9">
        <v>12</v>
      </c>
      <c r="I326" s="9">
        <v>13</v>
      </c>
      <c r="J326" s="9">
        <v>18</v>
      </c>
      <c r="K326" s="9">
        <v>48</v>
      </c>
      <c r="L326" s="9">
        <v>29</v>
      </c>
      <c r="M326" s="9">
        <v>26</v>
      </c>
      <c r="N326" s="9">
        <v>13</v>
      </c>
      <c r="O326" s="9">
        <v>188</v>
      </c>
      <c r="P326" s="9">
        <v>13</v>
      </c>
      <c r="Q326" s="9">
        <v>17</v>
      </c>
      <c r="R326" s="9">
        <v>24</v>
      </c>
      <c r="S326" s="9">
        <v>5</v>
      </c>
      <c r="T326" s="9">
        <v>43</v>
      </c>
      <c r="U326" s="9">
        <v>0</v>
      </c>
      <c r="V326" s="9">
        <v>1</v>
      </c>
      <c r="W326" s="9">
        <v>0</v>
      </c>
      <c r="X326" s="9">
        <v>0</v>
      </c>
      <c r="Y326" s="9">
        <v>0</v>
      </c>
      <c r="Z326" s="9">
        <v>0</v>
      </c>
      <c r="AA326" s="9">
        <v>13</v>
      </c>
      <c r="AC326" s="9">
        <f t="shared" si="16"/>
        <v>476</v>
      </c>
      <c r="AD326" s="9">
        <f t="shared" si="17"/>
        <v>5498</v>
      </c>
      <c r="AE326" s="10">
        <f t="shared" si="18"/>
        <v>11.550420168067227</v>
      </c>
    </row>
    <row r="327" spans="1:31" x14ac:dyDescent="0.3">
      <c r="A327" s="87"/>
      <c r="B327" s="41" t="s">
        <v>329</v>
      </c>
      <c r="C327" s="9">
        <v>0</v>
      </c>
      <c r="D327" s="9">
        <v>0</v>
      </c>
      <c r="E327" s="9">
        <v>1</v>
      </c>
      <c r="F327" s="9">
        <v>2</v>
      </c>
      <c r="G327" s="9">
        <v>2</v>
      </c>
      <c r="H327" s="9">
        <v>4</v>
      </c>
      <c r="I327" s="9">
        <v>1</v>
      </c>
      <c r="J327" s="9">
        <v>9</v>
      </c>
      <c r="K327" s="9">
        <v>11</v>
      </c>
      <c r="L327" s="9">
        <v>7</v>
      </c>
      <c r="M327" s="9">
        <v>4</v>
      </c>
      <c r="N327" s="9">
        <v>9</v>
      </c>
      <c r="O327" s="9">
        <v>31</v>
      </c>
      <c r="P327" s="9">
        <v>2</v>
      </c>
      <c r="Q327" s="9">
        <v>5</v>
      </c>
      <c r="R327" s="9">
        <v>2</v>
      </c>
      <c r="S327" s="9">
        <v>0</v>
      </c>
      <c r="T327" s="9">
        <v>11</v>
      </c>
      <c r="U327" s="9">
        <v>0</v>
      </c>
      <c r="V327" s="9">
        <v>1</v>
      </c>
      <c r="W327" s="9">
        <v>0</v>
      </c>
      <c r="X327" s="9">
        <v>0</v>
      </c>
      <c r="Y327" s="9">
        <v>0</v>
      </c>
      <c r="Z327" s="9">
        <v>0</v>
      </c>
      <c r="AA327" s="9">
        <v>4</v>
      </c>
      <c r="AC327" s="9">
        <f t="shared" si="16"/>
        <v>106</v>
      </c>
      <c r="AD327" s="9">
        <f t="shared" si="17"/>
        <v>1195</v>
      </c>
      <c r="AE327" s="10">
        <f t="shared" si="18"/>
        <v>11.273584905660377</v>
      </c>
    </row>
    <row r="328" spans="1:31" x14ac:dyDescent="0.3">
      <c r="A328" s="87"/>
      <c r="B328" s="41" t="s">
        <v>330</v>
      </c>
      <c r="C328" s="9">
        <v>10</v>
      </c>
      <c r="D328" s="9">
        <v>7</v>
      </c>
      <c r="E328" s="9">
        <v>8</v>
      </c>
      <c r="F328" s="9">
        <v>9</v>
      </c>
      <c r="G328" s="9">
        <v>13</v>
      </c>
      <c r="H328" s="9">
        <v>35</v>
      </c>
      <c r="I328" s="9">
        <v>25</v>
      </c>
      <c r="J328" s="9">
        <v>35</v>
      </c>
      <c r="K328" s="9">
        <v>65</v>
      </c>
      <c r="L328" s="9">
        <v>51</v>
      </c>
      <c r="M328" s="9">
        <v>59</v>
      </c>
      <c r="N328" s="9">
        <v>60</v>
      </c>
      <c r="O328" s="9">
        <v>450</v>
      </c>
      <c r="P328" s="9">
        <v>34</v>
      </c>
      <c r="Q328" s="9">
        <v>25</v>
      </c>
      <c r="R328" s="9">
        <v>40</v>
      </c>
      <c r="S328" s="9">
        <v>7</v>
      </c>
      <c r="T328" s="9">
        <v>63</v>
      </c>
      <c r="U328" s="9">
        <v>1</v>
      </c>
      <c r="V328" s="9">
        <v>3</v>
      </c>
      <c r="W328" s="9">
        <v>1</v>
      </c>
      <c r="X328" s="9">
        <v>0</v>
      </c>
      <c r="Y328" s="9">
        <v>0</v>
      </c>
      <c r="Z328" s="9">
        <v>0</v>
      </c>
      <c r="AA328" s="9">
        <v>77</v>
      </c>
      <c r="AC328" s="9">
        <f t="shared" si="16"/>
        <v>1078</v>
      </c>
      <c r="AD328" s="9">
        <f t="shared" si="17"/>
        <v>12819</v>
      </c>
      <c r="AE328" s="10">
        <f t="shared" si="18"/>
        <v>11.891465677179962</v>
      </c>
    </row>
    <row r="329" spans="1:31" x14ac:dyDescent="0.3">
      <c r="A329" s="87"/>
      <c r="B329" s="41" t="s">
        <v>331</v>
      </c>
      <c r="C329" s="9">
        <v>8</v>
      </c>
      <c r="D329" s="9">
        <v>3</v>
      </c>
      <c r="E329" s="9">
        <v>2</v>
      </c>
      <c r="F329" s="9">
        <v>11</v>
      </c>
      <c r="G329" s="9">
        <v>12</v>
      </c>
      <c r="H329" s="9">
        <v>23</v>
      </c>
      <c r="I329" s="9">
        <v>27</v>
      </c>
      <c r="J329" s="9">
        <v>37</v>
      </c>
      <c r="K329" s="9">
        <v>62</v>
      </c>
      <c r="L329" s="9">
        <v>31</v>
      </c>
      <c r="M329" s="9">
        <v>45</v>
      </c>
      <c r="N329" s="9">
        <v>38</v>
      </c>
      <c r="O329" s="9">
        <v>308</v>
      </c>
      <c r="P329" s="9">
        <v>10</v>
      </c>
      <c r="Q329" s="9">
        <v>21</v>
      </c>
      <c r="R329" s="9">
        <v>32</v>
      </c>
      <c r="S329" s="9">
        <v>2</v>
      </c>
      <c r="T329" s="9">
        <v>62</v>
      </c>
      <c r="U329" s="9">
        <v>1</v>
      </c>
      <c r="V329" s="9">
        <v>3</v>
      </c>
      <c r="W329" s="9">
        <v>0</v>
      </c>
      <c r="X329" s="9">
        <v>0</v>
      </c>
      <c r="Y329" s="9">
        <v>0</v>
      </c>
      <c r="Z329" s="9">
        <v>0</v>
      </c>
      <c r="AA329" s="9">
        <v>18</v>
      </c>
      <c r="AC329" s="9">
        <f t="shared" si="16"/>
        <v>756</v>
      </c>
      <c r="AD329" s="9">
        <f t="shared" si="17"/>
        <v>8460</v>
      </c>
      <c r="AE329" s="10">
        <f t="shared" si="18"/>
        <v>11.19047619047619</v>
      </c>
    </row>
    <row r="330" spans="1:31" x14ac:dyDescent="0.3">
      <c r="A330" s="87"/>
      <c r="B330" s="41" t="s">
        <v>332</v>
      </c>
      <c r="C330" s="9">
        <v>12</v>
      </c>
      <c r="D330" s="9">
        <v>4</v>
      </c>
      <c r="E330" s="9">
        <v>1</v>
      </c>
      <c r="F330" s="9">
        <v>4</v>
      </c>
      <c r="G330" s="9">
        <v>6</v>
      </c>
      <c r="H330" s="9">
        <v>12</v>
      </c>
      <c r="I330" s="9">
        <v>13</v>
      </c>
      <c r="J330" s="9">
        <v>15</v>
      </c>
      <c r="K330" s="9">
        <v>30</v>
      </c>
      <c r="L330" s="9">
        <v>14</v>
      </c>
      <c r="M330" s="9">
        <v>20</v>
      </c>
      <c r="N330" s="9">
        <v>29</v>
      </c>
      <c r="O330" s="9">
        <v>219</v>
      </c>
      <c r="P330" s="9">
        <v>4</v>
      </c>
      <c r="Q330" s="9">
        <v>5</v>
      </c>
      <c r="R330" s="9">
        <v>8</v>
      </c>
      <c r="S330" s="9">
        <v>5</v>
      </c>
      <c r="T330" s="9">
        <v>26</v>
      </c>
      <c r="U330" s="9">
        <v>0</v>
      </c>
      <c r="V330" s="9">
        <v>1</v>
      </c>
      <c r="W330" s="9">
        <v>2</v>
      </c>
      <c r="X330" s="9">
        <v>0</v>
      </c>
      <c r="Y330" s="9">
        <v>0</v>
      </c>
      <c r="Z330" s="9">
        <v>0</v>
      </c>
      <c r="AA330" s="9">
        <v>19</v>
      </c>
      <c r="AC330" s="9">
        <f t="shared" si="16"/>
        <v>449</v>
      </c>
      <c r="AD330" s="9">
        <f t="shared" si="17"/>
        <v>5077</v>
      </c>
      <c r="AE330" s="10">
        <f t="shared" si="18"/>
        <v>11.307349665924276</v>
      </c>
    </row>
    <row r="331" spans="1:31" x14ac:dyDescent="0.3">
      <c r="A331" s="87"/>
      <c r="B331" s="41" t="s">
        <v>333</v>
      </c>
      <c r="C331" s="9">
        <v>25</v>
      </c>
      <c r="D331" s="9">
        <v>5</v>
      </c>
      <c r="E331" s="9">
        <v>2</v>
      </c>
      <c r="F331" s="9">
        <v>9</v>
      </c>
      <c r="G331" s="9">
        <v>8</v>
      </c>
      <c r="H331" s="9">
        <v>10</v>
      </c>
      <c r="I331" s="9">
        <v>12</v>
      </c>
      <c r="J331" s="9">
        <v>14</v>
      </c>
      <c r="K331" s="9">
        <v>18</v>
      </c>
      <c r="L331" s="9">
        <v>13</v>
      </c>
      <c r="M331" s="9">
        <v>18</v>
      </c>
      <c r="N331" s="9">
        <v>17</v>
      </c>
      <c r="O331" s="9">
        <v>85</v>
      </c>
      <c r="P331" s="9">
        <v>3</v>
      </c>
      <c r="Q331" s="9">
        <v>6</v>
      </c>
      <c r="R331" s="9">
        <v>12</v>
      </c>
      <c r="S331" s="9">
        <v>4</v>
      </c>
      <c r="T331" s="9">
        <v>18</v>
      </c>
      <c r="U331" s="9">
        <v>1</v>
      </c>
      <c r="V331" s="9">
        <v>0</v>
      </c>
      <c r="W331" s="9">
        <v>0</v>
      </c>
      <c r="X331" s="9">
        <v>0</v>
      </c>
      <c r="Y331" s="9">
        <v>0</v>
      </c>
      <c r="Z331" s="9">
        <v>0</v>
      </c>
      <c r="AA331" s="9">
        <v>15</v>
      </c>
      <c r="AC331" s="9">
        <f t="shared" si="16"/>
        <v>295</v>
      </c>
      <c r="AD331" s="9">
        <f t="shared" si="17"/>
        <v>2987</v>
      </c>
      <c r="AE331" s="10">
        <f t="shared" si="18"/>
        <v>10.125423728813558</v>
      </c>
    </row>
    <row r="332" spans="1:31" x14ac:dyDescent="0.3">
      <c r="A332" s="87"/>
      <c r="B332" s="41" t="s">
        <v>334</v>
      </c>
      <c r="C332" s="9">
        <v>34</v>
      </c>
      <c r="D332" s="9">
        <v>26</v>
      </c>
      <c r="E332" s="9">
        <v>10</v>
      </c>
      <c r="F332" s="9">
        <v>21</v>
      </c>
      <c r="G332" s="9">
        <v>27</v>
      </c>
      <c r="H332" s="9">
        <v>66</v>
      </c>
      <c r="I332" s="9">
        <v>69</v>
      </c>
      <c r="J332" s="9">
        <v>141</v>
      </c>
      <c r="K332" s="9">
        <v>194</v>
      </c>
      <c r="L332" s="9">
        <v>160</v>
      </c>
      <c r="M332" s="9">
        <v>143</v>
      </c>
      <c r="N332" s="9">
        <v>188</v>
      </c>
      <c r="O332" s="9">
        <v>1498</v>
      </c>
      <c r="P332" s="9">
        <v>277</v>
      </c>
      <c r="Q332" s="9">
        <v>359</v>
      </c>
      <c r="R332" s="9">
        <v>464</v>
      </c>
      <c r="S332" s="9">
        <v>193</v>
      </c>
      <c r="T332" s="9">
        <v>1025</v>
      </c>
      <c r="U332" s="9">
        <v>30</v>
      </c>
      <c r="V332" s="9">
        <v>54</v>
      </c>
      <c r="W332" s="9">
        <v>1</v>
      </c>
      <c r="X332" s="9">
        <v>1</v>
      </c>
      <c r="Y332" s="9">
        <v>1</v>
      </c>
      <c r="Z332" s="9">
        <v>4</v>
      </c>
      <c r="AA332" s="9">
        <v>72</v>
      </c>
      <c r="AC332" s="9">
        <f t="shared" si="16"/>
        <v>5058</v>
      </c>
      <c r="AD332" s="9">
        <f t="shared" si="17"/>
        <v>65963</v>
      </c>
      <c r="AE332" s="10">
        <f t="shared" si="18"/>
        <v>13.041320680110715</v>
      </c>
    </row>
    <row r="333" spans="1:31" x14ac:dyDescent="0.3">
      <c r="A333" s="87"/>
      <c r="B333" s="41" t="s">
        <v>335</v>
      </c>
      <c r="C333" s="9">
        <v>26</v>
      </c>
      <c r="D333" s="9">
        <v>6</v>
      </c>
      <c r="E333" s="9">
        <v>3</v>
      </c>
      <c r="F333" s="9">
        <v>8</v>
      </c>
      <c r="G333" s="9">
        <v>13</v>
      </c>
      <c r="H333" s="9">
        <v>32</v>
      </c>
      <c r="I333" s="9">
        <v>17</v>
      </c>
      <c r="J333" s="9">
        <v>41</v>
      </c>
      <c r="K333" s="9">
        <v>57</v>
      </c>
      <c r="L333" s="9">
        <v>34</v>
      </c>
      <c r="M333" s="9">
        <v>42</v>
      </c>
      <c r="N333" s="9">
        <v>36</v>
      </c>
      <c r="O333" s="9">
        <v>293</v>
      </c>
      <c r="P333" s="9">
        <v>28</v>
      </c>
      <c r="Q333" s="9">
        <v>43</v>
      </c>
      <c r="R333" s="9">
        <v>55</v>
      </c>
      <c r="S333" s="9">
        <v>19</v>
      </c>
      <c r="T333" s="9">
        <v>67</v>
      </c>
      <c r="U333" s="9">
        <v>2</v>
      </c>
      <c r="V333" s="9">
        <v>3</v>
      </c>
      <c r="W333" s="9">
        <v>1</v>
      </c>
      <c r="X333" s="9">
        <v>1</v>
      </c>
      <c r="Y333" s="9">
        <v>1</v>
      </c>
      <c r="Z333" s="9">
        <v>0</v>
      </c>
      <c r="AA333" s="9">
        <v>58</v>
      </c>
      <c r="AC333" s="9">
        <f t="shared" si="16"/>
        <v>886</v>
      </c>
      <c r="AD333" s="9">
        <f t="shared" si="17"/>
        <v>10513</v>
      </c>
      <c r="AE333" s="10">
        <f t="shared" si="18"/>
        <v>11.86568848758465</v>
      </c>
    </row>
    <row r="334" spans="1:31" x14ac:dyDescent="0.3">
      <c r="A334" s="87"/>
      <c r="B334" s="41" t="s">
        <v>336</v>
      </c>
      <c r="C334" s="9">
        <v>11</v>
      </c>
      <c r="D334" s="9">
        <v>3</v>
      </c>
      <c r="E334" s="9">
        <v>3</v>
      </c>
      <c r="F334" s="9">
        <v>0</v>
      </c>
      <c r="G334" s="9">
        <v>2</v>
      </c>
      <c r="H334" s="9">
        <v>15</v>
      </c>
      <c r="I334" s="9">
        <v>11</v>
      </c>
      <c r="J334" s="9">
        <v>16</v>
      </c>
      <c r="K334" s="9">
        <v>5</v>
      </c>
      <c r="L334" s="9">
        <v>17</v>
      </c>
      <c r="M334" s="9">
        <v>10</v>
      </c>
      <c r="N334" s="9">
        <v>15</v>
      </c>
      <c r="O334" s="9">
        <v>89</v>
      </c>
      <c r="P334" s="9">
        <v>13</v>
      </c>
      <c r="Q334" s="9">
        <v>7</v>
      </c>
      <c r="R334" s="9">
        <v>8</v>
      </c>
      <c r="S334" s="9">
        <v>3</v>
      </c>
      <c r="T334" s="9">
        <v>20</v>
      </c>
      <c r="U334" s="9">
        <v>1</v>
      </c>
      <c r="V334" s="9">
        <v>2</v>
      </c>
      <c r="W334" s="9">
        <v>0</v>
      </c>
      <c r="X334" s="9">
        <v>0</v>
      </c>
      <c r="Y334" s="9">
        <v>0</v>
      </c>
      <c r="Z334" s="9">
        <v>0</v>
      </c>
      <c r="AA334" s="9">
        <v>5</v>
      </c>
      <c r="AC334" s="9">
        <f t="shared" si="16"/>
        <v>256</v>
      </c>
      <c r="AD334" s="9">
        <f t="shared" si="17"/>
        <v>2747</v>
      </c>
      <c r="AE334" s="10">
        <f t="shared" si="18"/>
        <v>10.73046875</v>
      </c>
    </row>
    <row r="335" spans="1:31" x14ac:dyDescent="0.3">
      <c r="A335" s="87"/>
      <c r="B335" s="41" t="s">
        <v>337</v>
      </c>
      <c r="C335" s="9">
        <v>9</v>
      </c>
      <c r="D335" s="9">
        <v>1</v>
      </c>
      <c r="E335" s="9">
        <v>1</v>
      </c>
      <c r="F335" s="9">
        <v>6</v>
      </c>
      <c r="G335" s="9">
        <v>10</v>
      </c>
      <c r="H335" s="9">
        <v>18</v>
      </c>
      <c r="I335" s="9">
        <v>15</v>
      </c>
      <c r="J335" s="9">
        <v>23</v>
      </c>
      <c r="K335" s="9">
        <v>37</v>
      </c>
      <c r="L335" s="9">
        <v>19</v>
      </c>
      <c r="M335" s="9">
        <v>28</v>
      </c>
      <c r="N335" s="9">
        <v>24</v>
      </c>
      <c r="O335" s="9">
        <v>100</v>
      </c>
      <c r="P335" s="9">
        <v>10</v>
      </c>
      <c r="Q335" s="9">
        <v>9</v>
      </c>
      <c r="R335" s="9">
        <v>28</v>
      </c>
      <c r="S335" s="9">
        <v>5</v>
      </c>
      <c r="T335" s="9">
        <v>43</v>
      </c>
      <c r="U335" s="9">
        <v>1</v>
      </c>
      <c r="V335" s="9">
        <v>0</v>
      </c>
      <c r="W335" s="9">
        <v>0</v>
      </c>
      <c r="X335" s="9">
        <v>0</v>
      </c>
      <c r="Y335" s="9">
        <v>0</v>
      </c>
      <c r="Z335" s="9">
        <v>1</v>
      </c>
      <c r="AA335" s="9">
        <v>15</v>
      </c>
      <c r="AC335" s="9">
        <f t="shared" si="16"/>
        <v>403</v>
      </c>
      <c r="AD335" s="9">
        <f t="shared" si="17"/>
        <v>4501</v>
      </c>
      <c r="AE335" s="10">
        <f t="shared" si="18"/>
        <v>11.168734491315137</v>
      </c>
    </row>
    <row r="336" spans="1:31" x14ac:dyDescent="0.3">
      <c r="A336" s="87"/>
      <c r="B336" s="41" t="s">
        <v>338</v>
      </c>
      <c r="C336" s="9">
        <v>8</v>
      </c>
      <c r="D336" s="9">
        <v>1</v>
      </c>
      <c r="E336" s="9">
        <v>6</v>
      </c>
      <c r="F336" s="9">
        <v>10</v>
      </c>
      <c r="G336" s="9">
        <v>11</v>
      </c>
      <c r="H336" s="9">
        <v>13</v>
      </c>
      <c r="I336" s="9">
        <v>28</v>
      </c>
      <c r="J336" s="9">
        <v>30</v>
      </c>
      <c r="K336" s="9">
        <v>49</v>
      </c>
      <c r="L336" s="9">
        <v>47</v>
      </c>
      <c r="M336" s="9">
        <v>34</v>
      </c>
      <c r="N336" s="9">
        <v>30</v>
      </c>
      <c r="O336" s="9">
        <v>222</v>
      </c>
      <c r="P336" s="9">
        <v>15</v>
      </c>
      <c r="Q336" s="9">
        <v>28</v>
      </c>
      <c r="R336" s="9">
        <v>54</v>
      </c>
      <c r="S336" s="9">
        <v>18</v>
      </c>
      <c r="T336" s="9">
        <v>91</v>
      </c>
      <c r="U336" s="9">
        <v>4</v>
      </c>
      <c r="V336" s="9">
        <v>1</v>
      </c>
      <c r="W336" s="9">
        <v>0</v>
      </c>
      <c r="X336" s="9">
        <v>0</v>
      </c>
      <c r="Y336" s="9">
        <v>0</v>
      </c>
      <c r="Z336" s="9">
        <v>0</v>
      </c>
      <c r="AA336" s="9">
        <v>14</v>
      </c>
      <c r="AC336" s="9">
        <f t="shared" si="16"/>
        <v>714</v>
      </c>
      <c r="AD336" s="9">
        <f t="shared" si="17"/>
        <v>8338</v>
      </c>
      <c r="AE336" s="10">
        <f t="shared" si="18"/>
        <v>11.677871148459383</v>
      </c>
    </row>
    <row r="337" spans="1:31" x14ac:dyDescent="0.3">
      <c r="A337" s="87"/>
      <c r="B337" s="41" t="s">
        <v>339</v>
      </c>
      <c r="C337" s="9">
        <v>4</v>
      </c>
      <c r="D337" s="9">
        <v>2</v>
      </c>
      <c r="E337" s="9">
        <v>4</v>
      </c>
      <c r="F337" s="9">
        <v>2</v>
      </c>
      <c r="G337" s="9">
        <v>6</v>
      </c>
      <c r="H337" s="9">
        <v>16</v>
      </c>
      <c r="I337" s="9">
        <v>14</v>
      </c>
      <c r="J337" s="9">
        <v>15</v>
      </c>
      <c r="K337" s="9">
        <v>42</v>
      </c>
      <c r="L337" s="9">
        <v>24</v>
      </c>
      <c r="M337" s="9">
        <v>29</v>
      </c>
      <c r="N337" s="9">
        <v>42</v>
      </c>
      <c r="O337" s="9">
        <v>83</v>
      </c>
      <c r="P337" s="9">
        <v>2</v>
      </c>
      <c r="Q337" s="9">
        <v>6</v>
      </c>
      <c r="R337" s="9">
        <v>5</v>
      </c>
      <c r="S337" s="9">
        <v>1</v>
      </c>
      <c r="T337" s="9">
        <v>13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18</v>
      </c>
      <c r="AC337" s="9">
        <f t="shared" si="16"/>
        <v>328</v>
      </c>
      <c r="AD337" s="9">
        <f t="shared" si="17"/>
        <v>3463</v>
      </c>
      <c r="AE337" s="10">
        <f t="shared" si="18"/>
        <v>10.557926829268293</v>
      </c>
    </row>
    <row r="338" spans="1:31" x14ac:dyDescent="0.3">
      <c r="A338" s="87"/>
      <c r="B338" s="41" t="s">
        <v>340</v>
      </c>
      <c r="C338" s="9">
        <v>14</v>
      </c>
      <c r="D338" s="9">
        <v>5</v>
      </c>
      <c r="E338" s="9">
        <v>4</v>
      </c>
      <c r="F338" s="9">
        <v>19</v>
      </c>
      <c r="G338" s="9">
        <v>16</v>
      </c>
      <c r="H338" s="9">
        <v>37</v>
      </c>
      <c r="I338" s="9">
        <v>46</v>
      </c>
      <c r="J338" s="9">
        <v>49</v>
      </c>
      <c r="K338" s="9">
        <v>76</v>
      </c>
      <c r="L338" s="9">
        <v>55</v>
      </c>
      <c r="M338" s="9">
        <v>58</v>
      </c>
      <c r="N338" s="9">
        <v>48</v>
      </c>
      <c r="O338" s="9">
        <v>294</v>
      </c>
      <c r="P338" s="9">
        <v>18</v>
      </c>
      <c r="Q338" s="9">
        <v>21</v>
      </c>
      <c r="R338" s="9">
        <v>35</v>
      </c>
      <c r="S338" s="9">
        <v>9</v>
      </c>
      <c r="T338" s="9">
        <v>55</v>
      </c>
      <c r="U338" s="9">
        <v>1</v>
      </c>
      <c r="V338" s="9">
        <v>1</v>
      </c>
      <c r="W338" s="9">
        <v>0</v>
      </c>
      <c r="X338" s="9">
        <v>0</v>
      </c>
      <c r="Y338" s="9">
        <v>0</v>
      </c>
      <c r="Z338" s="9">
        <v>0</v>
      </c>
      <c r="AA338" s="9">
        <v>15</v>
      </c>
      <c r="AC338" s="9">
        <f t="shared" si="16"/>
        <v>876</v>
      </c>
      <c r="AD338" s="9">
        <f t="shared" si="17"/>
        <v>9206</v>
      </c>
      <c r="AE338" s="10">
        <f t="shared" si="18"/>
        <v>10.509132420091325</v>
      </c>
    </row>
    <row r="339" spans="1:31" x14ac:dyDescent="0.3">
      <c r="A339" s="87"/>
      <c r="B339" s="41" t="s">
        <v>341</v>
      </c>
      <c r="C339" s="9">
        <v>33</v>
      </c>
      <c r="D339" s="9">
        <v>4</v>
      </c>
      <c r="E339" s="9">
        <v>3</v>
      </c>
      <c r="F339" s="9">
        <v>4</v>
      </c>
      <c r="G339" s="9">
        <v>14</v>
      </c>
      <c r="H339" s="9">
        <v>29</v>
      </c>
      <c r="I339" s="9">
        <v>32</v>
      </c>
      <c r="J339" s="9">
        <v>31</v>
      </c>
      <c r="K339" s="9">
        <v>86</v>
      </c>
      <c r="L339" s="9">
        <v>57</v>
      </c>
      <c r="M339" s="9">
        <v>62</v>
      </c>
      <c r="N339" s="9">
        <v>72</v>
      </c>
      <c r="O339" s="9">
        <v>616</v>
      </c>
      <c r="P339" s="9">
        <v>40</v>
      </c>
      <c r="Q339" s="9">
        <v>60</v>
      </c>
      <c r="R339" s="9">
        <v>72</v>
      </c>
      <c r="S339" s="9">
        <v>25</v>
      </c>
      <c r="T339" s="9">
        <v>81</v>
      </c>
      <c r="U339" s="9">
        <v>2</v>
      </c>
      <c r="V339" s="9">
        <v>1</v>
      </c>
      <c r="W339" s="9">
        <v>0</v>
      </c>
      <c r="X339" s="9">
        <v>0</v>
      </c>
      <c r="Y339" s="9">
        <v>0</v>
      </c>
      <c r="Z339" s="9">
        <v>0</v>
      </c>
      <c r="AA339" s="9">
        <v>49</v>
      </c>
      <c r="AC339" s="9">
        <f t="shared" si="16"/>
        <v>1373</v>
      </c>
      <c r="AD339" s="9">
        <f t="shared" si="17"/>
        <v>16085</v>
      </c>
      <c r="AE339" s="10">
        <f t="shared" si="18"/>
        <v>11.715222141296431</v>
      </c>
    </row>
    <row r="340" spans="1:31" x14ac:dyDescent="0.3">
      <c r="A340" s="87"/>
      <c r="B340" s="41" t="s">
        <v>342</v>
      </c>
      <c r="C340" s="9">
        <v>7</v>
      </c>
      <c r="D340" s="9">
        <v>4</v>
      </c>
      <c r="E340" s="9">
        <v>3</v>
      </c>
      <c r="F340" s="9">
        <v>8</v>
      </c>
      <c r="G340" s="9">
        <v>16</v>
      </c>
      <c r="H340" s="9">
        <v>30</v>
      </c>
      <c r="I340" s="9">
        <v>53</v>
      </c>
      <c r="J340" s="9">
        <v>51</v>
      </c>
      <c r="K340" s="9">
        <v>65</v>
      </c>
      <c r="L340" s="9">
        <v>44</v>
      </c>
      <c r="M340" s="9">
        <v>70</v>
      </c>
      <c r="N340" s="9">
        <v>63</v>
      </c>
      <c r="O340" s="9">
        <v>405</v>
      </c>
      <c r="P340" s="9">
        <v>31</v>
      </c>
      <c r="Q340" s="9">
        <v>34</v>
      </c>
      <c r="R340" s="9">
        <v>27</v>
      </c>
      <c r="S340" s="9">
        <v>7</v>
      </c>
      <c r="T340" s="9">
        <v>54</v>
      </c>
      <c r="U340" s="9">
        <v>1</v>
      </c>
      <c r="V340" s="9">
        <v>1</v>
      </c>
      <c r="W340" s="9">
        <v>0</v>
      </c>
      <c r="X340" s="9">
        <v>0</v>
      </c>
      <c r="Y340" s="9">
        <v>0</v>
      </c>
      <c r="Z340" s="9">
        <v>0</v>
      </c>
      <c r="AA340" s="9">
        <v>27</v>
      </c>
      <c r="AC340" s="9">
        <f t="shared" si="16"/>
        <v>1001</v>
      </c>
      <c r="AD340" s="9">
        <f t="shared" si="17"/>
        <v>11091</v>
      </c>
      <c r="AE340" s="10">
        <f t="shared" si="18"/>
        <v>11.079920079920081</v>
      </c>
    </row>
    <row r="341" spans="1:31" x14ac:dyDescent="0.3">
      <c r="A341" s="87"/>
      <c r="B341" s="41" t="s">
        <v>343</v>
      </c>
      <c r="C341" s="9">
        <v>12</v>
      </c>
      <c r="D341" s="9">
        <v>6</v>
      </c>
      <c r="E341" s="9">
        <v>16</v>
      </c>
      <c r="F341" s="9">
        <v>16</v>
      </c>
      <c r="G341" s="9">
        <v>23</v>
      </c>
      <c r="H341" s="9">
        <v>41</v>
      </c>
      <c r="I341" s="9">
        <v>41</v>
      </c>
      <c r="J341" s="9">
        <v>66</v>
      </c>
      <c r="K341" s="9">
        <v>99</v>
      </c>
      <c r="L341" s="9">
        <v>85</v>
      </c>
      <c r="M341" s="9">
        <v>56</v>
      </c>
      <c r="N341" s="9">
        <v>75</v>
      </c>
      <c r="O341" s="9">
        <v>300</v>
      </c>
      <c r="P341" s="9">
        <v>22</v>
      </c>
      <c r="Q341" s="9">
        <v>24</v>
      </c>
      <c r="R341" s="9">
        <v>41</v>
      </c>
      <c r="S341" s="9">
        <v>9</v>
      </c>
      <c r="T341" s="9">
        <v>64</v>
      </c>
      <c r="U341" s="9">
        <v>4</v>
      </c>
      <c r="V341" s="9">
        <v>2</v>
      </c>
      <c r="W341" s="9">
        <v>0</v>
      </c>
      <c r="X341" s="9">
        <v>0</v>
      </c>
      <c r="Y341" s="9">
        <v>0</v>
      </c>
      <c r="Z341" s="9">
        <v>0</v>
      </c>
      <c r="AA341" s="9">
        <v>34</v>
      </c>
      <c r="AC341" s="9">
        <f t="shared" si="16"/>
        <v>1036</v>
      </c>
      <c r="AD341" s="9">
        <f t="shared" si="17"/>
        <v>11028</v>
      </c>
      <c r="AE341" s="10">
        <f t="shared" si="18"/>
        <v>10.644787644787645</v>
      </c>
    </row>
    <row r="342" spans="1:31" x14ac:dyDescent="0.3">
      <c r="A342" s="87"/>
      <c r="B342" s="41" t="s">
        <v>344</v>
      </c>
      <c r="C342" s="9">
        <v>7</v>
      </c>
      <c r="D342" s="9">
        <v>0</v>
      </c>
      <c r="E342" s="9">
        <v>2</v>
      </c>
      <c r="F342" s="9">
        <v>7</v>
      </c>
      <c r="G342" s="9">
        <v>5</v>
      </c>
      <c r="H342" s="9">
        <v>18</v>
      </c>
      <c r="I342" s="9">
        <v>17</v>
      </c>
      <c r="J342" s="9">
        <v>23</v>
      </c>
      <c r="K342" s="9">
        <v>24</v>
      </c>
      <c r="L342" s="9">
        <v>16</v>
      </c>
      <c r="M342" s="9">
        <v>21</v>
      </c>
      <c r="N342" s="9">
        <v>14</v>
      </c>
      <c r="O342" s="9">
        <v>102</v>
      </c>
      <c r="P342" s="9">
        <v>6</v>
      </c>
      <c r="Q342" s="9">
        <v>14</v>
      </c>
      <c r="R342" s="9">
        <v>20</v>
      </c>
      <c r="S342" s="9">
        <v>7</v>
      </c>
      <c r="T342" s="9">
        <v>24</v>
      </c>
      <c r="U342" s="9">
        <v>0</v>
      </c>
      <c r="V342" s="9">
        <v>2</v>
      </c>
      <c r="W342" s="9">
        <v>0</v>
      </c>
      <c r="X342" s="9">
        <v>0</v>
      </c>
      <c r="Y342" s="9">
        <v>0</v>
      </c>
      <c r="Z342" s="9">
        <v>0</v>
      </c>
      <c r="AA342" s="9">
        <v>8</v>
      </c>
      <c r="AC342" s="9">
        <f t="shared" si="16"/>
        <v>337</v>
      </c>
      <c r="AD342" s="9">
        <f t="shared" si="17"/>
        <v>3646</v>
      </c>
      <c r="AE342" s="10">
        <f t="shared" si="18"/>
        <v>10.818991097922849</v>
      </c>
    </row>
    <row r="343" spans="1:31" x14ac:dyDescent="0.3">
      <c r="A343" s="87"/>
      <c r="B343" s="41" t="s">
        <v>345</v>
      </c>
      <c r="C343" s="9">
        <v>5</v>
      </c>
      <c r="D343" s="9">
        <v>2</v>
      </c>
      <c r="E343" s="9">
        <v>5</v>
      </c>
      <c r="F343" s="9">
        <v>8</v>
      </c>
      <c r="G343" s="9">
        <v>7</v>
      </c>
      <c r="H343" s="9">
        <v>11</v>
      </c>
      <c r="I343" s="9">
        <v>13</v>
      </c>
      <c r="J343" s="9">
        <v>15</v>
      </c>
      <c r="K343" s="9">
        <v>22</v>
      </c>
      <c r="L343" s="9">
        <v>23</v>
      </c>
      <c r="M343" s="9">
        <v>19</v>
      </c>
      <c r="N343" s="9">
        <v>24</v>
      </c>
      <c r="O343" s="9">
        <v>102</v>
      </c>
      <c r="P343" s="9">
        <v>7</v>
      </c>
      <c r="Q343" s="9">
        <v>7</v>
      </c>
      <c r="R343" s="9">
        <v>7</v>
      </c>
      <c r="S343" s="9">
        <v>3</v>
      </c>
      <c r="T343" s="9">
        <v>12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  <c r="Z343" s="9">
        <v>0</v>
      </c>
      <c r="AA343" s="9">
        <v>8</v>
      </c>
      <c r="AC343" s="9">
        <f t="shared" si="16"/>
        <v>300</v>
      </c>
      <c r="AD343" s="9">
        <f t="shared" si="17"/>
        <v>3101</v>
      </c>
      <c r="AE343" s="10">
        <f t="shared" si="18"/>
        <v>10.336666666666666</v>
      </c>
    </row>
    <row r="344" spans="1:31" x14ac:dyDescent="0.3">
      <c r="A344" s="87"/>
      <c r="B344" s="41" t="s">
        <v>346</v>
      </c>
      <c r="C344" s="9">
        <v>2</v>
      </c>
      <c r="D344" s="9">
        <v>1</v>
      </c>
      <c r="E344" s="9">
        <v>1</v>
      </c>
      <c r="F344" s="9">
        <v>1</v>
      </c>
      <c r="G344" s="9">
        <v>3</v>
      </c>
      <c r="H344" s="9">
        <v>5</v>
      </c>
      <c r="I344" s="9">
        <v>5</v>
      </c>
      <c r="J344" s="9">
        <v>7</v>
      </c>
      <c r="K344" s="9">
        <v>7</v>
      </c>
      <c r="L344" s="9">
        <v>4</v>
      </c>
      <c r="M344" s="9">
        <v>2</v>
      </c>
      <c r="N344" s="9">
        <v>8</v>
      </c>
      <c r="O344" s="9">
        <v>59</v>
      </c>
      <c r="P344" s="9">
        <v>2</v>
      </c>
      <c r="Q344" s="9">
        <v>4</v>
      </c>
      <c r="R344" s="9">
        <v>6</v>
      </c>
      <c r="S344" s="9">
        <v>0</v>
      </c>
      <c r="T344" s="9">
        <v>14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8</v>
      </c>
      <c r="AC344" s="9">
        <f t="shared" si="16"/>
        <v>139</v>
      </c>
      <c r="AD344" s="9">
        <f t="shared" si="17"/>
        <v>1632</v>
      </c>
      <c r="AE344" s="10">
        <f t="shared" si="18"/>
        <v>11.741007194244604</v>
      </c>
    </row>
    <row r="345" spans="1:31" x14ac:dyDescent="0.3">
      <c r="A345" s="87"/>
      <c r="B345" s="41" t="s">
        <v>347</v>
      </c>
      <c r="C345" s="9">
        <v>2</v>
      </c>
      <c r="D345" s="9">
        <v>3</v>
      </c>
      <c r="E345" s="9">
        <v>0</v>
      </c>
      <c r="F345" s="9">
        <v>4</v>
      </c>
      <c r="G345" s="9">
        <v>3</v>
      </c>
      <c r="H345" s="9">
        <v>11</v>
      </c>
      <c r="I345" s="9">
        <v>6</v>
      </c>
      <c r="J345" s="9">
        <v>15</v>
      </c>
      <c r="K345" s="9">
        <v>21</v>
      </c>
      <c r="L345" s="9">
        <v>17</v>
      </c>
      <c r="M345" s="9">
        <v>17</v>
      </c>
      <c r="N345" s="9">
        <v>16</v>
      </c>
      <c r="O345" s="9">
        <v>82</v>
      </c>
      <c r="P345" s="9">
        <v>5</v>
      </c>
      <c r="Q345" s="9">
        <v>5</v>
      </c>
      <c r="R345" s="9">
        <v>0</v>
      </c>
      <c r="S345" s="9">
        <v>3</v>
      </c>
      <c r="T345" s="9">
        <v>13</v>
      </c>
      <c r="U345" s="9">
        <v>1</v>
      </c>
      <c r="V345" s="9">
        <v>0</v>
      </c>
      <c r="W345" s="9">
        <v>0</v>
      </c>
      <c r="X345" s="9">
        <v>0</v>
      </c>
      <c r="Y345" s="9">
        <v>0</v>
      </c>
      <c r="Z345" s="9">
        <v>0</v>
      </c>
      <c r="AA345" s="9">
        <v>7</v>
      </c>
      <c r="AC345" s="9">
        <f t="shared" si="16"/>
        <v>231</v>
      </c>
      <c r="AD345" s="9">
        <f t="shared" si="17"/>
        <v>2464</v>
      </c>
      <c r="AE345" s="10">
        <f t="shared" si="18"/>
        <v>10.666666666666666</v>
      </c>
    </row>
    <row r="346" spans="1:31" x14ac:dyDescent="0.3">
      <c r="A346" s="87"/>
      <c r="B346" s="41" t="s">
        <v>348</v>
      </c>
      <c r="C346" s="15">
        <v>5</v>
      </c>
      <c r="D346" s="14">
        <v>0</v>
      </c>
      <c r="E346" s="14">
        <v>1</v>
      </c>
      <c r="F346" s="14">
        <v>4</v>
      </c>
      <c r="G346" s="14">
        <v>3</v>
      </c>
      <c r="H346" s="14">
        <v>17</v>
      </c>
      <c r="I346" s="14">
        <v>12</v>
      </c>
      <c r="J346" s="14">
        <v>9</v>
      </c>
      <c r="K346" s="14">
        <v>25</v>
      </c>
      <c r="L346" s="14">
        <v>26</v>
      </c>
      <c r="M346" s="14">
        <v>19</v>
      </c>
      <c r="N346" s="14">
        <v>24</v>
      </c>
      <c r="O346" s="14">
        <v>77</v>
      </c>
      <c r="P346" s="14">
        <v>4</v>
      </c>
      <c r="Q346" s="14">
        <v>3</v>
      </c>
      <c r="R346" s="14">
        <v>8</v>
      </c>
      <c r="S346" s="14">
        <v>0</v>
      </c>
      <c r="T346" s="14">
        <v>4</v>
      </c>
      <c r="U346" s="14">
        <v>0</v>
      </c>
      <c r="V346" s="14">
        <v>0</v>
      </c>
      <c r="W346" s="14">
        <v>0</v>
      </c>
      <c r="X346" s="14">
        <v>0</v>
      </c>
      <c r="Y346" s="14">
        <v>0</v>
      </c>
      <c r="Z346" s="14">
        <v>0</v>
      </c>
      <c r="AA346" s="14">
        <v>19</v>
      </c>
      <c r="AC346" s="14">
        <f t="shared" si="16"/>
        <v>260</v>
      </c>
      <c r="AD346" s="14">
        <f t="shared" si="17"/>
        <v>2796</v>
      </c>
      <c r="AE346" s="16">
        <f>AD346/AC346</f>
        <v>10.753846153846155</v>
      </c>
    </row>
    <row r="347" spans="1:31" x14ac:dyDescent="0.3">
      <c r="A347" s="11"/>
      <c r="C347" s="17">
        <f>SUM(C4:C346)</f>
        <v>10174</v>
      </c>
      <c r="D347" s="17">
        <f t="shared" ref="D347:AA347" si="19">SUM(D4:D346)</f>
        <v>3751</v>
      </c>
      <c r="E347" s="17">
        <f t="shared" si="19"/>
        <v>4588</v>
      </c>
      <c r="F347" s="17">
        <f t="shared" si="19"/>
        <v>9846</v>
      </c>
      <c r="G347" s="17">
        <f t="shared" si="19"/>
        <v>11689</v>
      </c>
      <c r="H347" s="17">
        <f t="shared" si="19"/>
        <v>26988</v>
      </c>
      <c r="I347" s="17">
        <f t="shared" si="19"/>
        <v>26025</v>
      </c>
      <c r="J347" s="17">
        <f t="shared" si="19"/>
        <v>31850</v>
      </c>
      <c r="K347" s="17">
        <f t="shared" si="19"/>
        <v>48106</v>
      </c>
      <c r="L347" s="17">
        <f t="shared" si="19"/>
        <v>29510</v>
      </c>
      <c r="M347" s="17">
        <f t="shared" si="19"/>
        <v>33395</v>
      </c>
      <c r="N347" s="17">
        <f t="shared" si="19"/>
        <v>31727</v>
      </c>
      <c r="O347" s="17">
        <f t="shared" si="19"/>
        <v>354725</v>
      </c>
      <c r="P347" s="17">
        <f t="shared" si="19"/>
        <v>34487</v>
      </c>
      <c r="Q347" s="17">
        <f t="shared" si="19"/>
        <v>60473</v>
      </c>
      <c r="R347" s="17">
        <f t="shared" si="19"/>
        <v>95621</v>
      </c>
      <c r="S347" s="17">
        <f t="shared" si="19"/>
        <v>27973</v>
      </c>
      <c r="T347" s="17">
        <f t="shared" si="19"/>
        <v>165385</v>
      </c>
      <c r="U347" s="17">
        <f t="shared" si="19"/>
        <v>4650</v>
      </c>
      <c r="V347" s="17">
        <f t="shared" si="19"/>
        <v>11789</v>
      </c>
      <c r="W347" s="17">
        <f t="shared" si="19"/>
        <v>251</v>
      </c>
      <c r="X347" s="17">
        <f t="shared" si="19"/>
        <v>87</v>
      </c>
      <c r="Y347" s="17">
        <f t="shared" si="19"/>
        <v>130</v>
      </c>
      <c r="Z347" s="17">
        <f t="shared" si="19"/>
        <v>686</v>
      </c>
      <c r="AA347" s="17">
        <f t="shared" si="19"/>
        <v>17690</v>
      </c>
      <c r="AC347" s="17">
        <f t="shared" ref="AC347:AD347" si="20">SUM(AC4:AC346)</f>
        <v>1041596</v>
      </c>
      <c r="AD347" s="17">
        <f t="shared" si="20"/>
        <v>12939463</v>
      </c>
      <c r="AE347" s="18">
        <f>AD347/AC347</f>
        <v>12.422727237815813</v>
      </c>
    </row>
    <row r="348" spans="1:31" x14ac:dyDescent="0.3">
      <c r="A348" s="11"/>
    </row>
    <row r="349" spans="1:31" x14ac:dyDescent="0.3">
      <c r="A349" s="11"/>
    </row>
    <row r="350" spans="1:31" x14ac:dyDescent="0.3">
      <c r="A350" s="11"/>
    </row>
    <row r="351" spans="1:31" x14ac:dyDescent="0.3">
      <c r="A351" s="11"/>
    </row>
    <row r="352" spans="1:31" x14ac:dyDescent="0.3">
      <c r="A352" s="11"/>
    </row>
    <row r="353" spans="1:1" x14ac:dyDescent="0.3">
      <c r="A353" s="11"/>
    </row>
    <row r="354" spans="1:1" x14ac:dyDescent="0.3">
      <c r="A354" s="11"/>
    </row>
    <row r="355" spans="1:1" x14ac:dyDescent="0.3">
      <c r="A355" s="11"/>
    </row>
    <row r="356" spans="1:1" x14ac:dyDescent="0.3">
      <c r="A356" s="11"/>
    </row>
    <row r="357" spans="1:1" x14ac:dyDescent="0.3">
      <c r="A357" s="11"/>
    </row>
    <row r="358" spans="1:1" x14ac:dyDescent="0.3">
      <c r="A358" s="11"/>
    </row>
    <row r="359" spans="1:1" x14ac:dyDescent="0.3">
      <c r="A359" s="11"/>
    </row>
    <row r="360" spans="1:1" x14ac:dyDescent="0.3">
      <c r="A360" s="11"/>
    </row>
    <row r="361" spans="1:1" x14ac:dyDescent="0.3">
      <c r="A361" s="11"/>
    </row>
    <row r="362" spans="1:1" x14ac:dyDescent="0.3">
      <c r="A362" s="11"/>
    </row>
    <row r="363" spans="1:1" x14ac:dyDescent="0.3">
      <c r="A363" s="11"/>
    </row>
    <row r="364" spans="1:1" x14ac:dyDescent="0.3">
      <c r="A364" s="11"/>
    </row>
    <row r="365" spans="1:1" x14ac:dyDescent="0.3">
      <c r="A365" s="11"/>
    </row>
    <row r="366" spans="1:1" x14ac:dyDescent="0.3">
      <c r="A366" s="11"/>
    </row>
    <row r="367" spans="1:1" x14ac:dyDescent="0.3">
      <c r="A367" s="11"/>
    </row>
    <row r="368" spans="1:1" x14ac:dyDescent="0.3">
      <c r="A368" s="11"/>
    </row>
    <row r="369" spans="1:1" x14ac:dyDescent="0.3">
      <c r="A369" s="11"/>
    </row>
    <row r="370" spans="1:1" x14ac:dyDescent="0.3">
      <c r="A370" s="11"/>
    </row>
    <row r="371" spans="1:1" x14ac:dyDescent="0.3">
      <c r="A371" s="11"/>
    </row>
    <row r="372" spans="1:1" x14ac:dyDescent="0.3">
      <c r="A372" s="11"/>
    </row>
    <row r="373" spans="1:1" x14ac:dyDescent="0.3">
      <c r="A373" s="11"/>
    </row>
    <row r="374" spans="1:1" x14ac:dyDescent="0.3">
      <c r="A374" s="11"/>
    </row>
    <row r="375" spans="1:1" x14ac:dyDescent="0.3">
      <c r="A375" s="11"/>
    </row>
    <row r="376" spans="1:1" x14ac:dyDescent="0.3">
      <c r="A376" s="11"/>
    </row>
    <row r="377" spans="1:1" x14ac:dyDescent="0.3">
      <c r="A377" s="11"/>
    </row>
    <row r="378" spans="1:1" x14ac:dyDescent="0.3">
      <c r="A378" s="11"/>
    </row>
    <row r="379" spans="1:1" x14ac:dyDescent="0.3">
      <c r="A379" s="11"/>
    </row>
    <row r="380" spans="1:1" x14ac:dyDescent="0.3">
      <c r="A380" s="11"/>
    </row>
    <row r="381" spans="1:1" x14ac:dyDescent="0.3">
      <c r="A381" s="11"/>
    </row>
    <row r="382" spans="1:1" x14ac:dyDescent="0.3">
      <c r="A382" s="11"/>
    </row>
    <row r="383" spans="1:1" x14ac:dyDescent="0.3">
      <c r="A383" s="11"/>
    </row>
    <row r="384" spans="1:1" x14ac:dyDescent="0.3">
      <c r="A384" s="11"/>
    </row>
    <row r="385" spans="1:1" x14ac:dyDescent="0.3">
      <c r="A385" s="11"/>
    </row>
    <row r="386" spans="1:1" x14ac:dyDescent="0.3">
      <c r="A386" s="11"/>
    </row>
    <row r="387" spans="1:1" x14ac:dyDescent="0.3">
      <c r="A387" s="11"/>
    </row>
    <row r="388" spans="1:1" x14ac:dyDescent="0.3">
      <c r="A388" s="11"/>
    </row>
    <row r="389" spans="1:1" x14ac:dyDescent="0.3">
      <c r="A389" s="11"/>
    </row>
    <row r="390" spans="1:1" x14ac:dyDescent="0.3">
      <c r="A390" s="11"/>
    </row>
    <row r="391" spans="1:1" x14ac:dyDescent="0.3">
      <c r="A391" s="11"/>
    </row>
    <row r="392" spans="1:1" x14ac:dyDescent="0.3">
      <c r="A392" s="11"/>
    </row>
    <row r="393" spans="1:1" x14ac:dyDescent="0.3">
      <c r="A393" s="11"/>
    </row>
    <row r="394" spans="1:1" x14ac:dyDescent="0.3">
      <c r="A394" s="11"/>
    </row>
    <row r="395" spans="1:1" x14ac:dyDescent="0.3">
      <c r="A395" s="11"/>
    </row>
    <row r="396" spans="1:1" x14ac:dyDescent="0.3">
      <c r="A396" s="11"/>
    </row>
    <row r="397" spans="1:1" x14ac:dyDescent="0.3">
      <c r="A397" s="11"/>
    </row>
    <row r="398" spans="1:1" x14ac:dyDescent="0.3">
      <c r="A398" s="11"/>
    </row>
    <row r="399" spans="1:1" x14ac:dyDescent="0.3">
      <c r="A399" s="11"/>
    </row>
    <row r="400" spans="1:1" x14ac:dyDescent="0.3">
      <c r="A400" s="11"/>
    </row>
    <row r="401" spans="1:1" x14ac:dyDescent="0.3">
      <c r="A401" s="11"/>
    </row>
    <row r="402" spans="1:1" x14ac:dyDescent="0.3">
      <c r="A402" s="11"/>
    </row>
    <row r="403" spans="1:1" x14ac:dyDescent="0.3">
      <c r="A403" s="11"/>
    </row>
    <row r="404" spans="1:1" x14ac:dyDescent="0.3">
      <c r="A404" s="11"/>
    </row>
    <row r="405" spans="1:1" x14ac:dyDescent="0.3">
      <c r="A405" s="11"/>
    </row>
    <row r="406" spans="1:1" x14ac:dyDescent="0.3">
      <c r="A406" s="11"/>
    </row>
    <row r="407" spans="1:1" x14ac:dyDescent="0.3">
      <c r="A407" s="11"/>
    </row>
    <row r="408" spans="1:1" x14ac:dyDescent="0.3">
      <c r="A408" s="11"/>
    </row>
    <row r="409" spans="1:1" x14ac:dyDescent="0.3">
      <c r="A409" s="11"/>
    </row>
    <row r="410" spans="1:1" x14ac:dyDescent="0.3">
      <c r="A410" s="11"/>
    </row>
    <row r="411" spans="1:1" x14ac:dyDescent="0.3">
      <c r="A411" s="11"/>
    </row>
    <row r="412" spans="1:1" x14ac:dyDescent="0.3">
      <c r="A412" s="11"/>
    </row>
    <row r="413" spans="1:1" x14ac:dyDescent="0.3">
      <c r="A413" s="11"/>
    </row>
    <row r="414" spans="1:1" x14ac:dyDescent="0.3">
      <c r="A414" s="11"/>
    </row>
    <row r="415" spans="1:1" x14ac:dyDescent="0.3">
      <c r="A415" s="11"/>
    </row>
    <row r="416" spans="1:1" x14ac:dyDescent="0.3">
      <c r="A416" s="11"/>
    </row>
    <row r="417" spans="1:1" x14ac:dyDescent="0.3">
      <c r="A417" s="11"/>
    </row>
    <row r="418" spans="1:1" x14ac:dyDescent="0.3">
      <c r="A418" s="11"/>
    </row>
    <row r="419" spans="1:1" x14ac:dyDescent="0.3">
      <c r="A419" s="11"/>
    </row>
    <row r="420" spans="1:1" x14ac:dyDescent="0.3">
      <c r="A420" s="11"/>
    </row>
    <row r="421" spans="1:1" x14ac:dyDescent="0.3">
      <c r="A421" s="11"/>
    </row>
    <row r="422" spans="1:1" x14ac:dyDescent="0.3">
      <c r="A422" s="11"/>
    </row>
    <row r="423" spans="1:1" x14ac:dyDescent="0.3">
      <c r="A423" s="11"/>
    </row>
    <row r="424" spans="1:1" x14ac:dyDescent="0.3">
      <c r="A424" s="11"/>
    </row>
    <row r="425" spans="1:1" x14ac:dyDescent="0.3">
      <c r="A425" s="11"/>
    </row>
    <row r="426" spans="1:1" x14ac:dyDescent="0.3">
      <c r="A426" s="11"/>
    </row>
    <row r="427" spans="1:1" x14ac:dyDescent="0.3">
      <c r="A427" s="11"/>
    </row>
    <row r="428" spans="1:1" x14ac:dyDescent="0.3">
      <c r="A428" s="11"/>
    </row>
    <row r="429" spans="1:1" x14ac:dyDescent="0.3">
      <c r="A429" s="11"/>
    </row>
    <row r="430" spans="1:1" x14ac:dyDescent="0.3">
      <c r="A430" s="11"/>
    </row>
    <row r="431" spans="1:1" x14ac:dyDescent="0.3">
      <c r="A431" s="11"/>
    </row>
    <row r="432" spans="1:1" x14ac:dyDescent="0.3">
      <c r="A432" s="11"/>
    </row>
    <row r="433" spans="1:1" x14ac:dyDescent="0.3">
      <c r="A433" s="11"/>
    </row>
    <row r="434" spans="1:1" x14ac:dyDescent="0.3">
      <c r="A434" s="11"/>
    </row>
    <row r="435" spans="1:1" x14ac:dyDescent="0.3">
      <c r="A435" s="11"/>
    </row>
    <row r="436" spans="1:1" x14ac:dyDescent="0.3">
      <c r="A436" s="11"/>
    </row>
    <row r="437" spans="1:1" x14ac:dyDescent="0.3">
      <c r="A437" s="11"/>
    </row>
    <row r="438" spans="1:1" x14ac:dyDescent="0.3">
      <c r="A438" s="11"/>
    </row>
    <row r="439" spans="1:1" x14ac:dyDescent="0.3">
      <c r="A439" s="11"/>
    </row>
    <row r="440" spans="1:1" x14ac:dyDescent="0.3">
      <c r="A440" s="11"/>
    </row>
    <row r="441" spans="1:1" x14ac:dyDescent="0.3">
      <c r="A441" s="11"/>
    </row>
    <row r="442" spans="1:1" x14ac:dyDescent="0.3">
      <c r="A442" s="11"/>
    </row>
    <row r="443" spans="1:1" x14ac:dyDescent="0.3">
      <c r="A443" s="11"/>
    </row>
    <row r="444" spans="1:1" x14ac:dyDescent="0.3">
      <c r="A444" s="11"/>
    </row>
    <row r="445" spans="1:1" x14ac:dyDescent="0.3">
      <c r="A445" s="11"/>
    </row>
    <row r="446" spans="1:1" x14ac:dyDescent="0.3">
      <c r="A446" s="11"/>
    </row>
    <row r="447" spans="1:1" x14ac:dyDescent="0.3">
      <c r="A447" s="11"/>
    </row>
    <row r="448" spans="1:1" x14ac:dyDescent="0.3">
      <c r="A448" s="11"/>
    </row>
    <row r="449" spans="1:1" x14ac:dyDescent="0.3">
      <c r="A449" s="11"/>
    </row>
    <row r="450" spans="1:1" x14ac:dyDescent="0.3">
      <c r="A450" s="11"/>
    </row>
    <row r="451" spans="1:1" x14ac:dyDescent="0.3">
      <c r="A451" s="11"/>
    </row>
    <row r="452" spans="1:1" x14ac:dyDescent="0.3">
      <c r="A452" s="11"/>
    </row>
    <row r="453" spans="1:1" x14ac:dyDescent="0.3">
      <c r="A453" s="11"/>
    </row>
    <row r="454" spans="1:1" x14ac:dyDescent="0.3">
      <c r="A454" s="11"/>
    </row>
    <row r="455" spans="1:1" x14ac:dyDescent="0.3">
      <c r="A455" s="11"/>
    </row>
    <row r="456" spans="1:1" x14ac:dyDescent="0.3">
      <c r="A456" s="11"/>
    </row>
    <row r="457" spans="1:1" x14ac:dyDescent="0.3">
      <c r="A457" s="11"/>
    </row>
    <row r="458" spans="1:1" x14ac:dyDescent="0.3">
      <c r="A458" s="11"/>
    </row>
    <row r="459" spans="1:1" x14ac:dyDescent="0.3">
      <c r="A459" s="11"/>
    </row>
    <row r="460" spans="1:1" x14ac:dyDescent="0.3">
      <c r="A460" s="11"/>
    </row>
    <row r="461" spans="1:1" x14ac:dyDescent="0.3">
      <c r="A461" s="11"/>
    </row>
    <row r="462" spans="1:1" x14ac:dyDescent="0.3">
      <c r="A462" s="11"/>
    </row>
    <row r="463" spans="1:1" x14ac:dyDescent="0.3">
      <c r="A463" s="11"/>
    </row>
    <row r="464" spans="1:1" x14ac:dyDescent="0.3">
      <c r="A464" s="11"/>
    </row>
    <row r="465" spans="1:1" x14ac:dyDescent="0.3">
      <c r="A465" s="11"/>
    </row>
    <row r="466" spans="1:1" x14ac:dyDescent="0.3">
      <c r="A466" s="11"/>
    </row>
    <row r="467" spans="1:1" x14ac:dyDescent="0.3">
      <c r="A467" s="11"/>
    </row>
    <row r="468" spans="1:1" x14ac:dyDescent="0.3">
      <c r="A468" s="11"/>
    </row>
    <row r="469" spans="1:1" x14ac:dyDescent="0.3">
      <c r="A469" s="11"/>
    </row>
    <row r="470" spans="1:1" x14ac:dyDescent="0.3">
      <c r="A470" s="11"/>
    </row>
    <row r="471" spans="1:1" x14ac:dyDescent="0.3">
      <c r="A471" s="11"/>
    </row>
    <row r="472" spans="1:1" x14ac:dyDescent="0.3">
      <c r="A472" s="11"/>
    </row>
    <row r="473" spans="1:1" x14ac:dyDescent="0.3">
      <c r="A473" s="11"/>
    </row>
    <row r="474" spans="1:1" x14ac:dyDescent="0.3">
      <c r="A474" s="11"/>
    </row>
    <row r="475" spans="1:1" x14ac:dyDescent="0.3">
      <c r="A475" s="11"/>
    </row>
    <row r="476" spans="1:1" x14ac:dyDescent="0.3">
      <c r="A476" s="11"/>
    </row>
    <row r="477" spans="1:1" x14ac:dyDescent="0.3">
      <c r="A477" s="11"/>
    </row>
    <row r="478" spans="1:1" x14ac:dyDescent="0.3">
      <c r="A478" s="11"/>
    </row>
    <row r="479" spans="1:1" x14ac:dyDescent="0.3">
      <c r="A479" s="11"/>
    </row>
    <row r="480" spans="1:1" x14ac:dyDescent="0.3">
      <c r="A480" s="11"/>
    </row>
    <row r="481" spans="1:1" x14ac:dyDescent="0.3">
      <c r="A481" s="11"/>
    </row>
    <row r="482" spans="1:1" x14ac:dyDescent="0.3">
      <c r="A482" s="11"/>
    </row>
    <row r="483" spans="1:1" x14ac:dyDescent="0.3">
      <c r="A483" s="11"/>
    </row>
    <row r="484" spans="1:1" x14ac:dyDescent="0.3">
      <c r="A484" s="11"/>
    </row>
    <row r="485" spans="1:1" x14ac:dyDescent="0.3">
      <c r="A485" s="11"/>
    </row>
    <row r="486" spans="1:1" x14ac:dyDescent="0.3">
      <c r="A486" s="11"/>
    </row>
    <row r="487" spans="1:1" x14ac:dyDescent="0.3">
      <c r="A487" s="11"/>
    </row>
    <row r="488" spans="1:1" x14ac:dyDescent="0.3">
      <c r="A488" s="11"/>
    </row>
    <row r="489" spans="1:1" x14ac:dyDescent="0.3">
      <c r="A489" s="11"/>
    </row>
    <row r="490" spans="1:1" x14ac:dyDescent="0.3">
      <c r="A490" s="11"/>
    </row>
    <row r="491" spans="1:1" x14ac:dyDescent="0.3">
      <c r="A491" s="11"/>
    </row>
    <row r="492" spans="1:1" x14ac:dyDescent="0.3">
      <c r="A492" s="11"/>
    </row>
    <row r="493" spans="1:1" x14ac:dyDescent="0.3">
      <c r="A493" s="11"/>
    </row>
    <row r="494" spans="1:1" x14ac:dyDescent="0.3">
      <c r="A494" s="11"/>
    </row>
    <row r="495" spans="1:1" x14ac:dyDescent="0.3">
      <c r="A495" s="11"/>
    </row>
    <row r="496" spans="1:1" x14ac:dyDescent="0.3">
      <c r="A496" s="11"/>
    </row>
    <row r="497" spans="1:1" x14ac:dyDescent="0.3">
      <c r="A497" s="11"/>
    </row>
    <row r="498" spans="1:1" x14ac:dyDescent="0.3">
      <c r="A498" s="11"/>
    </row>
    <row r="499" spans="1:1" x14ac:dyDescent="0.3">
      <c r="A499" s="11"/>
    </row>
    <row r="500" spans="1:1" x14ac:dyDescent="0.3">
      <c r="A500" s="11"/>
    </row>
    <row r="501" spans="1:1" x14ac:dyDescent="0.3">
      <c r="A501" s="11"/>
    </row>
    <row r="502" spans="1:1" x14ac:dyDescent="0.3">
      <c r="A502" s="11"/>
    </row>
    <row r="503" spans="1:1" x14ac:dyDescent="0.3">
      <c r="A503" s="11"/>
    </row>
    <row r="504" spans="1:1" x14ac:dyDescent="0.3">
      <c r="A504" s="11"/>
    </row>
    <row r="505" spans="1:1" x14ac:dyDescent="0.3">
      <c r="A505" s="11"/>
    </row>
    <row r="506" spans="1:1" x14ac:dyDescent="0.3">
      <c r="A506" s="11"/>
    </row>
    <row r="507" spans="1:1" x14ac:dyDescent="0.3">
      <c r="A507" s="11"/>
    </row>
    <row r="508" spans="1:1" x14ac:dyDescent="0.3">
      <c r="A508" s="11"/>
    </row>
    <row r="509" spans="1:1" x14ac:dyDescent="0.3">
      <c r="A509" s="11"/>
    </row>
    <row r="510" spans="1:1" x14ac:dyDescent="0.3">
      <c r="A510" s="11"/>
    </row>
    <row r="511" spans="1:1" x14ac:dyDescent="0.3">
      <c r="A511" s="11"/>
    </row>
    <row r="512" spans="1:1" x14ac:dyDescent="0.3">
      <c r="A512" s="11"/>
    </row>
    <row r="513" spans="1:1" x14ac:dyDescent="0.3">
      <c r="A513" s="11"/>
    </row>
    <row r="514" spans="1:1" x14ac:dyDescent="0.3">
      <c r="A514" s="11"/>
    </row>
    <row r="515" spans="1:1" x14ac:dyDescent="0.3">
      <c r="A515" s="11"/>
    </row>
    <row r="516" spans="1:1" x14ac:dyDescent="0.3">
      <c r="A516" s="11"/>
    </row>
    <row r="517" spans="1:1" x14ac:dyDescent="0.3">
      <c r="A517" s="11"/>
    </row>
    <row r="518" spans="1:1" x14ac:dyDescent="0.3">
      <c r="A518" s="11"/>
    </row>
    <row r="519" spans="1:1" x14ac:dyDescent="0.3">
      <c r="A519" s="11"/>
    </row>
    <row r="520" spans="1:1" x14ac:dyDescent="0.3">
      <c r="A520" s="11"/>
    </row>
    <row r="521" spans="1:1" x14ac:dyDescent="0.3">
      <c r="A521" s="11"/>
    </row>
    <row r="522" spans="1:1" x14ac:dyDescent="0.3">
      <c r="A522" s="11"/>
    </row>
    <row r="523" spans="1:1" x14ac:dyDescent="0.3">
      <c r="A523" s="11"/>
    </row>
    <row r="524" spans="1:1" x14ac:dyDescent="0.3">
      <c r="A524" s="11"/>
    </row>
    <row r="525" spans="1:1" x14ac:dyDescent="0.3">
      <c r="A525" s="11"/>
    </row>
    <row r="526" spans="1:1" x14ac:dyDescent="0.3">
      <c r="A526" s="11"/>
    </row>
    <row r="527" spans="1:1" x14ac:dyDescent="0.3">
      <c r="A527" s="11"/>
    </row>
    <row r="528" spans="1:1" x14ac:dyDescent="0.3">
      <c r="A528" s="11"/>
    </row>
    <row r="529" spans="1:1" x14ac:dyDescent="0.3">
      <c r="A529" s="11"/>
    </row>
    <row r="530" spans="1:1" x14ac:dyDescent="0.3">
      <c r="A530" s="11"/>
    </row>
    <row r="531" spans="1:1" x14ac:dyDescent="0.3">
      <c r="A531" s="11"/>
    </row>
    <row r="532" spans="1:1" x14ac:dyDescent="0.3">
      <c r="A532" s="11"/>
    </row>
    <row r="533" spans="1:1" x14ac:dyDescent="0.3">
      <c r="A533" s="11"/>
    </row>
    <row r="534" spans="1:1" x14ac:dyDescent="0.3">
      <c r="A534" s="11"/>
    </row>
    <row r="535" spans="1:1" x14ac:dyDescent="0.3">
      <c r="A535" s="11"/>
    </row>
    <row r="536" spans="1:1" x14ac:dyDescent="0.3">
      <c r="A536" s="11"/>
    </row>
    <row r="537" spans="1:1" x14ac:dyDescent="0.3">
      <c r="A537" s="11"/>
    </row>
    <row r="538" spans="1:1" x14ac:dyDescent="0.3">
      <c r="A538" s="11"/>
    </row>
    <row r="539" spans="1:1" x14ac:dyDescent="0.3">
      <c r="A539" s="11"/>
    </row>
    <row r="540" spans="1:1" x14ac:dyDescent="0.3">
      <c r="A540" s="11"/>
    </row>
    <row r="541" spans="1:1" x14ac:dyDescent="0.3">
      <c r="A541" s="11"/>
    </row>
    <row r="542" spans="1:1" x14ac:dyDescent="0.3">
      <c r="A542" s="11"/>
    </row>
    <row r="543" spans="1:1" x14ac:dyDescent="0.3">
      <c r="A543" s="11"/>
    </row>
    <row r="544" spans="1:1" x14ac:dyDescent="0.3">
      <c r="A544" s="11"/>
    </row>
    <row r="545" spans="1:1" x14ac:dyDescent="0.3">
      <c r="A545" s="11"/>
    </row>
    <row r="546" spans="1:1" x14ac:dyDescent="0.3">
      <c r="A546" s="11"/>
    </row>
    <row r="547" spans="1:1" x14ac:dyDescent="0.3">
      <c r="A547" s="11"/>
    </row>
    <row r="548" spans="1:1" x14ac:dyDescent="0.3">
      <c r="A548" s="11"/>
    </row>
    <row r="549" spans="1:1" x14ac:dyDescent="0.3">
      <c r="A549" s="11"/>
    </row>
    <row r="550" spans="1:1" x14ac:dyDescent="0.3">
      <c r="A550" s="11"/>
    </row>
    <row r="551" spans="1:1" x14ac:dyDescent="0.3">
      <c r="A551" s="11"/>
    </row>
    <row r="552" spans="1:1" x14ac:dyDescent="0.3">
      <c r="A552" s="11"/>
    </row>
    <row r="553" spans="1:1" x14ac:dyDescent="0.3">
      <c r="A553" s="11"/>
    </row>
    <row r="554" spans="1:1" x14ac:dyDescent="0.3">
      <c r="A554" s="11"/>
    </row>
    <row r="555" spans="1:1" x14ac:dyDescent="0.3">
      <c r="A555" s="11"/>
    </row>
    <row r="556" spans="1:1" x14ac:dyDescent="0.3">
      <c r="A556" s="11"/>
    </row>
    <row r="557" spans="1:1" x14ac:dyDescent="0.3">
      <c r="A557" s="11"/>
    </row>
    <row r="558" spans="1:1" x14ac:dyDescent="0.3">
      <c r="A558" s="11"/>
    </row>
    <row r="559" spans="1:1" x14ac:dyDescent="0.3">
      <c r="A559" s="11"/>
    </row>
    <row r="560" spans="1:1" x14ac:dyDescent="0.3">
      <c r="A560" s="11"/>
    </row>
    <row r="561" spans="1:1" x14ac:dyDescent="0.3">
      <c r="A561" s="11"/>
    </row>
    <row r="562" spans="1:1" x14ac:dyDescent="0.3">
      <c r="A562" s="11"/>
    </row>
    <row r="563" spans="1:1" x14ac:dyDescent="0.3">
      <c r="A563" s="11"/>
    </row>
    <row r="564" spans="1:1" x14ac:dyDescent="0.3">
      <c r="A564" s="11"/>
    </row>
    <row r="565" spans="1:1" x14ac:dyDescent="0.3">
      <c r="A565" s="11"/>
    </row>
    <row r="566" spans="1:1" x14ac:dyDescent="0.3">
      <c r="A566" s="11"/>
    </row>
    <row r="567" spans="1:1" x14ac:dyDescent="0.3">
      <c r="A567" s="11"/>
    </row>
    <row r="568" spans="1:1" x14ac:dyDescent="0.3">
      <c r="A568" s="11"/>
    </row>
    <row r="569" spans="1:1" x14ac:dyDescent="0.3">
      <c r="A569" s="11"/>
    </row>
    <row r="570" spans="1:1" x14ac:dyDescent="0.3">
      <c r="A570" s="11"/>
    </row>
    <row r="571" spans="1:1" x14ac:dyDescent="0.3">
      <c r="A571" s="11"/>
    </row>
    <row r="572" spans="1:1" x14ac:dyDescent="0.3">
      <c r="A572" s="11"/>
    </row>
    <row r="573" spans="1:1" x14ac:dyDescent="0.3">
      <c r="A573" s="11"/>
    </row>
    <row r="574" spans="1:1" x14ac:dyDescent="0.3">
      <c r="A574" s="11"/>
    </row>
    <row r="575" spans="1:1" x14ac:dyDescent="0.3">
      <c r="A575" s="11"/>
    </row>
    <row r="576" spans="1:1" x14ac:dyDescent="0.3">
      <c r="A576" s="11"/>
    </row>
    <row r="577" spans="1:1" x14ac:dyDescent="0.3">
      <c r="A577" s="11"/>
    </row>
    <row r="578" spans="1:1" x14ac:dyDescent="0.3">
      <c r="A578" s="11"/>
    </row>
    <row r="579" spans="1:1" x14ac:dyDescent="0.3">
      <c r="A579" s="11"/>
    </row>
    <row r="580" spans="1:1" x14ac:dyDescent="0.3">
      <c r="A580" s="11"/>
    </row>
    <row r="581" spans="1:1" x14ac:dyDescent="0.3">
      <c r="A581" s="11"/>
    </row>
    <row r="582" spans="1:1" x14ac:dyDescent="0.3">
      <c r="A582" s="11"/>
    </row>
    <row r="583" spans="1:1" x14ac:dyDescent="0.3">
      <c r="A583" s="11"/>
    </row>
    <row r="584" spans="1:1" x14ac:dyDescent="0.3">
      <c r="A584" s="11"/>
    </row>
    <row r="585" spans="1:1" x14ac:dyDescent="0.3">
      <c r="A585" s="11"/>
    </row>
    <row r="586" spans="1:1" x14ac:dyDescent="0.3">
      <c r="A586" s="11"/>
    </row>
    <row r="587" spans="1:1" x14ac:dyDescent="0.3">
      <c r="A587" s="11"/>
    </row>
    <row r="588" spans="1:1" x14ac:dyDescent="0.3">
      <c r="A588" s="11"/>
    </row>
    <row r="589" spans="1:1" x14ac:dyDescent="0.3">
      <c r="A589" s="11"/>
    </row>
    <row r="590" spans="1:1" x14ac:dyDescent="0.3">
      <c r="A590" s="11"/>
    </row>
    <row r="591" spans="1:1" x14ac:dyDescent="0.3">
      <c r="A591" s="11"/>
    </row>
    <row r="592" spans="1:1" x14ac:dyDescent="0.3">
      <c r="A592" s="11"/>
    </row>
    <row r="593" spans="1:1" x14ac:dyDescent="0.3">
      <c r="A593" s="11"/>
    </row>
    <row r="594" spans="1:1" x14ac:dyDescent="0.3">
      <c r="A594" s="11"/>
    </row>
    <row r="595" spans="1:1" x14ac:dyDescent="0.3">
      <c r="A595" s="11"/>
    </row>
    <row r="596" spans="1:1" x14ac:dyDescent="0.3">
      <c r="A596" s="11"/>
    </row>
    <row r="597" spans="1:1" x14ac:dyDescent="0.3">
      <c r="A597" s="11"/>
    </row>
    <row r="598" spans="1:1" x14ac:dyDescent="0.3">
      <c r="A598" s="11"/>
    </row>
    <row r="599" spans="1:1" x14ac:dyDescent="0.3">
      <c r="A599" s="11"/>
    </row>
    <row r="600" spans="1:1" x14ac:dyDescent="0.3">
      <c r="A600" s="11"/>
    </row>
    <row r="601" spans="1:1" x14ac:dyDescent="0.3">
      <c r="A601" s="11"/>
    </row>
    <row r="602" spans="1:1" x14ac:dyDescent="0.3">
      <c r="A602" s="11"/>
    </row>
    <row r="603" spans="1:1" x14ac:dyDescent="0.3">
      <c r="A603" s="11"/>
    </row>
    <row r="604" spans="1:1" x14ac:dyDescent="0.3">
      <c r="A604" s="11"/>
    </row>
    <row r="605" spans="1:1" x14ac:dyDescent="0.3">
      <c r="A605" s="11"/>
    </row>
    <row r="606" spans="1:1" x14ac:dyDescent="0.3">
      <c r="A606" s="11"/>
    </row>
    <row r="607" spans="1:1" x14ac:dyDescent="0.3">
      <c r="A607" s="11"/>
    </row>
    <row r="608" spans="1:1" x14ac:dyDescent="0.3">
      <c r="A608" s="11"/>
    </row>
    <row r="609" spans="1:1" x14ac:dyDescent="0.3">
      <c r="A609" s="11"/>
    </row>
    <row r="610" spans="1:1" x14ac:dyDescent="0.3">
      <c r="A610" s="11"/>
    </row>
    <row r="611" spans="1:1" x14ac:dyDescent="0.3">
      <c r="A611" s="11"/>
    </row>
    <row r="612" spans="1:1" x14ac:dyDescent="0.3">
      <c r="A612" s="11"/>
    </row>
    <row r="613" spans="1:1" x14ac:dyDescent="0.3">
      <c r="A613" s="11"/>
    </row>
    <row r="614" spans="1:1" x14ac:dyDescent="0.3">
      <c r="A614" s="11"/>
    </row>
    <row r="615" spans="1:1" x14ac:dyDescent="0.3">
      <c r="A615" s="11"/>
    </row>
    <row r="616" spans="1:1" x14ac:dyDescent="0.3">
      <c r="A616" s="11"/>
    </row>
    <row r="617" spans="1:1" x14ac:dyDescent="0.3">
      <c r="A617" s="11"/>
    </row>
    <row r="618" spans="1:1" x14ac:dyDescent="0.3">
      <c r="A618" s="11"/>
    </row>
    <row r="619" spans="1:1" x14ac:dyDescent="0.3">
      <c r="A619" s="11"/>
    </row>
    <row r="620" spans="1:1" x14ac:dyDescent="0.3">
      <c r="A620" s="11"/>
    </row>
    <row r="621" spans="1:1" x14ac:dyDescent="0.3">
      <c r="A621" s="11"/>
    </row>
    <row r="622" spans="1:1" x14ac:dyDescent="0.3">
      <c r="A622" s="11"/>
    </row>
    <row r="623" spans="1:1" x14ac:dyDescent="0.3">
      <c r="A623" s="11"/>
    </row>
    <row r="624" spans="1:1" x14ac:dyDescent="0.3">
      <c r="A624" s="11"/>
    </row>
    <row r="625" spans="1:1" x14ac:dyDescent="0.3">
      <c r="A625" s="11"/>
    </row>
    <row r="626" spans="1:1" x14ac:dyDescent="0.3">
      <c r="A626" s="11"/>
    </row>
    <row r="627" spans="1:1" x14ac:dyDescent="0.3">
      <c r="A627" s="11"/>
    </row>
    <row r="628" spans="1:1" x14ac:dyDescent="0.3">
      <c r="A628" s="11"/>
    </row>
    <row r="629" spans="1:1" x14ac:dyDescent="0.3">
      <c r="A629" s="11"/>
    </row>
    <row r="630" spans="1:1" x14ac:dyDescent="0.3">
      <c r="A630" s="11"/>
    </row>
    <row r="631" spans="1:1" x14ac:dyDescent="0.3">
      <c r="A631" s="11"/>
    </row>
    <row r="632" spans="1:1" x14ac:dyDescent="0.3">
      <c r="A632" s="11"/>
    </row>
    <row r="633" spans="1:1" x14ac:dyDescent="0.3">
      <c r="A633" s="11"/>
    </row>
    <row r="634" spans="1:1" x14ac:dyDescent="0.3">
      <c r="A634" s="11"/>
    </row>
    <row r="635" spans="1:1" x14ac:dyDescent="0.3">
      <c r="A635" s="11"/>
    </row>
    <row r="636" spans="1:1" x14ac:dyDescent="0.3">
      <c r="A636" s="11"/>
    </row>
    <row r="637" spans="1:1" x14ac:dyDescent="0.3">
      <c r="A637" s="11"/>
    </row>
    <row r="638" spans="1:1" x14ac:dyDescent="0.3">
      <c r="A638" s="11"/>
    </row>
    <row r="639" spans="1:1" x14ac:dyDescent="0.3">
      <c r="A639" s="11"/>
    </row>
    <row r="640" spans="1:1" x14ac:dyDescent="0.3">
      <c r="A640" s="11"/>
    </row>
    <row r="641" spans="1:1" x14ac:dyDescent="0.3">
      <c r="A641" s="11"/>
    </row>
    <row r="642" spans="1:1" x14ac:dyDescent="0.3">
      <c r="A642" s="11"/>
    </row>
    <row r="643" spans="1:1" x14ac:dyDescent="0.3">
      <c r="A643" s="11"/>
    </row>
    <row r="644" spans="1:1" x14ac:dyDescent="0.3">
      <c r="A644" s="11"/>
    </row>
    <row r="645" spans="1:1" x14ac:dyDescent="0.3">
      <c r="A645" s="11"/>
    </row>
    <row r="646" spans="1:1" x14ac:dyDescent="0.3">
      <c r="A646" s="11"/>
    </row>
    <row r="647" spans="1:1" x14ac:dyDescent="0.3">
      <c r="A647" s="11"/>
    </row>
    <row r="648" spans="1:1" x14ac:dyDescent="0.3">
      <c r="A648" s="11"/>
    </row>
    <row r="649" spans="1:1" x14ac:dyDescent="0.3">
      <c r="A649" s="11"/>
    </row>
    <row r="650" spans="1:1" x14ac:dyDescent="0.3">
      <c r="A650" s="11"/>
    </row>
    <row r="651" spans="1:1" x14ac:dyDescent="0.3">
      <c r="A651" s="11"/>
    </row>
    <row r="652" spans="1:1" x14ac:dyDescent="0.3">
      <c r="A652" s="11"/>
    </row>
    <row r="653" spans="1:1" x14ac:dyDescent="0.3">
      <c r="A653" s="11"/>
    </row>
    <row r="654" spans="1:1" x14ac:dyDescent="0.3">
      <c r="A654" s="11"/>
    </row>
    <row r="655" spans="1:1" x14ac:dyDescent="0.3">
      <c r="A655" s="11"/>
    </row>
    <row r="656" spans="1:1" x14ac:dyDescent="0.3">
      <c r="A656" s="11"/>
    </row>
    <row r="657" spans="1:1" x14ac:dyDescent="0.3">
      <c r="A657" s="11"/>
    </row>
    <row r="658" spans="1:1" x14ac:dyDescent="0.3">
      <c r="A658" s="11"/>
    </row>
    <row r="659" spans="1:1" x14ac:dyDescent="0.3">
      <c r="A659" s="11"/>
    </row>
    <row r="660" spans="1:1" x14ac:dyDescent="0.3">
      <c r="A660" s="11"/>
    </row>
    <row r="661" spans="1:1" x14ac:dyDescent="0.3">
      <c r="A661" s="11"/>
    </row>
    <row r="662" spans="1:1" x14ac:dyDescent="0.3">
      <c r="A662" s="11"/>
    </row>
    <row r="663" spans="1:1" x14ac:dyDescent="0.3">
      <c r="A663" s="11"/>
    </row>
    <row r="664" spans="1:1" x14ac:dyDescent="0.3">
      <c r="A664" s="11"/>
    </row>
    <row r="665" spans="1:1" x14ac:dyDescent="0.3">
      <c r="A665" s="11"/>
    </row>
    <row r="666" spans="1:1" x14ac:dyDescent="0.3">
      <c r="A666" s="11"/>
    </row>
    <row r="667" spans="1:1" x14ac:dyDescent="0.3">
      <c r="A667" s="11"/>
    </row>
    <row r="668" spans="1:1" x14ac:dyDescent="0.3">
      <c r="A668" s="11"/>
    </row>
    <row r="669" spans="1:1" x14ac:dyDescent="0.3">
      <c r="A669" s="11"/>
    </row>
    <row r="670" spans="1:1" x14ac:dyDescent="0.3">
      <c r="A670" s="11"/>
    </row>
    <row r="671" spans="1:1" x14ac:dyDescent="0.3">
      <c r="A671" s="11"/>
    </row>
    <row r="672" spans="1:1" x14ac:dyDescent="0.3">
      <c r="A672" s="11"/>
    </row>
    <row r="673" spans="1:1" x14ac:dyDescent="0.3">
      <c r="A673" s="11"/>
    </row>
    <row r="674" spans="1:1" x14ac:dyDescent="0.3">
      <c r="A674" s="11"/>
    </row>
    <row r="675" spans="1:1" x14ac:dyDescent="0.3">
      <c r="A675" s="11"/>
    </row>
    <row r="676" spans="1:1" x14ac:dyDescent="0.3">
      <c r="A676" s="11"/>
    </row>
    <row r="677" spans="1:1" x14ac:dyDescent="0.3">
      <c r="A677" s="11"/>
    </row>
    <row r="678" spans="1:1" x14ac:dyDescent="0.3">
      <c r="A678" s="11"/>
    </row>
    <row r="679" spans="1:1" x14ac:dyDescent="0.3">
      <c r="A679" s="11"/>
    </row>
    <row r="680" spans="1:1" x14ac:dyDescent="0.3">
      <c r="A680" s="11"/>
    </row>
    <row r="681" spans="1:1" x14ac:dyDescent="0.3">
      <c r="A681" s="11"/>
    </row>
  </sheetData>
  <mergeCells count="3">
    <mergeCell ref="A1:B3"/>
    <mergeCell ref="C1:AA1"/>
    <mergeCell ref="A4:A346"/>
  </mergeCells>
  <pageMargins left="0.7" right="0.7" top="0.75" bottom="0.75" header="0.3" footer="0.3"/>
  <ignoredErrors>
    <ignoredError sqref="B4:B34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1BAD2-8B8C-47CA-B729-9BFA3C2B0CC8}">
  <dimension ref="A1:N352"/>
  <sheetViews>
    <sheetView workbookViewId="0">
      <selection activeCell="G348" sqref="G348"/>
    </sheetView>
  </sheetViews>
  <sheetFormatPr baseColWidth="10" defaultColWidth="11.5546875" defaultRowHeight="14.4" x14ac:dyDescent="0.3"/>
  <cols>
    <col min="1" max="1" width="8.33203125" style="1" bestFit="1" customWidth="1"/>
    <col min="2" max="2" width="14.33203125" style="1" bestFit="1" customWidth="1"/>
    <col min="3" max="3" width="12" style="1" bestFit="1" customWidth="1"/>
    <col min="4" max="4" width="30" style="1" bestFit="1" customWidth="1"/>
    <col min="5" max="5" width="19.33203125" style="1" bestFit="1" customWidth="1"/>
    <col min="6" max="6" width="11.5546875" style="1"/>
    <col min="7" max="7" width="14.33203125" style="1" bestFit="1" customWidth="1"/>
    <col min="8" max="8" width="20.88671875" style="1" bestFit="1" customWidth="1"/>
    <col min="9" max="9" width="26" style="1" bestFit="1" customWidth="1"/>
    <col min="10" max="10" width="30.5546875" style="1" customWidth="1"/>
    <col min="11" max="11" width="21.6640625" style="1" bestFit="1" customWidth="1"/>
    <col min="12" max="12" width="26" style="1" bestFit="1" customWidth="1"/>
    <col min="13" max="13" width="30.5546875" style="1" customWidth="1"/>
    <col min="14" max="14" width="36.6640625" style="1" bestFit="1" customWidth="1"/>
    <col min="15" max="16384" width="11.5546875" style="1"/>
  </cols>
  <sheetData>
    <row r="1" spans="1:14" ht="58.2" thickBot="1" x14ac:dyDescent="0.35">
      <c r="A1" s="19" t="s">
        <v>365</v>
      </c>
      <c r="B1" s="4" t="s">
        <v>366</v>
      </c>
      <c r="C1" s="5" t="s">
        <v>367</v>
      </c>
      <c r="D1" s="5" t="s">
        <v>368</v>
      </c>
      <c r="F1" s="32" t="s">
        <v>349</v>
      </c>
      <c r="G1" s="5" t="s">
        <v>350</v>
      </c>
      <c r="H1" s="5" t="s">
        <v>351</v>
      </c>
      <c r="I1" s="5" t="s">
        <v>370</v>
      </c>
      <c r="J1" s="5" t="s">
        <v>363</v>
      </c>
      <c r="K1" s="5" t="s">
        <v>364</v>
      </c>
      <c r="L1" s="5" t="s">
        <v>371</v>
      </c>
      <c r="M1" s="33" t="s">
        <v>745</v>
      </c>
      <c r="N1" s="33" t="s">
        <v>372</v>
      </c>
    </row>
    <row r="2" spans="1:14" x14ac:dyDescent="0.3">
      <c r="A2" s="41" t="s">
        <v>6</v>
      </c>
      <c r="B2" s="10">
        <f>'[1]25-35 female'!AD4</f>
        <v>11.31947388915329</v>
      </c>
      <c r="C2" s="10">
        <f>'[1]25-35 male'!AD4</f>
        <v>11.996962474882004</v>
      </c>
      <c r="D2" s="10">
        <f>B2/C2</f>
        <v>0.94352832334458248</v>
      </c>
      <c r="F2" s="28" t="s">
        <v>353</v>
      </c>
      <c r="G2" s="26">
        <f>'[1]25-35 female'!AG4</f>
        <v>43867</v>
      </c>
      <c r="H2" s="26">
        <f>'[1]25-35 female'!AH4</f>
        <v>398980</v>
      </c>
      <c r="I2" s="27">
        <f t="shared" ref="I2:I10" si="0">H2/G2</f>
        <v>9.0952196411881374</v>
      </c>
      <c r="J2" s="26">
        <f>'[1]25-35 male'!AG4</f>
        <v>42681</v>
      </c>
      <c r="K2" s="26">
        <f>'[1]25-35 male'!AH4</f>
        <v>414956</v>
      </c>
      <c r="L2" s="27">
        <f t="shared" ref="L2:L10" si="1">K2/J2</f>
        <v>9.7222651765422547</v>
      </c>
      <c r="M2" s="27">
        <f>+I2/L2</f>
        <v>0.9355041727449438</v>
      </c>
      <c r="N2" s="27">
        <f>+J2/M2</f>
        <v>45623.52712416662</v>
      </c>
    </row>
    <row r="3" spans="1:14" x14ac:dyDescent="0.3">
      <c r="A3" s="41" t="s">
        <v>7</v>
      </c>
      <c r="B3" s="10">
        <f>'[1]25-35 female'!AD5</f>
        <v>7.9951534733441036</v>
      </c>
      <c r="C3" s="10">
        <f>'[1]25-35 male'!AD5</f>
        <v>9.3411764705882359</v>
      </c>
      <c r="D3" s="10">
        <f t="shared" ref="D3:D66" si="2">B3/C3</f>
        <v>0.85590433908595565</v>
      </c>
      <c r="F3" s="28" t="s">
        <v>354</v>
      </c>
      <c r="G3" s="26">
        <f>'[1]25-35 female'!AG5</f>
        <v>235678</v>
      </c>
      <c r="H3" s="26">
        <f>'[1]25-35 female'!AH5</f>
        <v>2499635</v>
      </c>
      <c r="I3" s="27">
        <f t="shared" si="0"/>
        <v>10.606144824718472</v>
      </c>
      <c r="J3" s="26">
        <f>'[1]25-35 male'!AG5</f>
        <v>222901</v>
      </c>
      <c r="K3" s="26">
        <f>'[1]25-35 male'!AH5</f>
        <v>2593429</v>
      </c>
      <c r="L3" s="27">
        <f t="shared" si="1"/>
        <v>11.634891723231389</v>
      </c>
      <c r="M3" s="27">
        <f t="shared" ref="M3:M10" si="3">+I3/L3</f>
        <v>0.91158087905031226</v>
      </c>
      <c r="N3" s="27">
        <f t="shared" ref="N3:N10" si="4">+J3/M3</f>
        <v>244521.36406395331</v>
      </c>
    </row>
    <row r="4" spans="1:14" x14ac:dyDescent="0.3">
      <c r="A4" s="41" t="s">
        <v>8</v>
      </c>
      <c r="B4" s="10">
        <f>'[1]25-35 female'!AD6</f>
        <v>4.137674418604651</v>
      </c>
      <c r="C4" s="10">
        <f>'[1]25-35 male'!AD6</f>
        <v>5.4615384615384617</v>
      </c>
      <c r="D4" s="10">
        <f t="shared" si="2"/>
        <v>0.75760235833606282</v>
      </c>
      <c r="F4" s="28" t="s">
        <v>355</v>
      </c>
      <c r="G4" s="26">
        <f>'[1]25-35 female'!AG6</f>
        <v>147163</v>
      </c>
      <c r="H4" s="26">
        <f>'[1]25-35 female'!AH6</f>
        <v>1440012</v>
      </c>
      <c r="I4" s="27">
        <f t="shared" si="0"/>
        <v>9.7851497998817631</v>
      </c>
      <c r="J4" s="26">
        <f>'[1]25-35 male'!AG6</f>
        <v>142672</v>
      </c>
      <c r="K4" s="26">
        <f>'[1]25-35 male'!AH6</f>
        <v>1510785</v>
      </c>
      <c r="L4" s="27">
        <f t="shared" si="1"/>
        <v>10.589218627341033</v>
      </c>
      <c r="M4" s="27">
        <f t="shared" si="3"/>
        <v>0.92406721820029392</v>
      </c>
      <c r="N4" s="27">
        <f t="shared" si="4"/>
        <v>154395.69458796177</v>
      </c>
    </row>
    <row r="5" spans="1:14" x14ac:dyDescent="0.3">
      <c r="A5" s="41" t="s">
        <v>9</v>
      </c>
      <c r="B5" s="10">
        <f>'[1]25-35 female'!AD7</f>
        <v>5.1266766020864383</v>
      </c>
      <c r="C5" s="10">
        <f>'[1]25-35 male'!AD7</f>
        <v>6.6524300441826218</v>
      </c>
      <c r="D5" s="10">
        <f t="shared" si="2"/>
        <v>0.77064720230610839</v>
      </c>
      <c r="F5" s="28" t="s">
        <v>356</v>
      </c>
      <c r="G5" s="26">
        <f>'[1]25-35 female'!AG7</f>
        <v>43066</v>
      </c>
      <c r="H5" s="26">
        <f>'[1]25-35 female'!AH7</f>
        <v>473031</v>
      </c>
      <c r="I5" s="27">
        <f t="shared" si="0"/>
        <v>10.983861979287605</v>
      </c>
      <c r="J5" s="26">
        <f>'[1]25-35 male'!AG7</f>
        <v>41249</v>
      </c>
      <c r="K5" s="26">
        <f>'[1]25-35 male'!AH7</f>
        <v>485032</v>
      </c>
      <c r="L5" s="27">
        <f t="shared" si="1"/>
        <v>11.758636573007831</v>
      </c>
      <c r="M5" s="27">
        <f t="shared" si="3"/>
        <v>0.93411016754283105</v>
      </c>
      <c r="N5" s="27">
        <f t="shared" si="4"/>
        <v>44158.602949912376</v>
      </c>
    </row>
    <row r="6" spans="1:14" x14ac:dyDescent="0.3">
      <c r="A6" s="41" t="s">
        <v>10</v>
      </c>
      <c r="B6" s="10">
        <f>'[1]25-35 female'!AD8</f>
        <v>5.0780619111709289</v>
      </c>
      <c r="C6" s="10">
        <f>'[1]25-35 male'!AD8</f>
        <v>6.7302204928664073</v>
      </c>
      <c r="D6" s="10">
        <f t="shared" si="2"/>
        <v>0.75451642580705069</v>
      </c>
      <c r="F6" s="28" t="s">
        <v>357</v>
      </c>
      <c r="G6" s="26">
        <f>'[1]25-35 female'!AG8</f>
        <v>59635</v>
      </c>
      <c r="H6" s="26">
        <f>'[1]25-35 female'!AH8</f>
        <v>521379</v>
      </c>
      <c r="I6" s="27">
        <f t="shared" si="0"/>
        <v>8.7428355831307112</v>
      </c>
      <c r="J6" s="26">
        <f>'[1]25-35 male'!AG8</f>
        <v>60777</v>
      </c>
      <c r="K6" s="26">
        <f>'[1]25-35 male'!AH8</f>
        <v>581273</v>
      </c>
      <c r="L6" s="27">
        <f t="shared" si="1"/>
        <v>9.5640291557661623</v>
      </c>
      <c r="M6" s="27">
        <f t="shared" si="3"/>
        <v>0.91413727841467807</v>
      </c>
      <c r="N6" s="27">
        <f t="shared" si="4"/>
        <v>66485.637808580723</v>
      </c>
    </row>
    <row r="7" spans="1:14" x14ac:dyDescent="0.3">
      <c r="A7" s="41" t="s">
        <v>11</v>
      </c>
      <c r="B7" s="10">
        <f>'[1]25-35 female'!AD9</f>
        <v>7.0773881499395408</v>
      </c>
      <c r="C7" s="10">
        <f>'[1]25-35 male'!AD9</f>
        <v>7.6248612652608214</v>
      </c>
      <c r="D7" s="10">
        <f t="shared" si="2"/>
        <v>0.92819894077081899</v>
      </c>
      <c r="F7" s="28" t="s">
        <v>358</v>
      </c>
      <c r="G7" s="26">
        <f>'[1]25-35 female'!AG9</f>
        <v>42113</v>
      </c>
      <c r="H7" s="26">
        <f>'[1]25-35 female'!AH9</f>
        <v>430568</v>
      </c>
      <c r="I7" s="27">
        <f t="shared" si="0"/>
        <v>10.224111319545033</v>
      </c>
      <c r="J7" s="26">
        <f>'[1]25-35 male'!AG9</f>
        <v>41716</v>
      </c>
      <c r="K7" s="26">
        <f>'[1]25-35 male'!AH9</f>
        <v>431066</v>
      </c>
      <c r="L7" s="27">
        <f t="shared" si="1"/>
        <v>10.333349314411736</v>
      </c>
      <c r="M7" s="27">
        <f t="shared" si="3"/>
        <v>0.98942859749119771</v>
      </c>
      <c r="N7" s="27">
        <f t="shared" si="4"/>
        <v>42161.70838984783</v>
      </c>
    </row>
    <row r="8" spans="1:14" x14ac:dyDescent="0.3">
      <c r="A8" s="41" t="s">
        <v>12</v>
      </c>
      <c r="B8" s="10">
        <f>'[1]25-35 female'!AD10</f>
        <v>5.3995815899581592</v>
      </c>
      <c r="C8" s="10">
        <f>'[1]25-35 male'!AD10</f>
        <v>6.2133757961783438</v>
      </c>
      <c r="D8" s="10">
        <f t="shared" si="2"/>
        <v>0.86902543272519839</v>
      </c>
      <c r="F8" s="28" t="s">
        <v>359</v>
      </c>
      <c r="G8" s="26">
        <f>'[1]25-35 female'!AG10</f>
        <v>231498</v>
      </c>
      <c r="H8" s="26">
        <f>'[1]25-35 female'!AH10</f>
        <v>2408673</v>
      </c>
      <c r="I8" s="27">
        <f t="shared" si="0"/>
        <v>10.404724878832646</v>
      </c>
      <c r="J8" s="26">
        <f>'[1]25-35 male'!AG10</f>
        <v>235157</v>
      </c>
      <c r="K8" s="26">
        <f>'[1]25-35 male'!AH10</f>
        <v>2520305</v>
      </c>
      <c r="L8" s="27">
        <f t="shared" si="1"/>
        <v>10.717541897540793</v>
      </c>
      <c r="M8" s="27">
        <f t="shared" si="3"/>
        <v>0.97081261527142482</v>
      </c>
      <c r="N8" s="27">
        <f t="shared" si="4"/>
        <v>242226.9718180924</v>
      </c>
    </row>
    <row r="9" spans="1:14" x14ac:dyDescent="0.3">
      <c r="A9" s="41" t="s">
        <v>13</v>
      </c>
      <c r="B9" s="10">
        <f>'[1]25-35 female'!AD11</f>
        <v>6.4256198347107434</v>
      </c>
      <c r="C9" s="10">
        <f>'[1]25-35 male'!AD11</f>
        <v>7.889779559118236</v>
      </c>
      <c r="D9" s="10">
        <f t="shared" si="2"/>
        <v>0.81442324041672876</v>
      </c>
      <c r="F9" s="28" t="s">
        <v>360</v>
      </c>
      <c r="G9" s="26">
        <f>'[1]25-35 female'!AG11</f>
        <v>32557</v>
      </c>
      <c r="H9" s="26">
        <f>'[1]25-35 female'!AH11</f>
        <v>327073</v>
      </c>
      <c r="I9" s="27">
        <f t="shared" si="0"/>
        <v>10.046165187210123</v>
      </c>
      <c r="J9" s="26">
        <f>'[1]25-35 male'!AG11</f>
        <v>33505</v>
      </c>
      <c r="K9" s="26">
        <f>'[1]25-35 male'!AH11</f>
        <v>349055</v>
      </c>
      <c r="L9" s="27">
        <f t="shared" si="1"/>
        <v>10.417997313833757</v>
      </c>
      <c r="M9" s="27">
        <f t="shared" si="3"/>
        <v>0.96430867512992269</v>
      </c>
      <c r="N9" s="27">
        <f t="shared" si="4"/>
        <v>34745.098601841186</v>
      </c>
    </row>
    <row r="10" spans="1:14" x14ac:dyDescent="0.3">
      <c r="A10" s="41" t="s">
        <v>14</v>
      </c>
      <c r="B10" s="10">
        <f>'[1]25-35 female'!AD12</f>
        <v>5.7711670480549202</v>
      </c>
      <c r="C10" s="10">
        <f>'[1]25-35 male'!AD12</f>
        <v>6.6557734204793029</v>
      </c>
      <c r="D10" s="10">
        <f t="shared" si="2"/>
        <v>0.86709187399581289</v>
      </c>
      <c r="F10" s="34" t="s">
        <v>361</v>
      </c>
      <c r="G10" s="35">
        <f>'[1]25-35 female'!AG12</f>
        <v>9114</v>
      </c>
      <c r="H10" s="35">
        <f>'[1]25-35 female'!AH12</f>
        <v>90040</v>
      </c>
      <c r="I10" s="36">
        <f t="shared" si="0"/>
        <v>9.8793065613342108</v>
      </c>
      <c r="J10" s="35">
        <f>'[1]25-35 male'!AG12</f>
        <v>10625</v>
      </c>
      <c r="K10" s="35">
        <f>'[1]25-35 male'!AH12</f>
        <v>109031</v>
      </c>
      <c r="L10" s="36">
        <f t="shared" si="1"/>
        <v>10.261741176470588</v>
      </c>
      <c r="M10" s="36">
        <f t="shared" si="3"/>
        <v>0.96273199561753986</v>
      </c>
      <c r="N10" s="36">
        <f t="shared" si="4"/>
        <v>11036.300910706354</v>
      </c>
    </row>
    <row r="11" spans="1:14" x14ac:dyDescent="0.3">
      <c r="A11" s="41" t="s">
        <v>15</v>
      </c>
      <c r="B11" s="10">
        <f>'[1]25-35 female'!AD13</f>
        <v>7.2141843971631205</v>
      </c>
      <c r="C11" s="10">
        <f>'[1]25-35 male'!AD13</f>
        <v>7.5226390685640361</v>
      </c>
      <c r="D11" s="10">
        <f t="shared" si="2"/>
        <v>0.9589964813425782</v>
      </c>
      <c r="F11" s="28" t="s">
        <v>362</v>
      </c>
      <c r="G11" s="26">
        <f>SUM(G2:G10)</f>
        <v>844691</v>
      </c>
      <c r="H11" s="26">
        <f>SUM(H2:H10)</f>
        <v>8589391</v>
      </c>
      <c r="I11" s="27">
        <f>H11/G11</f>
        <v>10.168678250389787</v>
      </c>
      <c r="J11" s="26">
        <f>SUM(J2:J10)</f>
        <v>831283</v>
      </c>
      <c r="K11" s="26">
        <f>SUM(K2:K10)</f>
        <v>8994932</v>
      </c>
      <c r="L11" s="27">
        <f>K11/J11</f>
        <v>10.820541259715403</v>
      </c>
      <c r="M11" s="27">
        <f>+I11/L11</f>
        <v>0.93975689443997723</v>
      </c>
      <c r="N11" s="27">
        <f>+J11/M11</f>
        <v>884572.38772946771</v>
      </c>
    </row>
    <row r="12" spans="1:14" x14ac:dyDescent="0.3">
      <c r="A12" s="41" t="s">
        <v>16</v>
      </c>
      <c r="B12" s="10">
        <f>'[1]25-35 female'!AD14</f>
        <v>5.7871198568872986</v>
      </c>
      <c r="C12" s="10">
        <f>'[1]25-35 male'!AD14</f>
        <v>6.88339222614841</v>
      </c>
      <c r="D12" s="10">
        <f t="shared" si="2"/>
        <v>0.84073661165251823</v>
      </c>
      <c r="F12" s="1" t="s">
        <v>742</v>
      </c>
      <c r="G12" s="1">
        <v>12425</v>
      </c>
      <c r="H12" s="1">
        <v>119838</v>
      </c>
      <c r="I12" s="27">
        <f>H12/G12</f>
        <v>9.644909456740443</v>
      </c>
      <c r="J12" s="1">
        <v>13075</v>
      </c>
      <c r="K12" s="1">
        <v>130242</v>
      </c>
      <c r="L12" s="27">
        <f>K12/J12</f>
        <v>9.9611472275334609</v>
      </c>
      <c r="M12" s="27">
        <f>+I12/L12</f>
        <v>0.96825287654428904</v>
      </c>
      <c r="N12" s="27">
        <f>+J12/M12</f>
        <v>13503.703750062585</v>
      </c>
    </row>
    <row r="13" spans="1:14" x14ac:dyDescent="0.3">
      <c r="A13" s="41" t="s">
        <v>17</v>
      </c>
      <c r="B13" s="10">
        <f>'[1]25-35 female'!AD15</f>
        <v>5.732394366197183</v>
      </c>
      <c r="C13" s="10">
        <f>'[1]25-35 male'!AD15</f>
        <v>6.6324951644100576</v>
      </c>
      <c r="D13" s="10">
        <f t="shared" si="2"/>
        <v>0.8642892643114447</v>
      </c>
      <c r="I13" s="27"/>
    </row>
    <row r="14" spans="1:14" x14ac:dyDescent="0.3">
      <c r="A14" s="41" t="s">
        <v>18</v>
      </c>
      <c r="B14" s="10">
        <f>'[1]25-35 female'!AD16</f>
        <v>8.6579572446555826</v>
      </c>
      <c r="C14" s="10">
        <f>'[1]25-35 male'!AD16</f>
        <v>9.0024213075060526</v>
      </c>
      <c r="D14" s="10">
        <f t="shared" si="2"/>
        <v>0.96173650942516298</v>
      </c>
      <c r="F14" s="49" t="s">
        <v>373</v>
      </c>
      <c r="G14" s="18">
        <f>MIN(D2:D340)</f>
        <v>0.60247691093295841</v>
      </c>
    </row>
    <row r="15" spans="1:14" x14ac:dyDescent="0.3">
      <c r="A15" s="41" t="s">
        <v>19</v>
      </c>
      <c r="B15" s="10">
        <f>'[1]25-35 female'!AD17</f>
        <v>6.9022801302931596</v>
      </c>
      <c r="C15" s="10">
        <f>'[1]25-35 male'!AD17</f>
        <v>7.8170347003154577</v>
      </c>
      <c r="D15" s="10">
        <f t="shared" si="2"/>
        <v>0.88297933870174794</v>
      </c>
      <c r="F15" s="49" t="s">
        <v>374</v>
      </c>
      <c r="G15" s="18">
        <f>MAX(D2:D340)</f>
        <v>1.1055484626249688</v>
      </c>
    </row>
    <row r="16" spans="1:14" x14ac:dyDescent="0.3">
      <c r="A16" s="41" t="s">
        <v>20</v>
      </c>
      <c r="B16" s="10">
        <f>'[1]25-35 female'!AD18</f>
        <v>8.7535799522673035</v>
      </c>
      <c r="C16" s="10">
        <f>'[1]25-35 male'!AD18</f>
        <v>8.6400456360524807</v>
      </c>
      <c r="D16" s="10">
        <f t="shared" si="2"/>
        <v>1.0131404764508507</v>
      </c>
    </row>
    <row r="17" spans="1:4" x14ac:dyDescent="0.3">
      <c r="A17" s="41" t="s">
        <v>21</v>
      </c>
      <c r="B17" s="10">
        <f>'[1]25-35 female'!AD19</f>
        <v>7.2380038387715935</v>
      </c>
      <c r="C17" s="10">
        <f>'[1]25-35 male'!AD19</f>
        <v>8.0340715502555362</v>
      </c>
      <c r="D17" s="10">
        <f t="shared" si="2"/>
        <v>0.90091353972835575</v>
      </c>
    </row>
    <row r="18" spans="1:4" x14ac:dyDescent="0.3">
      <c r="A18" s="41" t="s">
        <v>22</v>
      </c>
      <c r="B18" s="10">
        <f>'[1]25-35 female'!AD20</f>
        <v>5.5634920634920633</v>
      </c>
      <c r="C18" s="10">
        <f>'[1]25-35 male'!AD20</f>
        <v>6.2140309155766946</v>
      </c>
      <c r="D18" s="10">
        <f t="shared" si="2"/>
        <v>0.89531129456502589</v>
      </c>
    </row>
    <row r="19" spans="1:4" x14ac:dyDescent="0.3">
      <c r="A19" s="41" t="s">
        <v>23</v>
      </c>
      <c r="B19" s="10">
        <f>'[1]25-35 female'!AD21</f>
        <v>6.977739726027397</v>
      </c>
      <c r="C19" s="10">
        <f>'[1]25-35 male'!AD21</f>
        <v>7.4415156507413505</v>
      </c>
      <c r="D19" s="10">
        <f t="shared" si="2"/>
        <v>0.93767722242608598</v>
      </c>
    </row>
    <row r="20" spans="1:4" x14ac:dyDescent="0.3">
      <c r="A20" s="41" t="s">
        <v>24</v>
      </c>
      <c r="B20" s="10">
        <f>'[1]25-35 female'!AD22</f>
        <v>8.3656195462478191</v>
      </c>
      <c r="C20" s="10">
        <f>'[1]25-35 male'!AD22</f>
        <v>8.729370008873115</v>
      </c>
      <c r="D20" s="10">
        <f t="shared" si="2"/>
        <v>0.95833027328941778</v>
      </c>
    </row>
    <row r="21" spans="1:4" x14ac:dyDescent="0.3">
      <c r="A21" s="41" t="s">
        <v>25</v>
      </c>
      <c r="B21" s="10">
        <f>'[1]25-35 female'!AD23</f>
        <v>5.7678476996298258</v>
      </c>
      <c r="C21" s="10">
        <f>'[1]25-35 male'!AD23</f>
        <v>7.4262926292629263</v>
      </c>
      <c r="D21" s="10">
        <f t="shared" si="2"/>
        <v>0.77667929175076089</v>
      </c>
    </row>
    <row r="22" spans="1:4" x14ac:dyDescent="0.3">
      <c r="A22" s="41" t="s">
        <v>26</v>
      </c>
      <c r="B22" s="10">
        <f>'[1]25-35 female'!AD24</f>
        <v>6.138427464008859</v>
      </c>
      <c r="C22" s="10">
        <f>'[1]25-35 male'!AD24</f>
        <v>6.5880597014925373</v>
      </c>
      <c r="D22" s="10">
        <f t="shared" si="2"/>
        <v>0.93175043064928309</v>
      </c>
    </row>
    <row r="23" spans="1:4" x14ac:dyDescent="0.3">
      <c r="A23" s="41" t="s">
        <v>27</v>
      </c>
      <c r="B23" s="10">
        <f>'[1]25-35 female'!AD25</f>
        <v>5.5109361329833773</v>
      </c>
      <c r="C23" s="10">
        <f>'[1]25-35 male'!AD25</f>
        <v>6.2136752136752138</v>
      </c>
      <c r="D23" s="10">
        <f t="shared" si="2"/>
        <v>0.88690443955853526</v>
      </c>
    </row>
    <row r="24" spans="1:4" x14ac:dyDescent="0.3">
      <c r="A24" s="41" t="s">
        <v>28</v>
      </c>
      <c r="B24" s="10">
        <f>'[1]25-35 female'!AD26</f>
        <v>6.9351851851851851</v>
      </c>
      <c r="C24" s="10">
        <f>'[1]25-35 male'!AD26</f>
        <v>7.5325264750378214</v>
      </c>
      <c r="D24" s="10">
        <f t="shared" si="2"/>
        <v>0.92069841482374115</v>
      </c>
    </row>
    <row r="25" spans="1:4" x14ac:dyDescent="0.3">
      <c r="A25" s="41" t="s">
        <v>29</v>
      </c>
      <c r="B25" s="10">
        <f>'[1]25-35 female'!AD27</f>
        <v>7.6290909090909089</v>
      </c>
      <c r="C25" s="10">
        <f>'[1]25-35 male'!AD27</f>
        <v>8.7540983606557372</v>
      </c>
      <c r="D25" s="10">
        <f t="shared" si="2"/>
        <v>0.87148791283622751</v>
      </c>
    </row>
    <row r="26" spans="1:4" x14ac:dyDescent="0.3">
      <c r="A26" s="41" t="s">
        <v>30</v>
      </c>
      <c r="B26" s="10">
        <f>'[1]25-35 female'!AD28</f>
        <v>6.1672473867595823</v>
      </c>
      <c r="C26" s="10">
        <f>'[1]25-35 male'!AD28</f>
        <v>6.5567765567765566</v>
      </c>
      <c r="D26" s="10">
        <f t="shared" si="2"/>
        <v>0.94059136122087483</v>
      </c>
    </row>
    <row r="27" spans="1:4" x14ac:dyDescent="0.3">
      <c r="A27" s="41" t="s">
        <v>31</v>
      </c>
      <c r="B27" s="10">
        <f>'[1]25-35 female'!AD29</f>
        <v>8.140575079872205</v>
      </c>
      <c r="C27" s="10">
        <f>'[1]25-35 male'!AD29</f>
        <v>8.342679127725857</v>
      </c>
      <c r="D27" s="10">
        <f t="shared" si="2"/>
        <v>0.97577468283755697</v>
      </c>
    </row>
    <row r="28" spans="1:4" x14ac:dyDescent="0.3">
      <c r="A28" s="41" t="s">
        <v>32</v>
      </c>
      <c r="B28" s="10">
        <f>'[1]25-35 female'!AD30</f>
        <v>8.1932515337423322</v>
      </c>
      <c r="C28" s="10">
        <f>'[1]25-35 male'!AD30</f>
        <v>8.7614424410540916</v>
      </c>
      <c r="D28" s="10">
        <f t="shared" si="2"/>
        <v>0.93514870283809104</v>
      </c>
    </row>
    <row r="29" spans="1:4" x14ac:dyDescent="0.3">
      <c r="A29" s="41" t="s">
        <v>33</v>
      </c>
      <c r="B29" s="10">
        <f>'[1]25-35 female'!AD31</f>
        <v>8.5070422535211261</v>
      </c>
      <c r="C29" s="10">
        <f>'[1]25-35 male'!AD31</f>
        <v>9.1676300578034677</v>
      </c>
      <c r="D29" s="10">
        <f t="shared" si="2"/>
        <v>0.92794344883931579</v>
      </c>
    </row>
    <row r="30" spans="1:4" x14ac:dyDescent="0.3">
      <c r="A30" s="41" t="s">
        <v>34</v>
      </c>
      <c r="B30" s="10">
        <f>'[1]25-35 female'!AD32</f>
        <v>8.7561436672967865</v>
      </c>
      <c r="C30" s="10">
        <f>'[1]25-35 male'!AD32</f>
        <v>9.3969465648854964</v>
      </c>
      <c r="D30" s="10">
        <f t="shared" si="2"/>
        <v>0.93180732771395536</v>
      </c>
    </row>
    <row r="31" spans="1:4" x14ac:dyDescent="0.3">
      <c r="A31" s="41" t="s">
        <v>35</v>
      </c>
      <c r="B31" s="10">
        <f>'[1]25-35 female'!AD33</f>
        <v>13.181874763219136</v>
      </c>
      <c r="C31" s="10">
        <f>'[1]25-35 male'!AD33</f>
        <v>13.628837949888842</v>
      </c>
      <c r="D31" s="10">
        <f t="shared" si="2"/>
        <v>0.96720460039857237</v>
      </c>
    </row>
    <row r="32" spans="1:4" x14ac:dyDescent="0.3">
      <c r="A32" s="41" t="s">
        <v>36</v>
      </c>
      <c r="B32" s="10">
        <f>'[1]25-35 female'!AD34</f>
        <v>6.2200532386867788</v>
      </c>
      <c r="C32" s="10">
        <f>'[1]25-35 male'!AD34</f>
        <v>8.3076923076923084</v>
      </c>
      <c r="D32" s="10">
        <f t="shared" si="2"/>
        <v>0.74871011206414928</v>
      </c>
    </row>
    <row r="33" spans="1:4" x14ac:dyDescent="0.3">
      <c r="A33" s="41" t="s">
        <v>37</v>
      </c>
      <c r="B33" s="10">
        <f>'[1]25-35 female'!AD35</f>
        <v>8.7942905121746424</v>
      </c>
      <c r="C33" s="10">
        <f>'[1]25-35 male'!AD35</f>
        <v>10.45368782161235</v>
      </c>
      <c r="D33" s="10">
        <f t="shared" si="2"/>
        <v>0.84126201798306943</v>
      </c>
    </row>
    <row r="34" spans="1:4" x14ac:dyDescent="0.3">
      <c r="A34" s="41" t="s">
        <v>38</v>
      </c>
      <c r="B34" s="10">
        <f>'[1]25-35 female'!AD36</f>
        <v>8.7040229885057467</v>
      </c>
      <c r="C34" s="10">
        <f>'[1]25-35 male'!AD36</f>
        <v>10.659600997506235</v>
      </c>
      <c r="D34" s="10">
        <f t="shared" si="2"/>
        <v>0.81654303857546007</v>
      </c>
    </row>
    <row r="35" spans="1:4" x14ac:dyDescent="0.3">
      <c r="A35" s="41" t="s">
        <v>39</v>
      </c>
      <c r="B35" s="10">
        <f>'[1]25-35 female'!AD37</f>
        <v>10.523937370809476</v>
      </c>
      <c r="C35" s="10">
        <f>'[1]25-35 male'!AD37</f>
        <v>11.791701912844163</v>
      </c>
      <c r="D35" s="10">
        <f t="shared" si="2"/>
        <v>0.8924867206273448</v>
      </c>
    </row>
    <row r="36" spans="1:4" x14ac:dyDescent="0.3">
      <c r="A36" s="41" t="s">
        <v>40</v>
      </c>
      <c r="B36" s="10">
        <f>'[1]25-35 female'!AD38</f>
        <v>8.7494267933180474</v>
      </c>
      <c r="C36" s="10">
        <f>'[1]25-35 male'!AD38</f>
        <v>11.029840142095916</v>
      </c>
      <c r="D36" s="10">
        <f t="shared" si="2"/>
        <v>0.79325055309962644</v>
      </c>
    </row>
    <row r="37" spans="1:4" x14ac:dyDescent="0.3">
      <c r="A37" s="41" t="s">
        <v>41</v>
      </c>
      <c r="B37" s="10">
        <f>'[1]25-35 female'!AD39</f>
        <v>6.9985507246376812</v>
      </c>
      <c r="C37" s="10">
        <f>'[1]25-35 male'!AD39</f>
        <v>9.8555555555555561</v>
      </c>
      <c r="D37" s="10">
        <f t="shared" si="2"/>
        <v>0.71011224939953921</v>
      </c>
    </row>
    <row r="38" spans="1:4" x14ac:dyDescent="0.3">
      <c r="A38" s="41" t="s">
        <v>42</v>
      </c>
      <c r="B38" s="10">
        <f>'[1]25-35 female'!AD40</f>
        <v>9.522875816993464</v>
      </c>
      <c r="C38" s="10">
        <f>'[1]25-35 male'!AD40</f>
        <v>11.406474820143885</v>
      </c>
      <c r="D38" s="10">
        <f t="shared" si="2"/>
        <v>0.83486580798618193</v>
      </c>
    </row>
    <row r="39" spans="1:4" x14ac:dyDescent="0.3">
      <c r="A39" s="41" t="s">
        <v>43</v>
      </c>
      <c r="B39" s="10">
        <f>'[1]25-35 female'!AD41</f>
        <v>8.8933901918976552</v>
      </c>
      <c r="C39" s="10">
        <f>'[1]25-35 male'!AD41</f>
        <v>10.804824561403509</v>
      </c>
      <c r="D39" s="10">
        <f t="shared" si="2"/>
        <v>0.82309436320384222</v>
      </c>
    </row>
    <row r="40" spans="1:4" x14ac:dyDescent="0.3">
      <c r="A40" s="41" t="s">
        <v>44</v>
      </c>
      <c r="B40" s="10">
        <f>'[1]25-35 female'!AD42</f>
        <v>9.9781553398058254</v>
      </c>
      <c r="C40" s="10">
        <f>'[1]25-35 male'!AD42</f>
        <v>11.67258883248731</v>
      </c>
      <c r="D40" s="10">
        <f t="shared" si="2"/>
        <v>0.85483653052478692</v>
      </c>
    </row>
    <row r="41" spans="1:4" x14ac:dyDescent="0.3">
      <c r="A41" s="41" t="s">
        <v>45</v>
      </c>
      <c r="B41" s="10">
        <f>'[1]25-35 female'!AD43</f>
        <v>12.172794117647058</v>
      </c>
      <c r="C41" s="10">
        <f>'[1]25-35 male'!AD43</f>
        <v>13.557971014492754</v>
      </c>
      <c r="D41" s="10">
        <f t="shared" si="2"/>
        <v>0.8978330241770679</v>
      </c>
    </row>
    <row r="42" spans="1:4" x14ac:dyDescent="0.3">
      <c r="A42" s="41" t="s">
        <v>46</v>
      </c>
      <c r="B42" s="10">
        <f>'[1]25-35 female'!AD44</f>
        <v>8.6</v>
      </c>
      <c r="C42" s="10">
        <f>'[1]25-35 male'!AD44</f>
        <v>9.887323943661972</v>
      </c>
      <c r="D42" s="10">
        <f t="shared" si="2"/>
        <v>0.86980056980056975</v>
      </c>
    </row>
    <row r="43" spans="1:4" x14ac:dyDescent="0.3">
      <c r="A43" s="41" t="s">
        <v>47</v>
      </c>
      <c r="B43" s="10">
        <f>'[1]25-35 female'!AD45</f>
        <v>8.5335731414868103</v>
      </c>
      <c r="C43" s="10">
        <f>'[1]25-35 male'!AD45</f>
        <v>10.561883899233298</v>
      </c>
      <c r="D43" s="10">
        <f t="shared" si="2"/>
        <v>0.80795937759799408</v>
      </c>
    </row>
    <row r="44" spans="1:4" x14ac:dyDescent="0.3">
      <c r="A44" s="41" t="s">
        <v>48</v>
      </c>
      <c r="B44" s="10">
        <f>'[1]25-35 female'!AD46</f>
        <v>8.3149171270718227</v>
      </c>
      <c r="C44" s="10">
        <f>'[1]25-35 male'!AD46</f>
        <v>10.405604719764012</v>
      </c>
      <c r="D44" s="10">
        <f t="shared" si="2"/>
        <v>0.7990806253940036</v>
      </c>
    </row>
    <row r="45" spans="1:4" x14ac:dyDescent="0.3">
      <c r="A45" s="41" t="s">
        <v>49</v>
      </c>
      <c r="B45" s="10">
        <f>'[1]25-35 female'!AD47</f>
        <v>8.4174757281553401</v>
      </c>
      <c r="C45" s="10">
        <f>'[1]25-35 male'!AD47</f>
        <v>10.234375</v>
      </c>
      <c r="D45" s="10">
        <f t="shared" si="2"/>
        <v>0.82247091084265922</v>
      </c>
    </row>
    <row r="46" spans="1:4" x14ac:dyDescent="0.3">
      <c r="A46" s="41" t="s">
        <v>50</v>
      </c>
      <c r="B46" s="10">
        <f>'[1]25-35 female'!AD48</f>
        <v>8.8508771929824555</v>
      </c>
      <c r="C46" s="10">
        <f>'[1]25-35 male'!AD48</f>
        <v>10.17578125</v>
      </c>
      <c r="D46" s="10">
        <f t="shared" si="2"/>
        <v>0.86979829612418758</v>
      </c>
    </row>
    <row r="47" spans="1:4" x14ac:dyDescent="0.3">
      <c r="A47" s="41" t="s">
        <v>51</v>
      </c>
      <c r="B47" s="10">
        <f>'[1]25-35 female'!AD49</f>
        <v>8.9768518518518512</v>
      </c>
      <c r="C47" s="10">
        <f>'[1]25-35 male'!AD49</f>
        <v>10.25462962962963</v>
      </c>
      <c r="D47" s="10">
        <f t="shared" si="2"/>
        <v>0.87539503386004502</v>
      </c>
    </row>
    <row r="48" spans="1:4" x14ac:dyDescent="0.3">
      <c r="A48" s="41" t="s">
        <v>52</v>
      </c>
      <c r="B48" s="10">
        <f>'[1]25-35 female'!AD50</f>
        <v>9.1739130434782616</v>
      </c>
      <c r="C48" s="10">
        <f>'[1]25-35 male'!AD50</f>
        <v>10.538461538461538</v>
      </c>
      <c r="D48" s="10">
        <f t="shared" si="2"/>
        <v>0.87051729609647743</v>
      </c>
    </row>
    <row r="49" spans="1:4" x14ac:dyDescent="0.3">
      <c r="A49" s="41" t="s">
        <v>53</v>
      </c>
      <c r="B49" s="10">
        <f>'[1]25-35 female'!AD51</f>
        <v>7.5801526717557248</v>
      </c>
      <c r="C49" s="10">
        <f>'[1]25-35 male'!AD51</f>
        <v>9.8707627118644066</v>
      </c>
      <c r="D49" s="10">
        <f t="shared" si="2"/>
        <v>0.76793991437405074</v>
      </c>
    </row>
    <row r="50" spans="1:4" x14ac:dyDescent="0.3">
      <c r="A50" s="41" t="s">
        <v>54</v>
      </c>
      <c r="B50" s="10">
        <f>'[1]25-35 female'!AD52</f>
        <v>6.8908045977011492</v>
      </c>
      <c r="C50" s="10">
        <f>'[1]25-35 male'!AD52</f>
        <v>9.5255102040816322</v>
      </c>
      <c r="D50" s="10">
        <f t="shared" si="2"/>
        <v>0.72340530324018493</v>
      </c>
    </row>
    <row r="51" spans="1:4" x14ac:dyDescent="0.3">
      <c r="A51" s="41" t="s">
        <v>55</v>
      </c>
      <c r="B51" s="10">
        <f>'[1]25-35 female'!AD53</f>
        <v>5.5518102372034956</v>
      </c>
      <c r="C51" s="10">
        <f>'[1]25-35 male'!AD53</f>
        <v>8.6620908130939807</v>
      </c>
      <c r="D51" s="10">
        <f t="shared" si="2"/>
        <v>0.64093189011723883</v>
      </c>
    </row>
    <row r="52" spans="1:4" x14ac:dyDescent="0.3">
      <c r="A52" s="41" t="s">
        <v>56</v>
      </c>
      <c r="B52" s="10">
        <f>'[1]25-35 female'!AD54</f>
        <v>7.4033290653008965</v>
      </c>
      <c r="C52" s="10">
        <f>'[1]25-35 male'!AD54</f>
        <v>9.7871033776867957</v>
      </c>
      <c r="D52" s="10">
        <f t="shared" si="2"/>
        <v>0.75643719899591888</v>
      </c>
    </row>
    <row r="53" spans="1:4" x14ac:dyDescent="0.3">
      <c r="A53" s="41" t="s">
        <v>57</v>
      </c>
      <c r="B53" s="10">
        <f>'[1]25-35 female'!AD55</f>
        <v>5.3210332103321036</v>
      </c>
      <c r="C53" s="10">
        <f>'[1]25-35 male'!AD55</f>
        <v>8.2870967741935484</v>
      </c>
      <c r="D53" s="10">
        <f t="shared" si="2"/>
        <v>0.64208652985712422</v>
      </c>
    </row>
    <row r="54" spans="1:4" x14ac:dyDescent="0.3">
      <c r="A54" s="41" t="s">
        <v>58</v>
      </c>
      <c r="B54" s="10">
        <f>'[1]25-35 female'!AD56</f>
        <v>8.3300492610837438</v>
      </c>
      <c r="C54" s="10">
        <f>'[1]25-35 male'!AD56</f>
        <v>11.352941176470589</v>
      </c>
      <c r="D54" s="10">
        <f t="shared" si="2"/>
        <v>0.73373490900737637</v>
      </c>
    </row>
    <row r="55" spans="1:4" x14ac:dyDescent="0.3">
      <c r="A55" s="41" t="s">
        <v>59</v>
      </c>
      <c r="B55" s="10">
        <f>'[1]25-35 female'!AD57</f>
        <v>6.7692307692307692</v>
      </c>
      <c r="C55" s="10">
        <f>'[1]25-35 male'!AD57</f>
        <v>9.1576872536136662</v>
      </c>
      <c r="D55" s="10">
        <f t="shared" si="2"/>
        <v>0.73918562424804357</v>
      </c>
    </row>
    <row r="56" spans="1:4" x14ac:dyDescent="0.3">
      <c r="A56" s="41" t="s">
        <v>60</v>
      </c>
      <c r="B56" s="10">
        <f>'[1]25-35 female'!AD58</f>
        <v>4.9207708779443253</v>
      </c>
      <c r="C56" s="10">
        <f>'[1]25-35 male'!AD58</f>
        <v>8.1675675675675681</v>
      </c>
      <c r="D56" s="10">
        <f t="shared" si="2"/>
        <v>0.60247691093295841</v>
      </c>
    </row>
    <row r="57" spans="1:4" x14ac:dyDescent="0.3">
      <c r="A57" s="41" t="s">
        <v>61</v>
      </c>
      <c r="B57" s="10">
        <f>'[1]25-35 female'!AD59</f>
        <v>5.5612903225806454</v>
      </c>
      <c r="C57" s="10">
        <f>'[1]25-35 male'!AD59</f>
        <v>8.0345622119815676</v>
      </c>
      <c r="D57" s="10">
        <f t="shared" si="2"/>
        <v>0.69217092056208773</v>
      </c>
    </row>
    <row r="58" spans="1:4" x14ac:dyDescent="0.3">
      <c r="A58" s="41" t="s">
        <v>62</v>
      </c>
      <c r="B58" s="10">
        <f>'[1]25-35 female'!AD60</f>
        <v>7.1862980769230766</v>
      </c>
      <c r="C58" s="10">
        <f>'[1]25-35 male'!AD60</f>
        <v>9.0730158730158728</v>
      </c>
      <c r="D58" s="10">
        <f t="shared" si="2"/>
        <v>0.79205174745653228</v>
      </c>
    </row>
    <row r="59" spans="1:4" x14ac:dyDescent="0.3">
      <c r="A59" s="41" t="s">
        <v>63</v>
      </c>
      <c r="B59" s="10">
        <f>'[1]25-35 female'!AD61</f>
        <v>8.4958979033728355</v>
      </c>
      <c r="C59" s="10">
        <f>'[1]25-35 male'!AD61</f>
        <v>9.4826311899482629</v>
      </c>
      <c r="D59" s="10">
        <f t="shared" si="2"/>
        <v>0.89594309144687811</v>
      </c>
    </row>
    <row r="60" spans="1:4" x14ac:dyDescent="0.3">
      <c r="A60" s="41" t="s">
        <v>64</v>
      </c>
      <c r="B60" s="10">
        <f>'[1]25-35 female'!AD62</f>
        <v>7.471061093247588</v>
      </c>
      <c r="C60" s="10">
        <f>'[1]25-35 male'!AD62</f>
        <v>9.2167070217917679</v>
      </c>
      <c r="D60" s="10">
        <f t="shared" si="2"/>
        <v>0.8105998243823076</v>
      </c>
    </row>
    <row r="61" spans="1:4" x14ac:dyDescent="0.3">
      <c r="A61" s="41" t="s">
        <v>65</v>
      </c>
      <c r="B61" s="10">
        <f>'[1]25-35 female'!AD63</f>
        <v>6.7763975155279503</v>
      </c>
      <c r="C61" s="10">
        <f>'[1]25-35 male'!AD63</f>
        <v>7.5810055865921786</v>
      </c>
      <c r="D61" s="10">
        <f t="shared" si="2"/>
        <v>0.89386525812785789</v>
      </c>
    </row>
    <row r="62" spans="1:4" x14ac:dyDescent="0.3">
      <c r="A62" s="41" t="s">
        <v>66</v>
      </c>
      <c r="B62" s="10">
        <f>'[1]25-35 female'!AD64</f>
        <v>7.7938144329896906</v>
      </c>
      <c r="C62" s="10">
        <f>'[1]25-35 male'!AD64</f>
        <v>10.542857142857143</v>
      </c>
      <c r="D62" s="10">
        <f t="shared" si="2"/>
        <v>0.73925069147598688</v>
      </c>
    </row>
    <row r="63" spans="1:4" x14ac:dyDescent="0.3">
      <c r="A63" s="41" t="s">
        <v>67</v>
      </c>
      <c r="B63" s="10">
        <f>'[1]25-35 female'!AD65</f>
        <v>8.9608091024020222</v>
      </c>
      <c r="C63" s="10">
        <f>'[1]25-35 male'!AD65</f>
        <v>9.6582733812949648</v>
      </c>
      <c r="D63" s="10">
        <f t="shared" si="2"/>
        <v>0.92778582140326327</v>
      </c>
    </row>
    <row r="64" spans="1:4" x14ac:dyDescent="0.3">
      <c r="A64" s="41" t="s">
        <v>68</v>
      </c>
      <c r="B64" s="10">
        <f>'[1]25-35 female'!AD66</f>
        <v>8.4557438794726938</v>
      </c>
      <c r="C64" s="10">
        <f>'[1]25-35 male'!AD66</f>
        <v>9.6913303437967109</v>
      </c>
      <c r="D64" s="10">
        <f t="shared" si="2"/>
        <v>0.87250600067359185</v>
      </c>
    </row>
    <row r="65" spans="1:4" x14ac:dyDescent="0.3">
      <c r="A65" s="41" t="s">
        <v>69</v>
      </c>
      <c r="B65" s="10">
        <f>'[1]25-35 female'!AD67</f>
        <v>8.4710252600297178</v>
      </c>
      <c r="C65" s="10">
        <f>'[1]25-35 male'!AD67</f>
        <v>9.5710814094775216</v>
      </c>
      <c r="D65" s="10">
        <f t="shared" si="2"/>
        <v>0.88506459172330298</v>
      </c>
    </row>
    <row r="66" spans="1:4" x14ac:dyDescent="0.3">
      <c r="A66" s="41" t="s">
        <v>70</v>
      </c>
      <c r="B66" s="10">
        <f>'[1]25-35 female'!AD68</f>
        <v>8.0122605363984682</v>
      </c>
      <c r="C66" s="10">
        <f>'[1]25-35 male'!AD68</f>
        <v>9.1474358974358978</v>
      </c>
      <c r="D66" s="10">
        <f t="shared" si="2"/>
        <v>0.87590234315218007</v>
      </c>
    </row>
    <row r="67" spans="1:4" x14ac:dyDescent="0.3">
      <c r="A67" s="41" t="s">
        <v>71</v>
      </c>
      <c r="B67" s="10">
        <f>'[1]25-35 female'!AD69</f>
        <v>6.7453416149068319</v>
      </c>
      <c r="C67" s="10">
        <f>'[1]25-35 male'!AD69</f>
        <v>9.0768094534711956</v>
      </c>
      <c r="D67" s="10">
        <f t="shared" ref="D67:D130" si="5">B67/C67</f>
        <v>0.74314015838762015</v>
      </c>
    </row>
    <row r="68" spans="1:4" x14ac:dyDescent="0.3">
      <c r="A68" s="41" t="s">
        <v>72</v>
      </c>
      <c r="B68" s="10">
        <f>'[1]25-35 female'!AD70</f>
        <v>9.730731294913344</v>
      </c>
      <c r="C68" s="10">
        <f>'[1]25-35 male'!AD70</f>
        <v>11.168655778894472</v>
      </c>
      <c r="D68" s="10">
        <f t="shared" si="5"/>
        <v>0.87125357675554926</v>
      </c>
    </row>
    <row r="69" spans="1:4" x14ac:dyDescent="0.3">
      <c r="A69" s="41" t="s">
        <v>73</v>
      </c>
      <c r="B69" s="10">
        <f>'[1]25-35 female'!AD71</f>
        <v>8.9011764705882346</v>
      </c>
      <c r="C69" s="10">
        <f>'[1]25-35 male'!AD71</f>
        <v>10.720338983050848</v>
      </c>
      <c r="D69" s="10">
        <f t="shared" si="5"/>
        <v>0.8303073703789815</v>
      </c>
    </row>
    <row r="70" spans="1:4" x14ac:dyDescent="0.3">
      <c r="A70" s="41" t="s">
        <v>74</v>
      </c>
      <c r="B70" s="10">
        <f>'[1]25-35 female'!AD72</f>
        <v>8.0817535545023702</v>
      </c>
      <c r="C70" s="10">
        <f>'[1]25-35 male'!AD72</f>
        <v>9.7914507772020727</v>
      </c>
      <c r="D70" s="10">
        <f t="shared" si="5"/>
        <v>0.82538877418651013</v>
      </c>
    </row>
    <row r="71" spans="1:4" x14ac:dyDescent="0.3">
      <c r="A71" s="41" t="s">
        <v>75</v>
      </c>
      <c r="B71" s="10">
        <f>'[1]25-35 female'!AD73</f>
        <v>8.6617375231053604</v>
      </c>
      <c r="C71" s="10">
        <f>'[1]25-35 male'!AD73</f>
        <v>10.778827977315689</v>
      </c>
      <c r="D71" s="10">
        <f t="shared" si="5"/>
        <v>0.80358806554239492</v>
      </c>
    </row>
    <row r="72" spans="1:4" x14ac:dyDescent="0.3">
      <c r="A72" s="41" t="s">
        <v>76</v>
      </c>
      <c r="B72" s="10">
        <f>'[1]25-35 female'!AD74</f>
        <v>8.734375</v>
      </c>
      <c r="C72" s="10">
        <f>'[1]25-35 male'!AD74</f>
        <v>10.87948717948718</v>
      </c>
      <c r="D72" s="10">
        <f t="shared" si="5"/>
        <v>0.80282966061748762</v>
      </c>
    </row>
    <row r="73" spans="1:4" x14ac:dyDescent="0.3">
      <c r="A73" s="41" t="s">
        <v>77</v>
      </c>
      <c r="B73" s="10">
        <f>'[1]25-35 female'!AD75</f>
        <v>9.037403740374037</v>
      </c>
      <c r="C73" s="10">
        <f>'[1]25-35 male'!AD75</f>
        <v>10.63588110403397</v>
      </c>
      <c r="D73" s="10">
        <f t="shared" si="5"/>
        <v>0.84970898527121896</v>
      </c>
    </row>
    <row r="74" spans="1:4" x14ac:dyDescent="0.3">
      <c r="A74" s="41" t="s">
        <v>78</v>
      </c>
      <c r="B74" s="10">
        <f>'[1]25-35 female'!AD76</f>
        <v>8.1397849462365599</v>
      </c>
      <c r="C74" s="10">
        <f>'[1]25-35 male'!AD76</f>
        <v>10.380952380952381</v>
      </c>
      <c r="D74" s="10">
        <f t="shared" si="5"/>
        <v>0.78410772417875119</v>
      </c>
    </row>
    <row r="75" spans="1:4" x14ac:dyDescent="0.3">
      <c r="A75" s="41" t="s">
        <v>79</v>
      </c>
      <c r="B75" s="10">
        <f>'[1]25-35 female'!AD77</f>
        <v>8.3909313725490193</v>
      </c>
      <c r="C75" s="10">
        <f>'[1]25-35 male'!AD77</f>
        <v>10.0104772991851</v>
      </c>
      <c r="D75" s="10">
        <f t="shared" si="5"/>
        <v>0.83821491441093232</v>
      </c>
    </row>
    <row r="76" spans="1:4" x14ac:dyDescent="0.3">
      <c r="A76" s="41" t="s">
        <v>80</v>
      </c>
      <c r="B76" s="10">
        <f>'[1]25-35 female'!AD78</f>
        <v>7.0532741398446168</v>
      </c>
      <c r="C76" s="10">
        <f>'[1]25-35 male'!AD78</f>
        <v>8.9601449275362324</v>
      </c>
      <c r="D76" s="10">
        <f t="shared" si="5"/>
        <v>0.78718304189127142</v>
      </c>
    </row>
    <row r="77" spans="1:4" x14ac:dyDescent="0.3">
      <c r="A77" s="41" t="s">
        <v>81</v>
      </c>
      <c r="B77" s="10">
        <f>'[1]25-35 female'!AD79</f>
        <v>7.4507389162561575</v>
      </c>
      <c r="C77" s="10">
        <f>'[1]25-35 male'!AD79</f>
        <v>9.5057471264367823</v>
      </c>
      <c r="D77" s="10">
        <f t="shared" si="5"/>
        <v>0.78381413024702018</v>
      </c>
    </row>
    <row r="78" spans="1:4" x14ac:dyDescent="0.3">
      <c r="A78" s="41" t="s">
        <v>82</v>
      </c>
      <c r="B78" s="10">
        <f>'[1]25-35 female'!AD80</f>
        <v>7.9556786703601112</v>
      </c>
      <c r="C78" s="10">
        <f>'[1]25-35 male'!AD80</f>
        <v>9.6781857451403894</v>
      </c>
      <c r="D78" s="10">
        <f t="shared" si="5"/>
        <v>0.82202169702671979</v>
      </c>
    </row>
    <row r="79" spans="1:4" x14ac:dyDescent="0.3">
      <c r="A79" s="41" t="s">
        <v>83</v>
      </c>
      <c r="B79" s="10">
        <f>'[1]25-35 female'!AD81</f>
        <v>8.0104575163398692</v>
      </c>
      <c r="C79" s="10">
        <f>'[1]25-35 male'!AD81</f>
        <v>9.5109826589595379</v>
      </c>
      <c r="D79" s="10">
        <f t="shared" si="5"/>
        <v>0.84223237530496986</v>
      </c>
    </row>
    <row r="80" spans="1:4" x14ac:dyDescent="0.3">
      <c r="A80" s="41" t="s">
        <v>84</v>
      </c>
      <c r="B80" s="10">
        <f>'[1]25-35 female'!AD82</f>
        <v>6.7229381443298966</v>
      </c>
      <c r="C80" s="10">
        <f>'[1]25-35 male'!AD82</f>
        <v>8.4160659114315131</v>
      </c>
      <c r="D80" s="10">
        <f t="shared" si="5"/>
        <v>0.79882194544105856</v>
      </c>
    </row>
    <row r="81" spans="1:4" x14ac:dyDescent="0.3">
      <c r="A81" s="41" t="s">
        <v>85</v>
      </c>
      <c r="B81" s="10">
        <f>'[1]25-35 female'!AD83</f>
        <v>7.8290441176470589</v>
      </c>
      <c r="C81" s="10">
        <f>'[1]25-35 male'!AD83</f>
        <v>9.3853904282115863</v>
      </c>
      <c r="D81" s="10">
        <f t="shared" si="5"/>
        <v>0.83417351441381715</v>
      </c>
    </row>
    <row r="82" spans="1:4" x14ac:dyDescent="0.3">
      <c r="A82" s="41" t="s">
        <v>86</v>
      </c>
      <c r="B82" s="10">
        <f>'[1]25-35 female'!AD84</f>
        <v>7.9359605911330053</v>
      </c>
      <c r="C82" s="10">
        <f>'[1]25-35 male'!AD84</f>
        <v>8.8278688524590159</v>
      </c>
      <c r="D82" s="10">
        <f t="shared" si="5"/>
        <v>0.89896675219891065</v>
      </c>
    </row>
    <row r="83" spans="1:4" x14ac:dyDescent="0.3">
      <c r="A83" s="41" t="s">
        <v>87</v>
      </c>
      <c r="B83" s="10">
        <f>'[1]25-35 female'!AD85</f>
        <v>7.6837324525185799</v>
      </c>
      <c r="C83" s="10">
        <f>'[1]25-35 male'!AD85</f>
        <v>9.306878306878307</v>
      </c>
      <c r="D83" s="10">
        <f t="shared" si="5"/>
        <v>0.8255971765355381</v>
      </c>
    </row>
    <row r="84" spans="1:4" x14ac:dyDescent="0.3">
      <c r="A84" s="41" t="s">
        <v>88</v>
      </c>
      <c r="B84" s="10">
        <f>'[1]25-35 female'!AD86</f>
        <v>7.7582846003898638</v>
      </c>
      <c r="C84" s="10">
        <f>'[1]25-35 male'!AD86</f>
        <v>9.1411764705882348</v>
      </c>
      <c r="D84" s="10">
        <f t="shared" si="5"/>
        <v>0.84871839257804182</v>
      </c>
    </row>
    <row r="85" spans="1:4" x14ac:dyDescent="0.3">
      <c r="A85" s="41" t="s">
        <v>89</v>
      </c>
      <c r="B85" s="10">
        <f>'[1]25-35 female'!AD87</f>
        <v>8.3542116630669554</v>
      </c>
      <c r="C85" s="10">
        <f>'[1]25-35 male'!AD87</f>
        <v>9.2428298279158696</v>
      </c>
      <c r="D85" s="10">
        <f t="shared" si="5"/>
        <v>0.90385864703848118</v>
      </c>
    </row>
    <row r="86" spans="1:4" x14ac:dyDescent="0.3">
      <c r="A86" s="41" t="s">
        <v>90</v>
      </c>
      <c r="B86" s="10">
        <f>'[1]25-35 female'!AD88</f>
        <v>9.0097465886939574</v>
      </c>
      <c r="C86" s="10">
        <f>'[1]25-35 male'!AD88</f>
        <v>10.012156110044785</v>
      </c>
      <c r="D86" s="10">
        <f t="shared" si="5"/>
        <v>0.89988075392220945</v>
      </c>
    </row>
    <row r="87" spans="1:4" x14ac:dyDescent="0.3">
      <c r="A87" s="41" t="s">
        <v>91</v>
      </c>
      <c r="B87" s="10">
        <f>'[1]25-35 female'!AD89</f>
        <v>8.0611782477341389</v>
      </c>
      <c r="C87" s="10">
        <f>'[1]25-35 male'!AD89</f>
        <v>9.4709090909090907</v>
      </c>
      <c r="D87" s="10">
        <f t="shared" si="5"/>
        <v>0.85115147557185189</v>
      </c>
    </row>
    <row r="88" spans="1:4" x14ac:dyDescent="0.3">
      <c r="A88" s="41" t="s">
        <v>92</v>
      </c>
      <c r="B88" s="10">
        <f>'[1]25-35 female'!AD90</f>
        <v>9.4795221843003414</v>
      </c>
      <c r="C88" s="10">
        <f>'[1]25-35 male'!AD90</f>
        <v>10.012698412698413</v>
      </c>
      <c r="D88" s="10">
        <f t="shared" si="5"/>
        <v>0.94674999621262135</v>
      </c>
    </row>
    <row r="89" spans="1:4" x14ac:dyDescent="0.3">
      <c r="A89" s="41" t="s">
        <v>93</v>
      </c>
      <c r="B89" s="10">
        <f>'[1]25-35 female'!AD91</f>
        <v>8.7972972972972965</v>
      </c>
      <c r="C89" s="10">
        <f>'[1]25-35 male'!AD91</f>
        <v>9.8586666666666662</v>
      </c>
      <c r="D89" s="10">
        <f t="shared" si="5"/>
        <v>0.89234148944725078</v>
      </c>
    </row>
    <row r="90" spans="1:4" x14ac:dyDescent="0.3">
      <c r="A90" s="41" t="s">
        <v>94</v>
      </c>
      <c r="B90" s="10">
        <f>'[1]25-35 female'!AD92</f>
        <v>7.0350427350427349</v>
      </c>
      <c r="C90" s="10">
        <f>'[1]25-35 male'!AD92</f>
        <v>8.7136509503826218</v>
      </c>
      <c r="D90" s="10">
        <f t="shared" si="5"/>
        <v>0.80735879542361311</v>
      </c>
    </row>
    <row r="91" spans="1:4" x14ac:dyDescent="0.3">
      <c r="A91" s="41" t="s">
        <v>95</v>
      </c>
      <c r="B91" s="10">
        <f>'[1]25-35 female'!AD93</f>
        <v>7.5630816959669076</v>
      </c>
      <c r="C91" s="10">
        <f>'[1]25-35 male'!AD93</f>
        <v>9.7541357672561322</v>
      </c>
      <c r="D91" s="10">
        <f t="shared" si="5"/>
        <v>0.77537178858588163</v>
      </c>
    </row>
    <row r="92" spans="1:4" x14ac:dyDescent="0.3">
      <c r="A92" s="41" t="s">
        <v>96</v>
      </c>
      <c r="B92" s="10">
        <f>'[1]25-35 female'!AD94</f>
        <v>7.8683035714285712</v>
      </c>
      <c r="C92" s="10">
        <f>'[1]25-35 male'!AD94</f>
        <v>9.8206278026905824</v>
      </c>
      <c r="D92" s="10">
        <f t="shared" si="5"/>
        <v>0.80120168786692758</v>
      </c>
    </row>
    <row r="93" spans="1:4" x14ac:dyDescent="0.3">
      <c r="A93" s="41" t="s">
        <v>97</v>
      </c>
      <c r="B93" s="10">
        <f>'[1]25-35 female'!AD95</f>
        <v>8.7059405940594061</v>
      </c>
      <c r="C93" s="10">
        <f>'[1]25-35 male'!AD95</f>
        <v>10.559652928416487</v>
      </c>
      <c r="D93" s="10">
        <f t="shared" si="5"/>
        <v>0.82445328961819764</v>
      </c>
    </row>
    <row r="94" spans="1:4" x14ac:dyDescent="0.3">
      <c r="A94" s="41" t="s">
        <v>98</v>
      </c>
      <c r="B94" s="10">
        <f>'[1]25-35 female'!AD96</f>
        <v>7.3179999999999996</v>
      </c>
      <c r="C94" s="10">
        <f>'[1]25-35 male'!AD96</f>
        <v>9.8366013071895431</v>
      </c>
      <c r="D94" s="10">
        <f t="shared" si="5"/>
        <v>0.74395614617940187</v>
      </c>
    </row>
    <row r="95" spans="1:4" x14ac:dyDescent="0.3">
      <c r="A95" s="41" t="s">
        <v>99</v>
      </c>
      <c r="B95" s="10">
        <f>'[1]25-35 female'!AD97</f>
        <v>8.236538461538462</v>
      </c>
      <c r="C95" s="10">
        <f>'[1]25-35 male'!AD97</f>
        <v>10.526041666666666</v>
      </c>
      <c r="D95" s="10">
        <f t="shared" si="5"/>
        <v>0.78249153122977966</v>
      </c>
    </row>
    <row r="96" spans="1:4" x14ac:dyDescent="0.3">
      <c r="A96" s="41" t="s">
        <v>100</v>
      </c>
      <c r="B96" s="10">
        <f>'[1]25-35 female'!AD98</f>
        <v>8.2882483370288256</v>
      </c>
      <c r="C96" s="10">
        <f>'[1]25-35 male'!AD98</f>
        <v>9.8527131782945734</v>
      </c>
      <c r="D96" s="10">
        <f t="shared" si="5"/>
        <v>0.84121481941519949</v>
      </c>
    </row>
    <row r="97" spans="1:4" x14ac:dyDescent="0.3">
      <c r="A97" s="41" t="s">
        <v>101</v>
      </c>
      <c r="B97" s="10">
        <f>'[1]25-35 female'!AD99</f>
        <v>6.964876033057851</v>
      </c>
      <c r="C97" s="10">
        <f>'[1]25-35 male'!AD99</f>
        <v>9.583011583011583</v>
      </c>
      <c r="D97" s="10">
        <f t="shared" si="5"/>
        <v>0.72679407436018673</v>
      </c>
    </row>
    <row r="98" spans="1:4" x14ac:dyDescent="0.3">
      <c r="A98" s="41" t="s">
        <v>102</v>
      </c>
      <c r="B98" s="10">
        <f>'[1]25-35 female'!AD100</f>
        <v>7.7729032258064512</v>
      </c>
      <c r="C98" s="10">
        <f>'[1]25-35 male'!AD100</f>
        <v>9.5107913669064743</v>
      </c>
      <c r="D98" s="10">
        <f t="shared" si="5"/>
        <v>0.81727197306134403</v>
      </c>
    </row>
    <row r="99" spans="1:4" x14ac:dyDescent="0.3">
      <c r="A99" s="41" t="s">
        <v>103</v>
      </c>
      <c r="B99" s="10">
        <f>'[1]25-35 female'!AD101</f>
        <v>8.365315852205006</v>
      </c>
      <c r="C99" s="10">
        <f>'[1]25-35 male'!AD101</f>
        <v>10.425386996904026</v>
      </c>
      <c r="D99" s="10">
        <f t="shared" si="5"/>
        <v>0.80239859246368617</v>
      </c>
    </row>
    <row r="100" spans="1:4" x14ac:dyDescent="0.3">
      <c r="A100" s="41" t="s">
        <v>104</v>
      </c>
      <c r="B100" s="10">
        <f>'[1]25-35 female'!AD102</f>
        <v>8.1502890173410396</v>
      </c>
      <c r="C100" s="10">
        <f>'[1]25-35 male'!AD102</f>
        <v>10.014360313315926</v>
      </c>
      <c r="D100" s="10">
        <f t="shared" si="5"/>
        <v>0.81386017302610314</v>
      </c>
    </row>
    <row r="101" spans="1:4" x14ac:dyDescent="0.3">
      <c r="A101" s="41" t="s">
        <v>105</v>
      </c>
      <c r="B101" s="10">
        <f>'[1]25-35 female'!AD103</f>
        <v>9.5483091787439616</v>
      </c>
      <c r="C101" s="10">
        <f>'[1]25-35 male'!AD103</f>
        <v>10.4214463840399</v>
      </c>
      <c r="D101" s="10">
        <f t="shared" si="5"/>
        <v>0.91621727223649885</v>
      </c>
    </row>
    <row r="102" spans="1:4" x14ac:dyDescent="0.3">
      <c r="A102" s="41" t="s">
        <v>106</v>
      </c>
      <c r="B102" s="10">
        <f>'[1]25-35 female'!AD104</f>
        <v>8.9378960709759188</v>
      </c>
      <c r="C102" s="10">
        <f>'[1]25-35 male'!AD104</f>
        <v>10.283422459893048</v>
      </c>
      <c r="D102" s="10">
        <f t="shared" si="5"/>
        <v>0.86915578017290529</v>
      </c>
    </row>
    <row r="103" spans="1:4" x14ac:dyDescent="0.3">
      <c r="A103" s="41" t="s">
        <v>107</v>
      </c>
      <c r="B103" s="10">
        <f>'[1]25-35 female'!AD105</f>
        <v>8.4783477681545634</v>
      </c>
      <c r="C103" s="10">
        <f>'[1]25-35 male'!AD105</f>
        <v>9.8166431593794083</v>
      </c>
      <c r="D103" s="10">
        <f t="shared" si="5"/>
        <v>0.8636707712099978</v>
      </c>
    </row>
    <row r="104" spans="1:4" x14ac:dyDescent="0.3">
      <c r="A104" s="41" t="s">
        <v>108</v>
      </c>
      <c r="B104" s="10">
        <f>'[1]25-35 female'!AD106</f>
        <v>8.5954088952654235</v>
      </c>
      <c r="C104" s="10">
        <f>'[1]25-35 male'!AD106</f>
        <v>9.451995685005393</v>
      </c>
      <c r="D104" s="10">
        <f t="shared" si="5"/>
        <v>0.9093750337720895</v>
      </c>
    </row>
    <row r="105" spans="1:4" x14ac:dyDescent="0.3">
      <c r="A105" s="41" t="s">
        <v>109</v>
      </c>
      <c r="B105" s="10">
        <f>'[1]25-35 female'!AD107</f>
        <v>9.3940740740740747</v>
      </c>
      <c r="C105" s="10">
        <f>'[1]25-35 male'!AD107</f>
        <v>9.727034120734908</v>
      </c>
      <c r="D105" s="10">
        <f t="shared" si="5"/>
        <v>0.96576962283384304</v>
      </c>
    </row>
    <row r="106" spans="1:4" x14ac:dyDescent="0.3">
      <c r="A106" s="41" t="s">
        <v>110</v>
      </c>
      <c r="B106" s="10">
        <f>'[1]25-35 female'!AD108</f>
        <v>6.0703218116805724</v>
      </c>
      <c r="C106" s="10">
        <f>'[1]25-35 male'!AD108</f>
        <v>8.9024640657084184</v>
      </c>
      <c r="D106" s="10">
        <f t="shared" si="5"/>
        <v>0.68186984714299137</v>
      </c>
    </row>
    <row r="107" spans="1:4" x14ac:dyDescent="0.3">
      <c r="A107" s="41" t="s">
        <v>111</v>
      </c>
      <c r="B107" s="10">
        <f>'[1]25-35 female'!AD109</f>
        <v>5.4108527131782944</v>
      </c>
      <c r="C107" s="10">
        <f>'[1]25-35 male'!AD109</f>
        <v>8.2490566037735853</v>
      </c>
      <c r="D107" s="10">
        <f t="shared" si="5"/>
        <v>0.65593594189947302</v>
      </c>
    </row>
    <row r="108" spans="1:4" x14ac:dyDescent="0.3">
      <c r="A108" s="41" t="s">
        <v>112</v>
      </c>
      <c r="B108" s="10">
        <f>'[1]25-35 female'!AD110</f>
        <v>8.2252851711026622</v>
      </c>
      <c r="C108" s="10">
        <f>'[1]25-35 male'!AD110</f>
        <v>10.216417910447761</v>
      </c>
      <c r="D108" s="10">
        <f t="shared" si="5"/>
        <v>0.80510461134240807</v>
      </c>
    </row>
    <row r="109" spans="1:4" x14ac:dyDescent="0.3">
      <c r="A109" s="41" t="s">
        <v>113</v>
      </c>
      <c r="B109" s="10">
        <f>'[1]25-35 female'!AD111</f>
        <v>8.7659574468085104</v>
      </c>
      <c r="C109" s="10">
        <f>'[1]25-35 male'!AD111</f>
        <v>10.337461300309597</v>
      </c>
      <c r="D109" s="10">
        <f t="shared" si="5"/>
        <v>0.84797971108689696</v>
      </c>
    </row>
    <row r="110" spans="1:4" x14ac:dyDescent="0.3">
      <c r="A110" s="41" t="s">
        <v>114</v>
      </c>
      <c r="B110" s="10">
        <f>'[1]25-35 female'!AD112</f>
        <v>8.7793103448275858</v>
      </c>
      <c r="C110" s="10">
        <f>'[1]25-35 male'!AD112</f>
        <v>9.5065146579804551</v>
      </c>
      <c r="D110" s="10">
        <f t="shared" si="5"/>
        <v>0.92350463452529352</v>
      </c>
    </row>
    <row r="111" spans="1:4" x14ac:dyDescent="0.3">
      <c r="A111" s="41" t="s">
        <v>115</v>
      </c>
      <c r="B111" s="10">
        <f>'[1]25-35 female'!AD113</f>
        <v>9.6076388888888893</v>
      </c>
      <c r="C111" s="10">
        <f>'[1]25-35 male'!AD113</f>
        <v>10.582995951417004</v>
      </c>
      <c r="D111" s="10">
        <f t="shared" si="5"/>
        <v>0.90783733953923318</v>
      </c>
    </row>
    <row r="112" spans="1:4" x14ac:dyDescent="0.3">
      <c r="A112" s="41" t="s">
        <v>116</v>
      </c>
      <c r="B112" s="10">
        <f>'[1]25-35 female'!AD114</f>
        <v>8.7433628318584073</v>
      </c>
      <c r="C112" s="10">
        <f>'[1]25-35 male'!AD114</f>
        <v>10.843243243243244</v>
      </c>
      <c r="D112" s="10">
        <f t="shared" si="5"/>
        <v>0.80634203583938446</v>
      </c>
    </row>
    <row r="113" spans="1:4" x14ac:dyDescent="0.3">
      <c r="A113" s="41" t="s">
        <v>117</v>
      </c>
      <c r="B113" s="10">
        <f>'[1]25-35 female'!AD115</f>
        <v>7.6428571428571432</v>
      </c>
      <c r="C113" s="10">
        <f>'[1]25-35 male'!AD115</f>
        <v>10.461538461538462</v>
      </c>
      <c r="D113" s="10">
        <f t="shared" si="5"/>
        <v>0.73056722689075637</v>
      </c>
    </row>
    <row r="114" spans="1:4" x14ac:dyDescent="0.3">
      <c r="A114" s="41" t="s">
        <v>118</v>
      </c>
      <c r="B114" s="10">
        <f>'[1]25-35 female'!AD116</f>
        <v>8.5735849056603772</v>
      </c>
      <c r="C114" s="10">
        <f>'[1]25-35 male'!AD116</f>
        <v>10.816901408450704</v>
      </c>
      <c r="D114" s="10">
        <f t="shared" si="5"/>
        <v>0.79261006289308178</v>
      </c>
    </row>
    <row r="115" spans="1:4" x14ac:dyDescent="0.3">
      <c r="A115" s="41" t="s">
        <v>119</v>
      </c>
      <c r="B115" s="10">
        <f>'[1]25-35 female'!AD117</f>
        <v>8.6962025316455698</v>
      </c>
      <c r="C115" s="10">
        <f>'[1]25-35 male'!AD117</f>
        <v>9.7727272727272734</v>
      </c>
      <c r="D115" s="10">
        <f t="shared" si="5"/>
        <v>0.88984397998233733</v>
      </c>
    </row>
    <row r="116" spans="1:4" x14ac:dyDescent="0.3">
      <c r="A116" s="41" t="s">
        <v>120</v>
      </c>
      <c r="B116" s="10">
        <f>'[1]25-35 female'!AD118</f>
        <v>8.5280144590756528</v>
      </c>
      <c r="C116" s="10">
        <f>'[1]25-35 male'!AD118</f>
        <v>10.136077481840193</v>
      </c>
      <c r="D116" s="10">
        <f t="shared" si="5"/>
        <v>0.84135253251116637</v>
      </c>
    </row>
    <row r="117" spans="1:4" x14ac:dyDescent="0.3">
      <c r="A117" s="41" t="s">
        <v>121</v>
      </c>
      <c r="B117" s="10">
        <f>'[1]25-35 female'!AD119</f>
        <v>8.6009445100354185</v>
      </c>
      <c r="C117" s="10">
        <f>'[1]25-35 male'!AD119</f>
        <v>9.882841328413285</v>
      </c>
      <c r="D117" s="10">
        <f t="shared" si="5"/>
        <v>0.87029066077460959</v>
      </c>
    </row>
    <row r="118" spans="1:4" x14ac:dyDescent="0.3">
      <c r="A118" s="41" t="s">
        <v>122</v>
      </c>
      <c r="B118" s="10">
        <f>'[1]25-35 female'!AD120</f>
        <v>11.586715433786891</v>
      </c>
      <c r="C118" s="10">
        <f>'[1]25-35 male'!AD120</f>
        <v>12.363168445576203</v>
      </c>
      <c r="D118" s="10">
        <f t="shared" si="5"/>
        <v>0.93719627656879956</v>
      </c>
    </row>
    <row r="119" spans="1:4" x14ac:dyDescent="0.3">
      <c r="A119" s="41" t="s">
        <v>123</v>
      </c>
      <c r="B119" s="10">
        <f>'[1]25-35 female'!AD121</f>
        <v>7.0392912172573192</v>
      </c>
      <c r="C119" s="10">
        <f>'[1]25-35 male'!AD121</f>
        <v>7.6969471332836932</v>
      </c>
      <c r="D119" s="10">
        <f t="shared" si="5"/>
        <v>0.91455626436844151</v>
      </c>
    </row>
    <row r="120" spans="1:4" x14ac:dyDescent="0.3">
      <c r="A120" s="41" t="s">
        <v>124</v>
      </c>
      <c r="B120" s="10">
        <f>'[1]25-35 female'!AD122</f>
        <v>9.860424028268552</v>
      </c>
      <c r="C120" s="10">
        <f>'[1]25-35 male'!AD122</f>
        <v>9.6963696369636967</v>
      </c>
      <c r="D120" s="10">
        <f t="shared" si="5"/>
        <v>1.0169191560807935</v>
      </c>
    </row>
    <row r="121" spans="1:4" x14ac:dyDescent="0.3">
      <c r="A121" s="41" t="s">
        <v>125</v>
      </c>
      <c r="B121" s="10">
        <f>'[1]25-35 female'!AD123</f>
        <v>6.9291338582677167</v>
      </c>
      <c r="C121" s="10">
        <f>'[1]25-35 male'!AD123</f>
        <v>7.5501355013550135</v>
      </c>
      <c r="D121" s="10">
        <f t="shared" si="5"/>
        <v>0.91774960290767671</v>
      </c>
    </row>
    <row r="122" spans="1:4" x14ac:dyDescent="0.3">
      <c r="A122" s="41" t="s">
        <v>126</v>
      </c>
      <c r="B122" s="10">
        <f>'[1]25-35 female'!AD124</f>
        <v>5.7407942238267147</v>
      </c>
      <c r="C122" s="10">
        <f>'[1]25-35 male'!AD124</f>
        <v>7.3991282689912827</v>
      </c>
      <c r="D122" s="10">
        <f t="shared" si="5"/>
        <v>0.77587440237866734</v>
      </c>
    </row>
    <row r="123" spans="1:4" x14ac:dyDescent="0.3">
      <c r="A123" s="41" t="s">
        <v>127</v>
      </c>
      <c r="B123" s="10">
        <f>'[1]25-35 female'!AD125</f>
        <v>4.0544217687074831</v>
      </c>
      <c r="C123" s="10">
        <f>'[1]25-35 male'!AD125</f>
        <v>5.4195624195624195</v>
      </c>
      <c r="D123" s="10">
        <f t="shared" si="5"/>
        <v>0.74810869491467924</v>
      </c>
    </row>
    <row r="124" spans="1:4" x14ac:dyDescent="0.3">
      <c r="A124" s="41" t="s">
        <v>128</v>
      </c>
      <c r="B124" s="10">
        <f>'[1]25-35 female'!AD126</f>
        <v>4.5347043701799485</v>
      </c>
      <c r="C124" s="10">
        <f>'[1]25-35 male'!AD126</f>
        <v>6.5454545454545459</v>
      </c>
      <c r="D124" s="10">
        <f t="shared" si="5"/>
        <v>0.69280205655526983</v>
      </c>
    </row>
    <row r="125" spans="1:4" x14ac:dyDescent="0.3">
      <c r="A125" s="41" t="s">
        <v>129</v>
      </c>
      <c r="B125" s="10">
        <f>'[1]25-35 female'!AD127</f>
        <v>7.916015625</v>
      </c>
      <c r="C125" s="10">
        <f>'[1]25-35 male'!AD127</f>
        <v>9.2851637764932562</v>
      </c>
      <c r="D125" s="10">
        <f t="shared" si="5"/>
        <v>0.85254453400601782</v>
      </c>
    </row>
    <row r="126" spans="1:4" x14ac:dyDescent="0.3">
      <c r="A126" s="41" t="s">
        <v>130</v>
      </c>
      <c r="B126" s="10">
        <f>'[1]25-35 female'!AD128</f>
        <v>5.4245283018867925</v>
      </c>
      <c r="C126" s="10">
        <f>'[1]25-35 male'!AD128</f>
        <v>7.2649999999999997</v>
      </c>
      <c r="D126" s="10">
        <f t="shared" si="5"/>
        <v>0.74666597410692259</v>
      </c>
    </row>
    <row r="127" spans="1:4" x14ac:dyDescent="0.3">
      <c r="A127" s="41" t="s">
        <v>131</v>
      </c>
      <c r="B127" s="10">
        <f>'[1]25-35 female'!AD129</f>
        <v>7.5869415807560134</v>
      </c>
      <c r="C127" s="10">
        <f>'[1]25-35 male'!AD129</f>
        <v>8.761801016702977</v>
      </c>
      <c r="D127" s="10">
        <f t="shared" si="5"/>
        <v>0.86591119409042938</v>
      </c>
    </row>
    <row r="128" spans="1:4" x14ac:dyDescent="0.3">
      <c r="A128" s="41" t="s">
        <v>132</v>
      </c>
      <c r="B128" s="10">
        <f>'[1]25-35 female'!AD130</f>
        <v>6.1368821292775664</v>
      </c>
      <c r="C128" s="10">
        <f>'[1]25-35 male'!AD130</f>
        <v>8.4308943089430901</v>
      </c>
      <c r="D128" s="10">
        <f t="shared" si="5"/>
        <v>0.72790405197795627</v>
      </c>
    </row>
    <row r="129" spans="1:4" x14ac:dyDescent="0.3">
      <c r="A129" s="41" t="s">
        <v>133</v>
      </c>
      <c r="B129" s="10">
        <f>'[1]25-35 female'!AD131</f>
        <v>9.2060390763765536</v>
      </c>
      <c r="C129" s="10">
        <f>'[1]25-35 male'!AD131</f>
        <v>10.136801541425818</v>
      </c>
      <c r="D129" s="10">
        <f t="shared" si="5"/>
        <v>0.9081798670669895</v>
      </c>
    </row>
    <row r="130" spans="1:4" x14ac:dyDescent="0.3">
      <c r="A130" s="41" t="s">
        <v>134</v>
      </c>
      <c r="B130" s="10">
        <f>'[1]25-35 female'!AD132</f>
        <v>5.2889344262295079</v>
      </c>
      <c r="C130" s="10">
        <f>'[1]25-35 male'!AD132</f>
        <v>8.1593137254901968</v>
      </c>
      <c r="D130" s="10">
        <f t="shared" si="5"/>
        <v>0.64820824448832659</v>
      </c>
    </row>
    <row r="131" spans="1:4" x14ac:dyDescent="0.3">
      <c r="A131" s="41" t="s">
        <v>135</v>
      </c>
      <c r="B131" s="10">
        <f>'[1]25-35 female'!AD133</f>
        <v>3.0174326465927099</v>
      </c>
      <c r="C131" s="10">
        <f>'[1]25-35 male'!AD133</f>
        <v>4.8482003129890456</v>
      </c>
      <c r="D131" s="10">
        <f t="shared" ref="D131:D194" si="6">B131/C131</f>
        <v>0.6223820081254815</v>
      </c>
    </row>
    <row r="132" spans="1:4" x14ac:dyDescent="0.3">
      <c r="A132" s="41" t="s">
        <v>136</v>
      </c>
      <c r="B132" s="10">
        <f>'[1]25-35 female'!AD134</f>
        <v>3.9468503937007875</v>
      </c>
      <c r="C132" s="10">
        <f>'[1]25-35 male'!AD134</f>
        <v>5.8733705772811922</v>
      </c>
      <c r="D132" s="10">
        <f t="shared" si="6"/>
        <v>0.67199069797632305</v>
      </c>
    </row>
    <row r="133" spans="1:4" x14ac:dyDescent="0.3">
      <c r="A133" s="41" t="s">
        <v>137</v>
      </c>
      <c r="B133" s="10">
        <f>'[1]25-35 female'!AD135</f>
        <v>7.8363499245852184</v>
      </c>
      <c r="C133" s="10">
        <f>'[1]25-35 male'!AD135</f>
        <v>9.0052316890881912</v>
      </c>
      <c r="D133" s="10">
        <f t="shared" si="6"/>
        <v>0.87019970114491019</v>
      </c>
    </row>
    <row r="134" spans="1:4" x14ac:dyDescent="0.3">
      <c r="A134" s="41" t="s">
        <v>138</v>
      </c>
      <c r="B134" s="10">
        <f>'[1]25-35 female'!AD136</f>
        <v>7.5589743589743588</v>
      </c>
      <c r="C134" s="10">
        <f>'[1]25-35 male'!AD136</f>
        <v>9.432569974554708</v>
      </c>
      <c r="D134" s="10">
        <f t="shared" si="6"/>
        <v>0.80136955033097457</v>
      </c>
    </row>
    <row r="135" spans="1:4" x14ac:dyDescent="0.3">
      <c r="A135" s="41" t="s">
        <v>139</v>
      </c>
      <c r="B135" s="10">
        <f>'[1]25-35 female'!AD137</f>
        <v>5.851694915254237</v>
      </c>
      <c r="C135" s="10">
        <f>'[1]25-35 male'!AD137</f>
        <v>6.7302158273381298</v>
      </c>
      <c r="D135" s="10">
        <f t="shared" si="6"/>
        <v>0.86946616057759374</v>
      </c>
    </row>
    <row r="136" spans="1:4" x14ac:dyDescent="0.3">
      <c r="A136" s="41" t="s">
        <v>140</v>
      </c>
      <c r="B136" s="10">
        <f>'[1]25-35 female'!AD138</f>
        <v>10.312967581047381</v>
      </c>
      <c r="C136" s="10">
        <f>'[1]25-35 male'!AD138</f>
        <v>10.919154228855721</v>
      </c>
      <c r="D136" s="10">
        <f t="shared" si="6"/>
        <v>0.94448410242192671</v>
      </c>
    </row>
    <row r="137" spans="1:4" x14ac:dyDescent="0.3">
      <c r="A137" s="41" t="s">
        <v>141</v>
      </c>
      <c r="B137" s="10">
        <f>'[1]25-35 female'!AD139</f>
        <v>7.6387434554973819</v>
      </c>
      <c r="C137" s="10">
        <f>'[1]25-35 male'!AD139</f>
        <v>9.0523648648648649</v>
      </c>
      <c r="D137" s="10">
        <f t="shared" si="6"/>
        <v>0.84383954574630526</v>
      </c>
    </row>
    <row r="138" spans="1:4" x14ac:dyDescent="0.3">
      <c r="A138" s="41" t="s">
        <v>142</v>
      </c>
      <c r="B138" s="10">
        <f>'[1]25-35 female'!AD140</f>
        <v>8.6870026525198938</v>
      </c>
      <c r="C138" s="10">
        <f>'[1]25-35 male'!AD140</f>
        <v>10.479532163742689</v>
      </c>
      <c r="D138" s="10">
        <f t="shared" si="6"/>
        <v>0.82894947186434254</v>
      </c>
    </row>
    <row r="139" spans="1:4" x14ac:dyDescent="0.3">
      <c r="A139" s="41" t="s">
        <v>143</v>
      </c>
      <c r="B139" s="10">
        <f>'[1]25-35 female'!AD141</f>
        <v>10.763509114583334</v>
      </c>
      <c r="C139" s="10">
        <f>'[1]25-35 male'!AD141</f>
        <v>11.652470799640611</v>
      </c>
      <c r="D139" s="10">
        <f t="shared" si="6"/>
        <v>0.92371045589020528</v>
      </c>
    </row>
    <row r="140" spans="1:4" x14ac:dyDescent="0.3">
      <c r="A140" s="41" t="s">
        <v>144</v>
      </c>
      <c r="B140" s="10">
        <f>'[1]25-35 female'!AD142</f>
        <v>7.5509768009768008</v>
      </c>
      <c r="C140" s="10">
        <f>'[1]25-35 male'!AD142</f>
        <v>8.9451827242524917</v>
      </c>
      <c r="D140" s="10">
        <f t="shared" si="6"/>
        <v>0.84413891071272684</v>
      </c>
    </row>
    <row r="141" spans="1:4" x14ac:dyDescent="0.3">
      <c r="A141" s="41" t="s">
        <v>145</v>
      </c>
      <c r="B141" s="10">
        <f>'[1]25-35 female'!AD143</f>
        <v>10.714947368421052</v>
      </c>
      <c r="C141" s="10">
        <f>'[1]25-35 male'!AD143</f>
        <v>11.408749145591251</v>
      </c>
      <c r="D141" s="10">
        <f t="shared" si="6"/>
        <v>0.93918686717392597</v>
      </c>
    </row>
    <row r="142" spans="1:4" x14ac:dyDescent="0.3">
      <c r="A142" s="41" t="s">
        <v>146</v>
      </c>
      <c r="B142" s="10">
        <f>'[1]25-35 female'!AD144</f>
        <v>9.3674523007856347</v>
      </c>
      <c r="C142" s="10">
        <f>'[1]25-35 male'!AD144</f>
        <v>10.648250000000001</v>
      </c>
      <c r="D142" s="10">
        <f t="shared" si="6"/>
        <v>0.87971754051469808</v>
      </c>
    </row>
    <row r="143" spans="1:4" x14ac:dyDescent="0.3">
      <c r="A143" s="41" t="s">
        <v>147</v>
      </c>
      <c r="B143" s="10">
        <f>'[1]25-35 female'!AD145</f>
        <v>12.017565359477125</v>
      </c>
      <c r="C143" s="10">
        <f>'[1]25-35 male'!AD145</f>
        <v>12.326369034528261</v>
      </c>
      <c r="D143" s="10">
        <f t="shared" si="6"/>
        <v>0.97494771784082368</v>
      </c>
    </row>
    <row r="144" spans="1:4" x14ac:dyDescent="0.3">
      <c r="A144" s="41" t="s">
        <v>148</v>
      </c>
      <c r="B144" s="10">
        <f>'[1]25-35 female'!AD146</f>
        <v>10.378722002635046</v>
      </c>
      <c r="C144" s="10">
        <f>'[1]25-35 male'!AD146</f>
        <v>11.182512144344205</v>
      </c>
      <c r="D144" s="10">
        <f t="shared" si="6"/>
        <v>0.92812078973545376</v>
      </c>
    </row>
    <row r="145" spans="1:4" x14ac:dyDescent="0.3">
      <c r="A145" s="41" t="s">
        <v>149</v>
      </c>
      <c r="B145" s="10">
        <f>'[1]25-35 female'!AD147</f>
        <v>5.693965517241379</v>
      </c>
      <c r="C145" s="10">
        <f>'[1]25-35 male'!AD147</f>
        <v>7.4478707782672542</v>
      </c>
      <c r="D145" s="10">
        <f t="shared" si="6"/>
        <v>0.76450917138039809</v>
      </c>
    </row>
    <row r="146" spans="1:4" x14ac:dyDescent="0.3">
      <c r="A146" s="41" t="s">
        <v>150</v>
      </c>
      <c r="B146" s="10">
        <f>'[1]25-35 female'!AD148</f>
        <v>5.970875610672679</v>
      </c>
      <c r="C146" s="10">
        <f>'[1]25-35 male'!AD148</f>
        <v>7.2781189156806949</v>
      </c>
      <c r="D146" s="10">
        <f t="shared" si="6"/>
        <v>0.82038720167218449</v>
      </c>
    </row>
    <row r="147" spans="1:4" x14ac:dyDescent="0.3">
      <c r="A147" s="41" t="s">
        <v>151</v>
      </c>
      <c r="B147" s="10">
        <f>'[1]25-35 female'!AD149</f>
        <v>4.0359999999999996</v>
      </c>
      <c r="C147" s="10">
        <f>'[1]25-35 male'!AD149</f>
        <v>6.2338557993730408</v>
      </c>
      <c r="D147" s="10">
        <f t="shared" si="6"/>
        <v>0.64743236447752184</v>
      </c>
    </row>
    <row r="148" spans="1:4" x14ac:dyDescent="0.3">
      <c r="A148" s="41" t="s">
        <v>152</v>
      </c>
      <c r="B148" s="10">
        <f>'[1]25-35 female'!AD150</f>
        <v>4.8816964285714288</v>
      </c>
      <c r="C148" s="10">
        <f>'[1]25-35 male'!AD150</f>
        <v>5.8936970837253053</v>
      </c>
      <c r="D148" s="10">
        <f t="shared" si="6"/>
        <v>0.82829103009919058</v>
      </c>
    </row>
    <row r="149" spans="1:4" x14ac:dyDescent="0.3">
      <c r="A149" s="41" t="s">
        <v>153</v>
      </c>
      <c r="B149" s="10">
        <f>'[1]25-35 female'!AD151</f>
        <v>4.9423393739703458</v>
      </c>
      <c r="C149" s="10">
        <f>'[1]25-35 male'!AD151</f>
        <v>6.0368852459016393</v>
      </c>
      <c r="D149" s="10">
        <f t="shared" si="6"/>
        <v>0.81869029684233829</v>
      </c>
    </row>
    <row r="150" spans="1:4" x14ac:dyDescent="0.3">
      <c r="A150" s="41" t="s">
        <v>154</v>
      </c>
      <c r="B150" s="10">
        <f>'[1]25-35 female'!AD152</f>
        <v>5.5875796178343951</v>
      </c>
      <c r="C150" s="10">
        <f>'[1]25-35 male'!AD152</f>
        <v>6.5570570570570572</v>
      </c>
      <c r="D150" s="10">
        <f t="shared" si="6"/>
        <v>0.85214747549294867</v>
      </c>
    </row>
    <row r="151" spans="1:4" x14ac:dyDescent="0.3">
      <c r="A151" s="41" t="s">
        <v>155</v>
      </c>
      <c r="B151" s="10">
        <f>'[1]25-35 female'!AD153</f>
        <v>7.7344701583434832</v>
      </c>
      <c r="C151" s="10">
        <f>'[1]25-35 male'!AD153</f>
        <v>8.8268551236749122</v>
      </c>
      <c r="D151" s="10">
        <f t="shared" si="6"/>
        <v>0.87624301633755231</v>
      </c>
    </row>
    <row r="152" spans="1:4" x14ac:dyDescent="0.3">
      <c r="A152" s="41" t="s">
        <v>156</v>
      </c>
      <c r="B152" s="10">
        <f>'[1]25-35 female'!AD154</f>
        <v>6.6811594202898554</v>
      </c>
      <c r="C152" s="10">
        <f>'[1]25-35 male'!AD154</f>
        <v>7.9778054862842893</v>
      </c>
      <c r="D152" s="10">
        <f t="shared" si="6"/>
        <v>0.83746832782227254</v>
      </c>
    </row>
    <row r="153" spans="1:4" x14ac:dyDescent="0.3">
      <c r="A153" s="41" t="s">
        <v>157</v>
      </c>
      <c r="B153" s="10">
        <f>'[1]25-35 female'!AD155</f>
        <v>6.4800156739811916</v>
      </c>
      <c r="C153" s="10">
        <f>'[1]25-35 male'!AD155</f>
        <v>7.8528078130449952</v>
      </c>
      <c r="D153" s="10">
        <f t="shared" si="6"/>
        <v>0.82518454904966132</v>
      </c>
    </row>
    <row r="154" spans="1:4" x14ac:dyDescent="0.3">
      <c r="A154" s="41" t="s">
        <v>158</v>
      </c>
      <c r="B154" s="10">
        <f>'[1]25-35 female'!AD156</f>
        <v>5.2895821071218361</v>
      </c>
      <c r="C154" s="10">
        <f>'[1]25-35 male'!AD156</f>
        <v>6.1748798076923075</v>
      </c>
      <c r="D154" s="10">
        <f t="shared" si="6"/>
        <v>0.85662916070566764</v>
      </c>
    </row>
    <row r="155" spans="1:4" x14ac:dyDescent="0.3">
      <c r="A155" s="41" t="s">
        <v>159</v>
      </c>
      <c r="B155" s="10">
        <f>'[1]25-35 female'!AD157</f>
        <v>4.6095238095238091</v>
      </c>
      <c r="C155" s="10">
        <f>'[1]25-35 male'!AD157</f>
        <v>5.2507836990595615</v>
      </c>
      <c r="D155" s="10">
        <f t="shared" si="6"/>
        <v>0.87787348969438506</v>
      </c>
    </row>
    <row r="156" spans="1:4" x14ac:dyDescent="0.3">
      <c r="A156" s="41" t="s">
        <v>160</v>
      </c>
      <c r="B156" s="10">
        <f>'[1]25-35 female'!AD158</f>
        <v>4.1044776119402986</v>
      </c>
      <c r="C156" s="10">
        <f>'[1]25-35 male'!AD158</f>
        <v>6.1906976744186046</v>
      </c>
      <c r="D156" s="10">
        <f t="shared" si="6"/>
        <v>0.66300727766128043</v>
      </c>
    </row>
    <row r="157" spans="1:4" x14ac:dyDescent="0.3">
      <c r="A157" s="41" t="s">
        <v>162</v>
      </c>
      <c r="B157" s="10">
        <f>'[1]25-35 female'!AD159</f>
        <v>10.104801477377654</v>
      </c>
      <c r="C157" s="10">
        <f>'[1]25-35 male'!AD159</f>
        <v>11.069041095890411</v>
      </c>
      <c r="D157" s="10">
        <f t="shared" si="6"/>
        <v>0.91288860433712282</v>
      </c>
    </row>
    <row r="158" spans="1:4" x14ac:dyDescent="0.3">
      <c r="A158" s="41" t="s">
        <v>163</v>
      </c>
      <c r="B158" s="10">
        <f>'[1]25-35 female'!AD160</f>
        <v>7.6877022653721685</v>
      </c>
      <c r="C158" s="10">
        <f>'[1]25-35 male'!AD160</f>
        <v>9.2028218694885364</v>
      </c>
      <c r="D158" s="10">
        <f t="shared" si="6"/>
        <v>0.83536358460444982</v>
      </c>
    </row>
    <row r="159" spans="1:4" x14ac:dyDescent="0.3">
      <c r="A159" s="41" t="s">
        <v>164</v>
      </c>
      <c r="B159" s="10">
        <f>'[1]25-35 female'!AD161</f>
        <v>9.3501483679525226</v>
      </c>
      <c r="C159" s="10">
        <f>'[1]25-35 male'!AD161</f>
        <v>10.41446613088404</v>
      </c>
      <c r="D159" s="10">
        <f t="shared" si="6"/>
        <v>0.89780390568698576</v>
      </c>
    </row>
    <row r="160" spans="1:4" x14ac:dyDescent="0.3">
      <c r="A160" s="41" t="s">
        <v>165</v>
      </c>
      <c r="B160" s="10">
        <f>'[1]25-35 female'!AD162</f>
        <v>10.896907216494846</v>
      </c>
      <c r="C160" s="10">
        <f>'[1]25-35 male'!AD162</f>
        <v>11.106382978723405</v>
      </c>
      <c r="D160" s="10">
        <f t="shared" si="6"/>
        <v>0.98113915550815656</v>
      </c>
    </row>
    <row r="161" spans="1:4" x14ac:dyDescent="0.3">
      <c r="A161" s="41" t="s">
        <v>166</v>
      </c>
      <c r="B161" s="10">
        <f>'[1]25-35 female'!AD163</f>
        <v>9.1666666666666661</v>
      </c>
      <c r="C161" s="10">
        <f>'[1]25-35 male'!AD163</f>
        <v>10.62719298245614</v>
      </c>
      <c r="D161" s="10">
        <f t="shared" si="6"/>
        <v>0.86256706562113072</v>
      </c>
    </row>
    <row r="162" spans="1:4" x14ac:dyDescent="0.3">
      <c r="A162" s="41" t="s">
        <v>167</v>
      </c>
      <c r="B162" s="10">
        <f>'[1]25-35 female'!AD164</f>
        <v>4.56989247311828</v>
      </c>
      <c r="C162" s="10">
        <f>'[1]25-35 male'!AD164</f>
        <v>6.6859999999999999</v>
      </c>
      <c r="D162" s="10">
        <f t="shared" si="6"/>
        <v>0.683501715991367</v>
      </c>
    </row>
    <row r="163" spans="1:4" x14ac:dyDescent="0.3">
      <c r="A163" s="41" t="s">
        <v>168</v>
      </c>
      <c r="B163" s="10">
        <f>'[1]25-35 female'!AD165</f>
        <v>5.2362318840579709</v>
      </c>
      <c r="C163" s="10">
        <f>'[1]25-35 male'!AD165</f>
        <v>6.8060985144644253</v>
      </c>
      <c r="D163" s="10">
        <f t="shared" si="6"/>
        <v>0.76934412173580069</v>
      </c>
    </row>
    <row r="164" spans="1:4" x14ac:dyDescent="0.3">
      <c r="A164" s="41" t="s">
        <v>169</v>
      </c>
      <c r="B164" s="10">
        <f>'[1]25-35 female'!AD166</f>
        <v>6.6501831501831505</v>
      </c>
      <c r="C164" s="10">
        <f>'[1]25-35 male'!AD166</f>
        <v>7.8477703741670934</v>
      </c>
      <c r="D164" s="10">
        <f t="shared" si="6"/>
        <v>0.8473977745416581</v>
      </c>
    </row>
    <row r="165" spans="1:4" x14ac:dyDescent="0.3">
      <c r="A165" s="41" t="s">
        <v>170</v>
      </c>
      <c r="B165" s="10">
        <f>'[1]25-35 female'!AD167</f>
        <v>12.056219771716</v>
      </c>
      <c r="C165" s="10">
        <f>'[1]25-35 male'!AD167</f>
        <v>12.807450980392156</v>
      </c>
      <c r="D165" s="10">
        <f t="shared" si="6"/>
        <v>0.94134420582001288</v>
      </c>
    </row>
    <row r="166" spans="1:4" x14ac:dyDescent="0.3">
      <c r="A166" s="41" t="s">
        <v>171</v>
      </c>
      <c r="B166" s="10">
        <f>'[1]25-35 female'!AD168</f>
        <v>9.3279164248403941</v>
      </c>
      <c r="C166" s="10">
        <f>'[1]25-35 male'!AD168</f>
        <v>10.89005558987029</v>
      </c>
      <c r="D166" s="10">
        <f t="shared" si="6"/>
        <v>0.85655360965439276</v>
      </c>
    </row>
    <row r="167" spans="1:4" x14ac:dyDescent="0.3">
      <c r="A167" s="41" t="s">
        <v>172</v>
      </c>
      <c r="B167" s="10">
        <f>'[1]25-35 female'!AD169</f>
        <v>8.1923076923076916</v>
      </c>
      <c r="C167" s="10">
        <f>'[1]25-35 male'!AD169</f>
        <v>9.483085250338295</v>
      </c>
      <c r="D167" s="10">
        <f t="shared" si="6"/>
        <v>0.86388632771338247</v>
      </c>
    </row>
    <row r="168" spans="1:4" x14ac:dyDescent="0.3">
      <c r="A168" s="41" t="s">
        <v>173</v>
      </c>
      <c r="B168" s="10">
        <f>'[1]25-35 female'!AD170</f>
        <v>6.5263736263736263</v>
      </c>
      <c r="C168" s="10">
        <f>'[1]25-35 male'!AD170</f>
        <v>8.859667359667359</v>
      </c>
      <c r="D168" s="10">
        <f t="shared" si="6"/>
        <v>0.73663867518144188</v>
      </c>
    </row>
    <row r="169" spans="1:4" x14ac:dyDescent="0.3">
      <c r="A169" s="41" t="s">
        <v>174</v>
      </c>
      <c r="B169" s="10">
        <f>'[1]25-35 female'!AD171</f>
        <v>7.5678416224046359</v>
      </c>
      <c r="C169" s="10">
        <f>'[1]25-35 male'!AD171</f>
        <v>8.9425952725518574</v>
      </c>
      <c r="D169" s="10">
        <f t="shared" si="6"/>
        <v>0.84626905185267076</v>
      </c>
    </row>
    <row r="170" spans="1:4" x14ac:dyDescent="0.3">
      <c r="A170" s="41" t="s">
        <v>175</v>
      </c>
      <c r="B170" s="10">
        <f>'[1]25-35 female'!AD172</f>
        <v>9.5507246376811601</v>
      </c>
      <c r="C170" s="10">
        <f>'[1]25-35 male'!AD172</f>
        <v>10.886075949367088</v>
      </c>
      <c r="D170" s="10">
        <f t="shared" si="6"/>
        <v>0.87733400741489731</v>
      </c>
    </row>
    <row r="171" spans="1:4" x14ac:dyDescent="0.3">
      <c r="A171" s="41" t="s">
        <v>176</v>
      </c>
      <c r="B171" s="10">
        <f>'[1]25-35 female'!AD173</f>
        <v>9.7760141093474431</v>
      </c>
      <c r="C171" s="10">
        <f>'[1]25-35 male'!AD173</f>
        <v>10.992389649923897</v>
      </c>
      <c r="D171" s="10">
        <f t="shared" si="6"/>
        <v>0.88934384794257404</v>
      </c>
    </row>
    <row r="172" spans="1:4" x14ac:dyDescent="0.3">
      <c r="A172" s="41" t="s">
        <v>177</v>
      </c>
      <c r="B172" s="10">
        <f>'[1]25-35 female'!AD174</f>
        <v>10.652482269503546</v>
      </c>
      <c r="C172" s="10">
        <f>'[1]25-35 male'!AD174</f>
        <v>12.253623188405797</v>
      </c>
      <c r="D172" s="10">
        <f t="shared" si="6"/>
        <v>0.86933326622796525</v>
      </c>
    </row>
    <row r="173" spans="1:4" x14ac:dyDescent="0.3">
      <c r="A173" s="41" t="s">
        <v>178</v>
      </c>
      <c r="B173" s="10">
        <f>'[1]25-35 female'!AD175</f>
        <v>8.5589225589225588</v>
      </c>
      <c r="C173" s="10">
        <f>'[1]25-35 male'!AD175</f>
        <v>10.821561338289962</v>
      </c>
      <c r="D173" s="10">
        <f t="shared" si="6"/>
        <v>0.79091383316735431</v>
      </c>
    </row>
    <row r="174" spans="1:4" x14ac:dyDescent="0.3">
      <c r="A174" s="41" t="s">
        <v>179</v>
      </c>
      <c r="B174" s="10">
        <f>'[1]25-35 female'!AD176</f>
        <v>9.5549597855227884</v>
      </c>
      <c r="C174" s="10">
        <f>'[1]25-35 male'!AD176</f>
        <v>11.235576923076923</v>
      </c>
      <c r="D174" s="10">
        <f t="shared" si="6"/>
        <v>0.85042004081674794</v>
      </c>
    </row>
    <row r="175" spans="1:4" x14ac:dyDescent="0.3">
      <c r="A175" s="41" t="s">
        <v>180</v>
      </c>
      <c r="B175" s="10">
        <f>'[1]25-35 female'!AD177</f>
        <v>12.929577464788732</v>
      </c>
      <c r="C175" s="10">
        <f>'[1]25-35 male'!AD177</f>
        <v>12.711340206185566</v>
      </c>
      <c r="D175" s="10">
        <f t="shared" si="6"/>
        <v>1.0171687056646448</v>
      </c>
    </row>
    <row r="176" spans="1:4" x14ac:dyDescent="0.3">
      <c r="A176" s="41" t="s">
        <v>181</v>
      </c>
      <c r="B176" s="10">
        <f>'[1]25-35 female'!AD178</f>
        <v>11.266355140186915</v>
      </c>
      <c r="C176" s="10">
        <f>'[1]25-35 male'!AD178</f>
        <v>11.569343065693431</v>
      </c>
      <c r="D176" s="10">
        <f t="shared" si="6"/>
        <v>0.97381113830006771</v>
      </c>
    </row>
    <row r="177" spans="1:4" x14ac:dyDescent="0.3">
      <c r="A177" s="41" t="s">
        <v>182</v>
      </c>
      <c r="B177" s="10">
        <f>'[1]25-35 female'!AD179</f>
        <v>10.673469387755102</v>
      </c>
      <c r="C177" s="10">
        <f>'[1]25-35 male'!AD179</f>
        <v>11.221621621621622</v>
      </c>
      <c r="D177" s="10">
        <f t="shared" si="6"/>
        <v>0.95115213715544011</v>
      </c>
    </row>
    <row r="178" spans="1:4" x14ac:dyDescent="0.3">
      <c r="A178" s="41" t="s">
        <v>183</v>
      </c>
      <c r="B178" s="10">
        <f>'[1]25-35 female'!AD180</f>
        <v>8.8474576271186436</v>
      </c>
      <c r="C178" s="10">
        <f>'[1]25-35 male'!AD180</f>
        <v>10.245614035087719</v>
      </c>
      <c r="D178" s="10">
        <f t="shared" si="6"/>
        <v>0.86353610401671699</v>
      </c>
    </row>
    <row r="179" spans="1:4" x14ac:dyDescent="0.3">
      <c r="A179" s="41" t="s">
        <v>184</v>
      </c>
      <c r="B179" s="10">
        <f>'[1]25-35 female'!AD181</f>
        <v>10.616279069767442</v>
      </c>
      <c r="C179" s="10">
        <f>'[1]25-35 male'!AD181</f>
        <v>10.948936170212766</v>
      </c>
      <c r="D179" s="10">
        <f t="shared" si="6"/>
        <v>0.96961740435108779</v>
      </c>
    </row>
    <row r="180" spans="1:4" x14ac:dyDescent="0.3">
      <c r="A180" s="41" t="s">
        <v>185</v>
      </c>
      <c r="B180" s="10">
        <f>'[1]25-35 female'!AD182</f>
        <v>9.9860139860139867</v>
      </c>
      <c r="C180" s="10">
        <f>'[1]25-35 male'!AD182</f>
        <v>10.579638752052546</v>
      </c>
      <c r="D180" s="10">
        <f t="shared" si="6"/>
        <v>0.94388988320386735</v>
      </c>
    </row>
    <row r="181" spans="1:4" x14ac:dyDescent="0.3">
      <c r="A181" s="41" t="s">
        <v>186</v>
      </c>
      <c r="B181" s="10">
        <f>'[1]25-35 female'!AD183</f>
        <v>10.373303167420815</v>
      </c>
      <c r="C181" s="10">
        <f>'[1]25-35 male'!AD183</f>
        <v>10.787368421052632</v>
      </c>
      <c r="D181" s="10">
        <f t="shared" si="6"/>
        <v>0.9616157307815939</v>
      </c>
    </row>
    <row r="182" spans="1:4" x14ac:dyDescent="0.3">
      <c r="A182" s="41" t="s">
        <v>187</v>
      </c>
      <c r="B182" s="10">
        <f>'[1]25-35 female'!AD184</f>
        <v>10.762096774193548</v>
      </c>
      <c r="C182" s="10">
        <f>'[1]25-35 male'!AD184</f>
        <v>10.770034843205575</v>
      </c>
      <c r="D182" s="10">
        <f t="shared" si="6"/>
        <v>0.99926294862295317</v>
      </c>
    </row>
    <row r="183" spans="1:4" x14ac:dyDescent="0.3">
      <c r="A183" s="41" t="s">
        <v>188</v>
      </c>
      <c r="B183" s="10">
        <f>'[1]25-35 female'!AD185</f>
        <v>10.351807228915662</v>
      </c>
      <c r="C183" s="10">
        <f>'[1]25-35 male'!AD185</f>
        <v>10.473150105708246</v>
      </c>
      <c r="D183" s="10">
        <f t="shared" si="6"/>
        <v>0.98841390836874887</v>
      </c>
    </row>
    <row r="184" spans="1:4" x14ac:dyDescent="0.3">
      <c r="A184" s="41" t="s">
        <v>189</v>
      </c>
      <c r="B184" s="10">
        <f>'[1]25-35 female'!AD186</f>
        <v>11.011142061281337</v>
      </c>
      <c r="C184" s="10">
        <f>'[1]25-35 male'!AD186</f>
        <v>11.850877192982455</v>
      </c>
      <c r="D184" s="10">
        <f t="shared" si="6"/>
        <v>0.92914152108517578</v>
      </c>
    </row>
    <row r="185" spans="1:4" x14ac:dyDescent="0.3">
      <c r="A185" s="41" t="s">
        <v>190</v>
      </c>
      <c r="B185" s="10">
        <f>'[1]25-35 female'!AD187</f>
        <v>9.6237864077669908</v>
      </c>
      <c r="C185" s="10">
        <f>'[1]25-35 male'!AD187</f>
        <v>11.071428571428571</v>
      </c>
      <c r="D185" s="10">
        <f t="shared" si="6"/>
        <v>0.86924522392734116</v>
      </c>
    </row>
    <row r="186" spans="1:4" x14ac:dyDescent="0.3">
      <c r="A186" s="41" t="s">
        <v>191</v>
      </c>
      <c r="B186" s="10">
        <f>'[1]25-35 female'!AD188</f>
        <v>8.2736318407960194</v>
      </c>
      <c r="C186" s="10">
        <f>'[1]25-35 male'!AD188</f>
        <v>10.070754716981131</v>
      </c>
      <c r="D186" s="10">
        <f t="shared" si="6"/>
        <v>0.82155032798536587</v>
      </c>
    </row>
    <row r="187" spans="1:4" x14ac:dyDescent="0.3">
      <c r="A187" s="41" t="s">
        <v>192</v>
      </c>
      <c r="B187" s="10">
        <f>'[1]25-35 female'!AD189</f>
        <v>10.511921458625526</v>
      </c>
      <c r="C187" s="10">
        <f>'[1]25-35 male'!AD189</f>
        <v>11.103633916554509</v>
      </c>
      <c r="D187" s="10">
        <f t="shared" si="6"/>
        <v>0.94671001742530492</v>
      </c>
    </row>
    <row r="188" spans="1:4" x14ac:dyDescent="0.3">
      <c r="A188" s="41" t="s">
        <v>193</v>
      </c>
      <c r="B188" s="10">
        <f>'[1]25-35 female'!AD190</f>
        <v>10.971014492753623</v>
      </c>
      <c r="C188" s="10">
        <f>'[1]25-35 male'!AD190</f>
        <v>11.746268656716419</v>
      </c>
      <c r="D188" s="10">
        <f t="shared" si="6"/>
        <v>0.93399996316962219</v>
      </c>
    </row>
    <row r="189" spans="1:4" x14ac:dyDescent="0.3">
      <c r="A189" s="41" t="s">
        <v>194</v>
      </c>
      <c r="B189" s="10">
        <f>'[1]25-35 female'!AD191</f>
        <v>7.2465753424657535</v>
      </c>
      <c r="C189" s="10">
        <f>'[1]25-35 male'!AD191</f>
        <v>9.4375</v>
      </c>
      <c r="D189" s="10">
        <f t="shared" si="6"/>
        <v>0.76784904291027856</v>
      </c>
    </row>
    <row r="190" spans="1:4" x14ac:dyDescent="0.3">
      <c r="A190" s="41" t="s">
        <v>195</v>
      </c>
      <c r="B190" s="10">
        <f>'[1]25-35 female'!AD192</f>
        <v>9.19489247311828</v>
      </c>
      <c r="C190" s="10">
        <f>'[1]25-35 male'!AD192</f>
        <v>10.368920521945434</v>
      </c>
      <c r="D190" s="10">
        <f t="shared" si="6"/>
        <v>0.88677432271350065</v>
      </c>
    </row>
    <row r="191" spans="1:4" x14ac:dyDescent="0.3">
      <c r="A191" s="41" t="s">
        <v>196</v>
      </c>
      <c r="B191" s="10">
        <f>'[1]25-35 female'!AD193</f>
        <v>9.4878048780487809</v>
      </c>
      <c r="C191" s="10">
        <f>'[1]25-35 male'!AD193</f>
        <v>10.138190954773869</v>
      </c>
      <c r="D191" s="10">
        <f t="shared" si="6"/>
        <v>0.93584791609997897</v>
      </c>
    </row>
    <row r="192" spans="1:4" x14ac:dyDescent="0.3">
      <c r="A192" s="41" t="s">
        <v>197</v>
      </c>
      <c r="B192" s="10">
        <f>'[1]25-35 female'!AD194</f>
        <v>10.115869017632242</v>
      </c>
      <c r="C192" s="10">
        <f>'[1]25-35 male'!AD194</f>
        <v>11.884507042253521</v>
      </c>
      <c r="D192" s="10">
        <f t="shared" si="6"/>
        <v>0.85118120437531308</v>
      </c>
    </row>
    <row r="193" spans="1:4" x14ac:dyDescent="0.3">
      <c r="A193" s="41" t="s">
        <v>198</v>
      </c>
      <c r="B193" s="10">
        <f>'[1]25-35 female'!AD195</f>
        <v>9.7539682539682548</v>
      </c>
      <c r="C193" s="10">
        <f>'[1]25-35 male'!AD195</f>
        <v>11.8</v>
      </c>
      <c r="D193" s="10">
        <f t="shared" si="6"/>
        <v>0.82660747914985211</v>
      </c>
    </row>
    <row r="194" spans="1:4" x14ac:dyDescent="0.3">
      <c r="A194" s="41" t="s">
        <v>199</v>
      </c>
      <c r="B194" s="10">
        <f>'[1]25-35 female'!AD196</f>
        <v>9.6676923076923078</v>
      </c>
      <c r="C194" s="10">
        <f>'[1]25-35 male'!AD196</f>
        <v>11.04</v>
      </c>
      <c r="D194" s="10">
        <f t="shared" si="6"/>
        <v>0.87569676700111487</v>
      </c>
    </row>
    <row r="195" spans="1:4" x14ac:dyDescent="0.3">
      <c r="A195" s="41" t="s">
        <v>200</v>
      </c>
      <c r="B195" s="10">
        <f>'[1]25-35 female'!AD197</f>
        <v>9.6849451645064804</v>
      </c>
      <c r="C195" s="10">
        <f>'[1]25-35 male'!AD197</f>
        <v>10.033096926713949</v>
      </c>
      <c r="D195" s="10">
        <f t="shared" ref="D195:D258" si="7">B195/C195</f>
        <v>0.96529967120316706</v>
      </c>
    </row>
    <row r="196" spans="1:4" x14ac:dyDescent="0.3">
      <c r="A196" s="41" t="s">
        <v>201</v>
      </c>
      <c r="B196" s="10">
        <f>'[1]25-35 female'!AD198</f>
        <v>10.452830188679245</v>
      </c>
      <c r="C196" s="10">
        <f>'[1]25-35 male'!AD198</f>
        <v>10.931818181818182</v>
      </c>
      <c r="D196" s="10">
        <f t="shared" si="7"/>
        <v>0.95618405052367317</v>
      </c>
    </row>
    <row r="197" spans="1:4" x14ac:dyDescent="0.3">
      <c r="A197" s="41" t="s">
        <v>202</v>
      </c>
      <c r="B197" s="10">
        <f>'[1]25-35 female'!AD199</f>
        <v>10.652173913043478</v>
      </c>
      <c r="C197" s="10">
        <f>'[1]25-35 male'!AD199</f>
        <v>12.415584415584416</v>
      </c>
      <c r="D197" s="10">
        <f t="shared" si="7"/>
        <v>0.85796798253592865</v>
      </c>
    </row>
    <row r="198" spans="1:4" x14ac:dyDescent="0.3">
      <c r="A198" s="41" t="s">
        <v>203</v>
      </c>
      <c r="B198" s="10">
        <f>'[1]25-35 female'!AD200</f>
        <v>10.038961038961039</v>
      </c>
      <c r="C198" s="10">
        <f>'[1]25-35 male'!AD200</f>
        <v>9.8076923076923084</v>
      </c>
      <c r="D198" s="10">
        <f t="shared" si="7"/>
        <v>1.0235803412274</v>
      </c>
    </row>
    <row r="199" spans="1:4" x14ac:dyDescent="0.3">
      <c r="A199" s="41" t="s">
        <v>204</v>
      </c>
      <c r="B199" s="10">
        <f>'[1]25-35 female'!AD201</f>
        <v>9.9774919614147901</v>
      </c>
      <c r="C199" s="10">
        <f>'[1]25-35 male'!AD201</f>
        <v>11.440217391304348</v>
      </c>
      <c r="D199" s="10">
        <f t="shared" si="7"/>
        <v>0.87214181515454703</v>
      </c>
    </row>
    <row r="200" spans="1:4" x14ac:dyDescent="0.3">
      <c r="A200" s="41" t="s">
        <v>205</v>
      </c>
      <c r="B200" s="10">
        <f>'[1]25-35 female'!AD202</f>
        <v>11.307938648238665</v>
      </c>
      <c r="C200" s="10">
        <f>'[1]25-35 male'!AD202</f>
        <v>12.047832948889159</v>
      </c>
      <c r="D200" s="10">
        <f t="shared" si="7"/>
        <v>0.93858693893006584</v>
      </c>
    </row>
    <row r="201" spans="1:4" x14ac:dyDescent="0.3">
      <c r="A201" s="41" t="s">
        <v>206</v>
      </c>
      <c r="B201" s="10">
        <f>'[1]25-35 female'!AD203</f>
        <v>3.7220744680851063</v>
      </c>
      <c r="C201" s="10">
        <f>'[1]25-35 male'!AD203</f>
        <v>5.1056023797719385</v>
      </c>
      <c r="D201" s="10">
        <f t="shared" si="7"/>
        <v>0.72901769296248398</v>
      </c>
    </row>
    <row r="202" spans="1:4" x14ac:dyDescent="0.3">
      <c r="A202" s="41" t="s">
        <v>207</v>
      </c>
      <c r="B202" s="10">
        <f>'[1]25-35 female'!AD204</f>
        <v>8.7559633027522938</v>
      </c>
      <c r="C202" s="10">
        <f>'[1]25-35 male'!AD204</f>
        <v>10.10064935064935</v>
      </c>
      <c r="D202" s="10">
        <f t="shared" si="7"/>
        <v>0.86687132666271505</v>
      </c>
    </row>
    <row r="203" spans="1:4" x14ac:dyDescent="0.3">
      <c r="A203" s="41" t="s">
        <v>208</v>
      </c>
      <c r="B203" s="10">
        <f>'[1]25-35 female'!AD205</f>
        <v>7.4171428571428573</v>
      </c>
      <c r="C203" s="10">
        <f>'[1]25-35 male'!AD205</f>
        <v>9.0147601476014767</v>
      </c>
      <c r="D203" s="10">
        <f t="shared" si="7"/>
        <v>0.82277761534413185</v>
      </c>
    </row>
    <row r="204" spans="1:4" x14ac:dyDescent="0.3">
      <c r="A204" s="41" t="s">
        <v>209</v>
      </c>
      <c r="B204" s="10">
        <f>'[1]25-35 female'!AD206</f>
        <v>8.1810228802153429</v>
      </c>
      <c r="C204" s="10">
        <f>'[1]25-35 male'!AD206</f>
        <v>9.4977692797960476</v>
      </c>
      <c r="D204" s="10">
        <f t="shared" si="7"/>
        <v>0.86136256200898365</v>
      </c>
    </row>
    <row r="205" spans="1:4" x14ac:dyDescent="0.3">
      <c r="A205" s="41" t="s">
        <v>210</v>
      </c>
      <c r="B205" s="10">
        <f>'[1]25-35 female'!AD207</f>
        <v>6.8754134509371552</v>
      </c>
      <c r="C205" s="10">
        <f>'[1]25-35 male'!AD207</f>
        <v>8.5282051282051281</v>
      </c>
      <c r="D205" s="10">
        <f t="shared" si="7"/>
        <v>0.80619700717543308</v>
      </c>
    </row>
    <row r="206" spans="1:4" x14ac:dyDescent="0.3">
      <c r="A206" s="41" t="s">
        <v>211</v>
      </c>
      <c r="B206" s="10">
        <f>'[1]25-35 female'!AD208</f>
        <v>10.685563816604709</v>
      </c>
      <c r="C206" s="10">
        <f>'[1]25-35 male'!AD208</f>
        <v>11.369959677419354</v>
      </c>
      <c r="D206" s="10">
        <f t="shared" si="7"/>
        <v>0.93980665893003568</v>
      </c>
    </row>
    <row r="207" spans="1:4" x14ac:dyDescent="0.3">
      <c r="A207" s="41" t="s">
        <v>212</v>
      </c>
      <c r="B207" s="10">
        <f>'[1]25-35 female'!AD209</f>
        <v>5.4282982791586996</v>
      </c>
      <c r="C207" s="10">
        <f>'[1]25-35 male'!AD209</f>
        <v>6.9188311688311686</v>
      </c>
      <c r="D207" s="10">
        <f t="shared" si="7"/>
        <v>0.78456868605390873</v>
      </c>
    </row>
    <row r="208" spans="1:4" x14ac:dyDescent="0.3">
      <c r="A208" s="41" t="s">
        <v>213</v>
      </c>
      <c r="B208" s="10">
        <f>'[1]25-35 female'!AD210</f>
        <v>5.7886597938144329</v>
      </c>
      <c r="C208" s="10">
        <f>'[1]25-35 male'!AD210</f>
        <v>7.4957521239380309</v>
      </c>
      <c r="D208" s="10">
        <f t="shared" si="7"/>
        <v>0.77225870040820588</v>
      </c>
    </row>
    <row r="209" spans="1:4" x14ac:dyDescent="0.3">
      <c r="A209" s="41" t="s">
        <v>214</v>
      </c>
      <c r="B209" s="10">
        <f>'[1]25-35 female'!AD211</f>
        <v>6.6567460317460316</v>
      </c>
      <c r="C209" s="10">
        <f>'[1]25-35 male'!AD211</f>
        <v>7.661290322580645</v>
      </c>
      <c r="D209" s="10">
        <f t="shared" si="7"/>
        <v>0.86888053467000836</v>
      </c>
    </row>
    <row r="210" spans="1:4" x14ac:dyDescent="0.3">
      <c r="A210" s="41" t="s">
        <v>215</v>
      </c>
      <c r="B210" s="10">
        <f>'[1]25-35 female'!AD212</f>
        <v>4.34375</v>
      </c>
      <c r="C210" s="10">
        <f>'[1]25-35 male'!AD212</f>
        <v>5.6279329608938546</v>
      </c>
      <c r="D210" s="10">
        <f t="shared" si="7"/>
        <v>0.77181978360135006</v>
      </c>
    </row>
    <row r="211" spans="1:4" x14ac:dyDescent="0.3">
      <c r="A211" s="41" t="s">
        <v>216</v>
      </c>
      <c r="B211" s="10">
        <f>'[1]25-35 female'!AD213</f>
        <v>4.4208098411071246</v>
      </c>
      <c r="C211" s="10">
        <f>'[1]25-35 male'!AD213</f>
        <v>5.5859604875998317</v>
      </c>
      <c r="D211" s="10">
        <f t="shared" si="7"/>
        <v>0.79141444894227175</v>
      </c>
    </row>
    <row r="212" spans="1:4" x14ac:dyDescent="0.3">
      <c r="A212" s="41" t="s">
        <v>217</v>
      </c>
      <c r="B212" s="10">
        <f>'[1]25-35 female'!AD214</f>
        <v>4.2473309608540921</v>
      </c>
      <c r="C212" s="10">
        <f>'[1]25-35 male'!AD214</f>
        <v>5.3689154568744666</v>
      </c>
      <c r="D212" s="10">
        <f t="shared" si="7"/>
        <v>0.79109663673614472</v>
      </c>
    </row>
    <row r="213" spans="1:4" x14ac:dyDescent="0.3">
      <c r="A213" s="41" t="s">
        <v>218</v>
      </c>
      <c r="B213" s="10">
        <f>'[1]25-35 female'!AD215</f>
        <v>5.7816804407713498</v>
      </c>
      <c r="C213" s="10">
        <f>'[1]25-35 male'!AD215</f>
        <v>7.3551020408163268</v>
      </c>
      <c r="D213" s="10">
        <f t="shared" si="7"/>
        <v>0.78607752940564968</v>
      </c>
    </row>
    <row r="214" spans="1:4" x14ac:dyDescent="0.3">
      <c r="A214" s="41" t="s">
        <v>219</v>
      </c>
      <c r="B214" s="10">
        <f>'[1]25-35 female'!AD216</f>
        <v>3.6812705366922236</v>
      </c>
      <c r="C214" s="10">
        <f>'[1]25-35 male'!AD216</f>
        <v>5.0035587188612096</v>
      </c>
      <c r="D214" s="10">
        <f t="shared" si="7"/>
        <v>0.73573045576850282</v>
      </c>
    </row>
    <row r="215" spans="1:4" x14ac:dyDescent="0.3">
      <c r="A215" s="41" t="s">
        <v>221</v>
      </c>
      <c r="B215" s="10">
        <f>'[1]25-35 female'!AD217</f>
        <v>4.9053287981859413</v>
      </c>
      <c r="C215" s="10">
        <f>'[1]25-35 male'!AD217</f>
        <v>6.4412229836584078</v>
      </c>
      <c r="D215" s="10">
        <f t="shared" si="7"/>
        <v>0.7615523962810975</v>
      </c>
    </row>
    <row r="216" spans="1:4" x14ac:dyDescent="0.3">
      <c r="A216" s="41" t="s">
        <v>222</v>
      </c>
      <c r="B216" s="10">
        <f>'[1]25-35 female'!AD218</f>
        <v>5.7458471760797343</v>
      </c>
      <c r="C216" s="10">
        <f>'[1]25-35 male'!AD218</f>
        <v>6.8804523424878834</v>
      </c>
      <c r="D216" s="10">
        <f t="shared" si="7"/>
        <v>0.8350973003036759</v>
      </c>
    </row>
    <row r="217" spans="1:4" x14ac:dyDescent="0.3">
      <c r="A217" s="41" t="s">
        <v>223</v>
      </c>
      <c r="B217" s="10">
        <f>'[1]25-35 female'!AD219</f>
        <v>8.2560202788339669</v>
      </c>
      <c r="C217" s="10">
        <f>'[1]25-35 male'!AD219</f>
        <v>9.1665341812400634</v>
      </c>
      <c r="D217" s="10">
        <f t="shared" si="7"/>
        <v>0.90066977503127355</v>
      </c>
    </row>
    <row r="218" spans="1:4" x14ac:dyDescent="0.3">
      <c r="A218" s="41" t="s">
        <v>224</v>
      </c>
      <c r="B218" s="10">
        <f>'[1]25-35 female'!AD220</f>
        <v>7.5793650793650791</v>
      </c>
      <c r="C218" s="10">
        <f>'[1]25-35 male'!AD220</f>
        <v>8.7878787878787872</v>
      </c>
      <c r="D218" s="10">
        <f t="shared" si="7"/>
        <v>0.86247947454844009</v>
      </c>
    </row>
    <row r="219" spans="1:4" x14ac:dyDescent="0.3">
      <c r="A219" s="41" t="s">
        <v>225</v>
      </c>
      <c r="B219" s="10">
        <f>'[1]25-35 female'!AD221</f>
        <v>5.1186721991701241</v>
      </c>
      <c r="C219" s="10">
        <f>'[1]25-35 male'!AD221</f>
        <v>6.5411585365853657</v>
      </c>
      <c r="D219" s="10">
        <f t="shared" si="7"/>
        <v>0.7825329672933119</v>
      </c>
    </row>
    <row r="220" spans="1:4" x14ac:dyDescent="0.3">
      <c r="A220" s="41" t="s">
        <v>226</v>
      </c>
      <c r="B220" s="10">
        <f>'[1]25-35 female'!AD222</f>
        <v>5.7400419287211744</v>
      </c>
      <c r="C220" s="10">
        <f>'[1]25-35 male'!AD222</f>
        <v>7.2206790123456788</v>
      </c>
      <c r="D220" s="10">
        <f t="shared" si="7"/>
        <v>0.79494489630504828</v>
      </c>
    </row>
    <row r="221" spans="1:4" x14ac:dyDescent="0.3">
      <c r="A221" s="41" t="s">
        <v>227</v>
      </c>
      <c r="B221" s="10">
        <f>'[1]25-35 female'!AD223</f>
        <v>10.033759124087592</v>
      </c>
      <c r="C221" s="10">
        <f>'[1]25-35 male'!AD223</f>
        <v>10.609291443850267</v>
      </c>
      <c r="D221" s="10">
        <f t="shared" si="7"/>
        <v>0.9457520492477105</v>
      </c>
    </row>
    <row r="222" spans="1:4" x14ac:dyDescent="0.3">
      <c r="A222" s="41" t="s">
        <v>228</v>
      </c>
      <c r="B222" s="10">
        <f>'[1]25-35 female'!AD224</f>
        <v>10.333333333333334</v>
      </c>
      <c r="C222" s="10">
        <f>'[1]25-35 male'!AD224</f>
        <v>10.672068636796949</v>
      </c>
      <c r="D222" s="10">
        <f t="shared" si="7"/>
        <v>0.96825963972011331</v>
      </c>
    </row>
    <row r="223" spans="1:4" x14ac:dyDescent="0.3">
      <c r="A223" s="41" t="s">
        <v>229</v>
      </c>
      <c r="B223" s="10">
        <f>'[1]25-35 female'!AD225</f>
        <v>10.387995712754556</v>
      </c>
      <c r="C223" s="10">
        <f>'[1]25-35 male'!AD225</f>
        <v>11.753464624361779</v>
      </c>
      <c r="D223" s="10">
        <f t="shared" si="7"/>
        <v>0.88382413567000728</v>
      </c>
    </row>
    <row r="224" spans="1:4" x14ac:dyDescent="0.3">
      <c r="A224" s="41" t="s">
        <v>230</v>
      </c>
      <c r="B224" s="10">
        <f>'[1]25-35 female'!AD226</f>
        <v>11.717948717948717</v>
      </c>
      <c r="C224" s="10">
        <f>'[1]25-35 male'!AD226</f>
        <v>12.232758620689655</v>
      </c>
      <c r="D224" s="10">
        <f t="shared" si="7"/>
        <v>0.95791546954337647</v>
      </c>
    </row>
    <row r="225" spans="1:4" x14ac:dyDescent="0.3">
      <c r="A225" s="41" t="s">
        <v>231</v>
      </c>
      <c r="B225" s="10">
        <f>'[1]25-35 female'!AD227</f>
        <v>8.4805194805194812</v>
      </c>
      <c r="C225" s="10">
        <f>'[1]25-35 male'!AD227</f>
        <v>10.246666666666666</v>
      </c>
      <c r="D225" s="10">
        <f t="shared" si="7"/>
        <v>0.82763690440983884</v>
      </c>
    </row>
    <row r="226" spans="1:4" x14ac:dyDescent="0.3">
      <c r="A226" s="41" t="s">
        <v>232</v>
      </c>
      <c r="B226" s="10">
        <f>'[1]25-35 female'!AD228</f>
        <v>8.0594059405940595</v>
      </c>
      <c r="C226" s="10">
        <f>'[1]25-35 male'!AD228</f>
        <v>9.2475247524752469</v>
      </c>
      <c r="D226" s="10">
        <f t="shared" si="7"/>
        <v>0.87152034261241973</v>
      </c>
    </row>
    <row r="227" spans="1:4" x14ac:dyDescent="0.3">
      <c r="A227" s="41" t="s">
        <v>233</v>
      </c>
      <c r="B227" s="10">
        <f>'[1]25-35 female'!AD229</f>
        <v>7.7936507936507935</v>
      </c>
      <c r="C227" s="10">
        <f>'[1]25-35 male'!AD229</f>
        <v>9.2397660818713447</v>
      </c>
      <c r="D227" s="10">
        <f t="shared" si="7"/>
        <v>0.84349005424954793</v>
      </c>
    </row>
    <row r="228" spans="1:4" x14ac:dyDescent="0.3">
      <c r="A228" s="41" t="s">
        <v>234</v>
      </c>
      <c r="B228" s="10">
        <f>'[1]25-35 female'!AD230</f>
        <v>7.6020015396458813</v>
      </c>
      <c r="C228" s="10">
        <f>'[1]25-35 male'!AD230</f>
        <v>9.4412451361867706</v>
      </c>
      <c r="D228" s="10">
        <f t="shared" si="7"/>
        <v>0.80519056861564109</v>
      </c>
    </row>
    <row r="229" spans="1:4" x14ac:dyDescent="0.3">
      <c r="A229" s="41" t="s">
        <v>235</v>
      </c>
      <c r="B229" s="10">
        <f>'[1]25-35 female'!AD231</f>
        <v>8.10024154589372</v>
      </c>
      <c r="C229" s="10">
        <f>'[1]25-35 male'!AD231</f>
        <v>9.3901601830663619</v>
      </c>
      <c r="D229" s="10">
        <f t="shared" si="7"/>
        <v>0.86263081651164997</v>
      </c>
    </row>
    <row r="230" spans="1:4" x14ac:dyDescent="0.3">
      <c r="A230" s="41" t="s">
        <v>236</v>
      </c>
      <c r="B230" s="10">
        <f>'[1]25-35 female'!AD232</f>
        <v>4.9191343963553527</v>
      </c>
      <c r="C230" s="10">
        <f>'[1]25-35 male'!AD232</f>
        <v>6.4732739420935408</v>
      </c>
      <c r="D230" s="10">
        <f t="shared" si="7"/>
        <v>0.75991444829298249</v>
      </c>
    </row>
    <row r="231" spans="1:4" x14ac:dyDescent="0.3">
      <c r="A231" s="41" t="s">
        <v>237</v>
      </c>
      <c r="B231" s="10">
        <f>'[1]25-35 female'!AD233</f>
        <v>10.860675039246468</v>
      </c>
      <c r="C231" s="10">
        <f>'[1]25-35 male'!AD233</f>
        <v>11.696619597774925</v>
      </c>
      <c r="D231" s="10">
        <f t="shared" si="7"/>
        <v>0.92853109810568857</v>
      </c>
    </row>
    <row r="232" spans="1:4" x14ac:dyDescent="0.3">
      <c r="A232" s="41" t="s">
        <v>238</v>
      </c>
      <c r="B232" s="10">
        <f>'[1]25-35 female'!AD234</f>
        <v>8.2618534482758612</v>
      </c>
      <c r="C232" s="10">
        <f>'[1]25-35 male'!AD234</f>
        <v>9.7874865156418558</v>
      </c>
      <c r="D232" s="10">
        <f t="shared" si="7"/>
        <v>0.84412412063834708</v>
      </c>
    </row>
    <row r="233" spans="1:4" x14ac:dyDescent="0.3">
      <c r="A233" s="41" t="s">
        <v>239</v>
      </c>
      <c r="B233" s="10">
        <f>'[1]25-35 female'!AD235</f>
        <v>8.7518878101402375</v>
      </c>
      <c r="C233" s="10">
        <f>'[1]25-35 male'!AD235</f>
        <v>9.5862691960252935</v>
      </c>
      <c r="D233" s="10">
        <f t="shared" si="7"/>
        <v>0.91296078079770482</v>
      </c>
    </row>
    <row r="234" spans="1:4" x14ac:dyDescent="0.3">
      <c r="A234" s="41" t="s">
        <v>241</v>
      </c>
      <c r="B234" s="10">
        <f>'[1]25-35 female'!AD236</f>
        <v>6.2362869198312234</v>
      </c>
      <c r="C234" s="10">
        <f>'[1]25-35 male'!AD236</f>
        <v>7.0144927536231885</v>
      </c>
      <c r="D234" s="10">
        <f t="shared" si="7"/>
        <v>0.88905743278585625</v>
      </c>
    </row>
    <row r="235" spans="1:4" x14ac:dyDescent="0.3">
      <c r="A235" s="41" t="s">
        <v>242</v>
      </c>
      <c r="B235" s="10">
        <f>'[1]25-35 female'!AD237</f>
        <v>6.7491961414791</v>
      </c>
      <c r="C235" s="10">
        <f>'[1]25-35 male'!AD237</f>
        <v>8.473520249221183</v>
      </c>
      <c r="D235" s="10">
        <f t="shared" si="7"/>
        <v>0.7965043975789674</v>
      </c>
    </row>
    <row r="236" spans="1:4" x14ac:dyDescent="0.3">
      <c r="A236" s="41" t="s">
        <v>243</v>
      </c>
      <c r="B236" s="10">
        <f>'[1]25-35 female'!AD238</f>
        <v>11.185964912280701</v>
      </c>
      <c r="C236" s="10">
        <f>'[1]25-35 male'!AD238</f>
        <v>12.185286103542234</v>
      </c>
      <c r="D236" s="10">
        <f t="shared" si="7"/>
        <v>0.91798951762232051</v>
      </c>
    </row>
    <row r="237" spans="1:4" x14ac:dyDescent="0.3">
      <c r="A237" s="41" t="s">
        <v>244</v>
      </c>
      <c r="B237" s="10">
        <f>'[1]25-35 female'!AD239</f>
        <v>10.924528301886792</v>
      </c>
      <c r="C237" s="10">
        <f>'[1]25-35 male'!AD239</f>
        <v>12.421487603305785</v>
      </c>
      <c r="D237" s="10">
        <f t="shared" si="7"/>
        <v>0.87948631039807168</v>
      </c>
    </row>
    <row r="238" spans="1:4" x14ac:dyDescent="0.3">
      <c r="A238" s="41" t="s">
        <v>245</v>
      </c>
      <c r="B238" s="10">
        <f>'[1]25-35 female'!AD240</f>
        <v>9.2564935064935057</v>
      </c>
      <c r="C238" s="10">
        <f>'[1]25-35 male'!AD240</f>
        <v>10.03679245283019</v>
      </c>
      <c r="D238" s="10">
        <f t="shared" si="7"/>
        <v>0.92225614408150347</v>
      </c>
    </row>
    <row r="239" spans="1:4" x14ac:dyDescent="0.3">
      <c r="A239" s="41" t="s">
        <v>246</v>
      </c>
      <c r="B239" s="10">
        <f>'[1]25-35 female'!AD241</f>
        <v>8.9112903225806459</v>
      </c>
      <c r="C239" s="10">
        <f>'[1]25-35 male'!AD241</f>
        <v>9.9779411764705888</v>
      </c>
      <c r="D239" s="10">
        <f t="shared" si="7"/>
        <v>0.89309910381058788</v>
      </c>
    </row>
    <row r="240" spans="1:4" x14ac:dyDescent="0.3">
      <c r="A240" s="41" t="s">
        <v>247</v>
      </c>
      <c r="B240" s="10">
        <f>'[1]25-35 female'!AD242</f>
        <v>11.570728970055603</v>
      </c>
      <c r="C240" s="10">
        <f>'[1]25-35 male'!AD242</f>
        <v>11.599967134092902</v>
      </c>
      <c r="D240" s="10">
        <f t="shared" si="7"/>
        <v>0.99747946147611344</v>
      </c>
    </row>
    <row r="241" spans="1:4" x14ac:dyDescent="0.3">
      <c r="A241" s="41" t="s">
        <v>248</v>
      </c>
      <c r="B241" s="10">
        <f>'[1]25-35 female'!AD243</f>
        <v>6.9589552238805972</v>
      </c>
      <c r="C241" s="10">
        <f>'[1]25-35 male'!AD243</f>
        <v>7.3549536707056307</v>
      </c>
      <c r="D241" s="10">
        <f t="shared" si="7"/>
        <v>0.94615894748565543</v>
      </c>
    </row>
    <row r="242" spans="1:4" x14ac:dyDescent="0.3">
      <c r="A242" s="41" t="s">
        <v>249</v>
      </c>
      <c r="B242" s="10">
        <f>'[1]25-35 female'!AD244</f>
        <v>9.8899112717712789</v>
      </c>
      <c r="C242" s="10">
        <f>'[1]25-35 male'!AD244</f>
        <v>10.002677376171352</v>
      </c>
      <c r="D242" s="10">
        <f t="shared" si="7"/>
        <v>0.98872640792467148</v>
      </c>
    </row>
    <row r="243" spans="1:4" x14ac:dyDescent="0.3">
      <c r="A243" s="41" t="s">
        <v>250</v>
      </c>
      <c r="B243" s="10">
        <f>'[1]25-35 female'!AD245</f>
        <v>9.506664957703153</v>
      </c>
      <c r="C243" s="10">
        <f>'[1]25-35 male'!AD245</f>
        <v>9.7885343428880471</v>
      </c>
      <c r="D243" s="10">
        <f t="shared" si="7"/>
        <v>0.9712041276751826</v>
      </c>
    </row>
    <row r="244" spans="1:4" x14ac:dyDescent="0.3">
      <c r="A244" s="41" t="s">
        <v>251</v>
      </c>
      <c r="B244" s="10">
        <f>'[1]25-35 female'!AD246</f>
        <v>9.7299829642248721</v>
      </c>
      <c r="C244" s="10">
        <f>'[1]25-35 male'!AD246</f>
        <v>10.096517412935324</v>
      </c>
      <c r="D244" s="10">
        <f t="shared" si="7"/>
        <v>0.96369694284478136</v>
      </c>
    </row>
    <row r="245" spans="1:4" x14ac:dyDescent="0.3">
      <c r="A245" s="41" t="s">
        <v>252</v>
      </c>
      <c r="B245" s="10">
        <f>'[1]25-35 female'!AD247</f>
        <v>9.9286749782545662</v>
      </c>
      <c r="C245" s="10">
        <f>'[1]25-35 male'!AD247</f>
        <v>10.234941400926683</v>
      </c>
      <c r="D245" s="10">
        <f t="shared" si="7"/>
        <v>0.97007638728206225</v>
      </c>
    </row>
    <row r="246" spans="1:4" x14ac:dyDescent="0.3">
      <c r="A246" s="41" t="s">
        <v>253</v>
      </c>
      <c r="B246" s="10">
        <f>'[1]25-35 female'!AD248</f>
        <v>7.4841592201462221</v>
      </c>
      <c r="C246" s="10">
        <f>'[1]25-35 male'!AD248</f>
        <v>7.3160032493907394</v>
      </c>
      <c r="D246" s="10">
        <f t="shared" si="7"/>
        <v>1.0229846768820785</v>
      </c>
    </row>
    <row r="247" spans="1:4" x14ac:dyDescent="0.3">
      <c r="A247" s="41" t="s">
        <v>254</v>
      </c>
      <c r="B247" s="10">
        <f>'[1]25-35 female'!AD249</f>
        <v>6.3612565445026181</v>
      </c>
      <c r="C247" s="10">
        <f>'[1]25-35 male'!AD249</f>
        <v>7.0053763440860219</v>
      </c>
      <c r="D247" s="10">
        <f t="shared" si="7"/>
        <v>0.90805350520144812</v>
      </c>
    </row>
    <row r="248" spans="1:4" x14ac:dyDescent="0.3">
      <c r="A248" s="41" t="s">
        <v>255</v>
      </c>
      <c r="B248" s="10">
        <f>'[1]25-35 female'!AD250</f>
        <v>8.6431095406360416</v>
      </c>
      <c r="C248" s="10">
        <f>'[1]25-35 male'!AD250</f>
        <v>8.8351383874849585</v>
      </c>
      <c r="D248" s="10">
        <f t="shared" si="7"/>
        <v>0.97826532665057886</v>
      </c>
    </row>
    <row r="249" spans="1:4" x14ac:dyDescent="0.3">
      <c r="A249" s="41" t="s">
        <v>256</v>
      </c>
      <c r="B249" s="10">
        <f>'[1]25-35 female'!AD251</f>
        <v>6.6215568862275447</v>
      </c>
      <c r="C249" s="10">
        <f>'[1]25-35 male'!AD251</f>
        <v>7.5821596244131459</v>
      </c>
      <c r="D249" s="10">
        <f t="shared" si="7"/>
        <v>0.87330750264177515</v>
      </c>
    </row>
    <row r="250" spans="1:4" x14ac:dyDescent="0.3">
      <c r="A250" s="41" t="s">
        <v>257</v>
      </c>
      <c r="B250" s="10">
        <f>'[1]25-35 female'!AD252</f>
        <v>8.124035989717223</v>
      </c>
      <c r="C250" s="10">
        <f>'[1]25-35 male'!AD252</f>
        <v>8.573255194459243</v>
      </c>
      <c r="D250" s="10">
        <f t="shared" si="7"/>
        <v>0.94760225905414042</v>
      </c>
    </row>
    <row r="251" spans="1:4" x14ac:dyDescent="0.3">
      <c r="A251" s="41" t="s">
        <v>258</v>
      </c>
      <c r="B251" s="10">
        <f>'[1]25-35 female'!AD253</f>
        <v>11.456280463588115</v>
      </c>
      <c r="C251" s="10">
        <f>'[1]25-35 male'!AD253</f>
        <v>11.82999651099778</v>
      </c>
      <c r="D251" s="10">
        <f t="shared" si="7"/>
        <v>0.96840945413109469</v>
      </c>
    </row>
    <row r="252" spans="1:4" x14ac:dyDescent="0.3">
      <c r="A252" s="41" t="s">
        <v>259</v>
      </c>
      <c r="B252" s="10">
        <f>'[1]25-35 female'!AD254</f>
        <v>8.6000541565123214</v>
      </c>
      <c r="C252" s="10">
        <f>'[1]25-35 male'!AD254</f>
        <v>9.0310274669379442</v>
      </c>
      <c r="D252" s="10">
        <f t="shared" si="7"/>
        <v>0.95227859598441145</v>
      </c>
    </row>
    <row r="253" spans="1:4" x14ac:dyDescent="0.3">
      <c r="A253" s="41" t="s">
        <v>260</v>
      </c>
      <c r="B253" s="10">
        <f>'[1]25-35 female'!AD255</f>
        <v>10.223894637817498</v>
      </c>
      <c r="C253" s="10">
        <f>'[1]25-35 male'!AD255</f>
        <v>9.865523465703971</v>
      </c>
      <c r="D253" s="10">
        <f t="shared" si="7"/>
        <v>1.0363256114446791</v>
      </c>
    </row>
    <row r="254" spans="1:4" x14ac:dyDescent="0.3">
      <c r="A254" s="41" t="s">
        <v>261</v>
      </c>
      <c r="B254" s="10">
        <f>'[1]25-35 female'!AD256</f>
        <v>9.2538322269161135</v>
      </c>
      <c r="C254" s="10">
        <f>'[1]25-35 male'!AD256</f>
        <v>9.7616632860040564</v>
      </c>
      <c r="D254" s="10">
        <f t="shared" si="7"/>
        <v>0.94797699488200393</v>
      </c>
    </row>
    <row r="255" spans="1:4" x14ac:dyDescent="0.3">
      <c r="A255" s="41" t="s">
        <v>262</v>
      </c>
      <c r="B255" s="10">
        <f>'[1]25-35 female'!AD257</f>
        <v>8.5971241830065352</v>
      </c>
      <c r="C255" s="10">
        <f>'[1]25-35 male'!AD257</f>
        <v>8.9053817271589484</v>
      </c>
      <c r="D255" s="10">
        <f t="shared" si="7"/>
        <v>0.96538525201987546</v>
      </c>
    </row>
    <row r="256" spans="1:4" x14ac:dyDescent="0.3">
      <c r="A256" s="41" t="s">
        <v>263</v>
      </c>
      <c r="B256" s="10">
        <f>'[1]25-35 female'!AD258</f>
        <v>8.9683290002363503</v>
      </c>
      <c r="C256" s="10">
        <f>'[1]25-35 male'!AD258</f>
        <v>9.4779543553590635</v>
      </c>
      <c r="D256" s="10">
        <f t="shared" si="7"/>
        <v>0.94623044846860238</v>
      </c>
    </row>
    <row r="257" spans="1:4" x14ac:dyDescent="0.3">
      <c r="A257" s="41" t="s">
        <v>264</v>
      </c>
      <c r="B257" s="10">
        <f>'[1]25-35 female'!AD259</f>
        <v>8.9203640500568824</v>
      </c>
      <c r="C257" s="10">
        <f>'[1]25-35 male'!AD259</f>
        <v>9.0075593952483803</v>
      </c>
      <c r="D257" s="10">
        <f t="shared" si="7"/>
        <v>0.99031975906398184</v>
      </c>
    </row>
    <row r="258" spans="1:4" x14ac:dyDescent="0.3">
      <c r="A258" s="41" t="s">
        <v>265</v>
      </c>
      <c r="B258" s="10">
        <f>'[1]25-35 female'!AD260</f>
        <v>8.5553252137859541</v>
      </c>
      <c r="C258" s="10">
        <f>'[1]25-35 male'!AD260</f>
        <v>8.679558011049723</v>
      </c>
      <c r="D258" s="10">
        <f t="shared" si="7"/>
        <v>0.98568673691614117</v>
      </c>
    </row>
    <row r="259" spans="1:4" x14ac:dyDescent="0.3">
      <c r="A259" s="41" t="s">
        <v>266</v>
      </c>
      <c r="B259" s="10">
        <f>'[1]25-35 female'!AD261</f>
        <v>8.2149292149292155</v>
      </c>
      <c r="C259" s="10">
        <f>'[1]25-35 male'!AD261</f>
        <v>8.7255369928400963</v>
      </c>
      <c r="D259" s="10">
        <f t="shared" ref="D259:D322" si="8">B259/C259</f>
        <v>0.94148122020113267</v>
      </c>
    </row>
    <row r="260" spans="1:4" x14ac:dyDescent="0.3">
      <c r="A260" s="41" t="s">
        <v>267</v>
      </c>
      <c r="B260" s="10">
        <f>'[1]25-35 female'!AD262</f>
        <v>8.5424528301886795</v>
      </c>
      <c r="C260" s="10">
        <f>'[1]25-35 male'!AD262</f>
        <v>8.993231810490693</v>
      </c>
      <c r="D260" s="10">
        <f t="shared" si="8"/>
        <v>0.94987575214327569</v>
      </c>
    </row>
    <row r="261" spans="1:4" x14ac:dyDescent="0.3">
      <c r="A261" s="41" t="s">
        <v>268</v>
      </c>
      <c r="B261" s="10">
        <f>'[1]25-35 female'!AD263</f>
        <v>8.5058823529411764</v>
      </c>
      <c r="C261" s="10">
        <f>'[1]25-35 male'!AD263</f>
        <v>8.785478547854785</v>
      </c>
      <c r="D261" s="10">
        <f t="shared" si="8"/>
        <v>0.96817518893357501</v>
      </c>
    </row>
    <row r="262" spans="1:4" x14ac:dyDescent="0.3">
      <c r="A262" s="41" t="s">
        <v>269</v>
      </c>
      <c r="B262" s="10">
        <f>'[1]25-35 female'!AD264</f>
        <v>8.8523442967109869</v>
      </c>
      <c r="C262" s="10">
        <f>'[1]25-35 male'!AD264</f>
        <v>9.4134742404227207</v>
      </c>
      <c r="D262" s="10">
        <f t="shared" si="8"/>
        <v>0.94039077078448186</v>
      </c>
    </row>
    <row r="263" spans="1:4" x14ac:dyDescent="0.3">
      <c r="A263" s="41" t="s">
        <v>270</v>
      </c>
      <c r="B263" s="10">
        <f>'[1]25-35 female'!AD265</f>
        <v>8.3576530612244895</v>
      </c>
      <c r="C263" s="10">
        <f>'[1]25-35 male'!AD265</f>
        <v>8.9355675244364647</v>
      </c>
      <c r="D263" s="10">
        <f t="shared" si="8"/>
        <v>0.93532425762196647</v>
      </c>
    </row>
    <row r="264" spans="1:4" x14ac:dyDescent="0.3">
      <c r="A264" s="41" t="s">
        <v>271</v>
      </c>
      <c r="B264" s="10">
        <f>'[1]25-35 female'!AD266</f>
        <v>8.6661742983751839</v>
      </c>
      <c r="C264" s="10">
        <f>'[1]25-35 male'!AD266</f>
        <v>9.0359281437125745</v>
      </c>
      <c r="D264" s="10">
        <f t="shared" si="8"/>
        <v>0.95907959431985146</v>
      </c>
    </row>
    <row r="265" spans="1:4" x14ac:dyDescent="0.3">
      <c r="A265" s="41" t="s">
        <v>272</v>
      </c>
      <c r="B265" s="10">
        <f>'[1]25-35 female'!AD267</f>
        <v>8.2492070684186682</v>
      </c>
      <c r="C265" s="10">
        <f>'[1]25-35 male'!AD267</f>
        <v>8.7001949317738791</v>
      </c>
      <c r="D265" s="10">
        <f t="shared" si="8"/>
        <v>0.94816347600349005</v>
      </c>
    </row>
    <row r="266" spans="1:4" x14ac:dyDescent="0.3">
      <c r="A266" s="41" t="s">
        <v>273</v>
      </c>
      <c r="B266" s="10">
        <f>'[1]25-35 female'!AD268</f>
        <v>7.2855018587360592</v>
      </c>
      <c r="C266" s="10">
        <f>'[1]25-35 male'!AD268</f>
        <v>7.9233540779561089</v>
      </c>
      <c r="D266" s="10">
        <f t="shared" si="8"/>
        <v>0.91949719614391023</v>
      </c>
    </row>
    <row r="267" spans="1:4" x14ac:dyDescent="0.3">
      <c r="A267" s="41" t="s">
        <v>274</v>
      </c>
      <c r="B267" s="10">
        <f>'[1]25-35 female'!AD269</f>
        <v>10.471716203259827</v>
      </c>
      <c r="C267" s="10">
        <f>'[1]25-35 male'!AD269</f>
        <v>10.666055045871559</v>
      </c>
      <c r="D267" s="10">
        <f t="shared" si="8"/>
        <v>0.9817796887625333</v>
      </c>
    </row>
    <row r="268" spans="1:4" x14ac:dyDescent="0.3">
      <c r="A268" s="41" t="s">
        <v>275</v>
      </c>
      <c r="B268" s="10">
        <f>'[1]25-35 female'!AD270</f>
        <v>10.254573170731707</v>
      </c>
      <c r="C268" s="10">
        <f>'[1]25-35 male'!AD270</f>
        <v>10.266968325791856</v>
      </c>
      <c r="D268" s="10">
        <f t="shared" si="8"/>
        <v>0.99879271517483781</v>
      </c>
    </row>
    <row r="269" spans="1:4" x14ac:dyDescent="0.3">
      <c r="A269" s="41" t="s">
        <v>276</v>
      </c>
      <c r="B269" s="10">
        <f>'[1]25-35 female'!AD271</f>
        <v>7.7916992952231796</v>
      </c>
      <c r="C269" s="10">
        <f>'[1]25-35 male'!AD271</f>
        <v>8.0421052631578949</v>
      </c>
      <c r="D269" s="10">
        <f t="shared" si="8"/>
        <v>0.96886313225942677</v>
      </c>
    </row>
    <row r="270" spans="1:4" x14ac:dyDescent="0.3">
      <c r="A270" s="41" t="s">
        <v>277</v>
      </c>
      <c r="B270" s="10">
        <f>'[1]25-35 female'!AD272</f>
        <v>9.4835680751173701</v>
      </c>
      <c r="C270" s="10">
        <f>'[1]25-35 male'!AD272</f>
        <v>9.5569620253164551</v>
      </c>
      <c r="D270" s="10">
        <f t="shared" si="8"/>
        <v>0.99232036812486391</v>
      </c>
    </row>
    <row r="271" spans="1:4" x14ac:dyDescent="0.3">
      <c r="A271" s="41" t="s">
        <v>278</v>
      </c>
      <c r="B271" s="10">
        <f>'[1]25-35 female'!AD273</f>
        <v>8.3843843843843846</v>
      </c>
      <c r="C271" s="10">
        <f>'[1]25-35 male'!AD273</f>
        <v>9.7133333333333329</v>
      </c>
      <c r="D271" s="10">
        <f t="shared" si="8"/>
        <v>0.86318301829626476</v>
      </c>
    </row>
    <row r="272" spans="1:4" x14ac:dyDescent="0.3">
      <c r="A272" s="41" t="s">
        <v>279</v>
      </c>
      <c r="B272" s="10">
        <f>'[1]25-35 female'!AD274</f>
        <v>7.5011536686663591</v>
      </c>
      <c r="C272" s="10">
        <f>'[1]25-35 male'!AD274</f>
        <v>8.7225920994229913</v>
      </c>
      <c r="D272" s="10">
        <f t="shared" si="8"/>
        <v>0.85996841112890843</v>
      </c>
    </row>
    <row r="273" spans="1:4" x14ac:dyDescent="0.3">
      <c r="A273" s="41" t="s">
        <v>280</v>
      </c>
      <c r="B273" s="10">
        <f>'[1]25-35 female'!AD275</f>
        <v>6.7435475013728716</v>
      </c>
      <c r="C273" s="10">
        <f>'[1]25-35 male'!AD275</f>
        <v>7.3246414602346803</v>
      </c>
      <c r="D273" s="10">
        <f t="shared" si="8"/>
        <v>0.92066588350889866</v>
      </c>
    </row>
    <row r="274" spans="1:4" x14ac:dyDescent="0.3">
      <c r="A274" s="41" t="s">
        <v>281</v>
      </c>
      <c r="B274" s="10">
        <f>'[1]25-35 female'!AD276</f>
        <v>9.2123893805309738</v>
      </c>
      <c r="C274" s="10">
        <f>'[1]25-35 male'!AD276</f>
        <v>10.223140495867769</v>
      </c>
      <c r="D274" s="10">
        <f t="shared" si="8"/>
        <v>0.90113105500747603</v>
      </c>
    </row>
    <row r="275" spans="1:4" x14ac:dyDescent="0.3">
      <c r="A275" s="41" t="s">
        <v>282</v>
      </c>
      <c r="B275" s="10">
        <f>'[1]25-35 female'!AD277</f>
        <v>8.065947242206235</v>
      </c>
      <c r="C275" s="10">
        <f>'[1]25-35 male'!AD277</f>
        <v>9.1016548463356965</v>
      </c>
      <c r="D275" s="10">
        <f t="shared" si="8"/>
        <v>0.88620667102681505</v>
      </c>
    </row>
    <row r="276" spans="1:4" x14ac:dyDescent="0.3">
      <c r="A276" s="41" t="s">
        <v>283</v>
      </c>
      <c r="B276" s="10">
        <f>'[1]25-35 female'!AD278</f>
        <v>11.652303120356612</v>
      </c>
      <c r="C276" s="10">
        <f>'[1]25-35 male'!AD278</f>
        <v>11.929107589658049</v>
      </c>
      <c r="D276" s="10">
        <f t="shared" si="8"/>
        <v>0.97679587787929645</v>
      </c>
    </row>
    <row r="277" spans="1:4" x14ac:dyDescent="0.3">
      <c r="A277" s="41" t="s">
        <v>284</v>
      </c>
      <c r="B277" s="10">
        <f>'[1]25-35 female'!AD279</f>
        <v>9.3284313725490193</v>
      </c>
      <c r="C277" s="10">
        <f>'[1]25-35 male'!AD279</f>
        <v>9.6867469879518069</v>
      </c>
      <c r="D277" s="10">
        <f t="shared" si="8"/>
        <v>0.96300970637011019</v>
      </c>
    </row>
    <row r="278" spans="1:4" x14ac:dyDescent="0.3">
      <c r="A278" s="41" t="s">
        <v>285</v>
      </c>
      <c r="B278" s="10">
        <f>'[1]25-35 female'!AD280</f>
        <v>9.7453781512605033</v>
      </c>
      <c r="C278" s="10">
        <f>'[1]25-35 male'!AD280</f>
        <v>9.4506172839506171</v>
      </c>
      <c r="D278" s="10">
        <f t="shared" si="8"/>
        <v>1.0311895888335738</v>
      </c>
    </row>
    <row r="279" spans="1:4" x14ac:dyDescent="0.3">
      <c r="A279" s="41" t="s">
        <v>286</v>
      </c>
      <c r="B279" s="10">
        <f>'[1]25-35 female'!AD281</f>
        <v>10.098765432098766</v>
      </c>
      <c r="C279" s="10">
        <f>'[1]25-35 male'!AD281</f>
        <v>10.027649769585253</v>
      </c>
      <c r="D279" s="10">
        <f t="shared" si="8"/>
        <v>1.0070919571532317</v>
      </c>
    </row>
    <row r="280" spans="1:4" x14ac:dyDescent="0.3">
      <c r="A280" s="41" t="s">
        <v>287</v>
      </c>
      <c r="B280" s="10">
        <f>'[1]25-35 female'!AD282</f>
        <v>7.9267015706806285</v>
      </c>
      <c r="C280" s="10">
        <f>'[1]25-35 male'!AD282</f>
        <v>7.9504504504504503</v>
      </c>
      <c r="D280" s="10">
        <f t="shared" si="8"/>
        <v>0.99701288877682692</v>
      </c>
    </row>
    <row r="281" spans="1:4" x14ac:dyDescent="0.3">
      <c r="A281" s="41" t="s">
        <v>288</v>
      </c>
      <c r="B281" s="10">
        <f>'[1]25-35 female'!AD283</f>
        <v>9.0104166666666661</v>
      </c>
      <c r="C281" s="10">
        <f>'[1]25-35 male'!AD283</f>
        <v>8.5294117647058822</v>
      </c>
      <c r="D281" s="10">
        <f t="shared" si="8"/>
        <v>1.0563936781609196</v>
      </c>
    </row>
    <row r="282" spans="1:4" x14ac:dyDescent="0.3">
      <c r="A282" s="41" t="s">
        <v>289</v>
      </c>
      <c r="B282" s="10">
        <f>'[1]25-35 female'!AD284</f>
        <v>9.454545454545455</v>
      </c>
      <c r="C282" s="10">
        <f>'[1]25-35 male'!AD284</f>
        <v>8.8734939759036138</v>
      </c>
      <c r="D282" s="10">
        <f t="shared" si="8"/>
        <v>1.0654817009195829</v>
      </c>
    </row>
    <row r="283" spans="1:4" x14ac:dyDescent="0.3">
      <c r="A283" s="41" t="s">
        <v>290</v>
      </c>
      <c r="B283" s="10">
        <f>'[1]25-35 female'!AD285</f>
        <v>8.8301630434782616</v>
      </c>
      <c r="C283" s="10">
        <f>'[1]25-35 male'!AD285</f>
        <v>8.5296251511487302</v>
      </c>
      <c r="D283" s="10">
        <f t="shared" si="8"/>
        <v>1.0352345955424613</v>
      </c>
    </row>
    <row r="284" spans="1:4" x14ac:dyDescent="0.3">
      <c r="A284" s="41" t="s">
        <v>291</v>
      </c>
      <c r="B284" s="10">
        <f>'[1]25-35 female'!AD286</f>
        <v>7.1846846846846848</v>
      </c>
      <c r="C284" s="10">
        <f>'[1]25-35 male'!AD286</f>
        <v>7.7387005649717517</v>
      </c>
      <c r="D284" s="10">
        <f t="shared" si="8"/>
        <v>0.92840970190851557</v>
      </c>
    </row>
    <row r="285" spans="1:4" x14ac:dyDescent="0.3">
      <c r="A285" s="41" t="s">
        <v>292</v>
      </c>
      <c r="B285" s="10">
        <f>'[1]25-35 female'!AD287</f>
        <v>8.0449871465295626</v>
      </c>
      <c r="C285" s="10">
        <f>'[1]25-35 male'!AD287</f>
        <v>8.4497607655502396</v>
      </c>
      <c r="D285" s="10">
        <f t="shared" si="8"/>
        <v>0.95209644033107499</v>
      </c>
    </row>
    <row r="286" spans="1:4" x14ac:dyDescent="0.3">
      <c r="A286" s="41" t="s">
        <v>293</v>
      </c>
      <c r="B286" s="10">
        <f>'[1]25-35 female'!AD288</f>
        <v>9.832740213523131</v>
      </c>
      <c r="C286" s="10">
        <f>'[1]25-35 male'!AD288</f>
        <v>8.8939929328621901</v>
      </c>
      <c r="D286" s="10">
        <f t="shared" si="8"/>
        <v>1.1055484626249688</v>
      </c>
    </row>
    <row r="287" spans="1:4" x14ac:dyDescent="0.3">
      <c r="A287" s="41" t="s">
        <v>294</v>
      </c>
      <c r="B287" s="10">
        <f>'[1]25-35 female'!AD289</f>
        <v>10.11558427799555</v>
      </c>
      <c r="C287" s="10">
        <f>'[1]25-35 male'!AD289</f>
        <v>10.472646995477062</v>
      </c>
      <c r="D287" s="10">
        <f t="shared" si="8"/>
        <v>0.96590520833598992</v>
      </c>
    </row>
    <row r="288" spans="1:4" x14ac:dyDescent="0.3">
      <c r="A288" s="41" t="s">
        <v>295</v>
      </c>
      <c r="B288" s="10">
        <f>'[1]25-35 female'!AD290</f>
        <v>7.6481303930968361</v>
      </c>
      <c r="C288" s="10">
        <f>'[1]25-35 male'!AD290</f>
        <v>8.0237892948173322</v>
      </c>
      <c r="D288" s="10">
        <f t="shared" si="8"/>
        <v>0.9531818586059907</v>
      </c>
    </row>
    <row r="289" spans="1:4" x14ac:dyDescent="0.3">
      <c r="A289" s="41" t="s">
        <v>296</v>
      </c>
      <c r="B289" s="10">
        <f>'[1]25-35 female'!AD291</f>
        <v>8.835490830636461</v>
      </c>
      <c r="C289" s="10">
        <f>'[1]25-35 male'!AD291</f>
        <v>8.8485143692157813</v>
      </c>
      <c r="D289" s="10">
        <f t="shared" si="8"/>
        <v>0.99852816664629829</v>
      </c>
    </row>
    <row r="290" spans="1:4" x14ac:dyDescent="0.3">
      <c r="A290" s="41" t="s">
        <v>297</v>
      </c>
      <c r="B290" s="10">
        <f>'[1]25-35 female'!AD292</f>
        <v>8.6424134871339842</v>
      </c>
      <c r="C290" s="10">
        <f>'[1]25-35 male'!AD292</f>
        <v>8.7248774509803919</v>
      </c>
      <c r="D290" s="10">
        <f t="shared" si="8"/>
        <v>0.99054841007111893</v>
      </c>
    </row>
    <row r="291" spans="1:4" x14ac:dyDescent="0.3">
      <c r="A291" s="41" t="s">
        <v>298</v>
      </c>
      <c r="B291" s="10">
        <f>'[1]25-35 female'!AD293</f>
        <v>8.9302816901408448</v>
      </c>
      <c r="C291" s="10">
        <f>'[1]25-35 male'!AD293</f>
        <v>9.1893837156995044</v>
      </c>
      <c r="D291" s="10">
        <f t="shared" si="8"/>
        <v>0.97180419997959178</v>
      </c>
    </row>
    <row r="292" spans="1:4" x14ac:dyDescent="0.3">
      <c r="A292" s="41" t="s">
        <v>299</v>
      </c>
      <c r="B292" s="10">
        <f>'[1]25-35 female'!AD294</f>
        <v>8.3144171779141107</v>
      </c>
      <c r="C292" s="10">
        <f>'[1]25-35 male'!AD294</f>
        <v>8.8936170212765955</v>
      </c>
      <c r="D292" s="10">
        <f t="shared" si="8"/>
        <v>0.93487465876067755</v>
      </c>
    </row>
    <row r="293" spans="1:4" x14ac:dyDescent="0.3">
      <c r="A293" s="41" t="s">
        <v>300</v>
      </c>
      <c r="B293" s="10">
        <f>'[1]25-35 female'!AD295</f>
        <v>8.4084362139917701</v>
      </c>
      <c r="C293" s="10">
        <f>'[1]25-35 male'!AD295</f>
        <v>8.4215775158658204</v>
      </c>
      <c r="D293" s="10">
        <f t="shared" si="8"/>
        <v>0.99843956766421815</v>
      </c>
    </row>
    <row r="294" spans="1:4" x14ac:dyDescent="0.3">
      <c r="A294" s="41" t="s">
        <v>301</v>
      </c>
      <c r="B294" s="10">
        <f>'[1]25-35 female'!AD296</f>
        <v>8.3904448105436575</v>
      </c>
      <c r="C294" s="10">
        <f>'[1]25-35 male'!AD296</f>
        <v>8.8438003220611918</v>
      </c>
      <c r="D294" s="10">
        <f t="shared" si="8"/>
        <v>0.94873747766708139</v>
      </c>
    </row>
    <row r="295" spans="1:4" x14ac:dyDescent="0.3">
      <c r="A295" s="41" t="s">
        <v>302</v>
      </c>
      <c r="B295" s="10">
        <f>'[1]25-35 female'!AD297</f>
        <v>7.8251706737904421</v>
      </c>
      <c r="C295" s="10">
        <f>'[1]25-35 male'!AD297</f>
        <v>8.6476492340200739</v>
      </c>
      <c r="D295" s="10">
        <f t="shared" si="8"/>
        <v>0.90488992580850991</v>
      </c>
    </row>
    <row r="296" spans="1:4" x14ac:dyDescent="0.3">
      <c r="A296" s="41" t="s">
        <v>303</v>
      </c>
      <c r="B296" s="10">
        <f>'[1]25-35 female'!AD298</f>
        <v>9.127472527472527</v>
      </c>
      <c r="C296" s="10">
        <f>'[1]25-35 male'!AD298</f>
        <v>10.579961464354527</v>
      </c>
      <c r="D296" s="10">
        <f t="shared" si="8"/>
        <v>0.8627132110286363</v>
      </c>
    </row>
    <row r="297" spans="1:4" x14ac:dyDescent="0.3">
      <c r="A297" s="41" t="s">
        <v>304</v>
      </c>
      <c r="B297" s="10">
        <f>'[1]25-35 female'!AD299</f>
        <v>7.1334488734835357</v>
      </c>
      <c r="C297" s="10">
        <f>'[1]25-35 male'!AD299</f>
        <v>8.0345704117946113</v>
      </c>
      <c r="D297" s="10">
        <f t="shared" si="8"/>
        <v>0.88784446558732688</v>
      </c>
    </row>
    <row r="298" spans="1:4" x14ac:dyDescent="0.3">
      <c r="A298" s="41" t="s">
        <v>305</v>
      </c>
      <c r="B298" s="10">
        <f>'[1]25-35 female'!AD300</f>
        <v>8.7344961240310077</v>
      </c>
      <c r="C298" s="10">
        <f>'[1]25-35 male'!AD300</f>
        <v>9.215789473684211</v>
      </c>
      <c r="D298" s="10">
        <f t="shared" si="8"/>
        <v>0.94777513624551191</v>
      </c>
    </row>
    <row r="299" spans="1:4" x14ac:dyDescent="0.3">
      <c r="A299" s="41" t="s">
        <v>306</v>
      </c>
      <c r="B299" s="10">
        <f>'[1]25-35 female'!AD301</f>
        <v>7.2629382303839733</v>
      </c>
      <c r="C299" s="10">
        <f>'[1]25-35 male'!AD301</f>
        <v>8.2003218020917128</v>
      </c>
      <c r="D299" s="10">
        <f t="shared" si="8"/>
        <v>0.88568941630209752</v>
      </c>
    </row>
    <row r="300" spans="1:4" x14ac:dyDescent="0.3">
      <c r="A300" s="41" t="s">
        <v>307</v>
      </c>
      <c r="B300" s="10">
        <f>'[1]25-35 female'!AD302</f>
        <v>7.8061224489795915</v>
      </c>
      <c r="C300" s="10">
        <f>'[1]25-35 male'!AD302</f>
        <v>8.4656357388316152</v>
      </c>
      <c r="D300" s="10">
        <f t="shared" si="8"/>
        <v>0.92209524361804796</v>
      </c>
    </row>
    <row r="301" spans="1:4" x14ac:dyDescent="0.3">
      <c r="A301" s="41" t="s">
        <v>308</v>
      </c>
      <c r="B301" s="10">
        <f>'[1]25-35 female'!AD303</f>
        <v>10.477764423076923</v>
      </c>
      <c r="C301" s="10">
        <f>'[1]25-35 male'!AD303</f>
        <v>10.509868421052632</v>
      </c>
      <c r="D301" s="10">
        <f t="shared" si="8"/>
        <v>0.99694534729745998</v>
      </c>
    </row>
    <row r="302" spans="1:4" x14ac:dyDescent="0.3">
      <c r="A302" s="41" t="s">
        <v>309</v>
      </c>
      <c r="B302" s="10">
        <f>'[1]25-35 female'!AD304</f>
        <v>9.8641975308641978</v>
      </c>
      <c r="C302" s="10">
        <f>'[1]25-35 male'!AD304</f>
        <v>10.625</v>
      </c>
      <c r="D302" s="10">
        <f t="shared" si="8"/>
        <v>0.92839506172839514</v>
      </c>
    </row>
    <row r="303" spans="1:4" x14ac:dyDescent="0.3">
      <c r="A303" s="41" t="s">
        <v>310</v>
      </c>
      <c r="B303" s="10">
        <f>'[1]25-35 female'!AD305</f>
        <v>9.0993227990970649</v>
      </c>
      <c r="C303" s="10">
        <f>'[1]25-35 male'!AD305</f>
        <v>9.420955882352942</v>
      </c>
      <c r="D303" s="10">
        <f t="shared" si="8"/>
        <v>0.96585982491879085</v>
      </c>
    </row>
    <row r="304" spans="1:4" x14ac:dyDescent="0.3">
      <c r="A304" s="41" t="s">
        <v>311</v>
      </c>
      <c r="B304" s="10">
        <f>'[1]25-35 female'!AD306</f>
        <v>8.5106937923839325</v>
      </c>
      <c r="C304" s="10">
        <f>'[1]25-35 male'!AD306</f>
        <v>9.1087685673215137</v>
      </c>
      <c r="D304" s="10">
        <f t="shared" si="8"/>
        <v>0.93434076510811515</v>
      </c>
    </row>
    <row r="305" spans="1:4" x14ac:dyDescent="0.3">
      <c r="A305" s="41" t="s">
        <v>312</v>
      </c>
      <c r="B305" s="10">
        <f>'[1]25-35 female'!AD307</f>
        <v>8.6397515527950315</v>
      </c>
      <c r="C305" s="10">
        <f>'[1]25-35 male'!AD307</f>
        <v>10.017857142857142</v>
      </c>
      <c r="D305" s="10">
        <f t="shared" si="8"/>
        <v>0.86243509261412088</v>
      </c>
    </row>
    <row r="306" spans="1:4" x14ac:dyDescent="0.3">
      <c r="A306" s="41" t="s">
        <v>313</v>
      </c>
      <c r="B306" s="10">
        <f>'[1]25-35 female'!AD308</f>
        <v>7.1168032786885247</v>
      </c>
      <c r="C306" s="10">
        <f>'[1]25-35 male'!AD308</f>
        <v>8.1420029895366213</v>
      </c>
      <c r="D306" s="10">
        <f t="shared" si="8"/>
        <v>0.87408507314900374</v>
      </c>
    </row>
    <row r="307" spans="1:4" x14ac:dyDescent="0.3">
      <c r="A307" s="41" t="s">
        <v>314</v>
      </c>
      <c r="B307" s="10">
        <f>'[1]25-35 female'!AD309</f>
        <v>11.627324518972374</v>
      </c>
      <c r="C307" s="10">
        <f>'[1]25-35 male'!AD309</f>
        <v>12.017865168539325</v>
      </c>
      <c r="D307" s="10">
        <f t="shared" si="8"/>
        <v>0.96750332574962494</v>
      </c>
    </row>
    <row r="308" spans="1:4" x14ac:dyDescent="0.3">
      <c r="A308" s="41" t="s">
        <v>315</v>
      </c>
      <c r="B308" s="10">
        <f>'[1]25-35 female'!AD310</f>
        <v>8.3014492753623195</v>
      </c>
      <c r="C308" s="10">
        <f>'[1]25-35 male'!AD310</f>
        <v>8.9851694915254239</v>
      </c>
      <c r="D308" s="10">
        <f t="shared" si="8"/>
        <v>0.92390569629120833</v>
      </c>
    </row>
    <row r="309" spans="1:4" x14ac:dyDescent="0.3">
      <c r="A309" s="41" t="s">
        <v>316</v>
      </c>
      <c r="B309" s="10">
        <f>'[1]25-35 female'!AD311</f>
        <v>9.8642217245240769</v>
      </c>
      <c r="C309" s="10">
        <f>'[1]25-35 male'!AD311</f>
        <v>10.233352144469526</v>
      </c>
      <c r="D309" s="10">
        <f t="shared" si="8"/>
        <v>0.96392868976516743</v>
      </c>
    </row>
    <row r="310" spans="1:4" x14ac:dyDescent="0.3">
      <c r="A310" s="41" t="s">
        <v>317</v>
      </c>
      <c r="B310" s="10">
        <f>'[1]25-35 female'!AD312</f>
        <v>10.326701896176562</v>
      </c>
      <c r="C310" s="10">
        <f>'[1]25-35 male'!AD312</f>
        <v>10.59271424305763</v>
      </c>
      <c r="D310" s="10">
        <f t="shared" si="8"/>
        <v>0.97488723468062877</v>
      </c>
    </row>
    <row r="311" spans="1:4" x14ac:dyDescent="0.3">
      <c r="A311" s="41" t="s">
        <v>318</v>
      </c>
      <c r="B311" s="10">
        <f>'[1]25-35 female'!AD313</f>
        <v>9.5319371727748692</v>
      </c>
      <c r="C311" s="10">
        <f>'[1]25-35 male'!AD313</f>
        <v>9.967423494570582</v>
      </c>
      <c r="D311" s="10">
        <f t="shared" si="8"/>
        <v>0.95630903793413324</v>
      </c>
    </row>
    <row r="312" spans="1:4" x14ac:dyDescent="0.3">
      <c r="A312" s="41" t="s">
        <v>319</v>
      </c>
      <c r="B312" s="10">
        <f>'[1]25-35 female'!AD314</f>
        <v>8.1095019427764043</v>
      </c>
      <c r="C312" s="10">
        <f>'[1]25-35 male'!AD314</f>
        <v>8.9346822861199851</v>
      </c>
      <c r="D312" s="10">
        <f t="shared" si="8"/>
        <v>0.90764301214991194</v>
      </c>
    </row>
    <row r="313" spans="1:4" x14ac:dyDescent="0.3">
      <c r="A313" s="41" t="s">
        <v>320</v>
      </c>
      <c r="B313" s="10">
        <f>'[1]25-35 female'!AD315</f>
        <v>8.814921090387374</v>
      </c>
      <c r="C313" s="10">
        <f>'[1]25-35 male'!AD315</f>
        <v>9.3794940079893472</v>
      </c>
      <c r="D313" s="10">
        <f t="shared" si="8"/>
        <v>0.93980774260092537</v>
      </c>
    </row>
    <row r="314" spans="1:4" x14ac:dyDescent="0.3">
      <c r="A314" s="41" t="s">
        <v>321</v>
      </c>
      <c r="B314" s="10">
        <f>'[1]25-35 female'!AD316</f>
        <v>9.8366013071895431</v>
      </c>
      <c r="C314" s="10">
        <f>'[1]25-35 male'!AD316</f>
        <v>10.398486759142497</v>
      </c>
      <c r="D314" s="10">
        <f t="shared" si="8"/>
        <v>0.94596469034699349</v>
      </c>
    </row>
    <row r="315" spans="1:4" x14ac:dyDescent="0.3">
      <c r="A315" s="41" t="s">
        <v>322</v>
      </c>
      <c r="B315" s="10">
        <f>'[1]25-35 female'!AD317</f>
        <v>9.6074411541381934</v>
      </c>
      <c r="C315" s="10">
        <f>'[1]25-35 male'!AD317</f>
        <v>9.6444972288202688</v>
      </c>
      <c r="D315" s="10">
        <f t="shared" si="8"/>
        <v>0.99615780130338549</v>
      </c>
    </row>
    <row r="316" spans="1:4" x14ac:dyDescent="0.3">
      <c r="A316" s="41" t="s">
        <v>323</v>
      </c>
      <c r="B316" s="10">
        <f>'[1]25-35 female'!AD318</f>
        <v>7.6430107526881716</v>
      </c>
      <c r="C316" s="10">
        <f>'[1]25-35 male'!AD318</f>
        <v>8.2532110091743114</v>
      </c>
      <c r="D316" s="10">
        <f t="shared" si="8"/>
        <v>0.9260651089851164</v>
      </c>
    </row>
    <row r="317" spans="1:4" x14ac:dyDescent="0.3">
      <c r="A317" s="41" t="s">
        <v>324</v>
      </c>
      <c r="B317" s="10">
        <f>'[1]25-35 female'!AD319</f>
        <v>8.8276113951789625</v>
      </c>
      <c r="C317" s="10">
        <f>'[1]25-35 male'!AD319</f>
        <v>9.5974025974025974</v>
      </c>
      <c r="D317" s="10">
        <f t="shared" si="8"/>
        <v>0.9197917150592424</v>
      </c>
    </row>
    <row r="318" spans="1:4" x14ac:dyDescent="0.3">
      <c r="A318" s="41" t="s">
        <v>325</v>
      </c>
      <c r="B318" s="10">
        <f>'[1]25-35 female'!AD320</f>
        <v>8.1999999999999993</v>
      </c>
      <c r="C318" s="10">
        <f>'[1]25-35 male'!AD320</f>
        <v>8.7973856209150334</v>
      </c>
      <c r="D318" s="10">
        <f t="shared" si="8"/>
        <v>0.93209509658246636</v>
      </c>
    </row>
    <row r="319" spans="1:4" x14ac:dyDescent="0.3">
      <c r="A319" s="41" t="s">
        <v>326</v>
      </c>
      <c r="B319" s="10">
        <f>'[1]25-35 female'!AD321</f>
        <v>7.6554621848739499</v>
      </c>
      <c r="C319" s="10">
        <f>'[1]25-35 male'!AD321</f>
        <v>8.390338164251208</v>
      </c>
      <c r="D319" s="10">
        <f t="shared" si="8"/>
        <v>0.9124140213432218</v>
      </c>
    </row>
    <row r="320" spans="1:4" x14ac:dyDescent="0.3">
      <c r="A320" s="41" t="s">
        <v>327</v>
      </c>
      <c r="B320" s="10">
        <f>'[1]25-35 female'!AD322</f>
        <v>9.7682672233820451</v>
      </c>
      <c r="C320" s="10">
        <f>'[1]25-35 male'!AD322</f>
        <v>9.7809983896940427</v>
      </c>
      <c r="D320" s="10">
        <f t="shared" si="8"/>
        <v>0.99869837762928049</v>
      </c>
    </row>
    <row r="321" spans="1:4" x14ac:dyDescent="0.3">
      <c r="A321" s="41" t="s">
        <v>328</v>
      </c>
      <c r="B321" s="10">
        <f>'[1]25-35 female'!AD323</f>
        <v>9.5485893416927894</v>
      </c>
      <c r="C321" s="10">
        <f>'[1]25-35 male'!AD323</f>
        <v>9.4493827160493833</v>
      </c>
      <c r="D321" s="10">
        <f t="shared" si="8"/>
        <v>1.0104987414124849</v>
      </c>
    </row>
    <row r="322" spans="1:4" x14ac:dyDescent="0.3">
      <c r="A322" s="41" t="s">
        <v>329</v>
      </c>
      <c r="B322" s="10">
        <f>'[1]25-35 female'!AD324</f>
        <v>8.5081967213114762</v>
      </c>
      <c r="C322" s="10">
        <f>'[1]25-35 male'!AD324</f>
        <v>9.0632911392405067</v>
      </c>
      <c r="D322" s="10">
        <f t="shared" si="8"/>
        <v>0.93875354885978579</v>
      </c>
    </row>
    <row r="323" spans="1:4" x14ac:dyDescent="0.3">
      <c r="A323" s="41" t="s">
        <v>330</v>
      </c>
      <c r="B323" s="10">
        <f>'[1]25-35 female'!AD325</f>
        <v>9.9576379974326059</v>
      </c>
      <c r="C323" s="10">
        <f>'[1]25-35 male'!AD325</f>
        <v>10.351598173515981</v>
      </c>
      <c r="D323" s="10">
        <f t="shared" ref="D323:D340" si="9">B323/C323</f>
        <v>0.96194209150319399</v>
      </c>
    </row>
    <row r="324" spans="1:4" x14ac:dyDescent="0.3">
      <c r="A324" s="41" t="s">
        <v>331</v>
      </c>
      <c r="B324" s="10">
        <f>'[1]25-35 female'!AD326</f>
        <v>9.5746268656716413</v>
      </c>
      <c r="C324" s="10">
        <f>'[1]25-35 male'!AD326</f>
        <v>9.8888888888888893</v>
      </c>
      <c r="D324" s="10">
        <f t="shared" si="9"/>
        <v>0.96822069428140189</v>
      </c>
    </row>
    <row r="325" spans="1:4" x14ac:dyDescent="0.3">
      <c r="A325" s="41" t="s">
        <v>332</v>
      </c>
      <c r="B325" s="10">
        <f>'[1]25-35 female'!AD327</f>
        <v>9.6466165413533833</v>
      </c>
      <c r="C325" s="10">
        <f>'[1]25-35 male'!AD327</f>
        <v>9.9074074074074066</v>
      </c>
      <c r="D325" s="10">
        <f t="shared" si="9"/>
        <v>0.97367718361323874</v>
      </c>
    </row>
    <row r="326" spans="1:4" x14ac:dyDescent="0.3">
      <c r="A326" s="41" t="s">
        <v>334</v>
      </c>
      <c r="B326" s="10">
        <f>'[1]25-35 female'!AD328</f>
        <v>11.386031042128604</v>
      </c>
      <c r="C326" s="10">
        <f>'[1]25-35 male'!AD328</f>
        <v>11.81343122435759</v>
      </c>
      <c r="D326" s="10">
        <f t="shared" si="9"/>
        <v>0.96382082613324493</v>
      </c>
    </row>
    <row r="327" spans="1:4" x14ac:dyDescent="0.3">
      <c r="A327" s="41" t="s">
        <v>335</v>
      </c>
      <c r="B327" s="10">
        <f>'[1]25-35 female'!AD329</f>
        <v>9.6562986003110414</v>
      </c>
      <c r="C327" s="10">
        <f>'[1]25-35 male'!AD329</f>
        <v>9.759408602150538</v>
      </c>
      <c r="D327" s="10">
        <f t="shared" si="9"/>
        <v>0.98943481044365988</v>
      </c>
    </row>
    <row r="328" spans="1:4" x14ac:dyDescent="0.3">
      <c r="A328" s="41" t="s">
        <v>336</v>
      </c>
      <c r="B328" s="10">
        <f>'[1]25-35 female'!AD330</f>
        <v>8.6</v>
      </c>
      <c r="C328" s="10">
        <f>'[1]25-35 male'!AD330</f>
        <v>8.7740384615384617</v>
      </c>
      <c r="D328" s="10">
        <f t="shared" si="9"/>
        <v>0.98016438356164381</v>
      </c>
    </row>
    <row r="329" spans="1:4" x14ac:dyDescent="0.3">
      <c r="A329" s="41" t="s">
        <v>337</v>
      </c>
      <c r="B329" s="10">
        <f>'[1]25-35 female'!AD331</f>
        <v>8.5169811320754718</v>
      </c>
      <c r="C329" s="10">
        <f>'[1]25-35 male'!AD331</f>
        <v>9.1312217194570131</v>
      </c>
      <c r="D329" s="10">
        <f t="shared" si="9"/>
        <v>0.93273182863661019</v>
      </c>
    </row>
    <row r="330" spans="1:4" x14ac:dyDescent="0.3">
      <c r="A330" s="41" t="s">
        <v>338</v>
      </c>
      <c r="B330" s="10">
        <f>'[1]25-35 female'!AD332</f>
        <v>9.0136054421768712</v>
      </c>
      <c r="C330" s="10">
        <f>'[1]25-35 male'!AD332</f>
        <v>10.071984435797665</v>
      </c>
      <c r="D330" s="10">
        <f t="shared" si="9"/>
        <v>0.89491852371622793</v>
      </c>
    </row>
    <row r="331" spans="1:4" x14ac:dyDescent="0.3">
      <c r="A331" s="41" t="s">
        <v>339</v>
      </c>
      <c r="B331" s="10">
        <f>'[1]25-35 female'!AD333</f>
        <v>7.037558685446009</v>
      </c>
      <c r="C331" s="10">
        <f>'[1]25-35 male'!AD333</f>
        <v>7.9191489361702132</v>
      </c>
      <c r="D331" s="10">
        <f t="shared" si="9"/>
        <v>0.88867613706599247</v>
      </c>
    </row>
    <row r="332" spans="1:4" x14ac:dyDescent="0.3">
      <c r="A332" s="41" t="s">
        <v>340</v>
      </c>
      <c r="B332" s="10">
        <f>'[1]25-35 female'!AD334</f>
        <v>8.2169576059850371</v>
      </c>
      <c r="C332" s="10">
        <f>'[1]25-35 male'!AD334</f>
        <v>8.3510638297872344</v>
      </c>
      <c r="D332" s="10">
        <f t="shared" si="9"/>
        <v>0.98394142033451393</v>
      </c>
    </row>
    <row r="333" spans="1:4" x14ac:dyDescent="0.3">
      <c r="A333" s="41" t="s">
        <v>341</v>
      </c>
      <c r="B333" s="10">
        <f>'[1]25-35 female'!AD335</f>
        <v>9.0564971751412422</v>
      </c>
      <c r="C333" s="10">
        <f>'[1]25-35 male'!AD335</f>
        <v>9.6863354037267086</v>
      </c>
      <c r="D333" s="10">
        <f t="shared" si="9"/>
        <v>0.93497662404471937</v>
      </c>
    </row>
    <row r="334" spans="1:4" x14ac:dyDescent="0.3">
      <c r="A334" s="41" t="s">
        <v>342</v>
      </c>
      <c r="B334" s="10">
        <f>'[1]25-35 female'!AD336</f>
        <v>8.1796200345423138</v>
      </c>
      <c r="C334" s="10">
        <f>'[1]25-35 male'!AD336</f>
        <v>8.9754601226993866</v>
      </c>
      <c r="D334" s="10">
        <f t="shared" si="9"/>
        <v>0.91133155545481692</v>
      </c>
    </row>
    <row r="335" spans="1:4" x14ac:dyDescent="0.3">
      <c r="A335" s="41" t="s">
        <v>343</v>
      </c>
      <c r="B335" s="10">
        <f>'[1]25-35 female'!AD337</f>
        <v>7.4056761268781299</v>
      </c>
      <c r="C335" s="10">
        <f>'[1]25-35 male'!AD337</f>
        <v>8.4521857923497272</v>
      </c>
      <c r="D335" s="10">
        <f t="shared" si="9"/>
        <v>0.8761847300589608</v>
      </c>
    </row>
    <row r="336" spans="1:4" x14ac:dyDescent="0.3">
      <c r="A336" s="41" t="s">
        <v>344</v>
      </c>
      <c r="B336" s="10">
        <f>'[1]25-35 female'!AD338</f>
        <v>8.48</v>
      </c>
      <c r="C336" s="10">
        <f>'[1]25-35 male'!AD338</f>
        <v>8.9963503649635044</v>
      </c>
      <c r="D336" s="10">
        <f t="shared" si="9"/>
        <v>0.94260446247464502</v>
      </c>
    </row>
    <row r="337" spans="1:5" x14ac:dyDescent="0.3">
      <c r="A337" s="41" t="s">
        <v>345</v>
      </c>
      <c r="B337" s="10">
        <f>'[1]25-35 female'!AD339</f>
        <v>7.6018518518518521</v>
      </c>
      <c r="C337" s="10">
        <f>'[1]25-35 male'!AD339</f>
        <v>8.817679558011049</v>
      </c>
      <c r="D337" s="10">
        <f t="shared" si="9"/>
        <v>0.86211477768495326</v>
      </c>
    </row>
    <row r="338" spans="1:5" x14ac:dyDescent="0.3">
      <c r="A338" s="41" t="s">
        <v>346</v>
      </c>
      <c r="B338" s="10">
        <f>'[1]25-35 female'!AD340</f>
        <v>8.75</v>
      </c>
      <c r="C338" s="10">
        <f>'[1]25-35 male'!AD340</f>
        <v>8.8277153558052426</v>
      </c>
      <c r="D338" s="10">
        <f t="shared" si="9"/>
        <v>0.99119643614764541</v>
      </c>
    </row>
    <row r="339" spans="1:5" x14ac:dyDescent="0.3">
      <c r="A339" s="41" t="s">
        <v>347</v>
      </c>
      <c r="B339" s="10">
        <f>'[1]25-35 female'!AD341</f>
        <v>7.6363636363636367</v>
      </c>
      <c r="C339" s="10">
        <f>'[1]25-35 male'!AD341</f>
        <v>8.7215686274509796</v>
      </c>
      <c r="D339" s="10">
        <f t="shared" si="9"/>
        <v>0.87557226945716171</v>
      </c>
    </row>
    <row r="340" spans="1:5" x14ac:dyDescent="0.3">
      <c r="A340" s="41" t="s">
        <v>348</v>
      </c>
      <c r="B340" s="20">
        <f>'[1]25-35 female'!AD342</f>
        <v>6.9241379310344824</v>
      </c>
      <c r="C340" s="16">
        <f>'[1]25-35 male'!AD342</f>
        <v>8.9858156028368796</v>
      </c>
      <c r="D340" s="16">
        <f t="shared" si="9"/>
        <v>0.77056310045450827</v>
      </c>
    </row>
    <row r="341" spans="1:5" x14ac:dyDescent="0.3">
      <c r="B341" s="18">
        <f>AVERAGE(B2:B340)</f>
        <v>8.2155268684781078</v>
      </c>
      <c r="C341" s="18">
        <f>AVERAGE(C2:C340)</f>
        <v>9.2979363689372434</v>
      </c>
      <c r="D341" s="18">
        <f>AVERAGE(D2:D340)</f>
        <v>0.87876201457410708</v>
      </c>
    </row>
    <row r="343" spans="1:5" ht="15" thickBot="1" x14ac:dyDescent="0.35">
      <c r="C343" s="19" t="s">
        <v>375</v>
      </c>
      <c r="D343" s="19">
        <v>2012</v>
      </c>
    </row>
    <row r="344" spans="1:5" x14ac:dyDescent="0.3">
      <c r="C344" s="25" t="s">
        <v>376</v>
      </c>
      <c r="D344" s="24">
        <f>+AVERAGE(D2:D340)</f>
        <v>0.87876201457410708</v>
      </c>
    </row>
    <row r="345" spans="1:5" x14ac:dyDescent="0.3">
      <c r="C345" s="25" t="s">
        <v>377</v>
      </c>
      <c r="D345" s="24">
        <f>+STDEVA(D2:D340)</f>
        <v>8.7361032444933429E-2</v>
      </c>
    </row>
    <row r="346" spans="1:5" x14ac:dyDescent="0.3">
      <c r="C346" s="25" t="s">
        <v>378</v>
      </c>
      <c r="D346" s="24">
        <f>+MIN(D2:D340)</f>
        <v>0.60247691093295841</v>
      </c>
    </row>
    <row r="347" spans="1:5" x14ac:dyDescent="0.3">
      <c r="C347" s="25" t="s">
        <v>379</v>
      </c>
      <c r="D347" s="24">
        <f>+MAX(D2:D340)</f>
        <v>1.1055484626249688</v>
      </c>
      <c r="E347" s="23"/>
    </row>
    <row r="348" spans="1:5" x14ac:dyDescent="0.3">
      <c r="C348" s="25" t="s">
        <v>380</v>
      </c>
      <c r="D348" s="1">
        <f>COUNT(D2:D340)</f>
        <v>339</v>
      </c>
      <c r="E348" s="23"/>
    </row>
    <row r="349" spans="1:5" x14ac:dyDescent="0.3">
      <c r="E349" s="23"/>
    </row>
    <row r="350" spans="1:5" x14ac:dyDescent="0.3">
      <c r="E350" s="23"/>
    </row>
    <row r="351" spans="1:5" x14ac:dyDescent="0.3">
      <c r="E351" s="23"/>
    </row>
    <row r="352" spans="1:5" x14ac:dyDescent="0.3">
      <c r="C352" s="2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2D5CA-E1F9-4417-A9B7-3938271A9353}">
  <dimension ref="A1:N352"/>
  <sheetViews>
    <sheetView workbookViewId="0">
      <selection activeCell="H19" sqref="H19"/>
    </sheetView>
  </sheetViews>
  <sheetFormatPr baseColWidth="10" defaultColWidth="11.5546875" defaultRowHeight="14.4" x14ac:dyDescent="0.3"/>
  <cols>
    <col min="1" max="1" width="8.33203125" style="1" bestFit="1" customWidth="1"/>
    <col min="2" max="2" width="14.33203125" style="1" bestFit="1" customWidth="1"/>
    <col min="3" max="3" width="12" style="1" bestFit="1" customWidth="1"/>
    <col min="4" max="4" width="30" style="1" bestFit="1" customWidth="1"/>
    <col min="5" max="5" width="19.33203125" style="1" bestFit="1" customWidth="1"/>
    <col min="6" max="6" width="11.5546875" style="1"/>
    <col min="7" max="7" width="14.33203125" style="1" bestFit="1" customWidth="1"/>
    <col min="8" max="8" width="20.88671875" style="1" bestFit="1" customWidth="1"/>
    <col min="9" max="9" width="26" style="1" bestFit="1" customWidth="1"/>
    <col min="10" max="10" width="30.5546875" style="1" customWidth="1"/>
    <col min="11" max="11" width="21.6640625" style="1" bestFit="1" customWidth="1"/>
    <col min="12" max="12" width="26" style="1" bestFit="1" customWidth="1"/>
    <col min="13" max="13" width="30.5546875" style="1" customWidth="1"/>
    <col min="14" max="14" width="36.6640625" style="1" bestFit="1" customWidth="1"/>
    <col min="15" max="16384" width="11.5546875" style="1"/>
  </cols>
  <sheetData>
    <row r="1" spans="1:14" ht="43.8" thickBot="1" x14ac:dyDescent="0.35">
      <c r="A1" s="19" t="s">
        <v>365</v>
      </c>
      <c r="B1" s="4" t="s">
        <v>366</v>
      </c>
      <c r="C1" s="5" t="s">
        <v>367</v>
      </c>
      <c r="D1" s="5" t="s">
        <v>368</v>
      </c>
      <c r="E1" s="33" t="s">
        <v>369</v>
      </c>
      <c r="G1" s="32" t="s">
        <v>349</v>
      </c>
      <c r="H1" s="5" t="s">
        <v>350</v>
      </c>
      <c r="I1" s="5" t="s">
        <v>351</v>
      </c>
      <c r="J1" s="5" t="s">
        <v>370</v>
      </c>
      <c r="K1" s="5" t="s">
        <v>363</v>
      </c>
      <c r="L1" s="5" t="s">
        <v>364</v>
      </c>
      <c r="M1" s="5" t="s">
        <v>371</v>
      </c>
      <c r="N1" s="33" t="s">
        <v>372</v>
      </c>
    </row>
    <row r="2" spans="1:14" x14ac:dyDescent="0.3">
      <c r="A2" s="21" t="s">
        <v>6</v>
      </c>
      <c r="B2" s="10">
        <f>'25-35 female_2024'!AE4</f>
        <v>13.706313993174062</v>
      </c>
      <c r="C2" s="10">
        <f>'25-35 male_2024'!AE4</f>
        <v>13.596187927230641</v>
      </c>
      <c r="D2" s="10">
        <f>B2/C2</f>
        <v>1.0080997752114664</v>
      </c>
      <c r="E2" s="10">
        <v>0.94352832334458248</v>
      </c>
      <c r="G2" s="28" t="s">
        <v>353</v>
      </c>
      <c r="H2" s="26">
        <f>'25-35 female_2024'!AH4</f>
        <v>52318</v>
      </c>
      <c r="I2" s="26">
        <f>'25-35 female_2024'!AI4</f>
        <v>643584</v>
      </c>
      <c r="J2" s="27">
        <f t="shared" ref="J2:J10" si="0">I2/H2</f>
        <v>12.301387667724301</v>
      </c>
      <c r="K2" s="26">
        <f>'25-35 male_2024'!AH4</f>
        <v>52433</v>
      </c>
      <c r="L2" s="26">
        <f>'25-35 male_2024'!AI4</f>
        <v>635058</v>
      </c>
      <c r="M2" s="27">
        <f t="shared" ref="M2" si="1">L2/K2</f>
        <v>12.11179982072359</v>
      </c>
      <c r="N2" s="27">
        <f>+J2/M2</f>
        <v>1.0156531522818204</v>
      </c>
    </row>
    <row r="3" spans="1:14" x14ac:dyDescent="0.3">
      <c r="A3" s="41" t="s">
        <v>7</v>
      </c>
      <c r="B3" s="10">
        <f>'25-35 female_2024'!AE5</f>
        <v>12.271966527196653</v>
      </c>
      <c r="C3" s="10">
        <f>'25-35 male_2024'!AE5</f>
        <v>12.284327323162275</v>
      </c>
      <c r="D3" s="10">
        <f t="shared" ref="D3:D66" si="2">B3/C3</f>
        <v>0.99899377510542919</v>
      </c>
      <c r="E3" s="10">
        <v>0.85590433908595565</v>
      </c>
      <c r="G3" s="28" t="s">
        <v>354</v>
      </c>
      <c r="H3" s="26">
        <f>'25-35 female_2024'!AH5</f>
        <v>279411</v>
      </c>
      <c r="I3" s="26">
        <f>'25-35 female_2024'!AI5</f>
        <v>3637763</v>
      </c>
      <c r="J3" s="27">
        <f t="shared" si="0"/>
        <v>13.019397947825963</v>
      </c>
      <c r="K3" s="26">
        <f>'25-35 male_2024'!AH5</f>
        <v>276313</v>
      </c>
      <c r="L3" s="26">
        <f>'25-35 male_2024'!AI5</f>
        <v>3599793</v>
      </c>
      <c r="M3" s="27">
        <f t="shared" ref="M3:M10" si="3">L3/K3</f>
        <v>13.027953806009851</v>
      </c>
      <c r="N3" s="27">
        <f t="shared" ref="N3:N10" si="4">+J3/M3</f>
        <v>0.99934326922621253</v>
      </c>
    </row>
    <row r="4" spans="1:14" x14ac:dyDescent="0.3">
      <c r="A4" s="41" t="s">
        <v>8</v>
      </c>
      <c r="B4" s="10">
        <f>'25-35 female_2024'!AE6</f>
        <v>8.1765498652291111</v>
      </c>
      <c r="C4" s="10">
        <f>'25-35 male_2024'!AE6</f>
        <v>9.056166056166056</v>
      </c>
      <c r="D4" s="10">
        <f t="shared" si="2"/>
        <v>0.90287101788090096</v>
      </c>
      <c r="E4" s="10">
        <v>0.75760235833606282</v>
      </c>
      <c r="G4" s="28" t="s">
        <v>355</v>
      </c>
      <c r="H4" s="26">
        <f>'25-35 female_2024'!AH6</f>
        <v>186555</v>
      </c>
      <c r="I4" s="26">
        <f>'25-35 female_2024'!AI6</f>
        <v>2299221</v>
      </c>
      <c r="J4" s="27">
        <f t="shared" si="0"/>
        <v>12.324628125753799</v>
      </c>
      <c r="K4" s="26">
        <f>'25-35 male_2024'!AH6</f>
        <v>180429</v>
      </c>
      <c r="L4" s="26">
        <f>'25-35 male_2024'!AI6</f>
        <v>2232353</v>
      </c>
      <c r="M4" s="27">
        <f t="shared" si="3"/>
        <v>12.372473382881909</v>
      </c>
      <c r="N4" s="27">
        <f t="shared" si="4"/>
        <v>0.99613292705124701</v>
      </c>
    </row>
    <row r="5" spans="1:14" x14ac:dyDescent="0.3">
      <c r="A5" s="41" t="s">
        <v>9</v>
      </c>
      <c r="B5" s="10">
        <f>'25-35 female_2024'!AE7</f>
        <v>9.8138075313807533</v>
      </c>
      <c r="C5" s="10">
        <f>'25-35 male_2024'!AE7</f>
        <v>9.9188640973630839</v>
      </c>
      <c r="D5" s="10">
        <f t="shared" si="2"/>
        <v>0.98940840756047255</v>
      </c>
      <c r="E5" s="10">
        <v>0.77064720230610839</v>
      </c>
      <c r="G5" s="28" t="s">
        <v>356</v>
      </c>
      <c r="H5" s="26">
        <f>'25-35 female_2024'!AH7</f>
        <v>52318</v>
      </c>
      <c r="I5" s="26">
        <f>'25-35 female_2024'!AI7</f>
        <v>682839</v>
      </c>
      <c r="J5" s="27">
        <f t="shared" si="0"/>
        <v>13.051703046752552</v>
      </c>
      <c r="K5" s="26">
        <f>'25-35 male_2024'!AH7</f>
        <v>51167</v>
      </c>
      <c r="L5" s="26">
        <f>'25-35 male_2024'!AI7</f>
        <v>672022</v>
      </c>
      <c r="M5" s="27">
        <f t="shared" si="3"/>
        <v>13.133894893192878</v>
      </c>
      <c r="N5" s="27">
        <f t="shared" si="4"/>
        <v>0.99374200516231292</v>
      </c>
    </row>
    <row r="6" spans="1:14" x14ac:dyDescent="0.3">
      <c r="A6" s="41" t="s">
        <v>10</v>
      </c>
      <c r="B6" s="10">
        <f>'25-35 female_2024'!AE8</f>
        <v>9.6146645865834639</v>
      </c>
      <c r="C6" s="10">
        <f>'25-35 male_2024'!AE8</f>
        <v>9.6120619396903013</v>
      </c>
      <c r="D6" s="10">
        <f t="shared" si="2"/>
        <v>1.0002707688433026</v>
      </c>
      <c r="E6" s="10">
        <v>0.75451642580705069</v>
      </c>
      <c r="G6" s="28" t="s">
        <v>357</v>
      </c>
      <c r="H6" s="26">
        <f>'25-35 female_2024'!AH8</f>
        <v>68506</v>
      </c>
      <c r="I6" s="26">
        <f>'25-35 female_2024'!AI8</f>
        <v>795663</v>
      </c>
      <c r="J6" s="27">
        <f t="shared" si="0"/>
        <v>11.614500919627478</v>
      </c>
      <c r="K6" s="26">
        <f>'25-35 male_2024'!AH8</f>
        <v>73942</v>
      </c>
      <c r="L6" s="26">
        <f>'25-35 male_2024'!AI8</f>
        <v>864244</v>
      </c>
      <c r="M6" s="27">
        <f t="shared" si="3"/>
        <v>11.688133942820048</v>
      </c>
      <c r="N6" s="27">
        <f t="shared" si="4"/>
        <v>0.99370018999159371</v>
      </c>
    </row>
    <row r="7" spans="1:14" x14ac:dyDescent="0.3">
      <c r="A7" s="41" t="s">
        <v>11</v>
      </c>
      <c r="B7" s="10">
        <f>'25-35 female_2024'!AE9</f>
        <v>10.168421052631579</v>
      </c>
      <c r="C7" s="10">
        <f>'25-35 male_2024'!AE9</f>
        <v>10.368124118476727</v>
      </c>
      <c r="D7" s="10">
        <f t="shared" si="2"/>
        <v>0.98073874660805205</v>
      </c>
      <c r="E7" s="10">
        <v>0.92819894077081899</v>
      </c>
      <c r="G7" s="28" t="s">
        <v>358</v>
      </c>
      <c r="H7" s="26">
        <f>'25-35 female_2024'!AH9</f>
        <v>50378</v>
      </c>
      <c r="I7" s="26">
        <f>'25-35 female_2024'!AI9</f>
        <v>636543</v>
      </c>
      <c r="J7" s="27">
        <f t="shared" si="0"/>
        <v>12.635336853388385</v>
      </c>
      <c r="K7" s="26">
        <f>'25-35 male_2024'!AH9</f>
        <v>48723</v>
      </c>
      <c r="L7" s="26">
        <f>'25-35 male_2024'!AI9</f>
        <v>586780</v>
      </c>
      <c r="M7" s="27">
        <f t="shared" si="3"/>
        <v>12.043182891037088</v>
      </c>
      <c r="N7" s="27">
        <f t="shared" si="4"/>
        <v>1.0491692244242172</v>
      </c>
    </row>
    <row r="8" spans="1:14" x14ac:dyDescent="0.3">
      <c r="A8" s="41" t="s">
        <v>12</v>
      </c>
      <c r="B8" s="10">
        <f>'25-35 female_2024'!AE10</f>
        <v>8.7318271119842823</v>
      </c>
      <c r="C8" s="10">
        <f>'25-35 male_2024'!AE10</f>
        <v>9.2130025662959802</v>
      </c>
      <c r="D8" s="10">
        <f t="shared" si="2"/>
        <v>0.94777213499625113</v>
      </c>
      <c r="E8" s="10">
        <v>0.86902543272519839</v>
      </c>
      <c r="G8" s="28" t="s">
        <v>359</v>
      </c>
      <c r="H8" s="26">
        <f>'25-35 female_2024'!AH10</f>
        <v>302244</v>
      </c>
      <c r="I8" s="26">
        <f>'25-35 female_2024'!AI10</f>
        <v>3811841</v>
      </c>
      <c r="J8" s="27">
        <f t="shared" si="0"/>
        <v>12.611800399677081</v>
      </c>
      <c r="K8" s="26">
        <f>'25-35 male_2024'!AH10</f>
        <v>303008</v>
      </c>
      <c r="L8" s="26">
        <f>'25-35 male_2024'!AI10</f>
        <v>3692840</v>
      </c>
      <c r="M8" s="27">
        <f t="shared" si="3"/>
        <v>12.187268982997148</v>
      </c>
      <c r="N8" s="27">
        <f t="shared" si="4"/>
        <v>1.034834007296648</v>
      </c>
    </row>
    <row r="9" spans="1:14" x14ac:dyDescent="0.3">
      <c r="A9" s="41" t="s">
        <v>13</v>
      </c>
      <c r="B9" s="10">
        <f>'25-35 female_2024'!AE11</f>
        <v>10.624407582938389</v>
      </c>
      <c r="C9" s="10">
        <f>'25-35 male_2024'!AE11</f>
        <v>10.523699421965318</v>
      </c>
      <c r="D9" s="10">
        <f t="shared" si="2"/>
        <v>1.0095696538769314</v>
      </c>
      <c r="E9" s="10">
        <v>0.81442324041672876</v>
      </c>
      <c r="G9" s="28" t="s">
        <v>360</v>
      </c>
      <c r="H9" s="26">
        <f>'25-35 female_2024'!AH11</f>
        <v>41872</v>
      </c>
      <c r="I9" s="26">
        <f>'25-35 female_2024'!AI11</f>
        <v>507488</v>
      </c>
      <c r="J9" s="27">
        <f t="shared" si="0"/>
        <v>12.119984715322889</v>
      </c>
      <c r="K9" s="26">
        <f>'25-35 male_2024'!AH11</f>
        <v>42383</v>
      </c>
      <c r="L9" s="26">
        <f>'25-35 male_2024'!AI11</f>
        <v>499799</v>
      </c>
      <c r="M9" s="27">
        <f t="shared" si="3"/>
        <v>11.792440365240781</v>
      </c>
      <c r="N9" s="27">
        <f t="shared" si="4"/>
        <v>1.0277757902467393</v>
      </c>
    </row>
    <row r="10" spans="1:14" x14ac:dyDescent="0.3">
      <c r="A10" s="41" t="s">
        <v>14</v>
      </c>
      <c r="B10" s="10">
        <f>'25-35 female_2024'!AE12</f>
        <v>10.193055555555556</v>
      </c>
      <c r="C10" s="10">
        <f>'25-35 male_2024'!AE12</f>
        <v>10.418250950570343</v>
      </c>
      <c r="D10" s="10">
        <f t="shared" si="2"/>
        <v>0.97838452960259537</v>
      </c>
      <c r="E10" s="10">
        <v>0.86709187399581289</v>
      </c>
      <c r="G10" s="34" t="s">
        <v>361</v>
      </c>
      <c r="H10" s="35">
        <f>'25-35 female_2024'!AH12</f>
        <v>12078</v>
      </c>
      <c r="I10" s="35">
        <f>'25-35 female_2024'!AI12</f>
        <v>149695</v>
      </c>
      <c r="J10" s="36">
        <f t="shared" si="0"/>
        <v>12.394022189104156</v>
      </c>
      <c r="K10" s="35">
        <f>'25-35 male_2024'!AH12</f>
        <v>13198</v>
      </c>
      <c r="L10" s="35">
        <f>'25-35 male_2024'!AI12</f>
        <v>156574</v>
      </c>
      <c r="M10" s="36">
        <f t="shared" si="3"/>
        <v>11.863464161236552</v>
      </c>
      <c r="N10" s="36">
        <f t="shared" si="4"/>
        <v>1.0447220154801988</v>
      </c>
    </row>
    <row r="11" spans="1:14" x14ac:dyDescent="0.3">
      <c r="A11" s="41" t="s">
        <v>15</v>
      </c>
      <c r="B11" s="10">
        <f>'25-35 female_2024'!AE13</f>
        <v>11.2768</v>
      </c>
      <c r="C11" s="10">
        <f>'25-35 male_2024'!AE13</f>
        <v>10.323404255319149</v>
      </c>
      <c r="D11" s="10">
        <f t="shared" si="2"/>
        <v>1.0923528441879637</v>
      </c>
      <c r="E11" s="10">
        <v>0.9589964813425782</v>
      </c>
      <c r="G11" s="28" t="s">
        <v>362</v>
      </c>
      <c r="H11" s="26">
        <f>SUM(H2:H10)</f>
        <v>1045680</v>
      </c>
      <c r="I11" s="26">
        <f>SUM(I2:I10)</f>
        <v>13164637</v>
      </c>
      <c r="J11" s="27">
        <f>I11/H11</f>
        <v>12.58954651518629</v>
      </c>
      <c r="K11" s="26">
        <f>SUM(K2:K10)</f>
        <v>1041596</v>
      </c>
      <c r="L11" s="26">
        <f>SUM(L2:L10)</f>
        <v>12939463</v>
      </c>
      <c r="M11" s="27">
        <f>L11/K11</f>
        <v>12.422727237815813</v>
      </c>
      <c r="N11" s="27">
        <f>+J11/M11</f>
        <v>1.013428555113298</v>
      </c>
    </row>
    <row r="12" spans="1:14" x14ac:dyDescent="0.3">
      <c r="A12" s="41" t="s">
        <v>16</v>
      </c>
      <c r="B12" s="10">
        <f>'25-35 female_2024'!AE14</f>
        <v>9.964757709251101</v>
      </c>
      <c r="C12" s="10">
        <f>'25-35 male_2024'!AE14</f>
        <v>9.8158253751705313</v>
      </c>
      <c r="D12" s="10">
        <f t="shared" si="2"/>
        <v>1.0151726755915298</v>
      </c>
      <c r="E12" s="10">
        <v>0.84073661165251823</v>
      </c>
      <c r="G12" s="1" t="s">
        <v>742</v>
      </c>
      <c r="H12" s="26">
        <v>14720</v>
      </c>
      <c r="I12" s="1">
        <v>180023</v>
      </c>
      <c r="J12" s="27">
        <f>I12/H12</f>
        <v>12.229823369565217</v>
      </c>
      <c r="K12" s="1">
        <v>14447</v>
      </c>
      <c r="L12" s="1">
        <v>169637</v>
      </c>
      <c r="M12" s="27">
        <f>L12/K12</f>
        <v>11.742022565238457</v>
      </c>
      <c r="N12" s="27">
        <f>+J12/M12</f>
        <v>1.0415431669984065</v>
      </c>
    </row>
    <row r="13" spans="1:14" x14ac:dyDescent="0.3">
      <c r="A13" s="41" t="s">
        <v>17</v>
      </c>
      <c r="B13" s="10">
        <f>'25-35 female_2024'!AE15</f>
        <v>9.3041666666666671</v>
      </c>
      <c r="C13" s="10">
        <f>'25-35 male_2024'!AE15</f>
        <v>9.4900398406374507</v>
      </c>
      <c r="D13" s="10">
        <f t="shared" si="2"/>
        <v>0.98041386789812479</v>
      </c>
      <c r="E13" s="10">
        <v>0.8642892643114447</v>
      </c>
      <c r="J13" s="27"/>
    </row>
    <row r="14" spans="1:14" x14ac:dyDescent="0.3">
      <c r="A14" s="41" t="s">
        <v>18</v>
      </c>
      <c r="B14" s="10">
        <f>'25-35 female_2024'!AE16</f>
        <v>13.193650793650793</v>
      </c>
      <c r="C14" s="10">
        <f>'25-35 male_2024'!AE16</f>
        <v>12.295731707317072</v>
      </c>
      <c r="D14" s="10">
        <f t="shared" si="2"/>
        <v>1.0730268932103795</v>
      </c>
      <c r="E14" s="10">
        <v>0.96173650942516298</v>
      </c>
      <c r="G14" s="49" t="s">
        <v>373</v>
      </c>
      <c r="H14" s="18">
        <f>MIN(D2:D344)</f>
        <v>0.8117915792073096</v>
      </c>
    </row>
    <row r="15" spans="1:14" x14ac:dyDescent="0.3">
      <c r="A15" s="41" t="s">
        <v>19</v>
      </c>
      <c r="B15" s="10">
        <f>'25-35 female_2024'!AE17</f>
        <v>11.842391304347826</v>
      </c>
      <c r="C15" s="10">
        <f>'25-35 male_2024'!AE17</f>
        <v>10.684491978609625</v>
      </c>
      <c r="D15" s="10">
        <f t="shared" si="2"/>
        <v>1.1083719589154373</v>
      </c>
      <c r="E15" s="10">
        <v>0.88297933870174794</v>
      </c>
      <c r="G15" s="49" t="s">
        <v>374</v>
      </c>
      <c r="H15" s="18">
        <f>MAX(D2:D344)</f>
        <v>1.1793468174456085</v>
      </c>
    </row>
    <row r="16" spans="1:14" x14ac:dyDescent="0.3">
      <c r="A16" s="41" t="s">
        <v>20</v>
      </c>
      <c r="B16" s="10">
        <f>'25-35 female_2024'!AE18</f>
        <v>12.534883720930232</v>
      </c>
      <c r="C16" s="10">
        <f>'25-35 male_2024'!AE18</f>
        <v>11.820667284522706</v>
      </c>
      <c r="D16" s="10">
        <f t="shared" si="2"/>
        <v>1.0604209914056779</v>
      </c>
      <c r="E16" s="10">
        <v>1.0131404764508507</v>
      </c>
    </row>
    <row r="17" spans="1:5" x14ac:dyDescent="0.3">
      <c r="A17" s="41" t="s">
        <v>21</v>
      </c>
      <c r="B17" s="10">
        <f>'25-35 female_2024'!AE19</f>
        <v>11.004166666666666</v>
      </c>
      <c r="C17" s="10">
        <f>'25-35 male_2024'!AE19</f>
        <v>10.958707360861759</v>
      </c>
      <c r="D17" s="10">
        <f t="shared" si="2"/>
        <v>1.0041482361293141</v>
      </c>
      <c r="E17" s="10">
        <v>0.90091353972835575</v>
      </c>
    </row>
    <row r="18" spans="1:5" x14ac:dyDescent="0.3">
      <c r="A18" s="41" t="s">
        <v>22</v>
      </c>
      <c r="B18" s="10">
        <f>'25-35 female_2024'!AE20</f>
        <v>9.9184993531694694</v>
      </c>
      <c r="C18" s="10">
        <f>'25-35 male_2024'!AE20</f>
        <v>10.45691906005222</v>
      </c>
      <c r="D18" s="10">
        <f t="shared" si="2"/>
        <v>0.94851067472257344</v>
      </c>
      <c r="E18" s="10">
        <v>0.89531129456502589</v>
      </c>
    </row>
    <row r="19" spans="1:5" x14ac:dyDescent="0.3">
      <c r="A19" s="41" t="s">
        <v>23</v>
      </c>
      <c r="B19" s="10">
        <f>'25-35 female_2024'!AE21</f>
        <v>10.306306306306306</v>
      </c>
      <c r="C19" s="10">
        <f>'25-35 male_2024'!AE21</f>
        <v>10.562401263823064</v>
      </c>
      <c r="D19" s="10">
        <f t="shared" si="2"/>
        <v>0.97575409690276582</v>
      </c>
      <c r="E19" s="10">
        <v>0.93767722242608598</v>
      </c>
    </row>
    <row r="20" spans="1:5" x14ac:dyDescent="0.3">
      <c r="A20" s="41" t="s">
        <v>24</v>
      </c>
      <c r="B20" s="10">
        <f>'25-35 female_2024'!AE22</f>
        <v>11.078726968174204</v>
      </c>
      <c r="C20" s="10">
        <f>'25-35 male_2024'!AE22</f>
        <v>10.421372719374457</v>
      </c>
      <c r="D20" s="10">
        <f t="shared" si="2"/>
        <v>1.0630775106601509</v>
      </c>
      <c r="E20" s="10">
        <v>0.95833027328941778</v>
      </c>
    </row>
    <row r="21" spans="1:5" x14ac:dyDescent="0.3">
      <c r="A21" s="41" t="s">
        <v>25</v>
      </c>
      <c r="B21" s="10">
        <f>'25-35 female_2024'!AE23</f>
        <v>9.9294532627865966</v>
      </c>
      <c r="C21" s="10">
        <f>'25-35 male_2024'!AE23</f>
        <v>10.592744294909304</v>
      </c>
      <c r="D21" s="10">
        <f t="shared" si="2"/>
        <v>0.93738251262786798</v>
      </c>
      <c r="E21" s="10">
        <v>0.77667929175076089</v>
      </c>
    </row>
    <row r="22" spans="1:5" x14ac:dyDescent="0.3">
      <c r="A22" s="41" t="s">
        <v>26</v>
      </c>
      <c r="B22" s="10">
        <f>'25-35 female_2024'!AE24</f>
        <v>9.2788161993769478</v>
      </c>
      <c r="C22" s="10">
        <f>'25-35 male_2024'!AE24</f>
        <v>9.6098052384150439</v>
      </c>
      <c r="D22" s="10">
        <f t="shared" si="2"/>
        <v>0.96555715429955102</v>
      </c>
      <c r="E22" s="10">
        <v>0.93175043064928309</v>
      </c>
    </row>
    <row r="23" spans="1:5" x14ac:dyDescent="0.3">
      <c r="A23" s="41" t="s">
        <v>27</v>
      </c>
      <c r="B23" s="10">
        <f>'25-35 female_2024'!AE25</f>
        <v>9.2751371115173669</v>
      </c>
      <c r="C23" s="10">
        <f>'25-35 male_2024'!AE25</f>
        <v>9.4298245614035086</v>
      </c>
      <c r="D23" s="10">
        <f t="shared" si="2"/>
        <v>0.98359593554695801</v>
      </c>
      <c r="E23" s="10">
        <v>0.88690443955853526</v>
      </c>
    </row>
    <row r="24" spans="1:5" x14ac:dyDescent="0.3">
      <c r="A24" s="41" t="s">
        <v>28</v>
      </c>
      <c r="B24" s="10">
        <f>'25-35 female_2024'!AE26</f>
        <v>11.336252189141856</v>
      </c>
      <c r="C24" s="10">
        <f>'25-35 male_2024'!AE26</f>
        <v>11.19188767550702</v>
      </c>
      <c r="D24" s="10">
        <f t="shared" si="2"/>
        <v>1.0128990316754851</v>
      </c>
      <c r="E24" s="10">
        <v>0.92069841482374115</v>
      </c>
    </row>
    <row r="25" spans="1:5" x14ac:dyDescent="0.3">
      <c r="A25" s="41" t="s">
        <v>29</v>
      </c>
      <c r="B25" s="10">
        <f>'25-35 female_2024'!AE27</f>
        <v>11.422131147540984</v>
      </c>
      <c r="C25" s="10">
        <f>'25-35 male_2024'!AE27</f>
        <v>11.090384615384615</v>
      </c>
      <c r="D25" s="10">
        <f t="shared" si="2"/>
        <v>1.0299129871200472</v>
      </c>
      <c r="E25" s="10">
        <v>0.87148791283622751</v>
      </c>
    </row>
    <row r="26" spans="1:5" x14ac:dyDescent="0.3">
      <c r="A26" s="41" t="s">
        <v>30</v>
      </c>
      <c r="B26" s="10">
        <f>'25-35 female_2024'!AE28</f>
        <v>9.6610837438423651</v>
      </c>
      <c r="C26" s="10">
        <f>'25-35 male_2024'!AE28</f>
        <v>9.5065055762081787</v>
      </c>
      <c r="D26" s="10">
        <f t="shared" si="2"/>
        <v>1.016260251087534</v>
      </c>
      <c r="E26" s="10">
        <v>0.94059136122087483</v>
      </c>
    </row>
    <row r="27" spans="1:5" x14ac:dyDescent="0.3">
      <c r="A27" s="41" t="s">
        <v>31</v>
      </c>
      <c r="B27" s="10">
        <f>'25-35 female_2024'!AE29</f>
        <v>11.359728506787331</v>
      </c>
      <c r="C27" s="10">
        <f>'25-35 male_2024'!AE29</f>
        <v>10.9</v>
      </c>
      <c r="D27" s="10">
        <f t="shared" si="2"/>
        <v>1.0421769272281955</v>
      </c>
      <c r="E27" s="10">
        <v>0.97577468283755697</v>
      </c>
    </row>
    <row r="28" spans="1:5" x14ac:dyDescent="0.3">
      <c r="A28" s="41" t="s">
        <v>32</v>
      </c>
      <c r="B28" s="10">
        <f>'25-35 female_2024'!AE30</f>
        <v>12.205076142131979</v>
      </c>
      <c r="C28" s="10">
        <f>'25-35 male_2024'!AE30</f>
        <v>11.676910953506699</v>
      </c>
      <c r="D28" s="10">
        <f t="shared" si="2"/>
        <v>1.0452315848539264</v>
      </c>
      <c r="E28" s="10">
        <v>0.93514870283809104</v>
      </c>
    </row>
    <row r="29" spans="1:5" x14ac:dyDescent="0.3">
      <c r="A29" s="41" t="s">
        <v>33</v>
      </c>
      <c r="B29" s="10">
        <f>'25-35 female_2024'!AE31</f>
        <v>11.155913978494624</v>
      </c>
      <c r="C29" s="10">
        <f>'25-35 male_2024'!AE31</f>
        <v>10.710407239819004</v>
      </c>
      <c r="D29" s="10">
        <f t="shared" si="2"/>
        <v>1.0415956862050326</v>
      </c>
      <c r="E29" s="10">
        <v>0.92794344883931579</v>
      </c>
    </row>
    <row r="30" spans="1:5" x14ac:dyDescent="0.3">
      <c r="A30" s="41" t="s">
        <v>34</v>
      </c>
      <c r="B30" s="10">
        <f>'25-35 female_2024'!AE32</f>
        <v>11.406438631790744</v>
      </c>
      <c r="C30" s="10">
        <f>'25-35 male_2024'!AE32</f>
        <v>10.974763406940063</v>
      </c>
      <c r="D30" s="10">
        <f t="shared" si="2"/>
        <v>1.0393334424483087</v>
      </c>
      <c r="E30" s="10">
        <v>0.93180732771395536</v>
      </c>
    </row>
    <row r="31" spans="1:5" x14ac:dyDescent="0.3">
      <c r="A31" s="41" t="s">
        <v>35</v>
      </c>
      <c r="B31" s="10">
        <f>'25-35 female_2024'!AE33</f>
        <v>14.855876449598572</v>
      </c>
      <c r="C31" s="10">
        <f>'25-35 male_2024'!AE33</f>
        <v>14.500601099152737</v>
      </c>
      <c r="D31" s="10">
        <f t="shared" si="2"/>
        <v>1.0245007326259457</v>
      </c>
      <c r="E31" s="10">
        <v>0.96720460039857237</v>
      </c>
    </row>
    <row r="32" spans="1:5" x14ac:dyDescent="0.3">
      <c r="A32" s="41" t="s">
        <v>36</v>
      </c>
      <c r="B32" s="10">
        <f>'25-35 female_2024'!AE34</f>
        <v>10.358974358974359</v>
      </c>
      <c r="C32" s="10">
        <f>'25-35 male_2024'!AE34</f>
        <v>10.955581531268264</v>
      </c>
      <c r="D32" s="10">
        <f t="shared" si="2"/>
        <v>0.94554308499360518</v>
      </c>
      <c r="E32" s="10">
        <v>0.74871011206414928</v>
      </c>
    </row>
    <row r="33" spans="1:5" x14ac:dyDescent="0.3">
      <c r="A33" s="41" t="s">
        <v>37</v>
      </c>
      <c r="B33" s="10">
        <f>'25-35 female_2024'!AE35</f>
        <v>12.269565217391305</v>
      </c>
      <c r="C33" s="10">
        <f>'25-35 male_2024'!AE35</f>
        <v>12.409175449473032</v>
      </c>
      <c r="D33" s="10">
        <f t="shared" si="2"/>
        <v>0.98874943523442116</v>
      </c>
      <c r="E33" s="10">
        <v>0.84126201798306943</v>
      </c>
    </row>
    <row r="34" spans="1:5" x14ac:dyDescent="0.3">
      <c r="A34" s="41" t="s">
        <v>38</v>
      </c>
      <c r="B34" s="10">
        <f>'25-35 female_2024'!AE36</f>
        <v>12.345785876993165</v>
      </c>
      <c r="C34" s="10">
        <f>'25-35 male_2024'!AE36</f>
        <v>12.64781746031746</v>
      </c>
      <c r="D34" s="10">
        <f t="shared" si="2"/>
        <v>0.97611986540192253</v>
      </c>
      <c r="E34" s="10">
        <v>0.81654303857546007</v>
      </c>
    </row>
    <row r="35" spans="1:5" x14ac:dyDescent="0.3">
      <c r="A35" s="41" t="s">
        <v>39</v>
      </c>
      <c r="B35" s="10">
        <f>'25-35 female_2024'!AE37</f>
        <v>13.465656544236152</v>
      </c>
      <c r="C35" s="10">
        <f>'25-35 male_2024'!AE37</f>
        <v>13.438042366355184</v>
      </c>
      <c r="D35" s="10">
        <f t="shared" si="2"/>
        <v>1.0020549256452789</v>
      </c>
      <c r="E35" s="10">
        <v>0.8924867206273448</v>
      </c>
    </row>
    <row r="36" spans="1:5" x14ac:dyDescent="0.3">
      <c r="A36" s="41" t="s">
        <v>40</v>
      </c>
      <c r="B36" s="10">
        <f>'25-35 female_2024'!AE38</f>
        <v>12.300416088765603</v>
      </c>
      <c r="C36" s="10">
        <f>'25-35 male_2024'!AE38</f>
        <v>12.986502010338885</v>
      </c>
      <c r="D36" s="10">
        <f t="shared" si="2"/>
        <v>0.94716930540440591</v>
      </c>
      <c r="E36" s="10">
        <v>0.79325055309962644</v>
      </c>
    </row>
    <row r="37" spans="1:5" x14ac:dyDescent="0.3">
      <c r="A37" s="41" t="s">
        <v>41</v>
      </c>
      <c r="B37" s="10">
        <f>'25-35 female_2024'!AE39</f>
        <v>11.087533156498674</v>
      </c>
      <c r="C37" s="10">
        <f>'25-35 male_2024'!AE39</f>
        <v>12.157227387996619</v>
      </c>
      <c r="D37" s="10">
        <f t="shared" si="2"/>
        <v>0.91201166208718754</v>
      </c>
      <c r="E37" s="10">
        <v>0.71011224939953921</v>
      </c>
    </row>
    <row r="38" spans="1:5" x14ac:dyDescent="0.3">
      <c r="A38" s="41" t="s">
        <v>42</v>
      </c>
      <c r="B38" s="10">
        <f>'25-35 female_2024'!AE40</f>
        <v>12.77626459143969</v>
      </c>
      <c r="C38" s="10">
        <f>'25-35 male_2024'!AE40</f>
        <v>12.990875912408759</v>
      </c>
      <c r="D38" s="10">
        <f t="shared" si="2"/>
        <v>0.98347984212796036</v>
      </c>
      <c r="E38" s="10">
        <v>0.83486580798618193</v>
      </c>
    </row>
    <row r="39" spans="1:5" x14ac:dyDescent="0.3">
      <c r="A39" s="41" t="s">
        <v>43</v>
      </c>
      <c r="B39" s="10">
        <f>'25-35 female_2024'!AE41</f>
        <v>12.472949389179755</v>
      </c>
      <c r="C39" s="10">
        <f>'25-35 male_2024'!AE41</f>
        <v>13.228282828282829</v>
      </c>
      <c r="D39" s="10">
        <f t="shared" si="2"/>
        <v>0.94290011417898267</v>
      </c>
      <c r="E39" s="10">
        <v>0.82309436320384222</v>
      </c>
    </row>
    <row r="40" spans="1:5" x14ac:dyDescent="0.3">
      <c r="A40" s="41" t="s">
        <v>44</v>
      </c>
      <c r="B40" s="10">
        <f>'25-35 female_2024'!AE42</f>
        <v>12.608303249097473</v>
      </c>
      <c r="C40" s="10">
        <f>'25-35 male_2024'!AE42</f>
        <v>13.110516934046347</v>
      </c>
      <c r="D40" s="10">
        <f t="shared" si="2"/>
        <v>0.96169383042062295</v>
      </c>
      <c r="E40" s="10">
        <v>0.85483653052478692</v>
      </c>
    </row>
    <row r="41" spans="1:5" x14ac:dyDescent="0.3">
      <c r="A41" s="41" t="s">
        <v>45</v>
      </c>
      <c r="B41" s="10">
        <f>'25-35 female_2024'!AE43</f>
        <v>13.853293413173652</v>
      </c>
      <c r="C41" s="10">
        <f>'25-35 male_2024'!AE43</f>
        <v>14.011976047904191</v>
      </c>
      <c r="D41" s="10">
        <f t="shared" si="2"/>
        <v>0.98867521367521372</v>
      </c>
      <c r="E41" s="10">
        <v>0.8978330241770679</v>
      </c>
    </row>
    <row r="42" spans="1:5" x14ac:dyDescent="0.3">
      <c r="A42" s="41" t="s">
        <v>46</v>
      </c>
      <c r="B42" s="10">
        <f>'25-35 female_2024'!AE44</f>
        <v>12.024915062287656</v>
      </c>
      <c r="C42" s="10">
        <f>'25-35 male_2024'!AE44</f>
        <v>12.041758241758242</v>
      </c>
      <c r="D42" s="10">
        <f t="shared" si="2"/>
        <v>0.99860126908941116</v>
      </c>
      <c r="E42" s="10">
        <v>0.86980056980056975</v>
      </c>
    </row>
    <row r="43" spans="1:5" x14ac:dyDescent="0.3">
      <c r="A43" s="41" t="s">
        <v>47</v>
      </c>
      <c r="B43" s="10">
        <f>'25-35 female_2024'!AE45</f>
        <v>12.090539165818921</v>
      </c>
      <c r="C43" s="10">
        <f>'25-35 male_2024'!AE45</f>
        <v>12.548039215686275</v>
      </c>
      <c r="D43" s="10">
        <f t="shared" si="2"/>
        <v>0.96354011634778491</v>
      </c>
      <c r="E43" s="10">
        <v>0.80795937759799408</v>
      </c>
    </row>
    <row r="44" spans="1:5" x14ac:dyDescent="0.3">
      <c r="A44" s="41" t="s">
        <v>48</v>
      </c>
      <c r="B44" s="10">
        <f>'25-35 female_2024'!AE46</f>
        <v>11.989974937343359</v>
      </c>
      <c r="C44" s="10">
        <f>'25-35 male_2024'!AE46</f>
        <v>11.982185273159145</v>
      </c>
      <c r="D44" s="10">
        <f t="shared" si="2"/>
        <v>1.0006501038004865</v>
      </c>
      <c r="E44" s="10">
        <v>0.7990806253940036</v>
      </c>
    </row>
    <row r="45" spans="1:5" x14ac:dyDescent="0.3">
      <c r="A45" s="41" t="s">
        <v>49</v>
      </c>
      <c r="B45" s="10">
        <f>'25-35 female_2024'!AE47</f>
        <v>11.531855955678671</v>
      </c>
      <c r="C45" s="10">
        <f>'25-35 male_2024'!AE47</f>
        <v>11.495081967213114</v>
      </c>
      <c r="D45" s="10">
        <f t="shared" si="2"/>
        <v>1.003199106241299</v>
      </c>
      <c r="E45" s="10">
        <v>0.82247091084265922</v>
      </c>
    </row>
    <row r="46" spans="1:5" x14ac:dyDescent="0.3">
      <c r="A46" s="41" t="s">
        <v>50</v>
      </c>
      <c r="B46" s="10">
        <f>'25-35 female_2024'!AE48</f>
        <v>12.427397260273972</v>
      </c>
      <c r="C46" s="10">
        <f>'25-35 male_2024'!AE48</f>
        <v>12.753926701570681</v>
      </c>
      <c r="D46" s="10">
        <f t="shared" si="2"/>
        <v>0.97439773264052898</v>
      </c>
      <c r="E46" s="10">
        <v>0.86979829612418758</v>
      </c>
    </row>
    <row r="47" spans="1:5" x14ac:dyDescent="0.3">
      <c r="A47" s="41" t="s">
        <v>51</v>
      </c>
      <c r="B47" s="10">
        <f>'25-35 female_2024'!AE49</f>
        <v>12.1741214057508</v>
      </c>
      <c r="C47" s="10">
        <f>'25-35 male_2024'!AE49</f>
        <v>12.20358514724712</v>
      </c>
      <c r="D47" s="10">
        <f t="shared" si="2"/>
        <v>0.99758564871381539</v>
      </c>
      <c r="E47" s="10">
        <v>0.87539503386004502</v>
      </c>
    </row>
    <row r="48" spans="1:5" x14ac:dyDescent="0.3">
      <c r="A48" s="41" t="s">
        <v>52</v>
      </c>
      <c r="B48" s="10">
        <f>'25-35 female_2024'!AE50</f>
        <v>11.802721088435375</v>
      </c>
      <c r="C48" s="10">
        <f>'25-35 male_2024'!AE50</f>
        <v>12.52919708029197</v>
      </c>
      <c r="D48" s="10">
        <f t="shared" si="2"/>
        <v>0.94201735456781033</v>
      </c>
      <c r="E48" s="10">
        <v>0.87051729609647743</v>
      </c>
    </row>
    <row r="49" spans="1:5" x14ac:dyDescent="0.3">
      <c r="A49" s="41" t="s">
        <v>53</v>
      </c>
      <c r="B49" s="10">
        <f>'25-35 female_2024'!AE51</f>
        <v>11.56113537117904</v>
      </c>
      <c r="C49" s="10">
        <f>'25-35 male_2024'!AE51</f>
        <v>11.902912621359222</v>
      </c>
      <c r="D49" s="10">
        <f t="shared" si="2"/>
        <v>0.97128625059660778</v>
      </c>
      <c r="E49" s="10">
        <v>0.76793991437405074</v>
      </c>
    </row>
    <row r="50" spans="1:5" x14ac:dyDescent="0.3">
      <c r="A50" s="41" t="s">
        <v>54</v>
      </c>
      <c r="B50" s="10">
        <f>'25-35 female_2024'!AE52</f>
        <v>10.756363636363636</v>
      </c>
      <c r="C50" s="10">
        <f>'25-35 male_2024'!AE52</f>
        <v>11.878378378378379</v>
      </c>
      <c r="D50" s="10">
        <f t="shared" si="2"/>
        <v>0.90554142103630153</v>
      </c>
      <c r="E50" s="10">
        <v>0.72340530324018493</v>
      </c>
    </row>
    <row r="51" spans="1:5" x14ac:dyDescent="0.3">
      <c r="A51" s="41" t="s">
        <v>55</v>
      </c>
      <c r="B51" s="10">
        <f>'25-35 female_2024'!AE53</f>
        <v>10.455482661668229</v>
      </c>
      <c r="C51" s="10">
        <f>'25-35 male_2024'!AE53</f>
        <v>11.471228615863142</v>
      </c>
      <c r="D51" s="10">
        <f t="shared" si="2"/>
        <v>0.9114527320299175</v>
      </c>
      <c r="E51" s="10">
        <v>0.64093189011723883</v>
      </c>
    </row>
    <row r="52" spans="1:5" x14ac:dyDescent="0.3">
      <c r="A52" s="41" t="s">
        <v>56</v>
      </c>
      <c r="B52" s="10">
        <f>'25-35 female_2024'!AE54</f>
        <v>11.273921200750468</v>
      </c>
      <c r="C52" s="10">
        <f>'25-35 male_2024'!AE54</f>
        <v>12.090185676392572</v>
      </c>
      <c r="D52" s="10">
        <f t="shared" si="2"/>
        <v>0.93248536478344157</v>
      </c>
      <c r="E52" s="10">
        <v>0.75643719899591888</v>
      </c>
    </row>
    <row r="53" spans="1:5" x14ac:dyDescent="0.3">
      <c r="A53" s="41" t="s">
        <v>57</v>
      </c>
      <c r="B53" s="10">
        <f>'25-35 female_2024'!AE55</f>
        <v>10.00287356321839</v>
      </c>
      <c r="C53" s="10">
        <f>'25-35 male_2024'!AE55</f>
        <v>11.329081632653061</v>
      </c>
      <c r="D53" s="10">
        <f t="shared" si="2"/>
        <v>0.88293772501274692</v>
      </c>
      <c r="E53" s="10">
        <v>0.64208652985712422</v>
      </c>
    </row>
    <row r="54" spans="1:5" x14ac:dyDescent="0.3">
      <c r="A54" s="41" t="s">
        <v>58</v>
      </c>
      <c r="B54" s="10">
        <f>'25-35 female_2024'!AE56</f>
        <v>12.134686346863468</v>
      </c>
      <c r="C54" s="10">
        <f>'25-35 male_2024'!AE56</f>
        <v>13.311148086522463</v>
      </c>
      <c r="D54" s="10">
        <f t="shared" si="2"/>
        <v>0.91161831180811803</v>
      </c>
      <c r="E54" s="10">
        <v>0.73373490900737637</v>
      </c>
    </row>
    <row r="55" spans="1:5" x14ac:dyDescent="0.3">
      <c r="A55" s="41" t="s">
        <v>59</v>
      </c>
      <c r="B55" s="10">
        <f>'25-35 female_2024'!AE57</f>
        <v>10.745677233429396</v>
      </c>
      <c r="C55" s="10">
        <f>'25-35 male_2024'!AE57</f>
        <v>11.224855861627162</v>
      </c>
      <c r="D55" s="10">
        <f t="shared" si="2"/>
        <v>0.95731093262089295</v>
      </c>
      <c r="E55" s="10">
        <v>0.73918562424804357</v>
      </c>
    </row>
    <row r="56" spans="1:5" x14ac:dyDescent="0.3">
      <c r="A56" s="41" t="s">
        <v>60</v>
      </c>
      <c r="B56" s="10">
        <f>'25-35 female_2024'!AE58</f>
        <v>9.4385113268608407</v>
      </c>
      <c r="C56" s="10">
        <f>'25-35 male_2024'!AE58</f>
        <v>10.785714285714286</v>
      </c>
      <c r="D56" s="10">
        <f t="shared" si="2"/>
        <v>0.87509376540431627</v>
      </c>
      <c r="E56" s="10">
        <v>0.60247691093295841</v>
      </c>
    </row>
    <row r="57" spans="1:5" x14ac:dyDescent="0.3">
      <c r="A57" s="41" t="s">
        <v>61</v>
      </c>
      <c r="B57" s="10">
        <f>'25-35 female_2024'!AE59</f>
        <v>9.6103896103896105</v>
      </c>
      <c r="C57" s="10">
        <f>'25-35 male_2024'!AE59</f>
        <v>10.778085991678225</v>
      </c>
      <c r="D57" s="10">
        <f t="shared" si="2"/>
        <v>0.89166013500076036</v>
      </c>
      <c r="E57" s="10">
        <v>0.69217092056208773</v>
      </c>
    </row>
    <row r="58" spans="1:5" x14ac:dyDescent="0.3">
      <c r="A58" s="41" t="s">
        <v>62</v>
      </c>
      <c r="B58" s="10">
        <f>'25-35 female_2024'!AE60</f>
        <v>11.060451565914057</v>
      </c>
      <c r="C58" s="10">
        <f>'25-35 male_2024'!AE60</f>
        <v>11.574351479722324</v>
      </c>
      <c r="D58" s="10">
        <f t="shared" si="2"/>
        <v>0.95560011161674219</v>
      </c>
      <c r="E58" s="10">
        <v>0.79205174745653228</v>
      </c>
    </row>
    <row r="59" spans="1:5" x14ac:dyDescent="0.3">
      <c r="A59" s="41" t="s">
        <v>63</v>
      </c>
      <c r="B59" s="10">
        <f>'25-35 female_2024'!AE61</f>
        <v>11.38551724137931</v>
      </c>
      <c r="C59" s="10">
        <f>'25-35 male_2024'!AE61</f>
        <v>11.234659090909091</v>
      </c>
      <c r="D59" s="10">
        <f t="shared" si="2"/>
        <v>1.0134279241808317</v>
      </c>
      <c r="E59" s="10">
        <v>0.89594309144687811</v>
      </c>
    </row>
    <row r="60" spans="1:5" x14ac:dyDescent="0.3">
      <c r="A60" s="41" t="s">
        <v>64</v>
      </c>
      <c r="B60" s="10">
        <f>'25-35 female_2024'!AE62</f>
        <v>11.101995565410199</v>
      </c>
      <c r="C60" s="10">
        <f>'25-35 male_2024'!AE62</f>
        <v>11.3251953125</v>
      </c>
      <c r="D60" s="10">
        <f t="shared" si="2"/>
        <v>0.98029175295162918</v>
      </c>
      <c r="E60" s="10">
        <v>0.8105998243823076</v>
      </c>
    </row>
    <row r="61" spans="1:5" x14ac:dyDescent="0.3">
      <c r="A61" s="41" t="s">
        <v>65</v>
      </c>
      <c r="B61" s="10">
        <f>'25-35 female_2024'!AE63</f>
        <v>10.461956521739131</v>
      </c>
      <c r="C61" s="10">
        <f>'25-35 male_2024'!AE63</f>
        <v>10.970588235294118</v>
      </c>
      <c r="D61" s="10">
        <f t="shared" si="2"/>
        <v>0.9536367875043712</v>
      </c>
      <c r="E61" s="10">
        <v>0.89386525812785789</v>
      </c>
    </row>
    <row r="62" spans="1:5" x14ac:dyDescent="0.3">
      <c r="A62" s="41" t="s">
        <v>66</v>
      </c>
      <c r="B62" s="10">
        <f>'25-35 female_2024'!AE64</f>
        <v>11.395348837209303</v>
      </c>
      <c r="C62" s="10">
        <f>'25-35 male_2024'!AE64</f>
        <v>12.406360424028268</v>
      </c>
      <c r="D62" s="10">
        <f t="shared" si="2"/>
        <v>0.91850860749935426</v>
      </c>
      <c r="E62" s="10">
        <v>0.73925069147598688</v>
      </c>
    </row>
    <row r="63" spans="1:5" x14ac:dyDescent="0.3">
      <c r="A63" s="41" t="s">
        <v>67</v>
      </c>
      <c r="B63" s="10">
        <f>'25-35 female_2024'!AE65</f>
        <v>12.148203592814371</v>
      </c>
      <c r="C63" s="10">
        <f>'25-35 male_2024'!AE65</f>
        <v>11.783572359843546</v>
      </c>
      <c r="D63" s="10">
        <f t="shared" si="2"/>
        <v>1.030944031388429</v>
      </c>
      <c r="E63" s="10">
        <v>0.92778582140326327</v>
      </c>
    </row>
    <row r="64" spans="1:5" x14ac:dyDescent="0.3">
      <c r="A64" s="41" t="s">
        <v>68</v>
      </c>
      <c r="B64" s="10">
        <f>'25-35 female_2024'!AE66</f>
        <v>11.362447454460533</v>
      </c>
      <c r="C64" s="10">
        <f>'25-35 male_2024'!AE66</f>
        <v>11.381423677198326</v>
      </c>
      <c r="D64" s="10">
        <f t="shared" si="2"/>
        <v>0.99833270219297698</v>
      </c>
      <c r="E64" s="10">
        <v>0.87250600067359185</v>
      </c>
    </row>
    <row r="65" spans="1:5" x14ac:dyDescent="0.3">
      <c r="A65" s="41" t="s">
        <v>69</v>
      </c>
      <c r="B65" s="10">
        <f>'25-35 female_2024'!AE67</f>
        <v>11.148058252427184</v>
      </c>
      <c r="C65" s="10">
        <f>'25-35 male_2024'!AE67</f>
        <v>11.024390243902438</v>
      </c>
      <c r="D65" s="10">
        <f t="shared" si="2"/>
        <v>1.0112176733396341</v>
      </c>
      <c r="E65" s="10">
        <v>0.88506459172330298</v>
      </c>
    </row>
    <row r="66" spans="1:5" x14ac:dyDescent="0.3">
      <c r="A66" s="41" t="s">
        <v>70</v>
      </c>
      <c r="B66" s="10">
        <f>'25-35 female_2024'!AE68</f>
        <v>11.01780415430267</v>
      </c>
      <c r="C66" s="10">
        <f>'25-35 male_2024'!AE68</f>
        <v>11.129316181448884</v>
      </c>
      <c r="D66" s="10">
        <f t="shared" si="2"/>
        <v>0.98998033434146748</v>
      </c>
      <c r="E66" s="10">
        <v>0.87590234315218007</v>
      </c>
    </row>
    <row r="67" spans="1:5" x14ac:dyDescent="0.3">
      <c r="A67" s="41" t="s">
        <v>71</v>
      </c>
      <c r="B67" s="10">
        <f>'25-35 female_2024'!AE69</f>
        <v>10.067430025445292</v>
      </c>
      <c r="C67" s="10">
        <f>'25-35 male_2024'!AE69</f>
        <v>11.177013422818792</v>
      </c>
      <c r="D67" s="10">
        <f t="shared" ref="D67:D130" si="5">B67/C67</f>
        <v>0.90072630716286028</v>
      </c>
      <c r="E67" s="10">
        <v>0.74314015838762015</v>
      </c>
    </row>
    <row r="68" spans="1:5" x14ac:dyDescent="0.3">
      <c r="A68" s="41" t="s">
        <v>72</v>
      </c>
      <c r="B68" s="10">
        <f>'25-35 female_2024'!AE70</f>
        <v>12.598163909343024</v>
      </c>
      <c r="C68" s="10">
        <f>'25-35 male_2024'!AE70</f>
        <v>12.690497557084456</v>
      </c>
      <c r="D68" s="10">
        <f t="shared" si="5"/>
        <v>0.99272419010160184</v>
      </c>
      <c r="E68" s="10">
        <v>0.87125357675554926</v>
      </c>
    </row>
    <row r="69" spans="1:5" x14ac:dyDescent="0.3">
      <c r="A69" s="41" t="s">
        <v>73</v>
      </c>
      <c r="B69" s="10">
        <f>'25-35 female_2024'!AE71</f>
        <v>12.133689839572192</v>
      </c>
      <c r="C69" s="10">
        <f>'25-35 male_2024'!AE71</f>
        <v>12.694949494949494</v>
      </c>
      <c r="D69" s="10">
        <f t="shared" si="5"/>
        <v>0.95578874452390761</v>
      </c>
      <c r="E69" s="10">
        <v>0.8303073703789815</v>
      </c>
    </row>
    <row r="70" spans="1:5" x14ac:dyDescent="0.3">
      <c r="A70" s="41" t="s">
        <v>74</v>
      </c>
      <c r="B70" s="10">
        <f>'25-35 female_2024'!AE72</f>
        <v>11.796279069767442</v>
      </c>
      <c r="C70" s="10">
        <f>'25-35 male_2024'!AE72</f>
        <v>12.38219895287958</v>
      </c>
      <c r="D70" s="10">
        <f t="shared" si="5"/>
        <v>0.95268046609961166</v>
      </c>
      <c r="E70" s="10">
        <v>0.82538877418651013</v>
      </c>
    </row>
    <row r="71" spans="1:5" x14ac:dyDescent="0.3">
      <c r="A71" s="41" t="s">
        <v>75</v>
      </c>
      <c r="B71" s="10">
        <f>'25-35 female_2024'!AE73</f>
        <v>12.112121212121211</v>
      </c>
      <c r="C71" s="10">
        <f>'25-35 male_2024'!AE73</f>
        <v>12.498366013071895</v>
      </c>
      <c r="D71" s="10">
        <f t="shared" si="5"/>
        <v>0.96909637623456424</v>
      </c>
      <c r="E71" s="10">
        <v>0.80358806554239492</v>
      </c>
    </row>
    <row r="72" spans="1:5" x14ac:dyDescent="0.3">
      <c r="A72" s="41" t="s">
        <v>76</v>
      </c>
      <c r="B72" s="10">
        <f>'25-35 female_2024'!AE74</f>
        <v>12.117171717171717</v>
      </c>
      <c r="C72" s="10">
        <f>'25-35 male_2024'!AE74</f>
        <v>12.61038961038961</v>
      </c>
      <c r="D72" s="10">
        <f t="shared" si="5"/>
        <v>0.96088797345234001</v>
      </c>
      <c r="E72" s="10">
        <v>0.80282966061748762</v>
      </c>
    </row>
    <row r="73" spans="1:5" x14ac:dyDescent="0.3">
      <c r="A73" s="41" t="s">
        <v>77</v>
      </c>
      <c r="B73" s="10">
        <f>'25-35 female_2024'!AE75</f>
        <v>12.0091059602649</v>
      </c>
      <c r="C73" s="10">
        <f>'25-35 male_2024'!AE75</f>
        <v>12.492875104777871</v>
      </c>
      <c r="D73" s="10">
        <f t="shared" si="5"/>
        <v>0.96127639630944883</v>
      </c>
      <c r="E73" s="10">
        <v>0.84970898527121896</v>
      </c>
    </row>
    <row r="74" spans="1:5" x14ac:dyDescent="0.3">
      <c r="A74" s="41" t="s">
        <v>78</v>
      </c>
      <c r="B74" s="10">
        <f>'25-35 female_2024'!AE76</f>
        <v>11.7882096069869</v>
      </c>
      <c r="C74" s="10">
        <f>'25-35 male_2024'!AE76</f>
        <v>12.190265486725664</v>
      </c>
      <c r="D74" s="10">
        <f t="shared" si="5"/>
        <v>0.96701828354956054</v>
      </c>
      <c r="E74" s="10">
        <v>0.78410772417875119</v>
      </c>
    </row>
    <row r="75" spans="1:5" x14ac:dyDescent="0.3">
      <c r="A75" s="41" t="s">
        <v>79</v>
      </c>
      <c r="B75" s="10">
        <f>'25-35 female_2024'!AE77</f>
        <v>11.302045728038507</v>
      </c>
      <c r="C75" s="10">
        <f>'25-35 male_2024'!AE77</f>
        <v>11.743589743589743</v>
      </c>
      <c r="D75" s="10">
        <f t="shared" si="5"/>
        <v>0.96240127378493845</v>
      </c>
      <c r="E75" s="10">
        <v>0.83821491441093232</v>
      </c>
    </row>
    <row r="76" spans="1:5" x14ac:dyDescent="0.3">
      <c r="A76" s="41" t="s">
        <v>80</v>
      </c>
      <c r="B76" s="10">
        <f>'25-35 female_2024'!AE78</f>
        <v>11.189047261815453</v>
      </c>
      <c r="C76" s="10">
        <f>'25-35 male_2024'!AE78</f>
        <v>11.653231939163499</v>
      </c>
      <c r="D76" s="10">
        <f t="shared" si="5"/>
        <v>0.96016687218006525</v>
      </c>
      <c r="E76" s="10">
        <v>0.78718304189127142</v>
      </c>
    </row>
    <row r="77" spans="1:5" x14ac:dyDescent="0.3">
      <c r="A77" s="41" t="s">
        <v>81</v>
      </c>
      <c r="B77" s="10">
        <f>'25-35 female_2024'!AE79</f>
        <v>10.886917960088692</v>
      </c>
      <c r="C77" s="10">
        <f>'25-35 male_2024'!AE79</f>
        <v>10.929475587703436</v>
      </c>
      <c r="D77" s="10">
        <f t="shared" si="5"/>
        <v>0.99610616014709563</v>
      </c>
      <c r="E77" s="10">
        <v>0.78381413024702018</v>
      </c>
    </row>
    <row r="78" spans="1:5" x14ac:dyDescent="0.3">
      <c r="A78" s="41" t="s">
        <v>82</v>
      </c>
      <c r="B78" s="10">
        <f>'25-35 female_2024'!AE80</f>
        <v>11.022774327122153</v>
      </c>
      <c r="C78" s="10">
        <f>'25-35 male_2024'!AE80</f>
        <v>11.319787985865725</v>
      </c>
      <c r="D78" s="10">
        <f t="shared" si="5"/>
        <v>0.97376155285642874</v>
      </c>
      <c r="E78" s="10">
        <v>0.82202169702671979</v>
      </c>
    </row>
    <row r="79" spans="1:5" x14ac:dyDescent="0.3">
      <c r="A79" s="41" t="s">
        <v>83</v>
      </c>
      <c r="B79" s="10">
        <f>'25-35 female_2024'!AE81</f>
        <v>10.87279151943463</v>
      </c>
      <c r="C79" s="10">
        <f>'25-35 male_2024'!AE81</f>
        <v>11.428006329113924</v>
      </c>
      <c r="D79" s="10">
        <f t="shared" si="5"/>
        <v>0.95141630187368453</v>
      </c>
      <c r="E79" s="10">
        <v>0.84223237530496986</v>
      </c>
    </row>
    <row r="80" spans="1:5" x14ac:dyDescent="0.3">
      <c r="A80" s="41" t="s">
        <v>84</v>
      </c>
      <c r="B80" s="10">
        <f>'25-35 female_2024'!AE82</f>
        <v>10.083397683397683</v>
      </c>
      <c r="C80" s="10">
        <f>'25-35 male_2024'!AE82</f>
        <v>10.600688468158348</v>
      </c>
      <c r="D80" s="10">
        <f t="shared" si="5"/>
        <v>0.95120215198149927</v>
      </c>
      <c r="E80" s="10">
        <v>0.79882194544105856</v>
      </c>
    </row>
    <row r="81" spans="1:5" x14ac:dyDescent="0.3">
      <c r="A81" s="41" t="s">
        <v>85</v>
      </c>
      <c r="B81" s="10">
        <f>'25-35 female_2024'!AE83</f>
        <v>11.137485311398354</v>
      </c>
      <c r="C81" s="10">
        <f>'25-35 male_2024'!AE83</f>
        <v>11.328063241106719</v>
      </c>
      <c r="D81" s="10">
        <f t="shared" si="5"/>
        <v>0.98317647724486523</v>
      </c>
      <c r="E81" s="10">
        <v>0.83417351441381715</v>
      </c>
    </row>
    <row r="82" spans="1:5" x14ac:dyDescent="0.3">
      <c r="A82" s="41" t="s">
        <v>86</v>
      </c>
      <c r="B82" s="10">
        <f>'25-35 female_2024'!AE84</f>
        <v>10.452580195258019</v>
      </c>
      <c r="C82" s="10">
        <f>'25-35 male_2024'!AE84</f>
        <v>10.491803278688524</v>
      </c>
      <c r="D82" s="10">
        <f t="shared" si="5"/>
        <v>0.99626154986052995</v>
      </c>
      <c r="E82" s="10">
        <v>0.89896675219891065</v>
      </c>
    </row>
    <row r="83" spans="1:5" x14ac:dyDescent="0.3">
      <c r="A83" s="41" t="s">
        <v>87</v>
      </c>
      <c r="B83" s="10">
        <f>'25-35 female_2024'!AE85</f>
        <v>10.929885057471264</v>
      </c>
      <c r="C83" s="10">
        <f>'25-35 male_2024'!AE85</f>
        <v>11.30640535372849</v>
      </c>
      <c r="D83" s="10">
        <f t="shared" si="5"/>
        <v>0.96669849660634521</v>
      </c>
      <c r="E83" s="10">
        <v>0.8255971765355381</v>
      </c>
    </row>
    <row r="84" spans="1:5" x14ac:dyDescent="0.3">
      <c r="A84" s="41" t="s">
        <v>88</v>
      </c>
      <c r="B84" s="10">
        <f>'25-35 female_2024'!AE86</f>
        <v>10.682158920539731</v>
      </c>
      <c r="C84" s="10">
        <f>'25-35 male_2024'!AE86</f>
        <v>11.08891454965358</v>
      </c>
      <c r="D84" s="10">
        <f t="shared" si="5"/>
        <v>0.96331871552508663</v>
      </c>
      <c r="E84" s="10">
        <v>0.84871839257804182</v>
      </c>
    </row>
    <row r="85" spans="1:5" x14ac:dyDescent="0.3">
      <c r="A85" s="41" t="s">
        <v>89</v>
      </c>
      <c r="B85" s="10">
        <f>'25-35 female_2024'!AE87</f>
        <v>11.055757575757577</v>
      </c>
      <c r="C85" s="10">
        <f>'25-35 male_2024'!AE87</f>
        <v>11.072305593451569</v>
      </c>
      <c r="D85" s="10">
        <f t="shared" si="5"/>
        <v>0.99850545872724294</v>
      </c>
      <c r="E85" s="10">
        <v>0.90385864703848118</v>
      </c>
    </row>
    <row r="86" spans="1:5" x14ac:dyDescent="0.3">
      <c r="A86" s="41" t="s">
        <v>90</v>
      </c>
      <c r="B86" s="10">
        <f>'25-35 female_2024'!AE88</f>
        <v>11.485119047619047</v>
      </c>
      <c r="C86" s="10">
        <f>'25-35 male_2024'!AE88</f>
        <v>11.577673167451245</v>
      </c>
      <c r="D86" s="10">
        <f t="shared" si="5"/>
        <v>0.992005809933174</v>
      </c>
      <c r="E86" s="10">
        <v>0.89988075392220945</v>
      </c>
    </row>
    <row r="87" spans="1:5" x14ac:dyDescent="0.3">
      <c r="A87" s="41" t="s">
        <v>91</v>
      </c>
      <c r="B87" s="10">
        <f>'25-35 female_2024'!AE89</f>
        <v>10.911867801702554</v>
      </c>
      <c r="C87" s="10">
        <f>'25-35 male_2024'!AE89</f>
        <v>11.432770022042616</v>
      </c>
      <c r="D87" s="10">
        <f t="shared" si="5"/>
        <v>0.95443779422346886</v>
      </c>
      <c r="E87" s="10">
        <v>0.85115147557185189</v>
      </c>
    </row>
    <row r="88" spans="1:5" x14ac:dyDescent="0.3">
      <c r="A88" s="41" t="s">
        <v>92</v>
      </c>
      <c r="B88" s="10">
        <f>'25-35 female_2024'!AE90</f>
        <v>11.858034321372855</v>
      </c>
      <c r="C88" s="10">
        <f>'25-35 male_2024'!AE90</f>
        <v>11.824536376604851</v>
      </c>
      <c r="D88" s="10">
        <f t="shared" si="5"/>
        <v>1.0028329182389155</v>
      </c>
      <c r="E88" s="10">
        <v>0.94674999621262135</v>
      </c>
    </row>
    <row r="89" spans="1:5" x14ac:dyDescent="0.3">
      <c r="A89" s="41" t="s">
        <v>93</v>
      </c>
      <c r="B89" s="10">
        <f>'25-35 female_2024'!AE91</f>
        <v>11.612505316886431</v>
      </c>
      <c r="C89" s="10">
        <f>'25-35 male_2024'!AE91</f>
        <v>11.672734467748318</v>
      </c>
      <c r="D89" s="10">
        <f t="shared" si="5"/>
        <v>0.99484018496023352</v>
      </c>
      <c r="E89" s="10">
        <v>0.89234148944725078</v>
      </c>
    </row>
    <row r="90" spans="1:5" x14ac:dyDescent="0.3">
      <c r="A90" s="41" t="s">
        <v>94</v>
      </c>
      <c r="B90" s="10">
        <f>'25-35 female_2024'!AE92</f>
        <v>9.646185010128292</v>
      </c>
      <c r="C90" s="10">
        <f>'25-35 male_2024'!AE92</f>
        <v>10.574809989142237</v>
      </c>
      <c r="D90" s="10">
        <f t="shared" si="5"/>
        <v>0.91218518536338555</v>
      </c>
      <c r="E90" s="10">
        <v>0.80735879542361311</v>
      </c>
    </row>
    <row r="91" spans="1:5" x14ac:dyDescent="0.3">
      <c r="A91" s="41" t="s">
        <v>95</v>
      </c>
      <c r="B91" s="10">
        <f>'25-35 female_2024'!AE93</f>
        <v>11.199817518248175</v>
      </c>
      <c r="C91" s="10">
        <f>'25-35 male_2024'!AE93</f>
        <v>12.122828185328185</v>
      </c>
      <c r="D91" s="10">
        <f t="shared" si="5"/>
        <v>0.92386177111731271</v>
      </c>
      <c r="E91" s="10">
        <v>0.77537178858588163</v>
      </c>
    </row>
    <row r="92" spans="1:5" x14ac:dyDescent="0.3">
      <c r="A92" s="41" t="s">
        <v>96</v>
      </c>
      <c r="B92" s="10">
        <f>'25-35 female_2024'!AE94</f>
        <v>11.448826008428657</v>
      </c>
      <c r="C92" s="10">
        <f>'25-35 male_2024'!AE94</f>
        <v>12.102460292743693</v>
      </c>
      <c r="D92" s="10">
        <f t="shared" si="5"/>
        <v>0.94599161918284191</v>
      </c>
      <c r="E92" s="10">
        <v>0.80120168786692758</v>
      </c>
    </row>
    <row r="93" spans="1:5" x14ac:dyDescent="0.3">
      <c r="A93" s="41" t="s">
        <v>97</v>
      </c>
      <c r="B93" s="10">
        <f>'25-35 female_2024'!AE95</f>
        <v>11.974565756823822</v>
      </c>
      <c r="C93" s="10">
        <f>'25-35 male_2024'!AE95</f>
        <v>12.667107875579086</v>
      </c>
      <c r="D93" s="10">
        <f t="shared" si="5"/>
        <v>0.94532752657057439</v>
      </c>
      <c r="E93" s="10">
        <v>0.82445328961819764</v>
      </c>
    </row>
    <row r="94" spans="1:5" x14ac:dyDescent="0.3">
      <c r="A94" s="41" t="s">
        <v>98</v>
      </c>
      <c r="B94" s="10">
        <f>'25-35 female_2024'!AE96</f>
        <v>11.160862354892206</v>
      </c>
      <c r="C94" s="10">
        <f>'25-35 male_2024'!AE96</f>
        <v>12.295566502463053</v>
      </c>
      <c r="D94" s="10">
        <f t="shared" si="5"/>
        <v>0.90771436620317225</v>
      </c>
      <c r="E94" s="10">
        <v>0.74395614617940187</v>
      </c>
    </row>
    <row r="95" spans="1:5" x14ac:dyDescent="0.3">
      <c r="A95" s="41" t="s">
        <v>99</v>
      </c>
      <c r="B95" s="10">
        <f>'25-35 female_2024'!AE97</f>
        <v>11.689142857142857</v>
      </c>
      <c r="C95" s="10">
        <f>'25-35 male_2024'!AE97</f>
        <v>12.028076256499133</v>
      </c>
      <c r="D95" s="10">
        <f t="shared" si="5"/>
        <v>0.9718214790022518</v>
      </c>
      <c r="E95" s="10">
        <v>0.78249153122977966</v>
      </c>
    </row>
    <row r="96" spans="1:5" x14ac:dyDescent="0.3">
      <c r="A96" s="41" t="s">
        <v>100</v>
      </c>
      <c r="B96" s="10">
        <f>'25-35 female_2024'!AE98</f>
        <v>11.269938650306749</v>
      </c>
      <c r="C96" s="10">
        <f>'25-35 male_2024'!AE98</f>
        <v>12.4812734082397</v>
      </c>
      <c r="D96" s="10">
        <f t="shared" si="5"/>
        <v>0.90294782284528197</v>
      </c>
      <c r="E96" s="10">
        <v>0.84121481941519949</v>
      </c>
    </row>
    <row r="97" spans="1:5" x14ac:dyDescent="0.3">
      <c r="A97" s="41" t="s">
        <v>101</v>
      </c>
      <c r="B97" s="10">
        <f>'25-35 female_2024'!AE99</f>
        <v>11.269916765755054</v>
      </c>
      <c r="C97" s="10">
        <f>'25-35 male_2024'!AE99</f>
        <v>11.978471474703984</v>
      </c>
      <c r="D97" s="10">
        <f t="shared" si="5"/>
        <v>0.94084765235320311</v>
      </c>
      <c r="E97" s="10">
        <v>0.72679407436018673</v>
      </c>
    </row>
    <row r="98" spans="1:5" x14ac:dyDescent="0.3">
      <c r="A98" s="41" t="s">
        <v>102</v>
      </c>
      <c r="B98" s="10">
        <f>'25-35 female_2024'!AE100</f>
        <v>11.277486910994764</v>
      </c>
      <c r="C98" s="10">
        <f>'25-35 male_2024'!AE100</f>
        <v>11.600511073253832</v>
      </c>
      <c r="D98" s="10">
        <f t="shared" si="5"/>
        <v>0.97215431628664761</v>
      </c>
      <c r="E98" s="10">
        <v>0.81727197306134403</v>
      </c>
    </row>
    <row r="99" spans="1:5" x14ac:dyDescent="0.3">
      <c r="A99" s="41" t="s">
        <v>103</v>
      </c>
      <c r="B99" s="10">
        <f>'25-35 female_2024'!AE101</f>
        <v>11.642720306513411</v>
      </c>
      <c r="C99" s="10">
        <f>'25-35 male_2024'!AE101</f>
        <v>12.264748201438849</v>
      </c>
      <c r="D99" s="10">
        <f t="shared" si="5"/>
        <v>0.94928327229315124</v>
      </c>
      <c r="E99" s="10">
        <v>0.80239859246368617</v>
      </c>
    </row>
    <row r="100" spans="1:5" x14ac:dyDescent="0.3">
      <c r="A100" s="41" t="s">
        <v>104</v>
      </c>
      <c r="B100" s="10">
        <f>'25-35 female_2024'!AE102</f>
        <v>12.033488372093023</v>
      </c>
      <c r="C100" s="10">
        <f>'25-35 male_2024'!AE102</f>
        <v>12.157333333333334</v>
      </c>
      <c r="D100" s="10">
        <f t="shared" si="5"/>
        <v>0.98981314751807048</v>
      </c>
      <c r="E100" s="10">
        <v>0.81386017302610314</v>
      </c>
    </row>
    <row r="101" spans="1:5" x14ac:dyDescent="0.3">
      <c r="A101" s="41" t="s">
        <v>105</v>
      </c>
      <c r="B101" s="10">
        <f>'25-35 female_2024'!AE103</f>
        <v>12.833976833976834</v>
      </c>
      <c r="C101" s="10">
        <f>'25-35 male_2024'!AE103</f>
        <v>12.549568965517242</v>
      </c>
      <c r="D101" s="10">
        <f t="shared" si="5"/>
        <v>1.0226627599116007</v>
      </c>
      <c r="E101" s="10">
        <v>0.91621727223649885</v>
      </c>
    </row>
    <row r="102" spans="1:5" x14ac:dyDescent="0.3">
      <c r="A102" s="41" t="s">
        <v>106</v>
      </c>
      <c r="B102" s="10">
        <f>'25-35 female_2024'!AE104</f>
        <v>11.920615633859862</v>
      </c>
      <c r="C102" s="10">
        <f>'25-35 male_2024'!AE104</f>
        <v>12.149510763209394</v>
      </c>
      <c r="D102" s="10">
        <f t="shared" si="5"/>
        <v>0.9811601360901987</v>
      </c>
      <c r="E102" s="10">
        <v>0.86915578017290529</v>
      </c>
    </row>
    <row r="103" spans="1:5" x14ac:dyDescent="0.3">
      <c r="A103" s="41" t="s">
        <v>107</v>
      </c>
      <c r="B103" s="10">
        <f>'25-35 female_2024'!AE105</f>
        <v>11.086741573033708</v>
      </c>
      <c r="C103" s="10">
        <f>'25-35 male_2024'!AE105</f>
        <v>11.53168044077135</v>
      </c>
      <c r="D103" s="10">
        <f t="shared" si="5"/>
        <v>0.96141595580774863</v>
      </c>
      <c r="E103" s="10">
        <v>0.8636707712099978</v>
      </c>
    </row>
    <row r="104" spans="1:5" x14ac:dyDescent="0.3">
      <c r="A104" s="41" t="s">
        <v>108</v>
      </c>
      <c r="B104" s="10">
        <f>'25-35 female_2024'!AE106</f>
        <v>10.998963730569947</v>
      </c>
      <c r="C104" s="10">
        <f>'25-35 male_2024'!AE106</f>
        <v>11.068883610451307</v>
      </c>
      <c r="D104" s="10">
        <f t="shared" si="5"/>
        <v>0.99368320398496734</v>
      </c>
      <c r="E104" s="10">
        <v>0.9093750337720895</v>
      </c>
    </row>
    <row r="105" spans="1:5" x14ac:dyDescent="0.3">
      <c r="A105" s="41" t="s">
        <v>109</v>
      </c>
      <c r="B105" s="10">
        <f>'25-35 female_2024'!AE107</f>
        <v>12.042270531400966</v>
      </c>
      <c r="C105" s="10">
        <f>'25-35 male_2024'!AE107</f>
        <v>11.820276497695852</v>
      </c>
      <c r="D105" s="10">
        <f t="shared" si="5"/>
        <v>1.0187807817988341</v>
      </c>
      <c r="E105" s="10">
        <v>0.96576962283384304</v>
      </c>
    </row>
    <row r="106" spans="1:5" x14ac:dyDescent="0.3">
      <c r="A106" s="41" t="s">
        <v>110</v>
      </c>
      <c r="B106" s="10">
        <f>'25-35 female_2024'!AE108</f>
        <v>9.904132231404958</v>
      </c>
      <c r="C106" s="10">
        <f>'25-35 male_2024'!AE108</f>
        <v>11.217536813922356</v>
      </c>
      <c r="D106" s="10">
        <f t="shared" si="5"/>
        <v>0.8829150637698554</v>
      </c>
      <c r="E106" s="10">
        <v>0.68186984714299137</v>
      </c>
    </row>
    <row r="107" spans="1:5" x14ac:dyDescent="0.3">
      <c r="A107" s="41" t="s">
        <v>111</v>
      </c>
      <c r="B107" s="10">
        <f>'25-35 female_2024'!AE109</f>
        <v>9.1888888888888882</v>
      </c>
      <c r="C107" s="10">
        <f>'25-35 male_2024'!AE109</f>
        <v>10.62402496099844</v>
      </c>
      <c r="D107" s="10">
        <f t="shared" si="5"/>
        <v>0.86491597324196434</v>
      </c>
      <c r="E107" s="10">
        <v>0.65593594189947302</v>
      </c>
    </row>
    <row r="108" spans="1:5" x14ac:dyDescent="0.3">
      <c r="A108" s="41" t="s">
        <v>112</v>
      </c>
      <c r="B108" s="10">
        <f>'25-35 female_2024'!AE110</f>
        <v>11.698473282442748</v>
      </c>
      <c r="C108" s="10">
        <f>'25-35 male_2024'!AE110</f>
        <v>12.439063761097659</v>
      </c>
      <c r="D108" s="10">
        <f t="shared" si="5"/>
        <v>0.94046252251145634</v>
      </c>
      <c r="E108" s="10">
        <v>0.80510461134240807</v>
      </c>
    </row>
    <row r="109" spans="1:5" x14ac:dyDescent="0.3">
      <c r="A109" s="41" t="s">
        <v>113</v>
      </c>
      <c r="B109" s="10">
        <f>'25-35 female_2024'!AE111</f>
        <v>12.043993231810491</v>
      </c>
      <c r="C109" s="10">
        <f>'25-35 male_2024'!AE111</f>
        <v>12.4496</v>
      </c>
      <c r="D109" s="10">
        <f t="shared" si="5"/>
        <v>0.96742009637341686</v>
      </c>
      <c r="E109" s="10">
        <v>0.84797971108689696</v>
      </c>
    </row>
    <row r="110" spans="1:5" x14ac:dyDescent="0.3">
      <c r="A110" s="41" t="s">
        <v>114</v>
      </c>
      <c r="B110" s="10">
        <f>'25-35 female_2024'!AE112</f>
        <v>11.689189189189189</v>
      </c>
      <c r="C110" s="10">
        <f>'25-35 male_2024'!AE112</f>
        <v>11.853686635944701</v>
      </c>
      <c r="D110" s="10">
        <f t="shared" si="5"/>
        <v>0.98612267627721018</v>
      </c>
      <c r="E110" s="10">
        <v>0.92350463452529352</v>
      </c>
    </row>
    <row r="111" spans="1:5" x14ac:dyDescent="0.3">
      <c r="A111" s="41" t="s">
        <v>115</v>
      </c>
      <c r="B111" s="10">
        <f>'25-35 female_2024'!AE113</f>
        <v>11.750380517503805</v>
      </c>
      <c r="C111" s="10">
        <f>'25-35 male_2024'!AE113</f>
        <v>12.013333333333334</v>
      </c>
      <c r="D111" s="10">
        <f t="shared" si="5"/>
        <v>0.97811158580775293</v>
      </c>
      <c r="E111" s="10">
        <v>0.90783733953923318</v>
      </c>
    </row>
    <row r="112" spans="1:5" x14ac:dyDescent="0.3">
      <c r="A112" s="41" t="s">
        <v>116</v>
      </c>
      <c r="B112" s="10">
        <f>'25-35 female_2024'!AE114</f>
        <v>11.985882352941177</v>
      </c>
      <c r="C112" s="10">
        <f>'25-35 male_2024'!AE114</f>
        <v>12.100189035916824</v>
      </c>
      <c r="D112" s="10">
        <f t="shared" si="5"/>
        <v>0.99055331427993798</v>
      </c>
      <c r="E112" s="10">
        <v>0.80634203583938446</v>
      </c>
    </row>
    <row r="113" spans="1:5" x14ac:dyDescent="0.3">
      <c r="A113" s="41" t="s">
        <v>117</v>
      </c>
      <c r="B113" s="10">
        <f>'25-35 female_2024'!AE115</f>
        <v>10.830769230769231</v>
      </c>
      <c r="C113" s="10">
        <f>'25-35 male_2024'!AE115</f>
        <v>11.967532467532468</v>
      </c>
      <c r="D113" s="10">
        <f t="shared" si="5"/>
        <v>0.90501273008055427</v>
      </c>
      <c r="E113" s="10">
        <v>0.73056722689075637</v>
      </c>
    </row>
    <row r="114" spans="1:5" x14ac:dyDescent="0.3">
      <c r="A114" s="41" t="s">
        <v>118</v>
      </c>
      <c r="B114" s="10">
        <f>'25-35 female_2024'!AE116</f>
        <v>11.955512572533848</v>
      </c>
      <c r="C114" s="10">
        <f>'25-35 male_2024'!AE116</f>
        <v>12.157407407407407</v>
      </c>
      <c r="D114" s="10">
        <f t="shared" si="5"/>
        <v>0.98339326567681318</v>
      </c>
      <c r="E114" s="10">
        <v>0.79261006289308178</v>
      </c>
    </row>
    <row r="115" spans="1:5" x14ac:dyDescent="0.3">
      <c r="A115" s="41" t="s">
        <v>119</v>
      </c>
      <c r="B115" s="10">
        <f>'25-35 female_2024'!AE117</f>
        <v>11.38076923076923</v>
      </c>
      <c r="C115" s="10">
        <f>'25-35 male_2024'!AE117</f>
        <v>12.151624548736462</v>
      </c>
      <c r="D115" s="10">
        <f t="shared" si="5"/>
        <v>0.93656359979889381</v>
      </c>
      <c r="E115" s="10">
        <v>0.88984397998233733</v>
      </c>
    </row>
    <row r="116" spans="1:5" x14ac:dyDescent="0.3">
      <c r="A116" s="41" t="s">
        <v>120</v>
      </c>
      <c r="B116" s="10">
        <f>'25-35 female_2024'!AE118</f>
        <v>11.9192190578542</v>
      </c>
      <c r="C116" s="10">
        <f>'25-35 male_2024'!AE118</f>
        <v>12.110954809213997</v>
      </c>
      <c r="D116" s="10">
        <f t="shared" si="5"/>
        <v>0.98416840336866551</v>
      </c>
      <c r="E116" s="10">
        <v>0.84135253251116637</v>
      </c>
    </row>
    <row r="117" spans="1:5" x14ac:dyDescent="0.3">
      <c r="A117" s="41" t="s">
        <v>121</v>
      </c>
      <c r="B117" s="10">
        <f>'25-35 female_2024'!AE119</f>
        <v>11.314960629921259</v>
      </c>
      <c r="C117" s="10">
        <f>'25-35 male_2024'!AE119</f>
        <v>11.687376725838265</v>
      </c>
      <c r="D117" s="10">
        <f t="shared" si="5"/>
        <v>0.96813518511013053</v>
      </c>
      <c r="E117" s="10">
        <v>0.87029066077460959</v>
      </c>
    </row>
    <row r="118" spans="1:5" x14ac:dyDescent="0.3">
      <c r="A118" s="41" t="s">
        <v>122</v>
      </c>
      <c r="B118" s="10">
        <f>'25-35 female_2024'!AE120</f>
        <v>13.58384032447433</v>
      </c>
      <c r="C118" s="10">
        <f>'25-35 male_2024'!AE120</f>
        <v>13.586945812807881</v>
      </c>
      <c r="D118" s="10">
        <f t="shared" si="5"/>
        <v>0.99977143587850159</v>
      </c>
      <c r="E118" s="10">
        <v>0.93719627656879956</v>
      </c>
    </row>
    <row r="119" spans="1:5" x14ac:dyDescent="0.3">
      <c r="A119" s="41" t="s">
        <v>123</v>
      </c>
      <c r="B119" s="10">
        <f>'25-35 female_2024'!AE121</f>
        <v>11.160789001793185</v>
      </c>
      <c r="C119" s="10">
        <f>'25-35 male_2024'!AE121</f>
        <v>11.065920398009951</v>
      </c>
      <c r="D119" s="10">
        <f t="shared" si="5"/>
        <v>1.0085730423110848</v>
      </c>
      <c r="E119" s="10">
        <v>0.91455626436844151</v>
      </c>
    </row>
    <row r="120" spans="1:5" x14ac:dyDescent="0.3">
      <c r="A120" s="41" t="s">
        <v>124</v>
      </c>
      <c r="B120" s="10">
        <f>'25-35 female_2024'!AE122</f>
        <v>12.346441947565543</v>
      </c>
      <c r="C120" s="10">
        <f>'25-35 male_2024'!AE122</f>
        <v>11.465465465465465</v>
      </c>
      <c r="D120" s="10">
        <f t="shared" si="5"/>
        <v>1.0768373935409445</v>
      </c>
      <c r="E120" s="10">
        <v>1.0169191560807935</v>
      </c>
    </row>
    <row r="121" spans="1:5" x14ac:dyDescent="0.3">
      <c r="A121" s="41" t="s">
        <v>125</v>
      </c>
      <c r="B121" s="10">
        <f>'25-35 female_2024'!AE123</f>
        <v>10.899317406143345</v>
      </c>
      <c r="C121" s="10">
        <f>'25-35 male_2024'!AE123</f>
        <v>10.217868338557993</v>
      </c>
      <c r="D121" s="10">
        <f t="shared" si="5"/>
        <v>1.0666919013835641</v>
      </c>
      <c r="E121" s="10">
        <v>0.91774960290767671</v>
      </c>
    </row>
    <row r="122" spans="1:5" x14ac:dyDescent="0.3">
      <c r="A122" s="41" t="s">
        <v>126</v>
      </c>
      <c r="B122" s="10">
        <f>'25-35 female_2024'!AE124</f>
        <v>9.1667930250189542</v>
      </c>
      <c r="C122" s="10">
        <f>'25-35 male_2024'!AE124</f>
        <v>9.7305352798053519</v>
      </c>
      <c r="D122" s="10">
        <f t="shared" si="5"/>
        <v>0.94206462043702954</v>
      </c>
      <c r="E122" s="10">
        <v>0.77587440237866734</v>
      </c>
    </row>
    <row r="123" spans="1:5" x14ac:dyDescent="0.3">
      <c r="A123" s="41" t="s">
        <v>127</v>
      </c>
      <c r="B123" s="10">
        <f>'25-35 female_2024'!AE125</f>
        <v>7.9476495726495724</v>
      </c>
      <c r="C123" s="10">
        <f>'25-35 male_2024'!AE125</f>
        <v>9.2495412844036693</v>
      </c>
      <c r="D123" s="10">
        <f t="shared" si="5"/>
        <v>0.85924797006427633</v>
      </c>
      <c r="E123" s="10">
        <v>0.74810869491467924</v>
      </c>
    </row>
    <row r="124" spans="1:5" x14ac:dyDescent="0.3">
      <c r="A124" s="41" t="s">
        <v>128</v>
      </c>
      <c r="B124" s="10">
        <f>'25-35 female_2024'!AE126</f>
        <v>8.0138568129330245</v>
      </c>
      <c r="C124" s="10">
        <f>'25-35 male_2024'!AE126</f>
        <v>9.3115777525539158</v>
      </c>
      <c r="D124" s="10">
        <f t="shared" si="5"/>
        <v>0.86063361396891502</v>
      </c>
      <c r="E124" s="10">
        <v>0.69280205655526983</v>
      </c>
    </row>
    <row r="125" spans="1:5" x14ac:dyDescent="0.3">
      <c r="A125" s="41" t="s">
        <v>129</v>
      </c>
      <c r="B125" s="10">
        <f>'25-35 female_2024'!AE127</f>
        <v>11.339285714285714</v>
      </c>
      <c r="C125" s="10">
        <f>'25-35 male_2024'!AE127</f>
        <v>11.723021582733812</v>
      </c>
      <c r="D125" s="10">
        <f t="shared" si="5"/>
        <v>0.96726647087187123</v>
      </c>
      <c r="E125" s="10">
        <v>0.85254453400601782</v>
      </c>
    </row>
    <row r="126" spans="1:5" x14ac:dyDescent="0.3">
      <c r="A126" s="41" t="s">
        <v>130</v>
      </c>
      <c r="B126" s="10">
        <f>'25-35 female_2024'!AE128</f>
        <v>9.8046709129511669</v>
      </c>
      <c r="C126" s="10">
        <f>'25-35 male_2024'!AE128</f>
        <v>10.299412915851272</v>
      </c>
      <c r="D126" s="10">
        <f t="shared" si="5"/>
        <v>0.95196405786016458</v>
      </c>
      <c r="E126" s="10">
        <v>0.74666597410692259</v>
      </c>
    </row>
    <row r="127" spans="1:5" x14ac:dyDescent="0.3">
      <c r="A127" s="41" t="s">
        <v>131</v>
      </c>
      <c r="B127" s="10">
        <f>'25-35 female_2024'!AE129</f>
        <v>10.199167244968772</v>
      </c>
      <c r="C127" s="10">
        <f>'25-35 male_2024'!AE129</f>
        <v>11.132097334878331</v>
      </c>
      <c r="D127" s="10">
        <f t="shared" si="5"/>
        <v>0.91619458024441036</v>
      </c>
      <c r="E127" s="10">
        <v>0.86591119409042938</v>
      </c>
    </row>
    <row r="128" spans="1:5" x14ac:dyDescent="0.3">
      <c r="A128" s="41" t="s">
        <v>132</v>
      </c>
      <c r="B128" s="10">
        <f>'25-35 female_2024'!AE130</f>
        <v>10.002732240437158</v>
      </c>
      <c r="C128" s="10">
        <f>'25-35 male_2024'!AE130</f>
        <v>10.827127659574469</v>
      </c>
      <c r="D128" s="10">
        <f t="shared" si="5"/>
        <v>0.923858344977738</v>
      </c>
      <c r="E128" s="10">
        <v>0.72790405197795627</v>
      </c>
    </row>
    <row r="129" spans="1:5" x14ac:dyDescent="0.3">
      <c r="A129" s="41" t="s">
        <v>133</v>
      </c>
      <c r="B129" s="10">
        <f>'25-35 female_2024'!AE131</f>
        <v>12.599093997734995</v>
      </c>
      <c r="C129" s="10">
        <f>'25-35 male_2024'!AE131</f>
        <v>12.422782037239868</v>
      </c>
      <c r="D129" s="10">
        <f t="shared" si="5"/>
        <v>1.0141926309232985</v>
      </c>
      <c r="E129" s="10">
        <v>0.9081798670669895</v>
      </c>
    </row>
    <row r="130" spans="1:5" x14ac:dyDescent="0.3">
      <c r="A130" s="41" t="s">
        <v>134</v>
      </c>
      <c r="B130" s="10">
        <f>'25-35 female_2024'!AE132</f>
        <v>10.482222222222223</v>
      </c>
      <c r="C130" s="10">
        <f>'25-35 male_2024'!AE132</f>
        <v>11.597042513863217</v>
      </c>
      <c r="D130" s="10">
        <f t="shared" si="5"/>
        <v>0.90387029362802396</v>
      </c>
      <c r="E130" s="10">
        <v>0.64820824448832659</v>
      </c>
    </row>
    <row r="131" spans="1:5" x14ac:dyDescent="0.3">
      <c r="A131" s="41" t="s">
        <v>135</v>
      </c>
      <c r="B131" s="10">
        <f>'25-35 female_2024'!AE133</f>
        <v>7.7879282218597066</v>
      </c>
      <c r="C131" s="10">
        <f>'25-35 male_2024'!AE133</f>
        <v>9.4080834419817467</v>
      </c>
      <c r="D131" s="10">
        <f t="shared" ref="D131:D194" si="6">B131/C131</f>
        <v>0.82779115107627432</v>
      </c>
      <c r="E131" s="10">
        <v>0.6223820081254815</v>
      </c>
    </row>
    <row r="132" spans="1:5" x14ac:dyDescent="0.3">
      <c r="A132" s="41" t="s">
        <v>136</v>
      </c>
      <c r="B132" s="10">
        <f>'25-35 female_2024'!AE134</f>
        <v>8.484320557491289</v>
      </c>
      <c r="C132" s="10">
        <f>'25-35 male_2024'!AE134</f>
        <v>9.6420323325635096</v>
      </c>
      <c r="D132" s="10">
        <f t="shared" si="6"/>
        <v>0.87993073087274931</v>
      </c>
      <c r="E132" s="10">
        <v>0.67199069797632305</v>
      </c>
    </row>
    <row r="133" spans="1:5" x14ac:dyDescent="0.3">
      <c r="A133" s="41" t="s">
        <v>137</v>
      </c>
      <c r="B133" s="10">
        <f>'25-35 female_2024'!AE135</f>
        <v>11.149625935162094</v>
      </c>
      <c r="C133" s="10">
        <f>'25-35 male_2024'!AE135</f>
        <v>11.239175257731958</v>
      </c>
      <c r="D133" s="10">
        <f t="shared" si="6"/>
        <v>0.99203239379079355</v>
      </c>
      <c r="E133" s="10">
        <v>0.87019970114491019</v>
      </c>
    </row>
    <row r="134" spans="1:5" x14ac:dyDescent="0.3">
      <c r="A134" s="41" t="s">
        <v>138</v>
      </c>
      <c r="B134" s="10">
        <f>'25-35 female_2024'!AE136</f>
        <v>11.583333333333334</v>
      </c>
      <c r="C134" s="10">
        <f>'25-35 male_2024'!AE136</f>
        <v>11.884437596302003</v>
      </c>
      <c r="D134" s="10">
        <f t="shared" si="6"/>
        <v>0.9746639872077445</v>
      </c>
      <c r="E134" s="10">
        <v>0.80136955033097457</v>
      </c>
    </row>
    <row r="135" spans="1:5" x14ac:dyDescent="0.3">
      <c r="A135" s="41" t="s">
        <v>139</v>
      </c>
      <c r="B135" s="10">
        <f>'25-35 female_2024'!AE137</f>
        <v>9.1531249999999993</v>
      </c>
      <c r="C135" s="10">
        <f>'25-35 male_2024'!AE137</f>
        <v>10.114457831325302</v>
      </c>
      <c r="D135" s="10">
        <f t="shared" si="6"/>
        <v>0.90495458606313273</v>
      </c>
      <c r="E135" s="10">
        <v>0.86946616057759374</v>
      </c>
    </row>
    <row r="136" spans="1:5" x14ac:dyDescent="0.3">
      <c r="A136" s="41" t="s">
        <v>140</v>
      </c>
      <c r="B136" s="10">
        <f>'25-35 female_2024'!AE138</f>
        <v>13.022674418604652</v>
      </c>
      <c r="C136" s="10">
        <f>'25-35 male_2024'!AE138</f>
        <v>13.070471753057658</v>
      </c>
      <c r="D136" s="10">
        <f t="shared" si="6"/>
        <v>0.99634310563872153</v>
      </c>
      <c r="E136" s="10">
        <v>0.94448410242192671</v>
      </c>
    </row>
    <row r="137" spans="1:5" x14ac:dyDescent="0.3">
      <c r="A137" s="41" t="s">
        <v>141</v>
      </c>
      <c r="B137" s="10">
        <f>'25-35 female_2024'!AE139</f>
        <v>11.612132352941176</v>
      </c>
      <c r="C137" s="10">
        <f>'25-35 male_2024'!AE139</f>
        <v>11.474295190713102</v>
      </c>
      <c r="D137" s="10">
        <f t="shared" si="6"/>
        <v>1.0120126909703033</v>
      </c>
      <c r="E137" s="10">
        <v>0.84383954574630526</v>
      </c>
    </row>
    <row r="138" spans="1:5" x14ac:dyDescent="0.3">
      <c r="A138" s="41" t="s">
        <v>142</v>
      </c>
      <c r="B138" s="10">
        <f>'25-35 female_2024'!AE140</f>
        <v>11.838509316770187</v>
      </c>
      <c r="C138" s="10">
        <f>'25-35 male_2024'!AE140</f>
        <v>12.495945945945946</v>
      </c>
      <c r="D138" s="10">
        <f t="shared" si="6"/>
        <v>0.94738800631663656</v>
      </c>
      <c r="E138" s="10">
        <v>0.82894947186434254</v>
      </c>
    </row>
    <row r="139" spans="1:5" x14ac:dyDescent="0.3">
      <c r="A139" s="41" t="s">
        <v>143</v>
      </c>
      <c r="B139" s="10">
        <f>'25-35 female_2024'!AE141</f>
        <v>12.969393468118197</v>
      </c>
      <c r="C139" s="10">
        <f>'25-35 male_2024'!AE141</f>
        <v>13.031217838765009</v>
      </c>
      <c r="D139" s="10">
        <f t="shared" si="6"/>
        <v>0.99525567207825361</v>
      </c>
      <c r="E139" s="10">
        <v>0.92371045589020528</v>
      </c>
    </row>
    <row r="140" spans="1:5" x14ac:dyDescent="0.3">
      <c r="A140" s="41" t="s">
        <v>144</v>
      </c>
      <c r="B140" s="10">
        <f>'25-35 female_2024'!AE142</f>
        <v>10.990727002967359</v>
      </c>
      <c r="C140" s="10">
        <f>'25-35 male_2024'!AE142</f>
        <v>11.436411725810007</v>
      </c>
      <c r="D140" s="10">
        <f t="shared" si="6"/>
        <v>0.96102932165018029</v>
      </c>
      <c r="E140" s="10">
        <v>0.84413891071272684</v>
      </c>
    </row>
    <row r="141" spans="1:5" x14ac:dyDescent="0.3">
      <c r="A141" s="41" t="s">
        <v>145</v>
      </c>
      <c r="B141" s="10">
        <f>'25-35 female_2024'!AE143</f>
        <v>13.48549126081792</v>
      </c>
      <c r="C141" s="10">
        <f>'25-35 male_2024'!AE143</f>
        <v>13.202354672553348</v>
      </c>
      <c r="D141" s="10">
        <f t="shared" si="6"/>
        <v>1.0214459159208311</v>
      </c>
      <c r="E141" s="10">
        <v>0.93918686717392597</v>
      </c>
    </row>
    <row r="142" spans="1:5" x14ac:dyDescent="0.3">
      <c r="A142" s="41" t="s">
        <v>146</v>
      </c>
      <c r="B142" s="10">
        <f>'25-35 female_2024'!AE144</f>
        <v>12.257443718228032</v>
      </c>
      <c r="C142" s="10">
        <f>'25-35 male_2024'!AE144</f>
        <v>12.505709624796085</v>
      </c>
      <c r="D142" s="10">
        <f t="shared" si="6"/>
        <v>0.9801477953657427</v>
      </c>
      <c r="E142" s="10">
        <v>0.87971754051469808</v>
      </c>
    </row>
    <row r="143" spans="1:5" x14ac:dyDescent="0.3">
      <c r="A143" s="41" t="s">
        <v>147</v>
      </c>
      <c r="B143" s="10">
        <f>'25-35 female_2024'!AE145</f>
        <v>14.003725551071096</v>
      </c>
      <c r="C143" s="10">
        <f>'25-35 male_2024'!AE145</f>
        <v>13.674966352624494</v>
      </c>
      <c r="D143" s="10">
        <f t="shared" si="6"/>
        <v>1.0240409511781727</v>
      </c>
      <c r="E143" s="10">
        <v>0.97494771784082368</v>
      </c>
    </row>
    <row r="144" spans="1:5" x14ac:dyDescent="0.3">
      <c r="A144" s="41" t="s">
        <v>148</v>
      </c>
      <c r="B144" s="10">
        <f>'25-35 female_2024'!AE146</f>
        <v>13.048043701559436</v>
      </c>
      <c r="C144" s="10">
        <f>'25-35 male_2024'!AE146</f>
        <v>12.922519121883381</v>
      </c>
      <c r="D144" s="10">
        <f t="shared" si="6"/>
        <v>1.0097136307938201</v>
      </c>
      <c r="E144" s="10">
        <v>0.92812078973545376</v>
      </c>
    </row>
    <row r="145" spans="1:5" x14ac:dyDescent="0.3">
      <c r="A145" s="41" t="s">
        <v>149</v>
      </c>
      <c r="B145" s="10">
        <f>'25-35 female_2024'!AE147</f>
        <v>9.7904026475455055</v>
      </c>
      <c r="C145" s="10">
        <f>'25-35 male_2024'!AE147</f>
        <v>10.113938053097344</v>
      </c>
      <c r="D145" s="10">
        <f t="shared" si="6"/>
        <v>0.96801093660517745</v>
      </c>
      <c r="E145" s="10">
        <v>0.76450917138039809</v>
      </c>
    </row>
    <row r="146" spans="1:5" x14ac:dyDescent="0.3">
      <c r="A146" s="41" t="s">
        <v>150</v>
      </c>
      <c r="B146" s="10">
        <f>'25-35 female_2024'!AE148</f>
        <v>9.8983809851877371</v>
      </c>
      <c r="C146" s="10">
        <f>'25-35 male_2024'!AE148</f>
        <v>10.40595770638471</v>
      </c>
      <c r="D146" s="10">
        <f t="shared" si="6"/>
        <v>0.9512224885475421</v>
      </c>
      <c r="E146" s="10">
        <v>0.82038720167218449</v>
      </c>
    </row>
    <row r="147" spans="1:5" x14ac:dyDescent="0.3">
      <c r="A147" s="41" t="s">
        <v>151</v>
      </c>
      <c r="B147" s="10">
        <f>'25-35 female_2024'!AE149</f>
        <v>8.1086820737039353</v>
      </c>
      <c r="C147" s="10">
        <f>'25-35 male_2024'!AE149</f>
        <v>9.8263130525221012</v>
      </c>
      <c r="D147" s="10">
        <f t="shared" si="6"/>
        <v>0.82520086937619963</v>
      </c>
      <c r="E147" s="10">
        <v>0.64743236447752184</v>
      </c>
    </row>
    <row r="148" spans="1:5" x14ac:dyDescent="0.3">
      <c r="A148" s="41" t="s">
        <v>152</v>
      </c>
      <c r="B148" s="10">
        <f>'25-35 female_2024'!AE150</f>
        <v>8.1590909090909083</v>
      </c>
      <c r="C148" s="10">
        <f>'25-35 male_2024'!AE150</f>
        <v>9.3361603700848104</v>
      </c>
      <c r="D148" s="10">
        <f t="shared" si="6"/>
        <v>0.87392360303005279</v>
      </c>
      <c r="E148" s="10">
        <v>0.82829103009919058</v>
      </c>
    </row>
    <row r="149" spans="1:5" x14ac:dyDescent="0.3">
      <c r="A149" s="41" t="s">
        <v>153</v>
      </c>
      <c r="B149" s="10">
        <f>'25-35 female_2024'!AE151</f>
        <v>8.8862343572241187</v>
      </c>
      <c r="C149" s="10">
        <f>'25-35 male_2024'!AE151</f>
        <v>9.2495256166982927</v>
      </c>
      <c r="D149" s="10">
        <f t="shared" si="6"/>
        <v>0.96072325495068422</v>
      </c>
      <c r="E149" s="10">
        <v>0.81869029684233829</v>
      </c>
    </row>
    <row r="150" spans="1:5" x14ac:dyDescent="0.3">
      <c r="A150" s="41" t="s">
        <v>154</v>
      </c>
      <c r="B150" s="10">
        <f>'25-35 female_2024'!AE152</f>
        <v>9.6107142857142858</v>
      </c>
      <c r="C150" s="10">
        <f>'25-35 male_2024'!AE152</f>
        <v>10.390046296296296</v>
      </c>
      <c r="D150" s="10">
        <f t="shared" si="6"/>
        <v>0.92499244100001599</v>
      </c>
      <c r="E150" s="10">
        <v>0.85214747549294867</v>
      </c>
    </row>
    <row r="151" spans="1:5" x14ac:dyDescent="0.3">
      <c r="A151" s="41" t="s">
        <v>155</v>
      </c>
      <c r="B151" s="10">
        <f>'25-35 female_2024'!AE153</f>
        <v>10.750966744006186</v>
      </c>
      <c r="C151" s="10">
        <f>'25-35 male_2024'!AE153</f>
        <v>11.161325171047894</v>
      </c>
      <c r="D151" s="10">
        <f t="shared" si="6"/>
        <v>0.96323389734167375</v>
      </c>
      <c r="E151" s="10">
        <v>0.87624301633755231</v>
      </c>
    </row>
    <row r="152" spans="1:5" x14ac:dyDescent="0.3">
      <c r="A152" s="41" t="s">
        <v>156</v>
      </c>
      <c r="B152" s="10">
        <f>'25-35 female_2024'!AE154</f>
        <v>10.390220820189274</v>
      </c>
      <c r="C152" s="10">
        <f>'25-35 male_2024'!AE154</f>
        <v>10.850815502020051</v>
      </c>
      <c r="D152" s="10">
        <f t="shared" si="6"/>
        <v>0.95755206769988577</v>
      </c>
      <c r="E152" s="10">
        <v>0.83746832782227254</v>
      </c>
    </row>
    <row r="153" spans="1:5" x14ac:dyDescent="0.3">
      <c r="A153" s="41" t="s">
        <v>157</v>
      </c>
      <c r="B153" s="10">
        <f>'25-35 female_2024'!AE155</f>
        <v>10.355765109301329</v>
      </c>
      <c r="C153" s="10">
        <f>'25-35 male_2024'!AE155</f>
        <v>10.810373443983403</v>
      </c>
      <c r="D153" s="10">
        <f t="shared" si="6"/>
        <v>0.95794702772871454</v>
      </c>
      <c r="E153" s="10">
        <v>0.82518454904966132</v>
      </c>
    </row>
    <row r="154" spans="1:5" x14ac:dyDescent="0.3">
      <c r="A154" s="41" t="s">
        <v>158</v>
      </c>
      <c r="B154" s="10">
        <f>'25-35 female_2024'!AE156</f>
        <v>9.6537949400798944</v>
      </c>
      <c r="C154" s="10">
        <f>'25-35 male_2024'!AE156</f>
        <v>9.7393939393939402</v>
      </c>
      <c r="D154" s="10">
        <f t="shared" si="6"/>
        <v>0.99121105483085403</v>
      </c>
      <c r="E154" s="10">
        <v>0.85662916070566764</v>
      </c>
    </row>
    <row r="155" spans="1:5" x14ac:dyDescent="0.3">
      <c r="A155" s="41" t="s">
        <v>159</v>
      </c>
      <c r="B155" s="10">
        <f>'25-35 female_2024'!AE157</f>
        <v>8.584905660377359</v>
      </c>
      <c r="C155" s="10">
        <f>'25-35 male_2024'!AE157</f>
        <v>9.4289544235924936</v>
      </c>
      <c r="D155" s="10">
        <f t="shared" si="6"/>
        <v>0.91048331285776363</v>
      </c>
      <c r="E155" s="10">
        <v>0.87787348969438506</v>
      </c>
    </row>
    <row r="156" spans="1:5" x14ac:dyDescent="0.3">
      <c r="A156" s="41" t="s">
        <v>160</v>
      </c>
      <c r="B156" s="10">
        <f>'25-35 female_2024'!AE158</f>
        <v>8.662551440329219</v>
      </c>
      <c r="C156" s="10">
        <f>'25-35 male_2024'!AE158</f>
        <v>9.0424836601307188</v>
      </c>
      <c r="D156" s="10">
        <f t="shared" si="6"/>
        <v>0.95798364320229168</v>
      </c>
      <c r="E156" s="10">
        <v>0.66300727766128043</v>
      </c>
    </row>
    <row r="157" spans="1:5" x14ac:dyDescent="0.3">
      <c r="A157" s="41" t="s">
        <v>161</v>
      </c>
      <c r="B157" s="10">
        <f>'25-35 female_2024'!AE159</f>
        <v>5.9979296066252585</v>
      </c>
      <c r="C157" s="10">
        <f>'25-35 male_2024'!AE159</f>
        <v>7.3026548672566376</v>
      </c>
      <c r="D157" s="10">
        <f t="shared" si="6"/>
        <v>0.8213354890313308</v>
      </c>
      <c r="E157" s="22">
        <v>0.85662916070566764</v>
      </c>
    </row>
    <row r="158" spans="1:5" x14ac:dyDescent="0.3">
      <c r="A158" s="41" t="s">
        <v>162</v>
      </c>
      <c r="B158" s="10">
        <f>'25-35 female_2024'!AE160</f>
        <v>12.740976645435245</v>
      </c>
      <c r="C158" s="10">
        <f>'25-35 male_2024'!AE160</f>
        <v>12.825966850828729</v>
      </c>
      <c r="D158" s="10">
        <f t="shared" si="6"/>
        <v>0.99337358295230638</v>
      </c>
      <c r="E158" s="10">
        <v>0.91288860433712282</v>
      </c>
    </row>
    <row r="159" spans="1:5" x14ac:dyDescent="0.3">
      <c r="A159" s="41" t="s">
        <v>163</v>
      </c>
      <c r="B159" s="10">
        <f>'25-35 female_2024'!AE161</f>
        <v>11.809395973154363</v>
      </c>
      <c r="C159" s="10">
        <f>'25-35 male_2024'!AE161</f>
        <v>12.014144271570014</v>
      </c>
      <c r="D159" s="10">
        <f t="shared" si="6"/>
        <v>0.98295772934072689</v>
      </c>
      <c r="E159" s="10">
        <v>0.83536358460444982</v>
      </c>
    </row>
    <row r="160" spans="1:5" x14ac:dyDescent="0.3">
      <c r="A160" s="41" t="s">
        <v>164</v>
      </c>
      <c r="B160" s="10">
        <f>'25-35 female_2024'!AE162</f>
        <v>12.967332123411978</v>
      </c>
      <c r="C160" s="10">
        <f>'25-35 male_2024'!AE162</f>
        <v>12.690520446096654</v>
      </c>
      <c r="D160" s="10">
        <f t="shared" si="6"/>
        <v>1.0218124763669929</v>
      </c>
      <c r="E160" s="10">
        <v>0.89780390568698576</v>
      </c>
    </row>
    <row r="161" spans="1:5" x14ac:dyDescent="0.3">
      <c r="A161" s="41" t="s">
        <v>165</v>
      </c>
      <c r="B161" s="10">
        <f>'25-35 female_2024'!AE163</f>
        <v>12.777777777777779</v>
      </c>
      <c r="C161" s="10">
        <f>'25-35 male_2024'!AE163</f>
        <v>12.536585365853659</v>
      </c>
      <c r="D161" s="10">
        <f t="shared" si="6"/>
        <v>1.019239083441418</v>
      </c>
      <c r="E161" s="10">
        <v>0.98113915550815656</v>
      </c>
    </row>
    <row r="162" spans="1:5" x14ac:dyDescent="0.3">
      <c r="A162" s="41" t="s">
        <v>166</v>
      </c>
      <c r="B162" s="10">
        <f>'25-35 female_2024'!AE164</f>
        <v>12.386666666666667</v>
      </c>
      <c r="C162" s="10">
        <f>'25-35 male_2024'!AE164</f>
        <v>12.834808259587021</v>
      </c>
      <c r="D162" s="10">
        <f t="shared" si="6"/>
        <v>0.96508388876120432</v>
      </c>
      <c r="E162" s="10">
        <v>0.86256706562113072</v>
      </c>
    </row>
    <row r="163" spans="1:5" x14ac:dyDescent="0.3">
      <c r="A163" s="41" t="s">
        <v>167</v>
      </c>
      <c r="B163" s="10">
        <f>'25-35 female_2024'!AE165</f>
        <v>8.4968944099378874</v>
      </c>
      <c r="C163" s="10">
        <f>'25-35 male_2024'!AE165</f>
        <v>9.7283783783783786</v>
      </c>
      <c r="D163" s="10">
        <f t="shared" si="6"/>
        <v>0.87341323285929107</v>
      </c>
      <c r="E163" s="10">
        <v>0.683501715991367</v>
      </c>
    </row>
    <row r="164" spans="1:5" x14ac:dyDescent="0.3">
      <c r="A164" s="41" t="s">
        <v>168</v>
      </c>
      <c r="B164" s="10">
        <f>'25-35 female_2024'!AE166</f>
        <v>9.9189614476789938</v>
      </c>
      <c r="C164" s="10">
        <f>'25-35 male_2024'!AE166</f>
        <v>10.380451127819549</v>
      </c>
      <c r="D164" s="10">
        <f t="shared" si="6"/>
        <v>0.95554242542467482</v>
      </c>
      <c r="E164" s="10">
        <v>0.76934412173580069</v>
      </c>
    </row>
    <row r="165" spans="1:5" x14ac:dyDescent="0.3">
      <c r="A165" s="41" t="s">
        <v>169</v>
      </c>
      <c r="B165" s="10">
        <f>'25-35 female_2024'!AE167</f>
        <v>10.771844660194175</v>
      </c>
      <c r="C165" s="10">
        <f>'25-35 male_2024'!AE167</f>
        <v>11.089391691394658</v>
      </c>
      <c r="D165" s="10">
        <f t="shared" si="6"/>
        <v>0.97136479258398822</v>
      </c>
      <c r="E165" s="10">
        <v>0.8473977745416581</v>
      </c>
    </row>
    <row r="166" spans="1:5" x14ac:dyDescent="0.3">
      <c r="A166" s="41" t="s">
        <v>170</v>
      </c>
      <c r="B166" s="10">
        <f>'25-35 female_2024'!AE168</f>
        <v>13.643173105278679</v>
      </c>
      <c r="C166" s="10">
        <f>'25-35 male_2024'!AE168</f>
        <v>13.761390887290167</v>
      </c>
      <c r="D166" s="10">
        <f t="shared" si="6"/>
        <v>0.99140945977192807</v>
      </c>
      <c r="E166" s="10">
        <v>0.94134420582001288</v>
      </c>
    </row>
    <row r="167" spans="1:5" x14ac:dyDescent="0.3">
      <c r="A167" s="41" t="s">
        <v>171</v>
      </c>
      <c r="B167" s="10">
        <f>'25-35 female_2024'!AE169</f>
        <v>12.486633933442445</v>
      </c>
      <c r="C167" s="10">
        <f>'25-35 male_2024'!AE169</f>
        <v>12.681359532660649</v>
      </c>
      <c r="D167" s="10">
        <f t="shared" si="6"/>
        <v>0.98464473791499318</v>
      </c>
      <c r="E167" s="10">
        <v>0.85655360965439276</v>
      </c>
    </row>
    <row r="168" spans="1:5" x14ac:dyDescent="0.3">
      <c r="A168" s="41" t="s">
        <v>172</v>
      </c>
      <c r="B168" s="10">
        <f>'25-35 female_2024'!AE170</f>
        <v>11.847374847374848</v>
      </c>
      <c r="C168" s="10">
        <f>'25-35 male_2024'!AE170</f>
        <v>11.881062355658198</v>
      </c>
      <c r="D168" s="10">
        <f t="shared" si="6"/>
        <v>0.99716460470664003</v>
      </c>
      <c r="E168" s="10">
        <v>0.86388632771338247</v>
      </c>
    </row>
    <row r="169" spans="1:5" x14ac:dyDescent="0.3">
      <c r="A169" s="41" t="s">
        <v>173</v>
      </c>
      <c r="B169" s="10">
        <f>'25-35 female_2024'!AE171</f>
        <v>11.053501180173091</v>
      </c>
      <c r="C169" s="10">
        <f>'25-35 male_2024'!AE171</f>
        <v>11.41782729805014</v>
      </c>
      <c r="D169" s="10">
        <f t="shared" si="6"/>
        <v>0.96809146710957295</v>
      </c>
      <c r="E169" s="10">
        <v>0.73663867518144188</v>
      </c>
    </row>
    <row r="170" spans="1:5" x14ac:dyDescent="0.3">
      <c r="A170" s="41" t="s">
        <v>174</v>
      </c>
      <c r="B170" s="10">
        <f>'25-35 female_2024'!AE172</f>
        <v>10.982040229885058</v>
      </c>
      <c r="C170" s="10">
        <f>'25-35 male_2024'!AE172</f>
        <v>11.711360000000001</v>
      </c>
      <c r="D170" s="10">
        <f t="shared" si="6"/>
        <v>0.93772544178345274</v>
      </c>
      <c r="E170" s="10">
        <v>0.84626905185267076</v>
      </c>
    </row>
    <row r="171" spans="1:5" x14ac:dyDescent="0.3">
      <c r="A171" s="41" t="s">
        <v>175</v>
      </c>
      <c r="B171" s="10">
        <f>'25-35 female_2024'!AE173</f>
        <v>13.012853470437017</v>
      </c>
      <c r="C171" s="10">
        <f>'25-35 male_2024'!AE173</f>
        <v>13.226829268292683</v>
      </c>
      <c r="D171" s="10">
        <f t="shared" si="6"/>
        <v>0.98382259319180843</v>
      </c>
      <c r="E171" s="10">
        <v>0.87733400741489731</v>
      </c>
    </row>
    <row r="172" spans="1:5" x14ac:dyDescent="0.3">
      <c r="A172" s="41" t="s">
        <v>176</v>
      </c>
      <c r="B172" s="10">
        <f>'25-35 female_2024'!AE174</f>
        <v>12.638845553822152</v>
      </c>
      <c r="C172" s="10">
        <f>'25-35 male_2024'!AE174</f>
        <v>12.807164634146341</v>
      </c>
      <c r="D172" s="10">
        <f t="shared" si="6"/>
        <v>0.98685742823392641</v>
      </c>
      <c r="E172" s="10">
        <v>0.88934384794257404</v>
      </c>
    </row>
    <row r="173" spans="1:5" x14ac:dyDescent="0.3">
      <c r="A173" s="41" t="s">
        <v>177</v>
      </c>
      <c r="B173" s="10">
        <f>'25-35 female_2024'!AE175</f>
        <v>12.975728155339805</v>
      </c>
      <c r="C173" s="10">
        <f>'25-35 male_2024'!AE175</f>
        <v>13.309417040358744</v>
      </c>
      <c r="D173" s="10">
        <f t="shared" si="6"/>
        <v>0.97492836207573341</v>
      </c>
      <c r="E173" s="10">
        <v>0.86933326622796525</v>
      </c>
    </row>
    <row r="174" spans="1:5" x14ac:dyDescent="0.3">
      <c r="A174" s="41" t="s">
        <v>178</v>
      </c>
      <c r="B174" s="10">
        <f>'25-35 female_2024'!AE176</f>
        <v>12.557522123893806</v>
      </c>
      <c r="C174" s="10">
        <f>'25-35 male_2024'!AE176</f>
        <v>12.921635434412266</v>
      </c>
      <c r="D174" s="10">
        <f t="shared" si="6"/>
        <v>0.97182142211280997</v>
      </c>
      <c r="E174" s="10">
        <v>0.79091383316735431</v>
      </c>
    </row>
    <row r="175" spans="1:5" x14ac:dyDescent="0.3">
      <c r="A175" s="41" t="s">
        <v>179</v>
      </c>
      <c r="B175" s="10">
        <f>'25-35 female_2024'!AE177</f>
        <v>12.804054054054054</v>
      </c>
      <c r="C175" s="10">
        <f>'25-35 male_2024'!AE177</f>
        <v>12.785046728971963</v>
      </c>
      <c r="D175" s="10">
        <f t="shared" si="6"/>
        <v>1.0014866840524734</v>
      </c>
      <c r="E175" s="10">
        <v>0.85042004081674794</v>
      </c>
    </row>
    <row r="176" spans="1:5" x14ac:dyDescent="0.3">
      <c r="A176" s="41" t="s">
        <v>180</v>
      </c>
      <c r="B176" s="10">
        <f>'25-35 female_2024'!AE178</f>
        <v>12.988919667590027</v>
      </c>
      <c r="C176" s="10">
        <f>'25-35 male_2024'!AE178</f>
        <v>12.968299711815561</v>
      </c>
      <c r="D176" s="10">
        <f t="shared" si="6"/>
        <v>1.0015900277008309</v>
      </c>
      <c r="E176" s="10">
        <v>1.0171687056646448</v>
      </c>
    </row>
    <row r="177" spans="1:5" x14ac:dyDescent="0.3">
      <c r="A177" s="41" t="s">
        <v>181</v>
      </c>
      <c r="B177" s="10">
        <f>'25-35 female_2024'!AE179</f>
        <v>13.168831168831169</v>
      </c>
      <c r="C177" s="10">
        <f>'25-35 male_2024'!AE179</f>
        <v>13.155038759689923</v>
      </c>
      <c r="D177" s="10">
        <f t="shared" si="6"/>
        <v>1.0010484506654218</v>
      </c>
      <c r="E177" s="10">
        <v>0.97381113830006771</v>
      </c>
    </row>
    <row r="178" spans="1:5" x14ac:dyDescent="0.3">
      <c r="A178" s="41" t="s">
        <v>182</v>
      </c>
      <c r="B178" s="10">
        <f>'25-35 female_2024'!AE180</f>
        <v>13.23841059602649</v>
      </c>
      <c r="C178" s="10">
        <f>'25-35 male_2024'!AE180</f>
        <v>12.412162162162161</v>
      </c>
      <c r="D178" s="10">
        <f t="shared" si="6"/>
        <v>1.066567647366315</v>
      </c>
      <c r="E178" s="10">
        <v>0.95115213715544011</v>
      </c>
    </row>
    <row r="179" spans="1:5" x14ac:dyDescent="0.3">
      <c r="A179" s="41" t="s">
        <v>183</v>
      </c>
      <c r="B179" s="10">
        <f>'25-35 female_2024'!AE181</f>
        <v>11.529411764705882</v>
      </c>
      <c r="C179" s="10">
        <f>'25-35 male_2024'!AE181</f>
        <v>11.376237623762377</v>
      </c>
      <c r="D179" s="10">
        <f t="shared" si="6"/>
        <v>1.0134643935903342</v>
      </c>
      <c r="E179" s="10">
        <v>0.86353610401671699</v>
      </c>
    </row>
    <row r="180" spans="1:5" x14ac:dyDescent="0.3">
      <c r="A180" s="41" t="s">
        <v>184</v>
      </c>
      <c r="B180" s="10">
        <f>'25-35 female_2024'!AE182</f>
        <v>11.678983833718245</v>
      </c>
      <c r="C180" s="10">
        <f>'25-35 male_2024'!AE182</f>
        <v>11.383177570093459</v>
      </c>
      <c r="D180" s="10">
        <f t="shared" si="6"/>
        <v>1.0259862645384665</v>
      </c>
      <c r="E180" s="10">
        <v>0.96961740435108779</v>
      </c>
    </row>
    <row r="181" spans="1:5" x14ac:dyDescent="0.3">
      <c r="A181" s="41" t="s">
        <v>185</v>
      </c>
      <c r="B181" s="10">
        <f>'25-35 female_2024'!AE183</f>
        <v>12.96875</v>
      </c>
      <c r="C181" s="10">
        <f>'25-35 male_2024'!AE183</f>
        <v>12.509941520467835</v>
      </c>
      <c r="D181" s="10">
        <f t="shared" si="6"/>
        <v>1.0366755095362754</v>
      </c>
      <c r="E181" s="10">
        <v>0.94388988320386735</v>
      </c>
    </row>
    <row r="182" spans="1:5" x14ac:dyDescent="0.3">
      <c r="A182" s="41" t="s">
        <v>186</v>
      </c>
      <c r="B182" s="10">
        <f>'25-35 female_2024'!AE184</f>
        <v>12.169014084507042</v>
      </c>
      <c r="C182" s="10">
        <f>'25-35 male_2024'!AE184</f>
        <v>12.610932475884244</v>
      </c>
      <c r="D182" s="10">
        <f t="shared" si="6"/>
        <v>0.96495751664500007</v>
      </c>
      <c r="E182" s="10">
        <v>0.9616157307815939</v>
      </c>
    </row>
    <row r="183" spans="1:5" x14ac:dyDescent="0.3">
      <c r="A183" s="41" t="s">
        <v>187</v>
      </c>
      <c r="B183" s="10">
        <f>'25-35 female_2024'!AE185</f>
        <v>12.981549815498155</v>
      </c>
      <c r="C183" s="10">
        <f>'25-35 male_2024'!AE185</f>
        <v>13.299684542586752</v>
      </c>
      <c r="D183" s="10">
        <f t="shared" si="6"/>
        <v>0.97607952834746559</v>
      </c>
      <c r="E183" s="10">
        <v>0.99926294862295317</v>
      </c>
    </row>
    <row r="184" spans="1:5" x14ac:dyDescent="0.3">
      <c r="A184" s="41" t="s">
        <v>188</v>
      </c>
      <c r="B184" s="10">
        <f>'25-35 female_2024'!AE186</f>
        <v>12.896486825595986</v>
      </c>
      <c r="C184" s="10">
        <f>'25-35 male_2024'!AE186</f>
        <v>12.728512151748665</v>
      </c>
      <c r="D184" s="10">
        <f t="shared" si="6"/>
        <v>1.0131967249466971</v>
      </c>
      <c r="E184" s="10">
        <v>0.98841390836874887</v>
      </c>
    </row>
    <row r="185" spans="1:5" x14ac:dyDescent="0.3">
      <c r="A185" s="41" t="s">
        <v>189</v>
      </c>
      <c r="B185" s="10">
        <f>'25-35 female_2024'!AE187</f>
        <v>13.023706896551724</v>
      </c>
      <c r="C185" s="10">
        <f>'25-35 male_2024'!AE187</f>
        <v>12.817073170731707</v>
      </c>
      <c r="D185" s="10">
        <f t="shared" si="6"/>
        <v>1.0161217559631222</v>
      </c>
      <c r="E185" s="10">
        <v>0.92914152108517578</v>
      </c>
    </row>
    <row r="186" spans="1:5" x14ac:dyDescent="0.3">
      <c r="A186" s="41" t="s">
        <v>190</v>
      </c>
      <c r="B186" s="10">
        <f>'25-35 female_2024'!AE188</f>
        <v>12.296995708154506</v>
      </c>
      <c r="C186" s="10">
        <f>'25-35 male_2024'!AE188</f>
        <v>12.62734375</v>
      </c>
      <c r="D186" s="10">
        <f t="shared" si="6"/>
        <v>0.97383867514927724</v>
      </c>
      <c r="E186" s="10">
        <v>0.86924522392734116</v>
      </c>
    </row>
    <row r="187" spans="1:5" x14ac:dyDescent="0.3">
      <c r="A187" s="41" t="s">
        <v>191</v>
      </c>
      <c r="B187" s="10">
        <f>'25-35 female_2024'!AE189</f>
        <v>12.009478672985782</v>
      </c>
      <c r="C187" s="10">
        <f>'25-35 male_2024'!AE189</f>
        <v>12.723502304147466</v>
      </c>
      <c r="D187" s="10">
        <f t="shared" si="6"/>
        <v>0.94388151830420663</v>
      </c>
      <c r="E187" s="10">
        <v>0.82155032798536587</v>
      </c>
    </row>
    <row r="188" spans="1:5" x14ac:dyDescent="0.3">
      <c r="A188" s="41" t="s">
        <v>192</v>
      </c>
      <c r="B188" s="10">
        <f>'25-35 female_2024'!AE190</f>
        <v>12.47843137254902</v>
      </c>
      <c r="C188" s="10">
        <f>'25-35 male_2024'!AE190</f>
        <v>12.332926829268292</v>
      </c>
      <c r="D188" s="10">
        <f t="shared" si="6"/>
        <v>1.0117980545327991</v>
      </c>
      <c r="E188" s="10">
        <v>0.94671001742530492</v>
      </c>
    </row>
    <row r="189" spans="1:5" x14ac:dyDescent="0.3">
      <c r="A189" s="41" t="s">
        <v>193</v>
      </c>
      <c r="B189" s="10">
        <f>'25-35 female_2024'!AE191</f>
        <v>12.446043165467627</v>
      </c>
      <c r="C189" s="10">
        <f>'25-35 male_2024'!AE191</f>
        <v>12.663865546218487</v>
      </c>
      <c r="D189" s="10">
        <f t="shared" si="6"/>
        <v>0.98279969256180999</v>
      </c>
      <c r="E189" s="10">
        <v>0.93399996316962219</v>
      </c>
    </row>
    <row r="190" spans="1:5" x14ac:dyDescent="0.3">
      <c r="A190" s="41" t="s">
        <v>194</v>
      </c>
      <c r="B190" s="10">
        <f>'25-35 female_2024'!AE192</f>
        <v>10.502145922746781</v>
      </c>
      <c r="C190" s="10">
        <f>'25-35 male_2024'!AE192</f>
        <v>11.224576271186441</v>
      </c>
      <c r="D190" s="10">
        <f t="shared" si="6"/>
        <v>0.93563851935380904</v>
      </c>
      <c r="E190" s="10">
        <v>0.76784904291027856</v>
      </c>
    </row>
    <row r="191" spans="1:5" x14ac:dyDescent="0.3">
      <c r="A191" s="41" t="s">
        <v>195</v>
      </c>
      <c r="B191" s="10">
        <f>'25-35 female_2024'!AE193</f>
        <v>11.892935982339957</v>
      </c>
      <c r="C191" s="10">
        <f>'25-35 male_2024'!AE193</f>
        <v>12.226452905811623</v>
      </c>
      <c r="D191" s="10">
        <f t="shared" si="6"/>
        <v>0.97272169401534803</v>
      </c>
      <c r="E191" s="10">
        <v>0.88677432271350065</v>
      </c>
    </row>
    <row r="192" spans="1:5" x14ac:dyDescent="0.3">
      <c r="A192" s="41" t="s">
        <v>196</v>
      </c>
      <c r="B192" s="10">
        <f>'25-35 female_2024'!AE194</f>
        <v>11.523456790123456</v>
      </c>
      <c r="C192" s="10">
        <f>'25-35 male_2024'!AE194</f>
        <v>12.496519721577727</v>
      </c>
      <c r="D192" s="10">
        <f t="shared" si="6"/>
        <v>0.92213328565599872</v>
      </c>
      <c r="E192" s="10">
        <v>0.93584791609997897</v>
      </c>
    </row>
    <row r="193" spans="1:5" x14ac:dyDescent="0.3">
      <c r="A193" s="41" t="s">
        <v>197</v>
      </c>
      <c r="B193" s="10">
        <f>'25-35 female_2024'!AE195</f>
        <v>13.118721461187215</v>
      </c>
      <c r="C193" s="10">
        <f>'25-35 male_2024'!AE195</f>
        <v>13.142045454545455</v>
      </c>
      <c r="D193" s="10">
        <f t="shared" si="6"/>
        <v>0.99822523872414604</v>
      </c>
      <c r="E193" s="10">
        <v>0.85118120437531308</v>
      </c>
    </row>
    <row r="194" spans="1:5" x14ac:dyDescent="0.3">
      <c r="A194" s="41" t="s">
        <v>198</v>
      </c>
      <c r="B194" s="10">
        <f>'25-35 female_2024'!AE196</f>
        <v>13.114754098360656</v>
      </c>
      <c r="C194" s="10">
        <f>'25-35 male_2024'!AE196</f>
        <v>13.354166666666666</v>
      </c>
      <c r="D194" s="10">
        <f t="shared" si="6"/>
        <v>0.98207206976803674</v>
      </c>
      <c r="E194" s="10">
        <v>0.82660747914985211</v>
      </c>
    </row>
    <row r="195" spans="1:5" x14ac:dyDescent="0.3">
      <c r="A195" s="41" t="s">
        <v>199</v>
      </c>
      <c r="B195" s="10">
        <f>'25-35 female_2024'!AE197</f>
        <v>12.6983842010772</v>
      </c>
      <c r="C195" s="10">
        <f>'25-35 male_2024'!AE197</f>
        <v>12.835664335664335</v>
      </c>
      <c r="D195" s="10">
        <f t="shared" ref="D195:D258" si="7">B195/C195</f>
        <v>0.98930478929667109</v>
      </c>
      <c r="E195" s="10">
        <v>0.87569676700111487</v>
      </c>
    </row>
    <row r="196" spans="1:5" x14ac:dyDescent="0.3">
      <c r="A196" s="41" t="s">
        <v>200</v>
      </c>
      <c r="B196" s="10">
        <f>'25-35 female_2024'!AE198</f>
        <v>12.352441613588111</v>
      </c>
      <c r="C196" s="10">
        <f>'25-35 male_2024'!AE198</f>
        <v>12.32285471537808</v>
      </c>
      <c r="D196" s="10">
        <f t="shared" si="7"/>
        <v>1.0024009776057092</v>
      </c>
      <c r="E196" s="10">
        <v>0.96529967120316706</v>
      </c>
    </row>
    <row r="197" spans="1:5" x14ac:dyDescent="0.3">
      <c r="A197" s="41" t="s">
        <v>201</v>
      </c>
      <c r="B197" s="10">
        <f>'25-35 female_2024'!AE199</f>
        <v>11.774774774774775</v>
      </c>
      <c r="C197" s="10">
        <f>'25-35 male_2024'!AE199</f>
        <v>11.892857142857142</v>
      </c>
      <c r="D197" s="10">
        <f t="shared" si="7"/>
        <v>0.99007115223331443</v>
      </c>
      <c r="E197" s="10">
        <v>0.95618405052367317</v>
      </c>
    </row>
    <row r="198" spans="1:5" x14ac:dyDescent="0.3">
      <c r="A198" s="41" t="s">
        <v>202</v>
      </c>
      <c r="B198" s="10">
        <f>'25-35 female_2024'!AE200</f>
        <v>12.63963963963964</v>
      </c>
      <c r="C198" s="10">
        <f>'25-35 male_2024'!AE200</f>
        <v>12.412844036697248</v>
      </c>
      <c r="D198" s="10">
        <f t="shared" si="7"/>
        <v>1.0182710426612867</v>
      </c>
      <c r="E198" s="10">
        <v>0.85796798253592865</v>
      </c>
    </row>
    <row r="199" spans="1:5" x14ac:dyDescent="0.3">
      <c r="A199" s="41" t="s">
        <v>203</v>
      </c>
      <c r="B199" s="10">
        <f>'25-35 female_2024'!AE201</f>
        <v>12.196428571428571</v>
      </c>
      <c r="C199" s="10">
        <f>'25-35 male_2024'!AE201</f>
        <v>12.307017543859649</v>
      </c>
      <c r="D199" s="10">
        <f t="shared" si="7"/>
        <v>0.99101415334487319</v>
      </c>
      <c r="E199" s="10">
        <v>1.0235803412274</v>
      </c>
    </row>
    <row r="200" spans="1:5" x14ac:dyDescent="0.3">
      <c r="A200" s="41" t="s">
        <v>204</v>
      </c>
      <c r="B200" s="10">
        <f>'25-35 female_2024'!AE202</f>
        <v>12.707042253521127</v>
      </c>
      <c r="C200" s="10">
        <f>'25-35 male_2024'!AE202</f>
        <v>12.95260663507109</v>
      </c>
      <c r="D200" s="10">
        <f t="shared" si="7"/>
        <v>0.98104131558468999</v>
      </c>
      <c r="E200" s="10">
        <v>0.87214181515454703</v>
      </c>
    </row>
    <row r="201" spans="1:5" x14ac:dyDescent="0.3">
      <c r="A201" s="41" t="s">
        <v>205</v>
      </c>
      <c r="B201" s="10">
        <f>'25-35 female_2024'!AE203</f>
        <v>12.992870441850961</v>
      </c>
      <c r="C201" s="10">
        <f>'25-35 male_2024'!AE203</f>
        <v>13.172431027588964</v>
      </c>
      <c r="D201" s="10">
        <f t="shared" si="7"/>
        <v>0.98636845504357373</v>
      </c>
      <c r="E201" s="10">
        <v>0.93858693893006584</v>
      </c>
    </row>
    <row r="202" spans="1:5" x14ac:dyDescent="0.3">
      <c r="A202" s="41" t="s">
        <v>206</v>
      </c>
      <c r="B202" s="10">
        <f>'25-35 female_2024'!AE204</f>
        <v>7.3986970684039086</v>
      </c>
      <c r="C202" s="10">
        <f>'25-35 male_2024'!AE204</f>
        <v>8.2731635289774825</v>
      </c>
      <c r="D202" s="10">
        <f t="shared" si="7"/>
        <v>0.89430083697600338</v>
      </c>
      <c r="E202" s="10">
        <v>0.72901769296248398</v>
      </c>
    </row>
    <row r="203" spans="1:5" x14ac:dyDescent="0.3">
      <c r="A203" s="41" t="s">
        <v>207</v>
      </c>
      <c r="B203" s="10">
        <f>'25-35 female_2024'!AE205</f>
        <v>12.220994475138122</v>
      </c>
      <c r="C203" s="10">
        <f>'25-35 male_2024'!AE205</f>
        <v>12.282398452611218</v>
      </c>
      <c r="D203" s="10">
        <f t="shared" si="7"/>
        <v>0.99500065254274161</v>
      </c>
      <c r="E203" s="10">
        <v>0.86687132666271505</v>
      </c>
    </row>
    <row r="204" spans="1:5" x14ac:dyDescent="0.3">
      <c r="A204" s="41" t="s">
        <v>208</v>
      </c>
      <c r="B204" s="10">
        <f>'25-35 female_2024'!AE206</f>
        <v>10.837209302325581</v>
      </c>
      <c r="C204" s="10">
        <f>'25-35 male_2024'!AE206</f>
        <v>11.574750830564785</v>
      </c>
      <c r="D204" s="10">
        <f t="shared" si="7"/>
        <v>0.93628013777267505</v>
      </c>
      <c r="E204" s="10">
        <v>0.82277761534413185</v>
      </c>
    </row>
    <row r="205" spans="1:5" x14ac:dyDescent="0.3">
      <c r="A205" s="41" t="s">
        <v>209</v>
      </c>
      <c r="B205" s="10">
        <f>'25-35 female_2024'!AE207</f>
        <v>11.599682707562136</v>
      </c>
      <c r="C205" s="10">
        <f>'25-35 male_2024'!AE207</f>
        <v>12.366899766899767</v>
      </c>
      <c r="D205" s="10">
        <f t="shared" si="7"/>
        <v>0.93796205404760369</v>
      </c>
      <c r="E205" s="10">
        <v>0.86136256200898365</v>
      </c>
    </row>
    <row r="206" spans="1:5" x14ac:dyDescent="0.3">
      <c r="A206" s="41" t="s">
        <v>210</v>
      </c>
      <c r="B206" s="10">
        <f>'25-35 female_2024'!AE208</f>
        <v>11.025169409486931</v>
      </c>
      <c r="C206" s="10">
        <f>'25-35 male_2024'!AE208</f>
        <v>11.444900752908966</v>
      </c>
      <c r="D206" s="10">
        <f t="shared" si="7"/>
        <v>0.9633259079756239</v>
      </c>
      <c r="E206" s="10">
        <v>0.80619700717543308</v>
      </c>
    </row>
    <row r="207" spans="1:5" x14ac:dyDescent="0.3">
      <c r="A207" s="41" t="s">
        <v>211</v>
      </c>
      <c r="B207" s="10">
        <f>'25-35 female_2024'!AE209</f>
        <v>12.933990687482881</v>
      </c>
      <c r="C207" s="10">
        <f>'25-35 male_2024'!AE209</f>
        <v>13.132275132275133</v>
      </c>
      <c r="D207" s="10">
        <f t="shared" si="7"/>
        <v>0.98490098305167784</v>
      </c>
      <c r="E207" s="10">
        <v>0.93980665893003568</v>
      </c>
    </row>
    <row r="208" spans="1:5" x14ac:dyDescent="0.3">
      <c r="A208" s="41" t="s">
        <v>212</v>
      </c>
      <c r="B208" s="10">
        <f>'25-35 female_2024'!AE210</f>
        <v>9.6654740608228984</v>
      </c>
      <c r="C208" s="10">
        <f>'25-35 male_2024'!AE210</f>
        <v>10.154040404040405</v>
      </c>
      <c r="D208" s="10">
        <f t="shared" si="7"/>
        <v>0.95188453819593821</v>
      </c>
      <c r="E208" s="10">
        <v>0.78456868605390873</v>
      </c>
    </row>
    <row r="209" spans="1:5" x14ac:dyDescent="0.3">
      <c r="A209" s="41" t="s">
        <v>213</v>
      </c>
      <c r="B209" s="10">
        <f>'25-35 female_2024'!AE211</f>
        <v>10.119444444444444</v>
      </c>
      <c r="C209" s="10">
        <f>'25-35 male_2024'!AE211</f>
        <v>10.870169344333478</v>
      </c>
      <c r="D209" s="10">
        <f t="shared" si="7"/>
        <v>0.93093714770134828</v>
      </c>
      <c r="E209" s="10">
        <v>0.77225870040820588</v>
      </c>
    </row>
    <row r="210" spans="1:5" x14ac:dyDescent="0.3">
      <c r="A210" s="41" t="s">
        <v>214</v>
      </c>
      <c r="B210" s="10">
        <f>'25-35 female_2024'!AE212</f>
        <v>10.354679802955665</v>
      </c>
      <c r="C210" s="10">
        <f>'25-35 male_2024'!AE212</f>
        <v>10.98391812865497</v>
      </c>
      <c r="D210" s="10">
        <f t="shared" si="7"/>
        <v>0.94271276257442771</v>
      </c>
      <c r="E210" s="10">
        <v>0.86888053467000836</v>
      </c>
    </row>
    <row r="211" spans="1:5" x14ac:dyDescent="0.3">
      <c r="A211" s="41" t="s">
        <v>215</v>
      </c>
      <c r="B211" s="10">
        <f>'25-35 female_2024'!AE213</f>
        <v>8.3637454981992789</v>
      </c>
      <c r="C211" s="10">
        <f>'25-35 male_2024'!AE213</f>
        <v>9.0216693418940608</v>
      </c>
      <c r="D211" s="10">
        <f t="shared" si="7"/>
        <v>0.92707293752836062</v>
      </c>
      <c r="E211" s="10">
        <v>0.77181978360135006</v>
      </c>
    </row>
    <row r="212" spans="1:5" x14ac:dyDescent="0.3">
      <c r="A212" s="41" t="s">
        <v>216</v>
      </c>
      <c r="B212" s="10">
        <f>'25-35 female_2024'!AE214</f>
        <v>8.7862356621480711</v>
      </c>
      <c r="C212" s="10">
        <f>'25-35 male_2024'!AE214</f>
        <v>9.2313479623824453</v>
      </c>
      <c r="D212" s="10">
        <f t="shared" si="7"/>
        <v>0.95178252384720008</v>
      </c>
      <c r="E212" s="10">
        <v>0.79141444894227175</v>
      </c>
    </row>
    <row r="213" spans="1:5" x14ac:dyDescent="0.3">
      <c r="A213" s="41" t="s">
        <v>217</v>
      </c>
      <c r="B213" s="10">
        <f>'25-35 female_2024'!AE215</f>
        <v>8.8282950423216437</v>
      </c>
      <c r="C213" s="10">
        <f>'25-35 male_2024'!AE215</f>
        <v>9.1832061068702284</v>
      </c>
      <c r="D213" s="10">
        <f t="shared" si="7"/>
        <v>0.96135216171582327</v>
      </c>
      <c r="E213" s="10">
        <v>0.79109663673614472</v>
      </c>
    </row>
    <row r="214" spans="1:5" x14ac:dyDescent="0.3">
      <c r="A214" s="41" t="s">
        <v>218</v>
      </c>
      <c r="B214" s="10">
        <f>'25-35 female_2024'!AE216</f>
        <v>9.480550284629981</v>
      </c>
      <c r="C214" s="10">
        <f>'25-35 male_2024'!AE216</f>
        <v>10.509029345372461</v>
      </c>
      <c r="D214" s="10">
        <f t="shared" si="7"/>
        <v>0.90213377211708334</v>
      </c>
      <c r="E214" s="10">
        <v>0.78607752940564968</v>
      </c>
    </row>
    <row r="215" spans="1:5" x14ac:dyDescent="0.3">
      <c r="A215" s="41" t="s">
        <v>219</v>
      </c>
      <c r="B215" s="10">
        <f>'25-35 female_2024'!AE217</f>
        <v>7.6313559322033901</v>
      </c>
      <c r="C215" s="10">
        <f>'25-35 male_2024'!AE217</f>
        <v>8.4838969404186795</v>
      </c>
      <c r="D215" s="10">
        <f t="shared" si="7"/>
        <v>0.89951068309733417</v>
      </c>
      <c r="E215" s="10">
        <v>0.73573045576850282</v>
      </c>
    </row>
    <row r="216" spans="1:5" x14ac:dyDescent="0.3">
      <c r="A216" s="41" t="s">
        <v>220</v>
      </c>
      <c r="B216" s="10">
        <f>'25-35 female_2024'!AE218</f>
        <v>7.251203852327448</v>
      </c>
      <c r="C216" s="10">
        <f>'25-35 male_2024'!AE218</f>
        <v>8.9323467230443967</v>
      </c>
      <c r="D216" s="10">
        <f t="shared" si="7"/>
        <v>0.8117915792073096</v>
      </c>
      <c r="E216" s="22">
        <v>0.79141444894227175</v>
      </c>
    </row>
    <row r="217" spans="1:5" x14ac:dyDescent="0.3">
      <c r="A217" s="41" t="s">
        <v>221</v>
      </c>
      <c r="B217" s="10">
        <f>'25-35 female_2024'!AE219</f>
        <v>7.585579514824798</v>
      </c>
      <c r="C217" s="10">
        <f>'25-35 male_2024'!AE219</f>
        <v>9.2598231827111981</v>
      </c>
      <c r="D217" s="10">
        <f t="shared" si="7"/>
        <v>0.81919269570801934</v>
      </c>
      <c r="E217" s="10">
        <v>0.7615523962810975</v>
      </c>
    </row>
    <row r="218" spans="1:5" x14ac:dyDescent="0.3">
      <c r="A218" s="41" t="s">
        <v>222</v>
      </c>
      <c r="B218" s="10">
        <f>'25-35 female_2024'!AE220</f>
        <v>9.1544461778471131</v>
      </c>
      <c r="C218" s="10">
        <f>'25-35 male_2024'!AE220</f>
        <v>10.272479564032697</v>
      </c>
      <c r="D218" s="10">
        <f t="shared" si="7"/>
        <v>0.89116226718034242</v>
      </c>
      <c r="E218" s="10">
        <v>0.8350973003036759</v>
      </c>
    </row>
    <row r="219" spans="1:5" x14ac:dyDescent="0.3">
      <c r="A219" s="41" t="s">
        <v>223</v>
      </c>
      <c r="B219" s="10">
        <f>'25-35 female_2024'!AE221</f>
        <v>11.487906588824019</v>
      </c>
      <c r="C219" s="10">
        <f>'25-35 male_2024'!AE221</f>
        <v>11.577464788732394</v>
      </c>
      <c r="D219" s="10">
        <f t="shared" si="7"/>
        <v>0.99226443772080952</v>
      </c>
      <c r="E219" s="10">
        <v>0.90066977503127355</v>
      </c>
    </row>
    <row r="220" spans="1:5" x14ac:dyDescent="0.3">
      <c r="A220" s="41" t="s">
        <v>224</v>
      </c>
      <c r="B220" s="10">
        <f>'25-35 female_2024'!AE222</f>
        <v>11.192805755395684</v>
      </c>
      <c r="C220" s="10">
        <f>'25-35 male_2024'!AE222</f>
        <v>11.949295774647887</v>
      </c>
      <c r="D220" s="10">
        <f t="shared" si="7"/>
        <v>0.93669166505550872</v>
      </c>
      <c r="E220" s="10">
        <v>0.86247947454844009</v>
      </c>
    </row>
    <row r="221" spans="1:5" x14ac:dyDescent="0.3">
      <c r="A221" s="41" t="s">
        <v>225</v>
      </c>
      <c r="B221" s="10">
        <f>'25-35 female_2024'!AE223</f>
        <v>8.0021344717182501</v>
      </c>
      <c r="C221" s="10">
        <f>'25-35 male_2024'!AE223</f>
        <v>9.6697312588401694</v>
      </c>
      <c r="D221" s="10">
        <f t="shared" si="7"/>
        <v>0.82754466049949582</v>
      </c>
      <c r="E221" s="10">
        <v>0.7825329672933119</v>
      </c>
    </row>
    <row r="222" spans="1:5" x14ac:dyDescent="0.3">
      <c r="A222" s="41" t="s">
        <v>226</v>
      </c>
      <c r="B222" s="10">
        <f>'25-35 female_2024'!AE224</f>
        <v>9.3666666666666671</v>
      </c>
      <c r="C222" s="10">
        <f>'25-35 male_2024'!AE224</f>
        <v>10.517835178351783</v>
      </c>
      <c r="D222" s="10">
        <f t="shared" si="7"/>
        <v>0.89055081277043635</v>
      </c>
      <c r="E222" s="10">
        <v>0.79494489630504828</v>
      </c>
    </row>
    <row r="223" spans="1:5" x14ac:dyDescent="0.3">
      <c r="A223" s="41" t="s">
        <v>227</v>
      </c>
      <c r="B223" s="10">
        <f>'25-35 female_2024'!AE225</f>
        <v>12.555722891566266</v>
      </c>
      <c r="C223" s="10">
        <f>'25-35 male_2024'!AE225</f>
        <v>12.328059071729959</v>
      </c>
      <c r="D223" s="10">
        <f t="shared" si="7"/>
        <v>1.0184671259694378</v>
      </c>
      <c r="E223" s="10">
        <v>0.9457520492477105</v>
      </c>
    </row>
    <row r="224" spans="1:5" x14ac:dyDescent="0.3">
      <c r="A224" s="41" t="s">
        <v>228</v>
      </c>
      <c r="B224" s="10">
        <f>'25-35 female_2024'!AE226</f>
        <v>12.646500593119811</v>
      </c>
      <c r="C224" s="10">
        <f>'25-35 male_2024'!AE226</f>
        <v>11.813455657492355</v>
      </c>
      <c r="D224" s="10">
        <f t="shared" si="7"/>
        <v>1.0705166176417753</v>
      </c>
      <c r="E224" s="10">
        <v>0.96825963972011331</v>
      </c>
    </row>
    <row r="225" spans="1:5" x14ac:dyDescent="0.3">
      <c r="A225" s="41" t="s">
        <v>229</v>
      </c>
      <c r="B225" s="10">
        <f>'25-35 female_2024'!AE227</f>
        <v>12.868896925858952</v>
      </c>
      <c r="C225" s="10">
        <f>'25-35 male_2024'!AE227</f>
        <v>12.967498110355253</v>
      </c>
      <c r="D225" s="10">
        <f t="shared" si="7"/>
        <v>0.99239628310278583</v>
      </c>
      <c r="E225" s="10">
        <v>0.88382413567000728</v>
      </c>
    </row>
    <row r="226" spans="1:5" x14ac:dyDescent="0.3">
      <c r="A226" s="41" t="s">
        <v>230</v>
      </c>
      <c r="B226" s="10">
        <f>'25-35 female_2024'!AE228</f>
        <v>13.131578947368421</v>
      </c>
      <c r="C226" s="10">
        <f>'25-35 male_2024'!AE228</f>
        <v>13.207317073170731</v>
      </c>
      <c r="D226" s="10">
        <f t="shared" si="7"/>
        <v>0.99426544199834765</v>
      </c>
      <c r="E226" s="10">
        <v>0.95791546954337647</v>
      </c>
    </row>
    <row r="227" spans="1:5" x14ac:dyDescent="0.3">
      <c r="A227" s="41" t="s">
        <v>231</v>
      </c>
      <c r="B227" s="10">
        <f>'25-35 female_2024'!AE229</f>
        <v>11.518248175182482</v>
      </c>
      <c r="C227" s="10">
        <f>'25-35 male_2024'!AE229</f>
        <v>11.529968454258675</v>
      </c>
      <c r="D227" s="10">
        <f t="shared" si="7"/>
        <v>0.99898349426343269</v>
      </c>
      <c r="E227" s="10">
        <v>0.82763690440983884</v>
      </c>
    </row>
    <row r="228" spans="1:5" x14ac:dyDescent="0.3">
      <c r="A228" s="41" t="s">
        <v>232</v>
      </c>
      <c r="B228" s="10">
        <f>'25-35 female_2024'!AE230</f>
        <v>11.24</v>
      </c>
      <c r="C228" s="10">
        <f>'25-35 male_2024'!AE230</f>
        <v>11.376344086021506</v>
      </c>
      <c r="D228" s="10">
        <f t="shared" si="7"/>
        <v>0.98801512287334592</v>
      </c>
      <c r="E228" s="10">
        <v>0.87152034261241973</v>
      </c>
    </row>
    <row r="229" spans="1:5" x14ac:dyDescent="0.3">
      <c r="A229" s="41" t="s">
        <v>233</v>
      </c>
      <c r="B229" s="10">
        <f>'25-35 female_2024'!AE231</f>
        <v>9.9704142011834325</v>
      </c>
      <c r="C229" s="10">
        <f>'25-35 male_2024'!AE231</f>
        <v>9.78125</v>
      </c>
      <c r="D229" s="10">
        <f t="shared" si="7"/>
        <v>1.0193394710475074</v>
      </c>
      <c r="E229" s="10">
        <v>0.84349005424954793</v>
      </c>
    </row>
    <row r="230" spans="1:5" x14ac:dyDescent="0.3">
      <c r="A230" s="41" t="s">
        <v>234</v>
      </c>
      <c r="B230" s="10">
        <f>'25-35 female_2024'!AE232</f>
        <v>11.289108910891089</v>
      </c>
      <c r="C230" s="10">
        <f>'25-35 male_2024'!AE232</f>
        <v>12.026435733819508</v>
      </c>
      <c r="D230" s="10">
        <f t="shared" si="7"/>
        <v>0.93869116010365539</v>
      </c>
      <c r="E230" s="10">
        <v>0.80519056861564109</v>
      </c>
    </row>
    <row r="231" spans="1:5" x14ac:dyDescent="0.3">
      <c r="A231" s="41" t="s">
        <v>235</v>
      </c>
      <c r="B231" s="10">
        <f>'25-35 female_2024'!AE233</f>
        <v>11.667641325536062</v>
      </c>
      <c r="C231" s="10">
        <f>'25-35 male_2024'!AE233</f>
        <v>12.101207056638811</v>
      </c>
      <c r="D231" s="10">
        <f t="shared" si="7"/>
        <v>0.96417169551157356</v>
      </c>
      <c r="E231" s="10">
        <v>0.86263081651164997</v>
      </c>
    </row>
    <row r="232" spans="1:5" x14ac:dyDescent="0.3">
      <c r="A232" s="41" t="s">
        <v>236</v>
      </c>
      <c r="B232" s="10">
        <f>'25-35 female_2024'!AE234</f>
        <v>8.4932844932844933</v>
      </c>
      <c r="C232" s="10">
        <f>'25-35 male_2024'!AE234</f>
        <v>9.6762728146013455</v>
      </c>
      <c r="D232" s="10">
        <f t="shared" si="7"/>
        <v>0.87774338901113447</v>
      </c>
      <c r="E232" s="10">
        <v>0.75991444829298249</v>
      </c>
    </row>
    <row r="233" spans="1:5" x14ac:dyDescent="0.3">
      <c r="A233" s="41" t="s">
        <v>237</v>
      </c>
      <c r="B233" s="10">
        <f>'25-35 female_2024'!AE235</f>
        <v>12.928378783338328</v>
      </c>
      <c r="C233" s="10">
        <f>'25-35 male_2024'!AE235</f>
        <v>13.004813863928113</v>
      </c>
      <c r="D233" s="10">
        <f t="shared" si="7"/>
        <v>0.99412255481781275</v>
      </c>
      <c r="E233" s="10">
        <v>0.92853109810568857</v>
      </c>
    </row>
    <row r="234" spans="1:5" x14ac:dyDescent="0.3">
      <c r="A234" s="41" t="s">
        <v>238</v>
      </c>
      <c r="B234" s="10">
        <f>'25-35 female_2024'!AE236</f>
        <v>12.037623762376237</v>
      </c>
      <c r="C234" s="10">
        <f>'25-35 male_2024'!AE236</f>
        <v>12.360146252285192</v>
      </c>
      <c r="D234" s="10">
        <f t="shared" si="7"/>
        <v>0.97390625617805082</v>
      </c>
      <c r="E234" s="10">
        <v>0.84412412063834708</v>
      </c>
    </row>
    <row r="235" spans="1:5" x14ac:dyDescent="0.3">
      <c r="A235" s="41" t="s">
        <v>239</v>
      </c>
      <c r="B235" s="10">
        <f>'25-35 female_2024'!AE237</f>
        <v>11.533333333333333</v>
      </c>
      <c r="C235" s="10">
        <f>'25-35 male_2024'!AE237</f>
        <v>11.188819167142043</v>
      </c>
      <c r="D235" s="10">
        <f t="shared" si="7"/>
        <v>1.0307909316474626</v>
      </c>
      <c r="E235" s="10">
        <v>0.91296078079770482</v>
      </c>
    </row>
    <row r="236" spans="1:5" x14ac:dyDescent="0.3">
      <c r="A236" s="41" t="s">
        <v>240</v>
      </c>
      <c r="B236" s="10">
        <f>'25-35 female_2024'!AE238</f>
        <v>11.641646489104117</v>
      </c>
      <c r="C236" s="10">
        <f>'25-35 male_2024'!AE238</f>
        <v>11.848192771084337</v>
      </c>
      <c r="D236" s="10">
        <f t="shared" si="7"/>
        <v>0.9825672753667295</v>
      </c>
      <c r="E236" s="22">
        <v>0.84412412063834708</v>
      </c>
    </row>
    <row r="237" spans="1:5" x14ac:dyDescent="0.3">
      <c r="A237" s="41" t="s">
        <v>241</v>
      </c>
      <c r="B237" s="10">
        <f>'25-35 female_2024'!AE239</f>
        <v>7.8465608465608465</v>
      </c>
      <c r="C237" s="10">
        <f>'25-35 male_2024'!AE239</f>
        <v>9.2248995983935735</v>
      </c>
      <c r="D237" s="10">
        <f t="shared" si="7"/>
        <v>0.85058495898722286</v>
      </c>
      <c r="E237" s="10">
        <v>0.88905743278585625</v>
      </c>
    </row>
    <row r="238" spans="1:5" x14ac:dyDescent="0.3">
      <c r="A238" s="41" t="s">
        <v>242</v>
      </c>
      <c r="B238" s="10">
        <f>'25-35 female_2024'!AE240</f>
        <v>9.5374999999999996</v>
      </c>
      <c r="C238" s="10">
        <f>'25-35 male_2024'!AE240</f>
        <v>10.2125</v>
      </c>
      <c r="D238" s="10">
        <f t="shared" si="7"/>
        <v>0.93390452876376984</v>
      </c>
      <c r="E238" s="10">
        <v>0.7965043975789674</v>
      </c>
    </row>
    <row r="239" spans="1:5" x14ac:dyDescent="0.3">
      <c r="A239" s="41" t="s">
        <v>243</v>
      </c>
      <c r="B239" s="10">
        <f>'25-35 female_2024'!AE241</f>
        <v>13.045751633986928</v>
      </c>
      <c r="C239" s="10">
        <f>'25-35 male_2024'!AE241</f>
        <v>13.236842105263158</v>
      </c>
      <c r="D239" s="10">
        <f t="shared" si="7"/>
        <v>0.98556374173261085</v>
      </c>
      <c r="E239" s="10">
        <v>0.91798951762232051</v>
      </c>
    </row>
    <row r="240" spans="1:5" x14ac:dyDescent="0.3">
      <c r="A240" s="41" t="s">
        <v>244</v>
      </c>
      <c r="B240" s="10">
        <f>'25-35 female_2024'!AE242</f>
        <v>13.094017094017094</v>
      </c>
      <c r="C240" s="10">
        <f>'25-35 male_2024'!AE242</f>
        <v>13.27027027027027</v>
      </c>
      <c r="D240" s="10">
        <f t="shared" si="7"/>
        <v>0.98671819242084002</v>
      </c>
      <c r="E240" s="10">
        <v>0.87948631039807168</v>
      </c>
    </row>
    <row r="241" spans="1:5" x14ac:dyDescent="0.3">
      <c r="A241" s="41" t="s">
        <v>245</v>
      </c>
      <c r="B241" s="10">
        <f>'25-35 female_2024'!AE243</f>
        <v>12.188390159689254</v>
      </c>
      <c r="C241" s="10">
        <f>'25-35 male_2024'!AE243</f>
        <v>12.212632594021215</v>
      </c>
      <c r="D241" s="10">
        <f t="shared" si="7"/>
        <v>0.99801497063427347</v>
      </c>
      <c r="E241" s="10">
        <v>0.92225614408150347</v>
      </c>
    </row>
    <row r="242" spans="1:5" x14ac:dyDescent="0.3">
      <c r="A242" s="41" t="s">
        <v>246</v>
      </c>
      <c r="B242" s="10">
        <f>'25-35 female_2024'!AE244</f>
        <v>11.923076923076923</v>
      </c>
      <c r="C242" s="10">
        <f>'25-35 male_2024'!AE244</f>
        <v>12.808290155440414</v>
      </c>
      <c r="D242" s="10">
        <f t="shared" si="7"/>
        <v>0.93088747821757534</v>
      </c>
      <c r="E242" s="10">
        <v>0.89309910381058788</v>
      </c>
    </row>
    <row r="243" spans="1:5" x14ac:dyDescent="0.3">
      <c r="A243" s="41" t="s">
        <v>247</v>
      </c>
      <c r="B243" s="10">
        <f>'25-35 female_2024'!AE245</f>
        <v>13.555964622741314</v>
      </c>
      <c r="C243" s="10">
        <f>'25-35 male_2024'!AE245</f>
        <v>12.961487088156723</v>
      </c>
      <c r="D243" s="10">
        <f t="shared" si="7"/>
        <v>1.0458649173926795</v>
      </c>
      <c r="E243" s="10">
        <v>0.99747946147611344</v>
      </c>
    </row>
    <row r="244" spans="1:5" x14ac:dyDescent="0.3">
      <c r="A244" s="41" t="s">
        <v>248</v>
      </c>
      <c r="B244" s="10">
        <f>'25-35 female_2024'!AE246</f>
        <v>10.534031413612565</v>
      </c>
      <c r="C244" s="10">
        <f>'25-35 male_2024'!AE246</f>
        <v>10.024706609017912</v>
      </c>
      <c r="D244" s="10">
        <f t="shared" si="7"/>
        <v>1.0508069537054063</v>
      </c>
      <c r="E244" s="10">
        <v>0.94615894748565543</v>
      </c>
    </row>
    <row r="245" spans="1:5" x14ac:dyDescent="0.3">
      <c r="A245" s="41" t="s">
        <v>249</v>
      </c>
      <c r="B245" s="10">
        <f>'25-35 female_2024'!AE247</f>
        <v>12.308067757680162</v>
      </c>
      <c r="C245" s="10">
        <f>'25-35 male_2024'!AE247</f>
        <v>11.734632683658171</v>
      </c>
      <c r="D245" s="10">
        <f t="shared" si="7"/>
        <v>1.0488668959208722</v>
      </c>
      <c r="E245" s="10">
        <v>0.98872640792467148</v>
      </c>
    </row>
    <row r="246" spans="1:5" x14ac:dyDescent="0.3">
      <c r="A246" s="41" t="s">
        <v>250</v>
      </c>
      <c r="B246" s="10">
        <f>'25-35 female_2024'!AE248</f>
        <v>12.284863851835519</v>
      </c>
      <c r="C246" s="10">
        <f>'25-35 male_2024'!AE248</f>
        <v>11.829334234538695</v>
      </c>
      <c r="D246" s="10">
        <f t="shared" si="7"/>
        <v>1.0385084746330686</v>
      </c>
      <c r="E246" s="10">
        <v>0.9712041276751826</v>
      </c>
    </row>
    <row r="247" spans="1:5" x14ac:dyDescent="0.3">
      <c r="A247" s="41" t="s">
        <v>251</v>
      </c>
      <c r="B247" s="10">
        <f>'25-35 female_2024'!AE249</f>
        <v>12.260775862068966</v>
      </c>
      <c r="C247" s="10">
        <f>'25-35 male_2024'!AE249</f>
        <v>11.417089065894279</v>
      </c>
      <c r="D247" s="10">
        <f t="shared" si="7"/>
        <v>1.0738968393173871</v>
      </c>
      <c r="E247" s="10">
        <v>0.96369694284478136</v>
      </c>
    </row>
    <row r="248" spans="1:5" x14ac:dyDescent="0.3">
      <c r="A248" s="41" t="s">
        <v>252</v>
      </c>
      <c r="B248" s="10">
        <f>'25-35 female_2024'!AE250</f>
        <v>12.102419544280009</v>
      </c>
      <c r="C248" s="10">
        <f>'25-35 male_2024'!AE250</f>
        <v>11.664120315111004</v>
      </c>
      <c r="D248" s="10">
        <f t="shared" si="7"/>
        <v>1.0375767068006991</v>
      </c>
      <c r="E248" s="10">
        <v>0.97007638728206225</v>
      </c>
    </row>
    <row r="249" spans="1:5" x14ac:dyDescent="0.3">
      <c r="A249" s="41" t="s">
        <v>253</v>
      </c>
      <c r="B249" s="10">
        <f>'25-35 female_2024'!AE251</f>
        <v>10.975626269465131</v>
      </c>
      <c r="C249" s="10">
        <f>'25-35 male_2024'!AE251</f>
        <v>9.9206128133704734</v>
      </c>
      <c r="D249" s="10">
        <f t="shared" si="7"/>
        <v>1.1063455933561652</v>
      </c>
      <c r="E249" s="10">
        <v>1.0229846768820785</v>
      </c>
    </row>
    <row r="250" spans="1:5" x14ac:dyDescent="0.3">
      <c r="A250" s="41" t="s">
        <v>254</v>
      </c>
      <c r="B250" s="10">
        <f>'25-35 female_2024'!AE252</f>
        <v>9.6198347107438025</v>
      </c>
      <c r="C250" s="10">
        <f>'25-35 male_2024'!AE252</f>
        <v>9.7109375</v>
      </c>
      <c r="D250" s="10">
        <f t="shared" si="7"/>
        <v>0.9906185381940521</v>
      </c>
      <c r="E250" s="10">
        <v>0.90805350520144812</v>
      </c>
    </row>
    <row r="251" spans="1:5" x14ac:dyDescent="0.3">
      <c r="A251" s="41" t="s">
        <v>255</v>
      </c>
      <c r="B251" s="10">
        <f>'25-35 female_2024'!AE253</f>
        <v>11.519548872180451</v>
      </c>
      <c r="C251" s="10">
        <f>'25-35 male_2024'!AE253</f>
        <v>11.036707882534776</v>
      </c>
      <c r="D251" s="10">
        <f t="shared" si="7"/>
        <v>1.0437486426916993</v>
      </c>
      <c r="E251" s="10">
        <v>0.97826532665057886</v>
      </c>
    </row>
    <row r="252" spans="1:5" x14ac:dyDescent="0.3">
      <c r="A252" s="41" t="s">
        <v>256</v>
      </c>
      <c r="B252" s="10">
        <f>'25-35 female_2024'!AE254</f>
        <v>10.08904109589041</v>
      </c>
      <c r="C252" s="10">
        <f>'25-35 male_2024'!AE254</f>
        <v>9.3771929824561404</v>
      </c>
      <c r="D252" s="10">
        <f t="shared" si="7"/>
        <v>1.0759127080743749</v>
      </c>
      <c r="E252" s="10">
        <v>0.87330750264177515</v>
      </c>
    </row>
    <row r="253" spans="1:5" x14ac:dyDescent="0.3">
      <c r="A253" s="41" t="s">
        <v>257</v>
      </c>
      <c r="B253" s="10">
        <f>'25-35 female_2024'!AE255</f>
        <v>10.920492721164614</v>
      </c>
      <c r="C253" s="10">
        <f>'25-35 male_2024'!AE255</f>
        <v>10.006214689265537</v>
      </c>
      <c r="D253" s="10">
        <f t="shared" si="7"/>
        <v>1.0913710189408483</v>
      </c>
      <c r="E253" s="10">
        <v>0.94760225905414042</v>
      </c>
    </row>
    <row r="254" spans="1:5" x14ac:dyDescent="0.3">
      <c r="A254" s="41" t="s">
        <v>258</v>
      </c>
      <c r="B254" s="10">
        <f>'25-35 female_2024'!AE256</f>
        <v>13.455791143804991</v>
      </c>
      <c r="C254" s="10">
        <f>'25-35 male_2024'!AE256</f>
        <v>13.025085715695223</v>
      </c>
      <c r="D254" s="10">
        <f t="shared" si="7"/>
        <v>1.0330673776365837</v>
      </c>
      <c r="E254" s="10">
        <v>0.96840945413109469</v>
      </c>
    </row>
    <row r="255" spans="1:5" x14ac:dyDescent="0.3">
      <c r="A255" s="41" t="s">
        <v>259</v>
      </c>
      <c r="B255" s="10">
        <f>'25-35 female_2024'!AE257</f>
        <v>11.856281118345462</v>
      </c>
      <c r="C255" s="10">
        <f>'25-35 male_2024'!AE257</f>
        <v>11.427007652814105</v>
      </c>
      <c r="D255" s="10">
        <f t="shared" si="7"/>
        <v>1.0375665684817881</v>
      </c>
      <c r="E255" s="10">
        <v>0.95227859598441145</v>
      </c>
    </row>
    <row r="256" spans="1:5" x14ac:dyDescent="0.3">
      <c r="A256" s="41" t="s">
        <v>260</v>
      </c>
      <c r="B256" s="10">
        <f>'25-35 female_2024'!AE258</f>
        <v>13.209929843497031</v>
      </c>
      <c r="C256" s="10">
        <f>'25-35 male_2024'!AE258</f>
        <v>12.454081632653061</v>
      </c>
      <c r="D256" s="10">
        <f t="shared" si="7"/>
        <v>1.060690802673256</v>
      </c>
      <c r="E256" s="10">
        <v>1.0363256114446791</v>
      </c>
    </row>
    <row r="257" spans="1:5" x14ac:dyDescent="0.3">
      <c r="A257" s="41" t="s">
        <v>261</v>
      </c>
      <c r="B257" s="10">
        <f>'25-35 female_2024'!AE259</f>
        <v>12.197342106960841</v>
      </c>
      <c r="C257" s="10">
        <f>'25-35 male_2024'!AE259</f>
        <v>11.923958262292846</v>
      </c>
      <c r="D257" s="10">
        <f t="shared" si="7"/>
        <v>1.0229272728614387</v>
      </c>
      <c r="E257" s="10">
        <v>0.94797699488200393</v>
      </c>
    </row>
    <row r="258" spans="1:5" x14ac:dyDescent="0.3">
      <c r="A258" s="41" t="s">
        <v>262</v>
      </c>
      <c r="B258" s="10">
        <f>'25-35 female_2024'!AE260</f>
        <v>11.959857437628962</v>
      </c>
      <c r="C258" s="10">
        <f>'25-35 male_2024'!AE260</f>
        <v>11.454954074653116</v>
      </c>
      <c r="D258" s="10">
        <f t="shared" si="7"/>
        <v>1.04407729264433</v>
      </c>
      <c r="E258" s="10">
        <v>0.96538525201987546</v>
      </c>
    </row>
    <row r="259" spans="1:5" x14ac:dyDescent="0.3">
      <c r="A259" s="41" t="s">
        <v>263</v>
      </c>
      <c r="B259" s="10">
        <f>'25-35 female_2024'!AE261</f>
        <v>11.676969780598869</v>
      </c>
      <c r="C259" s="10">
        <f>'25-35 male_2024'!AE261</f>
        <v>11.564495161057344</v>
      </c>
      <c r="D259" s="10">
        <f t="shared" ref="D259:D322" si="8">B259/C259</f>
        <v>1.009725856423052</v>
      </c>
      <c r="E259" s="10">
        <v>0.94623044846860238</v>
      </c>
    </row>
    <row r="260" spans="1:5" x14ac:dyDescent="0.3">
      <c r="A260" s="41" t="s">
        <v>264</v>
      </c>
      <c r="B260" s="10">
        <f>'25-35 female_2024'!AE262</f>
        <v>11.892935982339957</v>
      </c>
      <c r="C260" s="10">
        <f>'25-35 male_2024'!AE262</f>
        <v>10.995841995841996</v>
      </c>
      <c r="D260" s="10">
        <f t="shared" si="8"/>
        <v>1.0815848378720967</v>
      </c>
      <c r="E260" s="10">
        <v>0.99031975906398184</v>
      </c>
    </row>
    <row r="261" spans="1:5" x14ac:dyDescent="0.3">
      <c r="A261" s="41" t="s">
        <v>265</v>
      </c>
      <c r="B261" s="10">
        <f>'25-35 female_2024'!AE263</f>
        <v>10.32725321888412</v>
      </c>
      <c r="C261" s="10">
        <f>'25-35 male_2024'!AE263</f>
        <v>10.238850843494237</v>
      </c>
      <c r="D261" s="10">
        <f t="shared" si="8"/>
        <v>1.00863401340064</v>
      </c>
      <c r="E261" s="10">
        <v>0.98568673691614117</v>
      </c>
    </row>
    <row r="262" spans="1:5" x14ac:dyDescent="0.3">
      <c r="A262" s="41" t="s">
        <v>266</v>
      </c>
      <c r="B262" s="10">
        <f>'25-35 female_2024'!AE264</f>
        <v>10.624797406807131</v>
      </c>
      <c r="C262" s="10">
        <f>'25-35 male_2024'!AE264</f>
        <v>10.710330857528696</v>
      </c>
      <c r="D262" s="10">
        <f t="shared" si="8"/>
        <v>0.99201393011482553</v>
      </c>
      <c r="E262" s="10">
        <v>0.94148122020113267</v>
      </c>
    </row>
    <row r="263" spans="1:5" x14ac:dyDescent="0.3">
      <c r="A263" s="41" t="s">
        <v>267</v>
      </c>
      <c r="B263" s="10">
        <f>'25-35 female_2024'!AE265</f>
        <v>10.490092470277411</v>
      </c>
      <c r="C263" s="10">
        <f>'25-35 male_2024'!AE265</f>
        <v>10.391630901287554</v>
      </c>
      <c r="D263" s="10">
        <f t="shared" si="8"/>
        <v>1.0094750833555546</v>
      </c>
      <c r="E263" s="10">
        <v>0.94987575214327569</v>
      </c>
    </row>
    <row r="264" spans="1:5" x14ac:dyDescent="0.3">
      <c r="A264" s="41" t="s">
        <v>268</v>
      </c>
      <c r="B264" s="10">
        <f>'25-35 female_2024'!AE266</f>
        <v>11.906193078324225</v>
      </c>
      <c r="C264" s="10">
        <f>'25-35 male_2024'!AE266</f>
        <v>11.324346405228757</v>
      </c>
      <c r="D264" s="10">
        <f t="shared" si="8"/>
        <v>1.0513801549577124</v>
      </c>
      <c r="E264" s="10">
        <v>0.96817518893357501</v>
      </c>
    </row>
    <row r="265" spans="1:5" x14ac:dyDescent="0.3">
      <c r="A265" s="41" t="s">
        <v>269</v>
      </c>
      <c r="B265" s="10">
        <f>'25-35 female_2024'!AE267</f>
        <v>11.677824267782427</v>
      </c>
      <c r="C265" s="10">
        <f>'25-35 male_2024'!AE267</f>
        <v>11.313919627256844</v>
      </c>
      <c r="D265" s="10">
        <f t="shared" si="8"/>
        <v>1.0321643296500784</v>
      </c>
      <c r="E265" s="10">
        <v>0.94039077078448186</v>
      </c>
    </row>
    <row r="266" spans="1:5" x14ac:dyDescent="0.3">
      <c r="A266" s="41" t="s">
        <v>270</v>
      </c>
      <c r="B266" s="10">
        <f>'25-35 female_2024'!AE268</f>
        <v>11.825059974164976</v>
      </c>
      <c r="C266" s="10">
        <f>'25-35 male_2024'!AE268</f>
        <v>11.455053488743413</v>
      </c>
      <c r="D266" s="10">
        <f t="shared" si="8"/>
        <v>1.0323007208814134</v>
      </c>
      <c r="E266" s="10">
        <v>0.93532425762196647</v>
      </c>
    </row>
    <row r="267" spans="1:5" x14ac:dyDescent="0.3">
      <c r="A267" s="41" t="s">
        <v>271</v>
      </c>
      <c r="B267" s="10">
        <f>'25-35 female_2024'!AE269</f>
        <v>11.783132530120483</v>
      </c>
      <c r="C267" s="10">
        <f>'25-35 male_2024'!AE269</f>
        <v>11.285132382892057</v>
      </c>
      <c r="D267" s="10">
        <f t="shared" si="8"/>
        <v>1.0441288706531595</v>
      </c>
      <c r="E267" s="10">
        <v>0.95907959431985146</v>
      </c>
    </row>
    <row r="268" spans="1:5" x14ac:dyDescent="0.3">
      <c r="A268" s="41" t="s">
        <v>272</v>
      </c>
      <c r="B268" s="10">
        <f>'25-35 female_2024'!AE270</f>
        <v>9.7635622452179369</v>
      </c>
      <c r="C268" s="10">
        <f>'25-35 male_2024'!AE270</f>
        <v>9.5387267904509283</v>
      </c>
      <c r="D268" s="10">
        <f t="shared" si="8"/>
        <v>1.0235708034946642</v>
      </c>
      <c r="E268" s="10">
        <v>0.94816347600349005</v>
      </c>
    </row>
    <row r="269" spans="1:5" x14ac:dyDescent="0.3">
      <c r="A269" s="41" t="s">
        <v>273</v>
      </c>
      <c r="B269" s="10">
        <f>'25-35 female_2024'!AE271</f>
        <v>9.3289588801399823</v>
      </c>
      <c r="C269" s="10">
        <f>'25-35 male_2024'!AE271</f>
        <v>9.4000392772977222</v>
      </c>
      <c r="D269" s="10">
        <f t="shared" si="8"/>
        <v>0.99243828721764937</v>
      </c>
      <c r="E269" s="10">
        <v>0.91949719614391023</v>
      </c>
    </row>
    <row r="270" spans="1:5" x14ac:dyDescent="0.3">
      <c r="A270" s="41" t="s">
        <v>274</v>
      </c>
      <c r="B270" s="10">
        <f>'25-35 female_2024'!AE272</f>
        <v>11.766756032171582</v>
      </c>
      <c r="C270" s="10">
        <f>'25-35 male_2024'!AE272</f>
        <v>11.315715292459478</v>
      </c>
      <c r="D270" s="10">
        <f t="shared" si="8"/>
        <v>1.0398596755092155</v>
      </c>
      <c r="E270" s="10">
        <v>0.9817796887625333</v>
      </c>
    </row>
    <row r="271" spans="1:5" x14ac:dyDescent="0.3">
      <c r="A271" s="41" t="s">
        <v>275</v>
      </c>
      <c r="B271" s="10">
        <f>'25-35 female_2024'!AE273</f>
        <v>12.870249728555917</v>
      </c>
      <c r="C271" s="10">
        <f>'25-35 male_2024'!AE273</f>
        <v>12.074014046461372</v>
      </c>
      <c r="D271" s="10">
        <f t="shared" si="8"/>
        <v>1.0659462279098395</v>
      </c>
      <c r="E271" s="10">
        <v>0.99879271517483781</v>
      </c>
    </row>
    <row r="272" spans="1:5" x14ac:dyDescent="0.3">
      <c r="A272" s="41" t="s">
        <v>276</v>
      </c>
      <c r="B272" s="10">
        <f>'25-35 female_2024'!AE274</f>
        <v>10.911010558069382</v>
      </c>
      <c r="C272" s="10">
        <f>'25-35 male_2024'!AE274</f>
        <v>10.943396226415095</v>
      </c>
      <c r="D272" s="10">
        <f t="shared" si="8"/>
        <v>0.9970406199615125</v>
      </c>
      <c r="E272" s="10">
        <v>0.96886313225942677</v>
      </c>
    </row>
    <row r="273" spans="1:5" x14ac:dyDescent="0.3">
      <c r="A273" s="41" t="s">
        <v>277</v>
      </c>
      <c r="B273" s="10">
        <f>'25-35 female_2024'!AE275</f>
        <v>11.249063670411985</v>
      </c>
      <c r="C273" s="10">
        <f>'25-35 male_2024'!AE275</f>
        <v>11.05123339658444</v>
      </c>
      <c r="D273" s="10">
        <f t="shared" si="8"/>
        <v>1.0179011940774583</v>
      </c>
      <c r="E273" s="10">
        <v>0.99232036812486391</v>
      </c>
    </row>
    <row r="274" spans="1:5" x14ac:dyDescent="0.3">
      <c r="A274" s="41" t="s">
        <v>278</v>
      </c>
      <c r="B274" s="10">
        <f>'25-35 female_2024'!AE276</f>
        <v>11.321576763485478</v>
      </c>
      <c r="C274" s="10">
        <f>'25-35 male_2024'!AE276</f>
        <v>11.285433070866143</v>
      </c>
      <c r="D274" s="10">
        <f t="shared" si="8"/>
        <v>1.0032026854789156</v>
      </c>
      <c r="E274" s="10">
        <v>0.86318301829626476</v>
      </c>
    </row>
    <row r="275" spans="1:5" x14ac:dyDescent="0.3">
      <c r="A275" s="41" t="s">
        <v>279</v>
      </c>
      <c r="B275" s="10">
        <f>'25-35 female_2024'!AE277</f>
        <v>10.038310060866452</v>
      </c>
      <c r="C275" s="10">
        <f>'25-35 male_2024'!AE277</f>
        <v>10.036357888080936</v>
      </c>
      <c r="D275" s="10">
        <f t="shared" si="8"/>
        <v>1.0001945100809762</v>
      </c>
      <c r="E275" s="10">
        <v>0.85996841112890843</v>
      </c>
    </row>
    <row r="276" spans="1:5" x14ac:dyDescent="0.3">
      <c r="A276" s="41" t="s">
        <v>280</v>
      </c>
      <c r="B276" s="10">
        <f>'25-35 female_2024'!AE278</f>
        <v>9.5664047886270112</v>
      </c>
      <c r="C276" s="10">
        <f>'25-35 male_2024'!AE278</f>
        <v>9.6657946370176582</v>
      </c>
      <c r="D276" s="10">
        <f t="shared" si="8"/>
        <v>0.98971736394957044</v>
      </c>
      <c r="E276" s="10">
        <v>0.92066588350889866</v>
      </c>
    </row>
    <row r="277" spans="1:5" x14ac:dyDescent="0.3">
      <c r="A277" s="41" t="s">
        <v>281</v>
      </c>
      <c r="B277" s="10">
        <f>'25-35 female_2024'!AE279</f>
        <v>12.641255605381167</v>
      </c>
      <c r="C277" s="10">
        <f>'25-35 male_2024'!AE279</f>
        <v>12.037475345167653</v>
      </c>
      <c r="D277" s="10">
        <f t="shared" si="8"/>
        <v>1.0501583798014502</v>
      </c>
      <c r="E277" s="10">
        <v>0.90113105500747603</v>
      </c>
    </row>
    <row r="278" spans="1:5" x14ac:dyDescent="0.3">
      <c r="A278" s="41" t="s">
        <v>282</v>
      </c>
      <c r="B278" s="10">
        <f>'25-35 female_2024'!AE280</f>
        <v>11.363988383349467</v>
      </c>
      <c r="C278" s="10">
        <f>'25-35 male_2024'!AE280</f>
        <v>11.262697022767075</v>
      </c>
      <c r="D278" s="10">
        <f t="shared" si="8"/>
        <v>1.0089935261845042</v>
      </c>
      <c r="E278" s="10">
        <v>0.88620667102681505</v>
      </c>
    </row>
    <row r="279" spans="1:5" x14ac:dyDescent="0.3">
      <c r="A279" s="41" t="s">
        <v>283</v>
      </c>
      <c r="B279" s="10">
        <f>'25-35 female_2024'!AE281</f>
        <v>13.640669515669515</v>
      </c>
      <c r="C279" s="10">
        <f>'25-35 male_2024'!AE281</f>
        <v>13.083235178641539</v>
      </c>
      <c r="D279" s="10">
        <f t="shared" si="8"/>
        <v>1.0426067657897025</v>
      </c>
      <c r="E279" s="10">
        <v>0.97679587787929645</v>
      </c>
    </row>
    <row r="280" spans="1:5" x14ac:dyDescent="0.3">
      <c r="A280" s="41" t="s">
        <v>284</v>
      </c>
      <c r="B280" s="10">
        <f>'25-35 female_2024'!AE282</f>
        <v>10.635555555555555</v>
      </c>
      <c r="C280" s="10">
        <f>'25-35 male_2024'!AE282</f>
        <v>9.8237791932059455</v>
      </c>
      <c r="D280" s="10">
        <f t="shared" si="8"/>
        <v>1.0826338160074922</v>
      </c>
      <c r="E280" s="10">
        <v>0.96300970637011019</v>
      </c>
    </row>
    <row r="281" spans="1:5" x14ac:dyDescent="0.3">
      <c r="A281" s="41" t="s">
        <v>285</v>
      </c>
      <c r="B281" s="10">
        <f>'25-35 female_2024'!AE283</f>
        <v>12.756554307116104</v>
      </c>
      <c r="C281" s="10">
        <f>'25-35 male_2024'!AE283</f>
        <v>11.791578947368421</v>
      </c>
      <c r="D281" s="10">
        <f t="shared" si="8"/>
        <v>1.0818359749830655</v>
      </c>
      <c r="E281" s="10">
        <v>1.0311895888335738</v>
      </c>
    </row>
    <row r="282" spans="1:5" x14ac:dyDescent="0.3">
      <c r="A282" s="41" t="s">
        <v>286</v>
      </c>
      <c r="B282" s="10">
        <f>'25-35 female_2024'!AE284</f>
        <v>12.453703703703704</v>
      </c>
      <c r="C282" s="10">
        <f>'25-35 male_2024'!AE284</f>
        <v>12.32994923857868</v>
      </c>
      <c r="D282" s="10">
        <f t="shared" si="8"/>
        <v>1.0100368998063523</v>
      </c>
      <c r="E282" s="10">
        <v>1.0070919571532317</v>
      </c>
    </row>
    <row r="283" spans="1:5" x14ac:dyDescent="0.3">
      <c r="A283" s="41" t="s">
        <v>287</v>
      </c>
      <c r="B283" s="10">
        <f>'25-35 female_2024'!AE285</f>
        <v>11.479452054794521</v>
      </c>
      <c r="C283" s="10">
        <f>'25-35 male_2024'!AE285</f>
        <v>9.9140625</v>
      </c>
      <c r="D283" s="10">
        <f t="shared" si="8"/>
        <v>1.1578958731392426</v>
      </c>
      <c r="E283" s="10">
        <v>0.99701288877682692</v>
      </c>
    </row>
    <row r="284" spans="1:5" x14ac:dyDescent="0.3">
      <c r="A284" s="41" t="s">
        <v>288</v>
      </c>
      <c r="B284" s="10">
        <f>'25-35 female_2024'!AE286</f>
        <v>11.752380952380953</v>
      </c>
      <c r="C284" s="10">
        <f>'25-35 male_2024'!AE286</f>
        <v>10.646258503401361</v>
      </c>
      <c r="D284" s="10">
        <f t="shared" si="8"/>
        <v>1.1038977635782747</v>
      </c>
      <c r="E284" s="10">
        <v>1.0563936781609196</v>
      </c>
    </row>
    <row r="285" spans="1:5" x14ac:dyDescent="0.3">
      <c r="A285" s="41" t="s">
        <v>289</v>
      </c>
      <c r="B285" s="10">
        <f>'25-35 female_2024'!AE287</f>
        <v>12.53125</v>
      </c>
      <c r="C285" s="10">
        <f>'25-35 male_2024'!AE287</f>
        <v>11.597560975609756</v>
      </c>
      <c r="D285" s="10">
        <f t="shared" si="8"/>
        <v>1.0805073606729758</v>
      </c>
      <c r="E285" s="10">
        <v>1.0654817009195829</v>
      </c>
    </row>
    <row r="286" spans="1:5" x14ac:dyDescent="0.3">
      <c r="A286" s="41" t="s">
        <v>290</v>
      </c>
      <c r="B286" s="10">
        <f>'25-35 female_2024'!AE288</f>
        <v>12.046858359957401</v>
      </c>
      <c r="C286" s="10">
        <f>'25-35 male_2024'!AE288</f>
        <v>11.42800788954635</v>
      </c>
      <c r="D286" s="10">
        <f t="shared" si="8"/>
        <v>1.0541520863821889</v>
      </c>
      <c r="E286" s="10">
        <v>1.0352345955424613</v>
      </c>
    </row>
    <row r="287" spans="1:5" x14ac:dyDescent="0.3">
      <c r="A287" s="41" t="s">
        <v>291</v>
      </c>
      <c r="B287" s="10">
        <f>'25-35 female_2024'!AE289</f>
        <v>10.446998722860792</v>
      </c>
      <c r="C287" s="10">
        <f>'25-35 male_2024'!AE289</f>
        <v>10.353510895883778</v>
      </c>
      <c r="D287" s="10">
        <f t="shared" si="8"/>
        <v>1.0090295773015685</v>
      </c>
      <c r="E287" s="10">
        <v>0.92840970190851557</v>
      </c>
    </row>
    <row r="288" spans="1:5" x14ac:dyDescent="0.3">
      <c r="A288" s="41" t="s">
        <v>292</v>
      </c>
      <c r="B288" s="10">
        <f>'25-35 female_2024'!AE290</f>
        <v>11.151818181818182</v>
      </c>
      <c r="C288" s="10">
        <f>'25-35 male_2024'!AE290</f>
        <v>10.934618608549874</v>
      </c>
      <c r="D288" s="10">
        <f t="shared" si="8"/>
        <v>1.019863479563748</v>
      </c>
      <c r="E288" s="10">
        <v>0.95209644033107499</v>
      </c>
    </row>
    <row r="289" spans="1:5" x14ac:dyDescent="0.3">
      <c r="A289" s="41" t="s">
        <v>293</v>
      </c>
      <c r="B289" s="10">
        <f>'25-35 female_2024'!AE291</f>
        <v>12.125748502994012</v>
      </c>
      <c r="C289" s="10">
        <f>'25-35 male_2024'!AE291</f>
        <v>11.464052287581699</v>
      </c>
      <c r="D289" s="10">
        <f t="shared" si="8"/>
        <v>1.0577192251756464</v>
      </c>
      <c r="E289" s="10">
        <v>1.1055484626249688</v>
      </c>
    </row>
    <row r="290" spans="1:5" x14ac:dyDescent="0.3">
      <c r="A290" s="41" t="s">
        <v>294</v>
      </c>
      <c r="B290" s="10">
        <f>'25-35 female_2024'!AE292</f>
        <v>12.776237782406666</v>
      </c>
      <c r="C290" s="10">
        <f>'25-35 male_2024'!AE292</f>
        <v>12.149511213341</v>
      </c>
      <c r="D290" s="10">
        <f t="shared" si="8"/>
        <v>1.0515845088794582</v>
      </c>
      <c r="E290" s="10">
        <v>0.96590520833598992</v>
      </c>
    </row>
    <row r="291" spans="1:5" x14ac:dyDescent="0.3">
      <c r="A291" s="41" t="s">
        <v>295</v>
      </c>
      <c r="B291" s="10">
        <f>'25-35 female_2024'!AE293</f>
        <v>10.846047156726769</v>
      </c>
      <c r="C291" s="10">
        <f>'25-35 male_2024'!AE293</f>
        <v>10.309973045822103</v>
      </c>
      <c r="D291" s="10">
        <f t="shared" si="8"/>
        <v>1.0519956850053938</v>
      </c>
      <c r="E291" s="10">
        <v>0.9531818586059907</v>
      </c>
    </row>
    <row r="292" spans="1:5" x14ac:dyDescent="0.3">
      <c r="A292" s="41" t="s">
        <v>296</v>
      </c>
      <c r="B292" s="10">
        <f>'25-35 female_2024'!AE294</f>
        <v>11.360120542440985</v>
      </c>
      <c r="C292" s="10">
        <f>'25-35 male_2024'!AE294</f>
        <v>11.00413009808983</v>
      </c>
      <c r="D292" s="10">
        <f t="shared" si="8"/>
        <v>1.0323506211920332</v>
      </c>
      <c r="E292" s="10">
        <v>0.99852816664629829</v>
      </c>
    </row>
    <row r="293" spans="1:5" x14ac:dyDescent="0.3">
      <c r="A293" s="41" t="s">
        <v>297</v>
      </c>
      <c r="B293" s="10">
        <f>'25-35 female_2024'!AE295</f>
        <v>11.288398692810457</v>
      </c>
      <c r="C293" s="10">
        <f>'25-35 male_2024'!AE295</f>
        <v>9.5717379534380083</v>
      </c>
      <c r="D293" s="10">
        <f t="shared" si="8"/>
        <v>1.1793468174456085</v>
      </c>
      <c r="E293" s="10">
        <v>0.99054841007111893</v>
      </c>
    </row>
    <row r="294" spans="1:5" x14ac:dyDescent="0.3">
      <c r="A294" s="41" t="s">
        <v>298</v>
      </c>
      <c r="B294" s="10">
        <f>'25-35 female_2024'!AE296</f>
        <v>12.183734939759036</v>
      </c>
      <c r="C294" s="10">
        <f>'25-35 male_2024'!AE296</f>
        <v>11.557377049180328</v>
      </c>
      <c r="D294" s="10">
        <f t="shared" si="8"/>
        <v>1.0541955054259591</v>
      </c>
      <c r="E294" s="10">
        <v>0.97180419997959178</v>
      </c>
    </row>
    <row r="295" spans="1:5" x14ac:dyDescent="0.3">
      <c r="A295" s="41" t="s">
        <v>299</v>
      </c>
      <c r="B295" s="10">
        <f>'25-35 female_2024'!AE297</f>
        <v>10.863618752421543</v>
      </c>
      <c r="C295" s="10">
        <f>'25-35 male_2024'!AE297</f>
        <v>10.867642276422764</v>
      </c>
      <c r="D295" s="10">
        <f t="shared" si="8"/>
        <v>0.99962977029433975</v>
      </c>
      <c r="E295" s="10">
        <v>0.93487465876067755</v>
      </c>
    </row>
    <row r="296" spans="1:5" x14ac:dyDescent="0.3">
      <c r="A296" s="41" t="s">
        <v>300</v>
      </c>
      <c r="B296" s="10">
        <f>'25-35 female_2024'!AE298</f>
        <v>11.579984836997726</v>
      </c>
      <c r="C296" s="10">
        <f>'25-35 male_2024'!AE298</f>
        <v>12.075182481751824</v>
      </c>
      <c r="D296" s="10">
        <f t="shared" si="8"/>
        <v>0.9589904628354522</v>
      </c>
      <c r="E296" s="10">
        <v>0.99843956766421815</v>
      </c>
    </row>
    <row r="297" spans="1:5" x14ac:dyDescent="0.3">
      <c r="A297" s="41" t="s">
        <v>301</v>
      </c>
      <c r="B297" s="10">
        <f>'25-35 female_2024'!AE299</f>
        <v>11.812260536398467</v>
      </c>
      <c r="C297" s="10">
        <f>'25-35 male_2024'!AE299</f>
        <v>11.306273062730627</v>
      </c>
      <c r="D297" s="10">
        <f t="shared" si="8"/>
        <v>1.0447528085391595</v>
      </c>
      <c r="E297" s="10">
        <v>0.94873747766708139</v>
      </c>
    </row>
    <row r="298" spans="1:5" x14ac:dyDescent="0.3">
      <c r="A298" s="41" t="s">
        <v>302</v>
      </c>
      <c r="B298" s="10">
        <f>'25-35 female_2024'!AE300</f>
        <v>11.594092424964268</v>
      </c>
      <c r="C298" s="10">
        <f>'25-35 male_2024'!AE300</f>
        <v>11.377636594663278</v>
      </c>
      <c r="D298" s="10">
        <f t="shared" si="8"/>
        <v>1.0190246742809943</v>
      </c>
      <c r="E298" s="10">
        <v>0.90488992580850991</v>
      </c>
    </row>
    <row r="299" spans="1:5" x14ac:dyDescent="0.3">
      <c r="A299" s="41" t="s">
        <v>303</v>
      </c>
      <c r="B299" s="10">
        <f>'25-35 female_2024'!AE301</f>
        <v>11.705494505494505</v>
      </c>
      <c r="C299" s="10">
        <f>'25-35 male_2024'!AE301</f>
        <v>11.649606299212598</v>
      </c>
      <c r="D299" s="10">
        <f t="shared" si="8"/>
        <v>1.0047974330502212</v>
      </c>
      <c r="E299" s="10">
        <v>0.8627132110286363</v>
      </c>
    </row>
    <row r="300" spans="1:5" x14ac:dyDescent="0.3">
      <c r="A300" s="41" t="s">
        <v>304</v>
      </c>
      <c r="B300" s="10">
        <f>'25-35 female_2024'!AE302</f>
        <v>10.551211219719507</v>
      </c>
      <c r="C300" s="10">
        <f>'25-35 male_2024'!AE302</f>
        <v>10.318654923939151</v>
      </c>
      <c r="D300" s="10">
        <f t="shared" si="8"/>
        <v>1.0225374622462495</v>
      </c>
      <c r="E300" s="10">
        <v>0.88784446558732688</v>
      </c>
    </row>
    <row r="301" spans="1:5" x14ac:dyDescent="0.3">
      <c r="A301" s="41" t="s">
        <v>305</v>
      </c>
      <c r="B301" s="10">
        <f>'25-35 female_2024'!AE303</f>
        <v>10.744811683320522</v>
      </c>
      <c r="C301" s="10">
        <f>'25-35 male_2024'!AE303</f>
        <v>10.605405405405405</v>
      </c>
      <c r="D301" s="10">
        <f t="shared" si="8"/>
        <v>1.0131448325251258</v>
      </c>
      <c r="E301" s="10">
        <v>0.94777513624551191</v>
      </c>
    </row>
    <row r="302" spans="1:5" x14ac:dyDescent="0.3">
      <c r="A302" s="41" t="s">
        <v>306</v>
      </c>
      <c r="B302" s="10">
        <f>'25-35 female_2024'!AE304</f>
        <v>10.733381502890174</v>
      </c>
      <c r="C302" s="10">
        <f>'25-35 male_2024'!AE304</f>
        <v>10.766151685393259</v>
      </c>
      <c r="D302" s="10">
        <f t="shared" si="8"/>
        <v>0.9969561842094844</v>
      </c>
      <c r="E302" s="10">
        <v>0.88568941630209752</v>
      </c>
    </row>
    <row r="303" spans="1:5" x14ac:dyDescent="0.3">
      <c r="A303" s="41" t="s">
        <v>307</v>
      </c>
      <c r="B303" s="10">
        <f>'25-35 female_2024'!AE305</f>
        <v>10.826086956521738</v>
      </c>
      <c r="C303" s="10">
        <f>'25-35 male_2024'!AE305</f>
        <v>10.486081370449678</v>
      </c>
      <c r="D303" s="10">
        <f t="shared" si="8"/>
        <v>1.0324244657332351</v>
      </c>
      <c r="E303" s="10">
        <v>0.92209524361804796</v>
      </c>
    </row>
    <row r="304" spans="1:5" x14ac:dyDescent="0.3">
      <c r="A304" s="41" t="s">
        <v>308</v>
      </c>
      <c r="B304" s="10">
        <f>'25-35 female_2024'!AE306</f>
        <v>11.938095238095238</v>
      </c>
      <c r="C304" s="10">
        <f>'25-35 male_2024'!AE306</f>
        <v>11.966687230104874</v>
      </c>
      <c r="D304" s="10">
        <f t="shared" si="8"/>
        <v>0.99761070115230333</v>
      </c>
      <c r="E304" s="10">
        <v>0.99694534729745998</v>
      </c>
    </row>
    <row r="305" spans="1:5" x14ac:dyDescent="0.3">
      <c r="A305" s="41" t="s">
        <v>309</v>
      </c>
      <c r="B305" s="10">
        <f>'25-35 female_2024'!AE307</f>
        <v>12.874705882352941</v>
      </c>
      <c r="C305" s="10">
        <f>'25-35 male_2024'!AE307</f>
        <v>12.934794828555368</v>
      </c>
      <c r="D305" s="10">
        <f t="shared" si="8"/>
        <v>0.99535447241344932</v>
      </c>
      <c r="E305" s="10">
        <v>0.92839506172839514</v>
      </c>
    </row>
    <row r="306" spans="1:5" x14ac:dyDescent="0.3">
      <c r="A306" s="41" t="s">
        <v>310</v>
      </c>
      <c r="B306" s="10">
        <f>'25-35 female_2024'!AE308</f>
        <v>9.5935754189944138</v>
      </c>
      <c r="C306" s="10">
        <f>'25-35 male_2024'!AE308</f>
        <v>9.6144736842105267</v>
      </c>
      <c r="D306" s="10">
        <f t="shared" si="8"/>
        <v>0.99782637449510803</v>
      </c>
      <c r="E306" s="10">
        <v>0.96585982491879085</v>
      </c>
    </row>
    <row r="307" spans="1:5" x14ac:dyDescent="0.3">
      <c r="A307" s="41" t="s">
        <v>311</v>
      </c>
      <c r="B307" s="10">
        <f>'25-35 female_2024'!AE309</f>
        <v>10.723883221948645</v>
      </c>
      <c r="C307" s="10">
        <f>'25-35 male_2024'!AE309</f>
        <v>10.581910751722072</v>
      </c>
      <c r="D307" s="10">
        <f t="shared" si="8"/>
        <v>1.0134165250074019</v>
      </c>
      <c r="E307" s="10">
        <v>0.93434076510811515</v>
      </c>
    </row>
    <row r="308" spans="1:5" x14ac:dyDescent="0.3">
      <c r="A308" s="41" t="s">
        <v>312</v>
      </c>
      <c r="B308" s="10">
        <f>'25-35 female_2024'!AE310</f>
        <v>11.306418219461698</v>
      </c>
      <c r="C308" s="10">
        <f>'25-35 male_2024'!AE310</f>
        <v>11.497237569060774</v>
      </c>
      <c r="D308" s="10">
        <f t="shared" si="8"/>
        <v>0.98340302629628407</v>
      </c>
      <c r="E308" s="10">
        <v>0.86243509261412088</v>
      </c>
    </row>
    <row r="309" spans="1:5" x14ac:dyDescent="0.3">
      <c r="A309" s="41" t="s">
        <v>313</v>
      </c>
      <c r="B309" s="10">
        <f>'25-35 female_2024'!AE311</f>
        <v>10.870676691729324</v>
      </c>
      <c r="C309" s="10">
        <f>'25-35 male_2024'!AE311</f>
        <v>10.608505997818975</v>
      </c>
      <c r="D309" s="10">
        <f t="shared" si="8"/>
        <v>1.0247132531163436</v>
      </c>
      <c r="E309" s="10">
        <v>0.87408507314900374</v>
      </c>
    </row>
    <row r="310" spans="1:5" x14ac:dyDescent="0.3">
      <c r="A310" s="41" t="s">
        <v>314</v>
      </c>
      <c r="B310" s="10">
        <f>'25-35 female_2024'!AE312</f>
        <v>13.309058614564831</v>
      </c>
      <c r="C310" s="10">
        <f>'25-35 male_2024'!AE312</f>
        <v>12.898032200357783</v>
      </c>
      <c r="D310" s="10">
        <f t="shared" si="8"/>
        <v>1.0318673738615451</v>
      </c>
      <c r="E310" s="10">
        <v>0.96750332574962494</v>
      </c>
    </row>
    <row r="311" spans="1:5" x14ac:dyDescent="0.3">
      <c r="A311" s="41" t="s">
        <v>315</v>
      </c>
      <c r="B311" s="10">
        <f>'25-35 female_2024'!AE313</f>
        <v>10.04610492845787</v>
      </c>
      <c r="C311" s="10">
        <f>'25-35 male_2024'!AE313</f>
        <v>10.247607655502392</v>
      </c>
      <c r="D311" s="10">
        <f t="shared" si="8"/>
        <v>0.98033660793635813</v>
      </c>
      <c r="E311" s="10">
        <v>0.92390569629120833</v>
      </c>
    </row>
    <row r="312" spans="1:5" x14ac:dyDescent="0.3">
      <c r="A312" s="41" t="s">
        <v>316</v>
      </c>
      <c r="B312" s="10">
        <f>'25-35 female_2024'!AE314</f>
        <v>12.280135301353013</v>
      </c>
      <c r="C312" s="10">
        <f>'25-35 male_2024'!AE314</f>
        <v>12.050311033504311</v>
      </c>
      <c r="D312" s="10">
        <f t="shared" si="8"/>
        <v>1.019072061062134</v>
      </c>
      <c r="E312" s="10">
        <v>0.96392868976516743</v>
      </c>
    </row>
    <row r="313" spans="1:5" x14ac:dyDescent="0.3">
      <c r="A313" s="41" t="s">
        <v>317</v>
      </c>
      <c r="B313" s="10">
        <f>'25-35 female_2024'!AE315</f>
        <v>12.727117194183062</v>
      </c>
      <c r="C313" s="10">
        <f>'25-35 male_2024'!AE315</f>
        <v>12.283211678832117</v>
      </c>
      <c r="D313" s="10">
        <f t="shared" si="8"/>
        <v>1.0361392058492271</v>
      </c>
      <c r="E313" s="10">
        <v>0.97488723468062877</v>
      </c>
    </row>
    <row r="314" spans="1:5" x14ac:dyDescent="0.3">
      <c r="A314" s="41" t="s">
        <v>318</v>
      </c>
      <c r="B314" s="10">
        <f>'25-35 female_2024'!AE316</f>
        <v>11.091428571428571</v>
      </c>
      <c r="C314" s="10">
        <f>'25-35 male_2024'!AE316</f>
        <v>10.936681222707424</v>
      </c>
      <c r="D314" s="10">
        <f t="shared" si="8"/>
        <v>1.0141493882440178</v>
      </c>
      <c r="E314" s="10">
        <v>0.95630903793413324</v>
      </c>
    </row>
    <row r="315" spans="1:5" x14ac:dyDescent="0.3">
      <c r="A315" s="41" t="s">
        <v>319</v>
      </c>
      <c r="B315" s="10">
        <f>'25-35 female_2024'!AE317</f>
        <v>10.37912087912088</v>
      </c>
      <c r="C315" s="10">
        <f>'25-35 male_2024'!AE317</f>
        <v>10.26025888185073</v>
      </c>
      <c r="D315" s="10">
        <f t="shared" si="8"/>
        <v>1.0115846976805238</v>
      </c>
      <c r="E315" s="10">
        <v>0.90764301214991194</v>
      </c>
    </row>
    <row r="316" spans="1:5" x14ac:dyDescent="0.3">
      <c r="A316" s="41" t="s">
        <v>320</v>
      </c>
      <c r="B316" s="10">
        <f>'25-35 female_2024'!AE318</f>
        <v>10.751748251748252</v>
      </c>
      <c r="C316" s="10">
        <f>'25-35 male_2024'!AE318</f>
        <v>10.52067868504772</v>
      </c>
      <c r="D316" s="10">
        <f t="shared" si="8"/>
        <v>1.0219633707689346</v>
      </c>
      <c r="E316" s="10">
        <v>0.93980774260092537</v>
      </c>
    </row>
    <row r="317" spans="1:5" x14ac:dyDescent="0.3">
      <c r="A317" s="41" t="s">
        <v>321</v>
      </c>
      <c r="B317" s="10">
        <f>'25-35 female_2024'!AE319</f>
        <v>11.693832599118943</v>
      </c>
      <c r="C317" s="10">
        <f>'25-35 male_2024'!AE319</f>
        <v>11.624859392575928</v>
      </c>
      <c r="D317" s="10">
        <f t="shared" si="8"/>
        <v>1.0059332508216885</v>
      </c>
      <c r="E317" s="10">
        <v>0.94596469034699349</v>
      </c>
    </row>
    <row r="318" spans="1:5" x14ac:dyDescent="0.3">
      <c r="A318" s="41" t="s">
        <v>322</v>
      </c>
      <c r="B318" s="10">
        <f>'25-35 female_2024'!AE320</f>
        <v>10.83581033262562</v>
      </c>
      <c r="C318" s="10">
        <f>'25-35 male_2024'!AE320</f>
        <v>10.852861035422343</v>
      </c>
      <c r="D318" s="10">
        <f t="shared" si="8"/>
        <v>0.99842892093236313</v>
      </c>
      <c r="E318" s="10">
        <v>0.99615780130338549</v>
      </c>
    </row>
    <row r="319" spans="1:5" x14ac:dyDescent="0.3">
      <c r="A319" s="41" t="s">
        <v>323</v>
      </c>
      <c r="B319" s="10">
        <f>'25-35 female_2024'!AE321</f>
        <v>10.533923303834808</v>
      </c>
      <c r="C319" s="10">
        <f>'25-35 male_2024'!AE321</f>
        <v>10.477094972067039</v>
      </c>
      <c r="D319" s="10">
        <f t="shared" si="8"/>
        <v>1.0054240542745176</v>
      </c>
      <c r="E319" s="10">
        <v>0.9260651089851164</v>
      </c>
    </row>
    <row r="320" spans="1:5" x14ac:dyDescent="0.3">
      <c r="A320" s="41" t="s">
        <v>324</v>
      </c>
      <c r="B320" s="10">
        <f>'25-35 female_2024'!AE322</f>
        <v>10.945431472081218</v>
      </c>
      <c r="C320" s="10">
        <f>'25-35 male_2024'!AE322</f>
        <v>10.846153846153847</v>
      </c>
      <c r="D320" s="10">
        <f t="shared" si="8"/>
        <v>1.009153256291176</v>
      </c>
      <c r="E320" s="10">
        <v>0.9197917150592424</v>
      </c>
    </row>
    <row r="321" spans="1:5" x14ac:dyDescent="0.3">
      <c r="A321" s="41" t="s">
        <v>325</v>
      </c>
      <c r="B321" s="10">
        <f>'25-35 female_2024'!AE323</f>
        <v>10.252459016393443</v>
      </c>
      <c r="C321" s="10">
        <f>'25-35 male_2024'!AE323</f>
        <v>9.7823834196891184</v>
      </c>
      <c r="D321" s="10">
        <f t="shared" si="8"/>
        <v>1.0480532786885248</v>
      </c>
      <c r="E321" s="10">
        <v>0.93209509658246636</v>
      </c>
    </row>
    <row r="322" spans="1:5" x14ac:dyDescent="0.3">
      <c r="A322" s="41" t="s">
        <v>326</v>
      </c>
      <c r="B322" s="10">
        <f>'25-35 female_2024'!AE324</f>
        <v>11.015209125475286</v>
      </c>
      <c r="C322" s="10">
        <f>'25-35 male_2024'!AE324</f>
        <v>10.941979522184301</v>
      </c>
      <c r="D322" s="10">
        <f t="shared" si="8"/>
        <v>1.0066925370443727</v>
      </c>
      <c r="E322" s="10">
        <v>0.9124140213432218</v>
      </c>
    </row>
    <row r="323" spans="1:5" x14ac:dyDescent="0.3">
      <c r="A323" s="41" t="s">
        <v>327</v>
      </c>
      <c r="B323" s="10">
        <f>'25-35 female_2024'!AE325</f>
        <v>11.71252204585538</v>
      </c>
      <c r="C323" s="10">
        <f>'25-35 male_2024'!AE325</f>
        <v>11.403361344537815</v>
      </c>
      <c r="D323" s="10">
        <f t="shared" ref="D323:D343" si="9">B323/C323</f>
        <v>1.0271113658487769</v>
      </c>
      <c r="E323" s="10">
        <v>0.99869837762928049</v>
      </c>
    </row>
    <row r="324" spans="1:5" x14ac:dyDescent="0.3">
      <c r="A324" s="41" t="s">
        <v>328</v>
      </c>
      <c r="B324" s="10">
        <f>'25-35 female_2024'!AE326</f>
        <v>12.036117381489841</v>
      </c>
      <c r="C324" s="10">
        <f>'25-35 male_2024'!AE326</f>
        <v>11.550420168067227</v>
      </c>
      <c r="D324" s="10">
        <f t="shared" si="9"/>
        <v>1.0420501770806048</v>
      </c>
      <c r="E324" s="10">
        <v>1.0104987414124849</v>
      </c>
    </row>
    <row r="325" spans="1:5" x14ac:dyDescent="0.3">
      <c r="A325" s="41" t="s">
        <v>329</v>
      </c>
      <c r="B325" s="10">
        <f>'25-35 female_2024'!AE327</f>
        <v>11.154761904761905</v>
      </c>
      <c r="C325" s="10">
        <f>'25-35 male_2024'!AE327</f>
        <v>11.273584905660377</v>
      </c>
      <c r="D325" s="10">
        <f t="shared" si="9"/>
        <v>0.98946005180314811</v>
      </c>
      <c r="E325" s="10">
        <v>0.93875354885978579</v>
      </c>
    </row>
    <row r="326" spans="1:5" x14ac:dyDescent="0.3">
      <c r="A326" s="41" t="s">
        <v>330</v>
      </c>
      <c r="B326" s="10">
        <f>'25-35 female_2024'!AE328</f>
        <v>12.109</v>
      </c>
      <c r="C326" s="10">
        <f>'25-35 male_2024'!AE328</f>
        <v>11.891465677179962</v>
      </c>
      <c r="D326" s="10">
        <f t="shared" si="9"/>
        <v>1.0182933146111242</v>
      </c>
      <c r="E326" s="10">
        <v>0.96194209150319399</v>
      </c>
    </row>
    <row r="327" spans="1:5" x14ac:dyDescent="0.3">
      <c r="A327" s="41" t="s">
        <v>331</v>
      </c>
      <c r="B327" s="10">
        <f>'25-35 female_2024'!AE329</f>
        <v>11.582758620689654</v>
      </c>
      <c r="C327" s="10">
        <f>'25-35 male_2024'!AE329</f>
        <v>11.19047619047619</v>
      </c>
      <c r="D327" s="10">
        <f t="shared" si="9"/>
        <v>1.0350550256786499</v>
      </c>
      <c r="E327" s="10">
        <v>0.96822069428140189</v>
      </c>
    </row>
    <row r="328" spans="1:5" x14ac:dyDescent="0.3">
      <c r="A328" s="41" t="s">
        <v>332</v>
      </c>
      <c r="B328" s="10">
        <f>'25-35 female_2024'!AE330</f>
        <v>11.797260273972602</v>
      </c>
      <c r="C328" s="10">
        <f>'25-35 male_2024'!AE330</f>
        <v>11.307349665924276</v>
      </c>
      <c r="D328" s="10">
        <f t="shared" si="9"/>
        <v>1.0433267407945044</v>
      </c>
      <c r="E328" s="10">
        <v>0.97367718361323874</v>
      </c>
    </row>
    <row r="329" spans="1:5" x14ac:dyDescent="0.3">
      <c r="A329" s="41" t="s">
        <v>333</v>
      </c>
      <c r="B329" s="10">
        <f>'25-35 female_2024'!AE331</f>
        <v>9.4597701149425291</v>
      </c>
      <c r="C329" s="10">
        <f>'25-35 male_2024'!AE331</f>
        <v>10.125423728813558</v>
      </c>
      <c r="D329" s="10">
        <f t="shared" si="9"/>
        <v>0.93425918443523481</v>
      </c>
      <c r="E329" s="22">
        <v>0.95797475818131395</v>
      </c>
    </row>
    <row r="330" spans="1:5" x14ac:dyDescent="0.3">
      <c r="A330" s="41" t="s">
        <v>334</v>
      </c>
      <c r="B330" s="10">
        <f>'25-35 female_2024'!AE332</f>
        <v>13.482326538245745</v>
      </c>
      <c r="C330" s="10">
        <f>'25-35 male_2024'!AE332</f>
        <v>13.041320680110715</v>
      </c>
      <c r="D330" s="10">
        <f t="shared" si="9"/>
        <v>1.0338160427883356</v>
      </c>
      <c r="E330" s="10">
        <v>0.96382082613324493</v>
      </c>
    </row>
    <row r="331" spans="1:5" x14ac:dyDescent="0.3">
      <c r="A331" s="41" t="s">
        <v>335</v>
      </c>
      <c r="B331" s="10">
        <f>'25-35 female_2024'!AE333</f>
        <v>12.243743199129488</v>
      </c>
      <c r="C331" s="10">
        <f>'25-35 male_2024'!AE333</f>
        <v>11.86568848758465</v>
      </c>
      <c r="D331" s="10">
        <f t="shared" si="9"/>
        <v>1.0318611694500834</v>
      </c>
      <c r="E331" s="10">
        <v>0.98943481044365988</v>
      </c>
    </row>
    <row r="332" spans="1:5" x14ac:dyDescent="0.3">
      <c r="A332" s="41" t="s">
        <v>336</v>
      </c>
      <c r="B332" s="10">
        <f>'25-35 female_2024'!AE334</f>
        <v>11.87912087912088</v>
      </c>
      <c r="C332" s="10">
        <f>'25-35 male_2024'!AE334</f>
        <v>10.73046875</v>
      </c>
      <c r="D332" s="10">
        <f t="shared" si="9"/>
        <v>1.1070458482180361</v>
      </c>
      <c r="E332" s="10">
        <v>0.98016438356164381</v>
      </c>
    </row>
    <row r="333" spans="1:5" x14ac:dyDescent="0.3">
      <c r="A333" s="41" t="s">
        <v>337</v>
      </c>
      <c r="B333" s="10">
        <f>'25-35 female_2024'!AE335</f>
        <v>11.379746835443038</v>
      </c>
      <c r="C333" s="10">
        <f>'25-35 male_2024'!AE335</f>
        <v>11.168734491315137</v>
      </c>
      <c r="D333" s="10">
        <f t="shared" si="9"/>
        <v>1.0188931292342911</v>
      </c>
      <c r="E333" s="10">
        <v>0.93273182863661019</v>
      </c>
    </row>
    <row r="334" spans="1:5" x14ac:dyDescent="0.3">
      <c r="A334" s="41" t="s">
        <v>338</v>
      </c>
      <c r="B334" s="10">
        <f>'25-35 female_2024'!AE336</f>
        <v>12.006849315068493</v>
      </c>
      <c r="C334" s="10">
        <f>'25-35 male_2024'!AE336</f>
        <v>11.677871148459383</v>
      </c>
      <c r="D334" s="10">
        <f t="shared" si="9"/>
        <v>1.0281710735139007</v>
      </c>
      <c r="E334" s="10">
        <v>0.89491852371622793</v>
      </c>
    </row>
    <row r="335" spans="1:5" x14ac:dyDescent="0.3">
      <c r="A335" s="41" t="s">
        <v>339</v>
      </c>
      <c r="B335" s="10">
        <f>'25-35 female_2024'!AE337</f>
        <v>10.850909090909092</v>
      </c>
      <c r="C335" s="10">
        <f>'25-35 male_2024'!AE337</f>
        <v>10.557926829268293</v>
      </c>
      <c r="D335" s="10">
        <f t="shared" si="9"/>
        <v>1.0277499803113432</v>
      </c>
      <c r="E335" s="10">
        <v>0.88867613706599247</v>
      </c>
    </row>
    <row r="336" spans="1:5" x14ac:dyDescent="0.3">
      <c r="A336" s="41" t="s">
        <v>340</v>
      </c>
      <c r="B336" s="10">
        <f>'25-35 female_2024'!AE338</f>
        <v>11.05229793977813</v>
      </c>
      <c r="C336" s="10">
        <f>'25-35 male_2024'!AE338</f>
        <v>10.509132420091325</v>
      </c>
      <c r="D336" s="10">
        <f t="shared" si="9"/>
        <v>1.0516850961596396</v>
      </c>
      <c r="E336" s="10">
        <v>0.98394142033451393</v>
      </c>
    </row>
    <row r="337" spans="1:6" x14ac:dyDescent="0.3">
      <c r="A337" s="41" t="s">
        <v>341</v>
      </c>
      <c r="B337" s="10">
        <f>'25-35 female_2024'!AE339</f>
        <v>12.041666666666666</v>
      </c>
      <c r="C337" s="10">
        <f>'25-35 male_2024'!AE339</f>
        <v>11.715222141296431</v>
      </c>
      <c r="D337" s="10">
        <f t="shared" si="9"/>
        <v>1.0278649880841364</v>
      </c>
      <c r="E337" s="10">
        <v>0.93497662404471937</v>
      </c>
    </row>
    <row r="338" spans="1:6" x14ac:dyDescent="0.3">
      <c r="A338" s="41" t="s">
        <v>342</v>
      </c>
      <c r="B338" s="10">
        <f>'25-35 female_2024'!AE340</f>
        <v>11.323220536756127</v>
      </c>
      <c r="C338" s="10">
        <f>'25-35 male_2024'!AE340</f>
        <v>11.079920079920081</v>
      </c>
      <c r="D338" s="10">
        <f t="shared" si="9"/>
        <v>1.021958683373265</v>
      </c>
      <c r="E338" s="10">
        <v>0.91133155545481692</v>
      </c>
    </row>
    <row r="339" spans="1:6" x14ac:dyDescent="0.3">
      <c r="A339" s="41" t="s">
        <v>343</v>
      </c>
      <c r="B339" s="10">
        <f>'25-35 female_2024'!AE341</f>
        <v>11</v>
      </c>
      <c r="C339" s="10">
        <f>'25-35 male_2024'!AE341</f>
        <v>10.644787644787645</v>
      </c>
      <c r="D339" s="10">
        <f t="shared" si="9"/>
        <v>1.0333696046427276</v>
      </c>
      <c r="E339" s="10">
        <v>0.8761847300589608</v>
      </c>
    </row>
    <row r="340" spans="1:6" x14ac:dyDescent="0.3">
      <c r="A340" s="41" t="s">
        <v>344</v>
      </c>
      <c r="B340" s="10">
        <f>'25-35 female_2024'!AE342</f>
        <v>11.048979591836735</v>
      </c>
      <c r="C340" s="10">
        <f>'25-35 male_2024'!AE342</f>
        <v>10.818991097922849</v>
      </c>
      <c r="D340" s="10">
        <f t="shared" si="9"/>
        <v>1.021257850369989</v>
      </c>
      <c r="E340" s="10">
        <v>0.94260446247464502</v>
      </c>
    </row>
    <row r="341" spans="1:6" x14ac:dyDescent="0.3">
      <c r="A341" s="41" t="s">
        <v>345</v>
      </c>
      <c r="B341" s="10">
        <f>'25-35 female_2024'!AE343</f>
        <v>9.8911917098445592</v>
      </c>
      <c r="C341" s="10">
        <f>'25-35 male_2024'!AE343</f>
        <v>10.336666666666666</v>
      </c>
      <c r="D341" s="10">
        <f t="shared" si="9"/>
        <v>0.95690342242933502</v>
      </c>
      <c r="E341" s="10">
        <v>0.86211477768495326</v>
      </c>
    </row>
    <row r="342" spans="1:6" x14ac:dyDescent="0.3">
      <c r="A342" s="41" t="s">
        <v>346</v>
      </c>
      <c r="B342" s="10">
        <f>'25-35 female_2024'!AE344</f>
        <v>11.992125984251969</v>
      </c>
      <c r="C342" s="10">
        <f>'25-35 male_2024'!AE344</f>
        <v>11.741007194244604</v>
      </c>
      <c r="D342" s="10">
        <f t="shared" si="9"/>
        <v>1.0213881812567547</v>
      </c>
      <c r="E342" s="10">
        <v>0.99119643614764541</v>
      </c>
    </row>
    <row r="343" spans="1:6" x14ac:dyDescent="0.3">
      <c r="A343" s="41" t="s">
        <v>347</v>
      </c>
      <c r="B343" s="10">
        <f>'25-35 female_2024'!AE345</f>
        <v>10.983957219251337</v>
      </c>
      <c r="C343" s="10">
        <f>'25-35 male_2024'!AE345</f>
        <v>10.666666666666666</v>
      </c>
      <c r="D343" s="10">
        <f t="shared" si="9"/>
        <v>1.0297459893048129</v>
      </c>
      <c r="E343" s="10">
        <v>0.87557226945716171</v>
      </c>
    </row>
    <row r="344" spans="1:6" x14ac:dyDescent="0.3">
      <c r="A344" s="41" t="s">
        <v>348</v>
      </c>
      <c r="B344" s="16">
        <f>'25-35 female_2024'!AE346</f>
        <v>11.523809523809524</v>
      </c>
      <c r="C344" s="16">
        <f>'25-35 male_2024'!AE346</f>
        <v>10.753846153846155</v>
      </c>
      <c r="D344" s="16">
        <f>B344/C344</f>
        <v>1.071598882757681</v>
      </c>
      <c r="E344" s="16">
        <v>0.77056310045450827</v>
      </c>
    </row>
    <row r="345" spans="1:6" x14ac:dyDescent="0.3">
      <c r="B345" s="18">
        <f>AVERAGE(B2:B344)</f>
        <v>11.278376960334654</v>
      </c>
      <c r="C345" s="18">
        <f t="shared" ref="C345" si="10">AVERAGE(C2:C344)</f>
        <v>11.418429185622031</v>
      </c>
      <c r="D345" s="18">
        <f>AVERAGE(D2:D344)</f>
        <v>0.98675277518415572</v>
      </c>
      <c r="E345" s="18">
        <f>AVERAGE(E2:E344)</f>
        <v>0.87857278550755058</v>
      </c>
    </row>
    <row r="347" spans="1:6" ht="15" thickBot="1" x14ac:dyDescent="0.35">
      <c r="C347" s="19" t="s">
        <v>375</v>
      </c>
      <c r="D347" s="19">
        <v>2024</v>
      </c>
      <c r="E347" s="19">
        <v>2012</v>
      </c>
      <c r="F347" s="23"/>
    </row>
    <row r="348" spans="1:6" x14ac:dyDescent="0.3">
      <c r="C348" s="25" t="s">
        <v>376</v>
      </c>
      <c r="D348" s="24">
        <f>+AVERAGE(D2:D344)</f>
        <v>0.98675277518415572</v>
      </c>
      <c r="E348" s="24">
        <f>+AVERAGE(E2:E344)</f>
        <v>0.87857278550755058</v>
      </c>
      <c r="F348" s="23"/>
    </row>
    <row r="349" spans="1:6" x14ac:dyDescent="0.3">
      <c r="C349" s="25" t="s">
        <v>377</v>
      </c>
      <c r="D349" s="24">
        <f>+STDEVA(D2:D344)</f>
        <v>5.4666029377361355E-2</v>
      </c>
      <c r="E349" s="24">
        <f>+STDEVA(E2:E344)</f>
        <v>8.7110548797486906E-2</v>
      </c>
      <c r="F349" s="23"/>
    </row>
    <row r="350" spans="1:6" x14ac:dyDescent="0.3">
      <c r="C350" s="25" t="s">
        <v>378</v>
      </c>
      <c r="D350" s="24">
        <f>+MIN(D2:D344)</f>
        <v>0.8117915792073096</v>
      </c>
      <c r="E350" s="24">
        <f>+MIN(E2:E344)</f>
        <v>0.60247691093295841</v>
      </c>
      <c r="F350" s="23"/>
    </row>
    <row r="351" spans="1:6" x14ac:dyDescent="0.3">
      <c r="C351" s="25" t="s">
        <v>379</v>
      </c>
      <c r="D351" s="24">
        <f>+MAX(D2:D344)</f>
        <v>1.1793468174456085</v>
      </c>
      <c r="E351" s="24">
        <f>+MAX(E2:E344)</f>
        <v>1.1055484626249688</v>
      </c>
      <c r="F351" s="23"/>
    </row>
    <row r="352" spans="1:6" x14ac:dyDescent="0.3">
      <c r="C352" s="25" t="s">
        <v>380</v>
      </c>
      <c r="D352" s="1">
        <f>COUNT(D2:D344)</f>
        <v>343</v>
      </c>
      <c r="E352" s="1">
        <f>COUNT(E2:E344)</f>
        <v>343</v>
      </c>
      <c r="F352" s="23"/>
    </row>
  </sheetData>
  <phoneticPr fontId="9" type="noConversion"/>
  <pageMargins left="0.7" right="0.7" top="0.75" bottom="0.75" header="0.3" footer="0.3"/>
  <ignoredErrors>
    <ignoredError sqref="A2:A344" numberStoredAsText="1"/>
    <ignoredError sqref="J11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6D665-1FB3-421E-A9AA-F062476A66C3}">
  <dimension ref="A1:D354"/>
  <sheetViews>
    <sheetView workbookViewId="0">
      <selection activeCell="G10" sqref="G10"/>
    </sheetView>
  </sheetViews>
  <sheetFormatPr baseColWidth="10" defaultColWidth="11.5546875" defaultRowHeight="14.4" x14ac:dyDescent="0.3"/>
  <cols>
    <col min="1" max="1" width="8.33203125" style="1" bestFit="1" customWidth="1"/>
    <col min="2" max="2" width="77" style="1" bestFit="1" customWidth="1"/>
    <col min="3" max="3" width="24.5546875" style="1" customWidth="1"/>
    <col min="4" max="4" width="26.109375" style="1" bestFit="1" customWidth="1"/>
    <col min="5" max="16384" width="11.5546875" style="1"/>
  </cols>
  <sheetData>
    <row r="1" spans="1:4" x14ac:dyDescent="0.3">
      <c r="A1" s="73" t="s">
        <v>365</v>
      </c>
      <c r="B1" s="69" t="s">
        <v>381</v>
      </c>
      <c r="C1" s="69" t="s">
        <v>744</v>
      </c>
      <c r="D1" s="80" t="s">
        <v>743</v>
      </c>
    </row>
    <row r="2" spans="1:4" x14ac:dyDescent="0.3">
      <c r="A2" s="81">
        <v>10101</v>
      </c>
      <c r="B2" s="74" t="s">
        <v>599</v>
      </c>
      <c r="C2" s="74">
        <v>0.94352832334458248</v>
      </c>
      <c r="D2" s="74">
        <f>'Genderparityyearsedu25-35_2024'!D2</f>
        <v>1.0080997752114664</v>
      </c>
    </row>
    <row r="3" spans="1:4" x14ac:dyDescent="0.3">
      <c r="A3" s="81">
        <v>10102</v>
      </c>
      <c r="B3" s="74" t="s">
        <v>581</v>
      </c>
      <c r="C3" s="74">
        <v>0.85590433908595565</v>
      </c>
      <c r="D3" s="74">
        <f>'Genderparityyearsedu25-35_2024'!D3</f>
        <v>0.99899377510542919</v>
      </c>
    </row>
    <row r="4" spans="1:4" x14ac:dyDescent="0.3">
      <c r="A4" s="81">
        <v>10103</v>
      </c>
      <c r="B4" s="74" t="s">
        <v>406</v>
      </c>
      <c r="C4" s="74">
        <v>0.75760235833606282</v>
      </c>
      <c r="D4" s="74">
        <f>'Genderparityyearsedu25-35_2024'!D4</f>
        <v>0.90287101788090096</v>
      </c>
    </row>
    <row r="5" spans="1:4" x14ac:dyDescent="0.3">
      <c r="A5" s="81">
        <v>10201</v>
      </c>
      <c r="B5" s="74" t="s">
        <v>540</v>
      </c>
      <c r="C5" s="74">
        <v>0.77064720230610839</v>
      </c>
      <c r="D5" s="74">
        <f>'Genderparityyearsedu25-35_2024'!D5</f>
        <v>0.98940840756047255</v>
      </c>
    </row>
    <row r="6" spans="1:4" x14ac:dyDescent="0.3">
      <c r="A6" s="81">
        <v>10202</v>
      </c>
      <c r="B6" s="74" t="s">
        <v>584</v>
      </c>
      <c r="C6" s="74">
        <v>0.75451642580705069</v>
      </c>
      <c r="D6" s="74">
        <f>'Genderparityyearsedu25-35_2024'!D6</f>
        <v>1.0002707688433026</v>
      </c>
    </row>
    <row r="7" spans="1:4" x14ac:dyDescent="0.3">
      <c r="A7" s="81">
        <v>10301</v>
      </c>
      <c r="B7" s="74" t="s">
        <v>516</v>
      </c>
      <c r="C7" s="74">
        <v>0.92819894077081899</v>
      </c>
      <c r="D7" s="74">
        <f>'Genderparityyearsedu25-35_2024'!D7</f>
        <v>0.98073874660805205</v>
      </c>
    </row>
    <row r="8" spans="1:4" x14ac:dyDescent="0.3">
      <c r="A8" s="81">
        <v>10302</v>
      </c>
      <c r="B8" s="74" t="s">
        <v>450</v>
      </c>
      <c r="C8" s="74">
        <v>0.86902543272519839</v>
      </c>
      <c r="D8" s="74">
        <f>'Genderparityyearsedu25-35_2024'!D8</f>
        <v>0.94777213499625113</v>
      </c>
    </row>
    <row r="9" spans="1:4" x14ac:dyDescent="0.3">
      <c r="A9" s="81">
        <v>10303</v>
      </c>
      <c r="B9" s="74" t="s">
        <v>605</v>
      </c>
      <c r="C9" s="74">
        <v>0.81442324041672876</v>
      </c>
      <c r="D9" s="74">
        <f>'Genderparityyearsedu25-35_2024'!D9</f>
        <v>1.0095696538769314</v>
      </c>
    </row>
    <row r="10" spans="1:4" x14ac:dyDescent="0.3">
      <c r="A10" s="81">
        <v>10304</v>
      </c>
      <c r="B10" s="74" t="s">
        <v>512</v>
      </c>
      <c r="C10" s="74">
        <v>0.86709187399581289</v>
      </c>
      <c r="D10" s="74">
        <f>'Genderparityyearsedu25-35_2024'!D10</f>
        <v>0.97838452960259537</v>
      </c>
    </row>
    <row r="11" spans="1:4" x14ac:dyDescent="0.3">
      <c r="A11" s="81">
        <v>10401</v>
      </c>
      <c r="B11" s="74" t="s">
        <v>704</v>
      </c>
      <c r="C11" s="74">
        <v>0.9589964813425782</v>
      </c>
      <c r="D11" s="74">
        <f>'Genderparityyearsedu25-35_2024'!D11</f>
        <v>1.0923528441879637</v>
      </c>
    </row>
    <row r="12" spans="1:4" x14ac:dyDescent="0.3">
      <c r="A12" s="81">
        <v>10402</v>
      </c>
      <c r="B12" s="74" t="s">
        <v>621</v>
      </c>
      <c r="C12" s="74">
        <v>0.84073661165251823</v>
      </c>
      <c r="D12" s="74">
        <f>'Genderparityyearsedu25-35_2024'!D12</f>
        <v>1.0151726755915298</v>
      </c>
    </row>
    <row r="13" spans="1:4" x14ac:dyDescent="0.3">
      <c r="A13" s="81">
        <v>10403</v>
      </c>
      <c r="B13" s="74" t="s">
        <v>515</v>
      </c>
      <c r="C13" s="74">
        <v>0.8642892643114447</v>
      </c>
      <c r="D13" s="74">
        <f>'Genderparityyearsedu25-35_2024'!D13</f>
        <v>0.98041386789812479</v>
      </c>
    </row>
    <row r="14" spans="1:4" x14ac:dyDescent="0.3">
      <c r="A14" s="81">
        <v>10404</v>
      </c>
      <c r="B14" s="74" t="s">
        <v>697</v>
      </c>
      <c r="C14" s="74">
        <v>0.96173650942516298</v>
      </c>
      <c r="D14" s="74">
        <f>'Genderparityyearsedu25-35_2024'!D14</f>
        <v>1.0730268932103795</v>
      </c>
    </row>
    <row r="15" spans="1:4" x14ac:dyDescent="0.3">
      <c r="A15" s="81">
        <v>10405</v>
      </c>
      <c r="B15" s="74" t="s">
        <v>708</v>
      </c>
      <c r="C15" s="74">
        <v>0.88297933870174794</v>
      </c>
      <c r="D15" s="74">
        <f>'Genderparityyearsedu25-35_2024'!D15</f>
        <v>1.1083719589154373</v>
      </c>
    </row>
    <row r="16" spans="1:4" x14ac:dyDescent="0.3">
      <c r="A16" s="81">
        <v>10501</v>
      </c>
      <c r="B16" s="74" t="s">
        <v>689</v>
      </c>
      <c r="C16" s="74">
        <v>1.0131404764508507</v>
      </c>
      <c r="D16" s="74">
        <f>'Genderparityyearsedu25-35_2024'!D16</f>
        <v>1.0604209914056779</v>
      </c>
    </row>
    <row r="17" spans="1:4" x14ac:dyDescent="0.3">
      <c r="A17" s="81">
        <v>10502</v>
      </c>
      <c r="B17" s="74" t="s">
        <v>594</v>
      </c>
      <c r="C17" s="74">
        <v>0.90091353972835575</v>
      </c>
      <c r="D17" s="74">
        <f>'Genderparityyearsedu25-35_2024'!D17</f>
        <v>1.0041482361293141</v>
      </c>
    </row>
    <row r="18" spans="1:4" x14ac:dyDescent="0.3">
      <c r="A18" s="81">
        <v>10601</v>
      </c>
      <c r="B18" s="74" t="s">
        <v>451</v>
      </c>
      <c r="C18" s="74">
        <v>0.89531129456502589</v>
      </c>
      <c r="D18" s="74">
        <f>'Genderparityyearsedu25-35_2024'!D18</f>
        <v>0.94851067472257344</v>
      </c>
    </row>
    <row r="19" spans="1:4" x14ac:dyDescent="0.3">
      <c r="A19" s="81">
        <v>10602</v>
      </c>
      <c r="B19" s="74" t="s">
        <v>508</v>
      </c>
      <c r="C19" s="74">
        <v>0.93767722242608598</v>
      </c>
      <c r="D19" s="74">
        <f>'Genderparityyearsedu25-35_2024'!D19</f>
        <v>0.97575409690276582</v>
      </c>
    </row>
    <row r="20" spans="1:4" x14ac:dyDescent="0.3">
      <c r="A20" s="81">
        <v>10701</v>
      </c>
      <c r="B20" s="74" t="s">
        <v>691</v>
      </c>
      <c r="C20" s="74">
        <v>0.95833027328941778</v>
      </c>
      <c r="D20" s="74">
        <f>'Genderparityyearsedu25-35_2024'!D20</f>
        <v>1.0630775106601509</v>
      </c>
    </row>
    <row r="21" spans="1:4" x14ac:dyDescent="0.3">
      <c r="A21" s="81">
        <v>10702</v>
      </c>
      <c r="B21" s="74" t="s">
        <v>434</v>
      </c>
      <c r="C21" s="74">
        <v>0.77667929175076089</v>
      </c>
      <c r="D21" s="74">
        <f>'Genderparityyearsedu25-35_2024'!D21</f>
        <v>0.93738251262786798</v>
      </c>
    </row>
    <row r="22" spans="1:4" x14ac:dyDescent="0.3">
      <c r="A22" s="81">
        <v>10703</v>
      </c>
      <c r="B22" s="74" t="s">
        <v>487</v>
      </c>
      <c r="C22" s="74">
        <v>0.93175043064928309</v>
      </c>
      <c r="D22" s="74">
        <f>'Genderparityyearsedu25-35_2024'!D22</f>
        <v>0.96555715429955102</v>
      </c>
    </row>
    <row r="23" spans="1:4" x14ac:dyDescent="0.3">
      <c r="A23" s="81">
        <v>10704</v>
      </c>
      <c r="B23" s="74" t="s">
        <v>527</v>
      </c>
      <c r="C23" s="74">
        <v>0.88690443955853526</v>
      </c>
      <c r="D23" s="74">
        <f>'Genderparityyearsedu25-35_2024'!D23</f>
        <v>0.98359593554695801</v>
      </c>
    </row>
    <row r="24" spans="1:4" x14ac:dyDescent="0.3">
      <c r="A24" s="81">
        <v>10801</v>
      </c>
      <c r="B24" s="74" t="s">
        <v>613</v>
      </c>
      <c r="C24" s="74">
        <v>0.92069841482374115</v>
      </c>
      <c r="D24" s="74">
        <f>'Genderparityyearsedu25-35_2024'!D24</f>
        <v>1.0128990316754851</v>
      </c>
    </row>
    <row r="25" spans="1:4" x14ac:dyDescent="0.3">
      <c r="A25" s="81">
        <v>10901</v>
      </c>
      <c r="B25" s="74" t="s">
        <v>651</v>
      </c>
      <c r="C25" s="74">
        <v>0.87148791283622751</v>
      </c>
      <c r="D25" s="74">
        <f>'Genderparityyearsedu25-35_2024'!D25</f>
        <v>1.0299129871200472</v>
      </c>
    </row>
    <row r="26" spans="1:4" x14ac:dyDescent="0.3">
      <c r="A26" s="81">
        <v>10902</v>
      </c>
      <c r="B26" s="74" t="s">
        <v>623</v>
      </c>
      <c r="C26" s="74">
        <v>0.94059136122087483</v>
      </c>
      <c r="D26" s="74">
        <f>'Genderparityyearsedu25-35_2024'!D26</f>
        <v>1.016260251087534</v>
      </c>
    </row>
    <row r="27" spans="1:4" x14ac:dyDescent="0.3">
      <c r="A27" s="81">
        <v>10903</v>
      </c>
      <c r="B27" s="74" t="s">
        <v>673</v>
      </c>
      <c r="C27" s="74">
        <v>0.97577468283755697</v>
      </c>
      <c r="D27" s="74">
        <f>'Genderparityyearsedu25-35_2024'!D27</f>
        <v>1.0421769272281955</v>
      </c>
    </row>
    <row r="28" spans="1:4" x14ac:dyDescent="0.3">
      <c r="A28" s="81">
        <v>11001</v>
      </c>
      <c r="B28" s="74" t="s">
        <v>678</v>
      </c>
      <c r="C28" s="74">
        <v>0.93514870283809104</v>
      </c>
      <c r="D28" s="74">
        <f>'Genderparityyearsedu25-35_2024'!D28</f>
        <v>1.0452315848539264</v>
      </c>
    </row>
    <row r="29" spans="1:4" x14ac:dyDescent="0.3">
      <c r="A29" s="81">
        <v>11002</v>
      </c>
      <c r="B29" s="74" t="s">
        <v>671</v>
      </c>
      <c r="C29" s="74">
        <v>0.92794344883931579</v>
      </c>
      <c r="D29" s="74">
        <f>'Genderparityyearsedu25-35_2024'!D29</f>
        <v>1.0415956862050326</v>
      </c>
    </row>
    <row r="30" spans="1:4" x14ac:dyDescent="0.3">
      <c r="A30" s="81">
        <v>11003</v>
      </c>
      <c r="B30" s="74" t="s">
        <v>669</v>
      </c>
      <c r="C30" s="74">
        <v>0.93180732771395536</v>
      </c>
      <c r="D30" s="74">
        <f>'Genderparityyearsedu25-35_2024'!D30</f>
        <v>1.0393334424483087</v>
      </c>
    </row>
    <row r="31" spans="1:4" x14ac:dyDescent="0.3">
      <c r="A31" s="81">
        <v>20101</v>
      </c>
      <c r="B31" s="74" t="s">
        <v>644</v>
      </c>
      <c r="C31" s="74">
        <v>0.96720460039857237</v>
      </c>
      <c r="D31" s="74">
        <f>'Genderparityyearsedu25-35_2024'!D31</f>
        <v>1.0245007326259457</v>
      </c>
    </row>
    <row r="32" spans="1:4" x14ac:dyDescent="0.3">
      <c r="A32" s="81">
        <v>20102</v>
      </c>
      <c r="B32" s="74" t="s">
        <v>446</v>
      </c>
      <c r="C32" s="74">
        <v>0.74871011206414928</v>
      </c>
      <c r="D32" s="74">
        <f>'Genderparityyearsedu25-35_2024'!D32</f>
        <v>0.94554308499360518</v>
      </c>
    </row>
    <row r="33" spans="1:4" x14ac:dyDescent="0.3">
      <c r="A33" s="81">
        <v>20103</v>
      </c>
      <c r="B33" s="74" t="s">
        <v>539</v>
      </c>
      <c r="C33" s="74">
        <v>0.84126201798306943</v>
      </c>
      <c r="D33" s="74">
        <f>'Genderparityyearsedu25-35_2024'!D33</f>
        <v>0.98874943523442116</v>
      </c>
    </row>
    <row r="34" spans="1:4" x14ac:dyDescent="0.3">
      <c r="A34" s="81">
        <v>20104</v>
      </c>
      <c r="B34" s="74" t="s">
        <v>510</v>
      </c>
      <c r="C34" s="74">
        <v>0.81654303857546007</v>
      </c>
      <c r="D34" s="74">
        <f>'Genderparityyearsedu25-35_2024'!D34</f>
        <v>0.97611986540192253</v>
      </c>
    </row>
    <row r="35" spans="1:4" x14ac:dyDescent="0.3">
      <c r="A35" s="81">
        <v>20105</v>
      </c>
      <c r="B35" s="74" t="s">
        <v>589</v>
      </c>
      <c r="C35" s="74">
        <v>0.8924867206273448</v>
      </c>
      <c r="D35" s="74">
        <f>'Genderparityyearsedu25-35_2024'!D35</f>
        <v>1.0020549256452789</v>
      </c>
    </row>
    <row r="36" spans="1:4" x14ac:dyDescent="0.3">
      <c r="A36" s="81">
        <v>20201</v>
      </c>
      <c r="B36" s="74" t="s">
        <v>448</v>
      </c>
      <c r="C36" s="74">
        <v>0.79325055309962644</v>
      </c>
      <c r="D36" s="74">
        <f>'Genderparityyearsedu25-35_2024'!D36</f>
        <v>0.94716930540440591</v>
      </c>
    </row>
    <row r="37" spans="1:4" x14ac:dyDescent="0.3">
      <c r="A37" s="81">
        <v>20202</v>
      </c>
      <c r="B37" s="74" t="s">
        <v>416</v>
      </c>
      <c r="C37" s="74">
        <v>0.71011224939953921</v>
      </c>
      <c r="D37" s="74">
        <f>'Genderparityyearsedu25-35_2024'!D37</f>
        <v>0.91201166208718754</v>
      </c>
    </row>
    <row r="38" spans="1:4" x14ac:dyDescent="0.3">
      <c r="A38" s="81">
        <v>20203</v>
      </c>
      <c r="B38" s="74" t="s">
        <v>526</v>
      </c>
      <c r="C38" s="74">
        <v>0.83486580798618193</v>
      </c>
      <c r="D38" s="74">
        <f>'Genderparityyearsedu25-35_2024'!D38</f>
        <v>0.98347984212796036</v>
      </c>
    </row>
    <row r="39" spans="1:4" x14ac:dyDescent="0.3">
      <c r="A39" s="81">
        <v>20204</v>
      </c>
      <c r="B39" s="74" t="s">
        <v>443</v>
      </c>
      <c r="C39" s="74">
        <v>0.82309436320384222</v>
      </c>
      <c r="D39" s="74">
        <f>'Genderparityyearsedu25-35_2024'!D39</f>
        <v>0.94290011417898267</v>
      </c>
    </row>
    <row r="40" spans="1:4" x14ac:dyDescent="0.3">
      <c r="A40" s="81">
        <v>20205</v>
      </c>
      <c r="B40" s="74" t="s">
        <v>478</v>
      </c>
      <c r="C40" s="74">
        <v>0.85483653052478692</v>
      </c>
      <c r="D40" s="74">
        <f>'Genderparityyearsedu25-35_2024'!D40</f>
        <v>0.96169383042062295</v>
      </c>
    </row>
    <row r="41" spans="1:4" x14ac:dyDescent="0.3">
      <c r="A41" s="81">
        <v>20206</v>
      </c>
      <c r="B41" s="74" t="s">
        <v>538</v>
      </c>
      <c r="C41" s="74">
        <v>0.8978330241770679</v>
      </c>
      <c r="D41" s="74">
        <f>'Genderparityyearsedu25-35_2024'!D41</f>
        <v>0.98867521367521372</v>
      </c>
    </row>
    <row r="42" spans="1:4" x14ac:dyDescent="0.3">
      <c r="A42" s="81">
        <v>20301</v>
      </c>
      <c r="B42" s="74" t="s">
        <v>579</v>
      </c>
      <c r="C42" s="74">
        <v>0.86980056980056975</v>
      </c>
      <c r="D42" s="74">
        <f>'Genderparityyearsedu25-35_2024'!D42</f>
        <v>0.99860126908941116</v>
      </c>
    </row>
    <row r="43" spans="1:4" x14ac:dyDescent="0.3">
      <c r="A43" s="81">
        <v>20302</v>
      </c>
      <c r="B43" s="74" t="s">
        <v>483</v>
      </c>
      <c r="C43" s="74">
        <v>0.80795937759799408</v>
      </c>
      <c r="D43" s="74">
        <f>'Genderparityyearsedu25-35_2024'!D43</f>
        <v>0.96354011634778491</v>
      </c>
    </row>
    <row r="44" spans="1:4" x14ac:dyDescent="0.3">
      <c r="A44" s="81">
        <v>20303</v>
      </c>
      <c r="B44" s="74" t="s">
        <v>585</v>
      </c>
      <c r="C44" s="74">
        <v>0.7990806253940036</v>
      </c>
      <c r="D44" s="74">
        <f>'Genderparityyearsedu25-35_2024'!D44</f>
        <v>1.0006501038004865</v>
      </c>
    </row>
    <row r="45" spans="1:4" x14ac:dyDescent="0.3">
      <c r="A45" s="81">
        <v>20304</v>
      </c>
      <c r="B45" s="74" t="s">
        <v>592</v>
      </c>
      <c r="C45" s="74">
        <v>0.82247091084265922</v>
      </c>
      <c r="D45" s="74">
        <f>'Genderparityyearsedu25-35_2024'!D45</f>
        <v>1.003199106241299</v>
      </c>
    </row>
    <row r="46" spans="1:4" x14ac:dyDescent="0.3">
      <c r="A46" s="81">
        <v>20305</v>
      </c>
      <c r="B46" s="74" t="s">
        <v>505</v>
      </c>
      <c r="C46" s="74">
        <v>0.86979829612418758</v>
      </c>
      <c r="D46" s="74">
        <f>'Genderparityyearsedu25-35_2024'!D46</f>
        <v>0.97439773264052898</v>
      </c>
    </row>
    <row r="47" spans="1:4" x14ac:dyDescent="0.3">
      <c r="A47" s="81">
        <v>20306</v>
      </c>
      <c r="B47" s="74" t="s">
        <v>571</v>
      </c>
      <c r="C47" s="74">
        <v>0.87539503386004502</v>
      </c>
      <c r="D47" s="74">
        <f>'Genderparityyearsedu25-35_2024'!D47</f>
        <v>0.99758564871381539</v>
      </c>
    </row>
    <row r="48" spans="1:4" x14ac:dyDescent="0.3">
      <c r="A48" s="81">
        <v>20307</v>
      </c>
      <c r="B48" s="74" t="s">
        <v>440</v>
      </c>
      <c r="C48" s="74">
        <v>0.87051729609647743</v>
      </c>
      <c r="D48" s="74">
        <f>'Genderparityyearsedu25-35_2024'!D48</f>
        <v>0.94201735456781033</v>
      </c>
    </row>
    <row r="49" spans="1:4" x14ac:dyDescent="0.3">
      <c r="A49" s="81">
        <v>20308</v>
      </c>
      <c r="B49" s="74" t="s">
        <v>496</v>
      </c>
      <c r="C49" s="74">
        <v>0.76793991437405074</v>
      </c>
      <c r="D49" s="74">
        <f>'Genderparityyearsedu25-35_2024'!D49</f>
        <v>0.97128625059660778</v>
      </c>
    </row>
    <row r="50" spans="1:4" x14ac:dyDescent="0.3">
      <c r="A50" s="81">
        <v>20401</v>
      </c>
      <c r="B50" s="74" t="s">
        <v>411</v>
      </c>
      <c r="C50" s="74">
        <v>0.72340530324018493</v>
      </c>
      <c r="D50" s="74">
        <f>'Genderparityyearsedu25-35_2024'!D50</f>
        <v>0.90554142103630153</v>
      </c>
    </row>
    <row r="51" spans="1:4" x14ac:dyDescent="0.3">
      <c r="A51" s="81">
        <v>20402</v>
      </c>
      <c r="B51" s="74" t="s">
        <v>414</v>
      </c>
      <c r="C51" s="74">
        <v>0.64093189011723883</v>
      </c>
      <c r="D51" s="74">
        <f>'Genderparityyearsedu25-35_2024'!D51</f>
        <v>0.9114527320299175</v>
      </c>
    </row>
    <row r="52" spans="1:4" x14ac:dyDescent="0.3">
      <c r="A52" s="81">
        <v>20403</v>
      </c>
      <c r="B52" s="74" t="s">
        <v>427</v>
      </c>
      <c r="C52" s="74">
        <v>0.75643719899591888</v>
      </c>
      <c r="D52" s="74">
        <f>'Genderparityyearsedu25-35_2024'!D52</f>
        <v>0.93248536478344157</v>
      </c>
    </row>
    <row r="53" spans="1:4" x14ac:dyDescent="0.3">
      <c r="A53" s="81">
        <v>20404</v>
      </c>
      <c r="B53" s="74" t="s">
        <v>398</v>
      </c>
      <c r="C53" s="74">
        <v>0.64208652985712422</v>
      </c>
      <c r="D53" s="74">
        <f>'Genderparityyearsedu25-35_2024'!D53</f>
        <v>0.88293772501274692</v>
      </c>
    </row>
    <row r="54" spans="1:4" x14ac:dyDescent="0.3">
      <c r="A54" s="81">
        <v>20405</v>
      </c>
      <c r="B54" s="74" t="s">
        <v>415</v>
      </c>
      <c r="C54" s="74">
        <v>0.73373490900737637</v>
      </c>
      <c r="D54" s="74">
        <f>'Genderparityyearsedu25-35_2024'!D54</f>
        <v>0.91161831180811803</v>
      </c>
    </row>
    <row r="55" spans="1:4" x14ac:dyDescent="0.3">
      <c r="A55" s="81">
        <v>20501</v>
      </c>
      <c r="B55" s="74" t="s">
        <v>466</v>
      </c>
      <c r="C55" s="74">
        <v>0.73918562424804357</v>
      </c>
      <c r="D55" s="74">
        <f>'Genderparityyearsedu25-35_2024'!D55</f>
        <v>0.95731093262089295</v>
      </c>
    </row>
    <row r="56" spans="1:4" x14ac:dyDescent="0.3">
      <c r="A56" s="81">
        <v>20502</v>
      </c>
      <c r="B56" s="74" t="s">
        <v>394</v>
      </c>
      <c r="C56" s="74">
        <v>0.60247691093295841</v>
      </c>
      <c r="D56" s="74">
        <f>'Genderparityyearsedu25-35_2024'!D56</f>
        <v>0.87509376540431627</v>
      </c>
    </row>
    <row r="57" spans="1:4" x14ac:dyDescent="0.3">
      <c r="A57" s="81">
        <v>20503</v>
      </c>
      <c r="B57" s="74" t="s">
        <v>401</v>
      </c>
      <c r="C57" s="74">
        <v>0.69217092056208773</v>
      </c>
      <c r="D57" s="74">
        <f>'Genderparityyearsedu25-35_2024'!D57</f>
        <v>0.89166013500076036</v>
      </c>
    </row>
    <row r="58" spans="1:4" x14ac:dyDescent="0.3">
      <c r="A58" s="81">
        <v>20601</v>
      </c>
      <c r="B58" s="74" t="s">
        <v>463</v>
      </c>
      <c r="C58" s="74">
        <v>0.79205174745653228</v>
      </c>
      <c r="D58" s="74">
        <f>'Genderparityyearsedu25-35_2024'!D58</f>
        <v>0.95560011161674219</v>
      </c>
    </row>
    <row r="59" spans="1:4" x14ac:dyDescent="0.3">
      <c r="A59" s="81">
        <v>20602</v>
      </c>
      <c r="B59" s="74" t="s">
        <v>617</v>
      </c>
      <c r="C59" s="74">
        <v>0.89594309144687811</v>
      </c>
      <c r="D59" s="74">
        <f>'Genderparityyearsedu25-35_2024'!D59</f>
        <v>1.0134279241808317</v>
      </c>
    </row>
    <row r="60" spans="1:4" x14ac:dyDescent="0.3">
      <c r="A60" s="81">
        <v>20603</v>
      </c>
      <c r="B60" s="74" t="s">
        <v>514</v>
      </c>
      <c r="C60" s="74">
        <v>0.8105998243823076</v>
      </c>
      <c r="D60" s="74">
        <f>'Genderparityyearsedu25-35_2024'!D60</f>
        <v>0.98029175295162918</v>
      </c>
    </row>
    <row r="61" spans="1:4" x14ac:dyDescent="0.3">
      <c r="A61" s="81">
        <v>20604</v>
      </c>
      <c r="B61" s="74" t="s">
        <v>460</v>
      </c>
      <c r="C61" s="74">
        <v>0.89386525812785789</v>
      </c>
      <c r="D61" s="74">
        <f>'Genderparityyearsedu25-35_2024'!D61</f>
        <v>0.9536367875043712</v>
      </c>
    </row>
    <row r="62" spans="1:4" x14ac:dyDescent="0.3">
      <c r="A62" s="81">
        <v>20605</v>
      </c>
      <c r="B62" s="74" t="s">
        <v>419</v>
      </c>
      <c r="C62" s="74">
        <v>0.73925069147598688</v>
      </c>
      <c r="D62" s="74">
        <f>'Genderparityyearsedu25-35_2024'!D62</f>
        <v>0.91850860749935426</v>
      </c>
    </row>
    <row r="63" spans="1:4" x14ac:dyDescent="0.3">
      <c r="A63" s="81">
        <v>20606</v>
      </c>
      <c r="B63" s="74" t="s">
        <v>653</v>
      </c>
      <c r="C63" s="74">
        <v>0.92778582140326327</v>
      </c>
      <c r="D63" s="74">
        <f>'Genderparityyearsedu25-35_2024'!D63</f>
        <v>1.030944031388429</v>
      </c>
    </row>
    <row r="64" spans="1:4" x14ac:dyDescent="0.3">
      <c r="A64" s="81">
        <v>20607</v>
      </c>
      <c r="B64" s="74" t="s">
        <v>576</v>
      </c>
      <c r="C64" s="74">
        <v>0.87250600067359185</v>
      </c>
      <c r="D64" s="74">
        <f>'Genderparityyearsedu25-35_2024'!D64</f>
        <v>0.99833270219297698</v>
      </c>
    </row>
    <row r="65" spans="1:4" x14ac:dyDescent="0.3">
      <c r="A65" s="81">
        <v>20608</v>
      </c>
      <c r="B65" s="74" t="s">
        <v>609</v>
      </c>
      <c r="C65" s="74">
        <v>0.88506459172330298</v>
      </c>
      <c r="D65" s="74">
        <f>'Genderparityyearsedu25-35_2024'!D65</f>
        <v>1.0112176733396341</v>
      </c>
    </row>
    <row r="66" spans="1:4" x14ac:dyDescent="0.3">
      <c r="A66" s="81">
        <v>20701</v>
      </c>
      <c r="B66" s="74" t="s">
        <v>544</v>
      </c>
      <c r="C66" s="74">
        <v>0.87590234315218007</v>
      </c>
      <c r="D66" s="74">
        <f>'Genderparityyearsedu25-35_2024'!D66</f>
        <v>0.98998033434146748</v>
      </c>
    </row>
    <row r="67" spans="1:4" x14ac:dyDescent="0.3">
      <c r="A67" s="81">
        <v>20702</v>
      </c>
      <c r="B67" s="74" t="s">
        <v>404</v>
      </c>
      <c r="C67" s="74">
        <v>0.74314015838762015</v>
      </c>
      <c r="D67" s="74">
        <f>'Genderparityyearsedu25-35_2024'!D67</f>
        <v>0.90072630716286028</v>
      </c>
    </row>
    <row r="68" spans="1:4" x14ac:dyDescent="0.3">
      <c r="A68" s="81">
        <v>20801</v>
      </c>
      <c r="B68" s="74" t="s">
        <v>556</v>
      </c>
      <c r="C68" s="74">
        <v>0.87125357675554926</v>
      </c>
      <c r="D68" s="74">
        <f>'Genderparityyearsedu25-35_2024'!D68</f>
        <v>0.99272419010160184</v>
      </c>
    </row>
    <row r="69" spans="1:4" x14ac:dyDescent="0.3">
      <c r="A69" s="81">
        <v>20802</v>
      </c>
      <c r="B69" s="74" t="s">
        <v>464</v>
      </c>
      <c r="C69" s="74">
        <v>0.8303073703789815</v>
      </c>
      <c r="D69" s="74">
        <f>'Genderparityyearsedu25-35_2024'!D69</f>
        <v>0.95578874452390761</v>
      </c>
    </row>
    <row r="70" spans="1:4" x14ac:dyDescent="0.3">
      <c r="A70" s="81">
        <v>20803</v>
      </c>
      <c r="B70" s="74" t="s">
        <v>459</v>
      </c>
      <c r="C70" s="74">
        <v>0.82538877418651013</v>
      </c>
      <c r="D70" s="74">
        <f>'Genderparityyearsedu25-35_2024'!D70</f>
        <v>0.95268046609961166</v>
      </c>
    </row>
    <row r="71" spans="1:4" x14ac:dyDescent="0.3">
      <c r="A71" s="81">
        <v>20804</v>
      </c>
      <c r="B71" s="74" t="s">
        <v>495</v>
      </c>
      <c r="C71" s="74">
        <v>0.80358806554239492</v>
      </c>
      <c r="D71" s="74">
        <f>'Genderparityyearsedu25-35_2024'!D71</f>
        <v>0.96909637623456424</v>
      </c>
    </row>
    <row r="72" spans="1:4" x14ac:dyDescent="0.3">
      <c r="A72" s="81">
        <v>20805</v>
      </c>
      <c r="B72" s="74" t="s">
        <v>473</v>
      </c>
      <c r="C72" s="74">
        <v>0.80282966061748762</v>
      </c>
      <c r="D72" s="74">
        <f>'Genderparityyearsedu25-35_2024'!D72</f>
        <v>0.96088797345234001</v>
      </c>
    </row>
    <row r="73" spans="1:4" x14ac:dyDescent="0.3">
      <c r="A73" s="81">
        <v>20806</v>
      </c>
      <c r="B73" s="74" t="s">
        <v>475</v>
      </c>
      <c r="C73" s="74">
        <v>0.84970898527121896</v>
      </c>
      <c r="D73" s="74">
        <f>'Genderparityyearsedu25-35_2024'!D73</f>
        <v>0.96127639630944883</v>
      </c>
    </row>
    <row r="74" spans="1:4" x14ac:dyDescent="0.3">
      <c r="A74" s="81">
        <v>20807</v>
      </c>
      <c r="B74" s="74" t="s">
        <v>489</v>
      </c>
      <c r="C74" s="74">
        <v>0.78410772417875119</v>
      </c>
      <c r="D74" s="74">
        <f>'Genderparityyearsedu25-35_2024'!D74</f>
        <v>0.96701828354956054</v>
      </c>
    </row>
    <row r="75" spans="1:4" x14ac:dyDescent="0.3">
      <c r="A75" s="81">
        <v>20901</v>
      </c>
      <c r="B75" s="74" t="s">
        <v>479</v>
      </c>
      <c r="C75" s="74">
        <v>0.83821491441093232</v>
      </c>
      <c r="D75" s="74">
        <f>'Genderparityyearsedu25-35_2024'!D75</f>
        <v>0.96240127378493845</v>
      </c>
    </row>
    <row r="76" spans="1:4" x14ac:dyDescent="0.3">
      <c r="A76" s="81">
        <v>20902</v>
      </c>
      <c r="B76" s="74" t="s">
        <v>471</v>
      </c>
      <c r="C76" s="74">
        <v>0.78718304189127142</v>
      </c>
      <c r="D76" s="74">
        <f>'Genderparityyearsedu25-35_2024'!D76</f>
        <v>0.96016687218006525</v>
      </c>
    </row>
    <row r="77" spans="1:4" x14ac:dyDescent="0.3">
      <c r="A77" s="81">
        <v>20903</v>
      </c>
      <c r="B77" s="74" t="s">
        <v>565</v>
      </c>
      <c r="C77" s="74">
        <v>0.78381413024702018</v>
      </c>
      <c r="D77" s="74">
        <f>'Genderparityyearsedu25-35_2024'!D77</f>
        <v>0.99610616014709563</v>
      </c>
    </row>
    <row r="78" spans="1:4" x14ac:dyDescent="0.3">
      <c r="A78" s="81">
        <v>20904</v>
      </c>
      <c r="B78" s="74" t="s">
        <v>502</v>
      </c>
      <c r="C78" s="74">
        <v>0.82202169702671979</v>
      </c>
      <c r="D78" s="74">
        <f>'Genderparityyearsedu25-35_2024'!D78</f>
        <v>0.97376155285642874</v>
      </c>
    </row>
    <row r="79" spans="1:4" x14ac:dyDescent="0.3">
      <c r="A79" s="81">
        <v>20905</v>
      </c>
      <c r="B79" s="74" t="s">
        <v>455</v>
      </c>
      <c r="C79" s="74">
        <v>0.84223237530496986</v>
      </c>
      <c r="D79" s="74">
        <f>'Genderparityyearsedu25-35_2024'!D79</f>
        <v>0.95141630187368453</v>
      </c>
    </row>
    <row r="80" spans="1:4" x14ac:dyDescent="0.3">
      <c r="A80" s="81">
        <v>21001</v>
      </c>
      <c r="B80" s="74" t="s">
        <v>453</v>
      </c>
      <c r="C80" s="74">
        <v>0.79882194544105856</v>
      </c>
      <c r="D80" s="74">
        <f>'Genderparityyearsedu25-35_2024'!D80</f>
        <v>0.95120215198149927</v>
      </c>
    </row>
    <row r="81" spans="1:4" x14ac:dyDescent="0.3">
      <c r="A81" s="81">
        <v>21002</v>
      </c>
      <c r="B81" s="74" t="s">
        <v>523</v>
      </c>
      <c r="C81" s="74">
        <v>0.83417351441381715</v>
      </c>
      <c r="D81" s="74">
        <f>'Genderparityyearsedu25-35_2024'!D81</f>
        <v>0.98317647724486523</v>
      </c>
    </row>
    <row r="82" spans="1:4" x14ac:dyDescent="0.3">
      <c r="A82" s="81">
        <v>21003</v>
      </c>
      <c r="B82" s="74" t="s">
        <v>566</v>
      </c>
      <c r="C82" s="74">
        <v>0.89896675219891065</v>
      </c>
      <c r="D82" s="74">
        <f>'Genderparityyearsedu25-35_2024'!D82</f>
        <v>0.99626154986052995</v>
      </c>
    </row>
    <row r="83" spans="1:4" x14ac:dyDescent="0.3">
      <c r="A83" s="81">
        <v>21004</v>
      </c>
      <c r="B83" s="74" t="s">
        <v>488</v>
      </c>
      <c r="C83" s="74">
        <v>0.8255971765355381</v>
      </c>
      <c r="D83" s="74">
        <f>'Genderparityyearsedu25-35_2024'!D83</f>
        <v>0.96669849660634521</v>
      </c>
    </row>
    <row r="84" spans="1:4" x14ac:dyDescent="0.3">
      <c r="A84" s="81">
        <v>21005</v>
      </c>
      <c r="B84" s="74" t="s">
        <v>481</v>
      </c>
      <c r="C84" s="74">
        <v>0.84871839257804182</v>
      </c>
      <c r="D84" s="74">
        <f>'Genderparityyearsedu25-35_2024'!D84</f>
        <v>0.96331871552508663</v>
      </c>
    </row>
    <row r="85" spans="1:4" x14ac:dyDescent="0.3">
      <c r="A85" s="81">
        <v>21006</v>
      </c>
      <c r="B85" s="74" t="s">
        <v>578</v>
      </c>
      <c r="C85" s="74">
        <v>0.90385864703848118</v>
      </c>
      <c r="D85" s="74">
        <f>'Genderparityyearsedu25-35_2024'!D85</f>
        <v>0.99850545872724294</v>
      </c>
    </row>
    <row r="86" spans="1:4" x14ac:dyDescent="0.3">
      <c r="A86" s="81">
        <v>21101</v>
      </c>
      <c r="B86" s="74" t="s">
        <v>550</v>
      </c>
      <c r="C86" s="74">
        <v>0.89988075392220945</v>
      </c>
      <c r="D86" s="74">
        <f>'Genderparityyearsedu25-35_2024'!D86</f>
        <v>0.992005809933174</v>
      </c>
    </row>
    <row r="87" spans="1:4" x14ac:dyDescent="0.3">
      <c r="A87" s="81">
        <v>21102</v>
      </c>
      <c r="B87" s="74" t="s">
        <v>461</v>
      </c>
      <c r="C87" s="74">
        <v>0.85115147557185189</v>
      </c>
      <c r="D87" s="74">
        <f>'Genderparityyearsedu25-35_2024'!D87</f>
        <v>0.95443779422346886</v>
      </c>
    </row>
    <row r="88" spans="1:4" x14ac:dyDescent="0.3">
      <c r="A88" s="81">
        <v>21103</v>
      </c>
      <c r="B88" s="74" t="s">
        <v>591</v>
      </c>
      <c r="C88" s="74">
        <v>0.94674999621262135</v>
      </c>
      <c r="D88" s="74">
        <f>'Genderparityyearsedu25-35_2024'!D88</f>
        <v>1.0028329182389155</v>
      </c>
    </row>
    <row r="89" spans="1:4" x14ac:dyDescent="0.3">
      <c r="A89" s="81">
        <v>21104</v>
      </c>
      <c r="B89" s="74" t="s">
        <v>561</v>
      </c>
      <c r="C89" s="74">
        <v>0.89234148944725078</v>
      </c>
      <c r="D89" s="74">
        <f>'Genderparityyearsedu25-35_2024'!D89</f>
        <v>0.99484018496023352</v>
      </c>
    </row>
    <row r="90" spans="1:4" x14ac:dyDescent="0.3">
      <c r="A90" s="81">
        <v>21105</v>
      </c>
      <c r="B90" s="74" t="s">
        <v>417</v>
      </c>
      <c r="C90" s="74">
        <v>0.80735879542361311</v>
      </c>
      <c r="D90" s="74">
        <f>'Genderparityyearsedu25-35_2024'!D90</f>
        <v>0.91218518536338555</v>
      </c>
    </row>
    <row r="91" spans="1:4" x14ac:dyDescent="0.3">
      <c r="A91" s="81">
        <v>21201</v>
      </c>
      <c r="B91" s="74" t="s">
        <v>422</v>
      </c>
      <c r="C91" s="74">
        <v>0.77537178858588163</v>
      </c>
      <c r="D91" s="74">
        <f>'Genderparityyearsedu25-35_2024'!D91</f>
        <v>0.92386177111731271</v>
      </c>
    </row>
    <row r="92" spans="1:4" x14ac:dyDescent="0.3">
      <c r="A92" s="81">
        <v>21202</v>
      </c>
      <c r="B92" s="74" t="s">
        <v>447</v>
      </c>
      <c r="C92" s="74">
        <v>0.80120168786692758</v>
      </c>
      <c r="D92" s="74">
        <f>'Genderparityyearsedu25-35_2024'!D92</f>
        <v>0.94599161918284191</v>
      </c>
    </row>
    <row r="93" spans="1:4" x14ac:dyDescent="0.3">
      <c r="A93" s="81">
        <v>21203</v>
      </c>
      <c r="B93" s="74" t="s">
        <v>445</v>
      </c>
      <c r="C93" s="74">
        <v>0.82445328961819764</v>
      </c>
      <c r="D93" s="74">
        <f>'Genderparityyearsedu25-35_2024'!D93</f>
        <v>0.94532752657057439</v>
      </c>
    </row>
    <row r="94" spans="1:4" x14ac:dyDescent="0.3">
      <c r="A94" s="81">
        <v>21204</v>
      </c>
      <c r="B94" s="74" t="s">
        <v>412</v>
      </c>
      <c r="C94" s="74">
        <v>0.74395614617940187</v>
      </c>
      <c r="D94" s="74">
        <f>'Genderparityyearsedu25-35_2024'!D94</f>
        <v>0.90771436620317225</v>
      </c>
    </row>
    <row r="95" spans="1:4" x14ac:dyDescent="0.3">
      <c r="A95" s="81">
        <v>21301</v>
      </c>
      <c r="B95" s="74" t="s">
        <v>499</v>
      </c>
      <c r="C95" s="74">
        <v>0.78249153122977966</v>
      </c>
      <c r="D95" s="74">
        <f>'Genderparityyearsedu25-35_2024'!D95</f>
        <v>0.9718214790022518</v>
      </c>
    </row>
    <row r="96" spans="1:4" x14ac:dyDescent="0.3">
      <c r="A96" s="81">
        <v>21302</v>
      </c>
      <c r="B96" s="74" t="s">
        <v>407</v>
      </c>
      <c r="C96" s="74">
        <v>0.84121481941519949</v>
      </c>
      <c r="D96" s="74">
        <f>'Genderparityyearsedu25-35_2024'!D96</f>
        <v>0.90294782284528197</v>
      </c>
    </row>
    <row r="97" spans="1:4" x14ac:dyDescent="0.3">
      <c r="A97" s="81">
        <v>21303</v>
      </c>
      <c r="B97" s="74" t="s">
        <v>439</v>
      </c>
      <c r="C97" s="74">
        <v>0.72679407436018673</v>
      </c>
      <c r="D97" s="74">
        <f>'Genderparityyearsedu25-35_2024'!D97</f>
        <v>0.94084765235320311</v>
      </c>
    </row>
    <row r="98" spans="1:4" x14ac:dyDescent="0.3">
      <c r="A98" s="81">
        <v>21304</v>
      </c>
      <c r="B98" s="74" t="s">
        <v>500</v>
      </c>
      <c r="C98" s="74">
        <v>0.81727197306134403</v>
      </c>
      <c r="D98" s="74">
        <f>'Genderparityyearsedu25-35_2024'!D98</f>
        <v>0.97215431628664761</v>
      </c>
    </row>
    <row r="99" spans="1:4" x14ac:dyDescent="0.3">
      <c r="A99" s="81">
        <v>21305</v>
      </c>
      <c r="B99" s="74" t="s">
        <v>452</v>
      </c>
      <c r="C99" s="74">
        <v>0.80239859246368617</v>
      </c>
      <c r="D99" s="74">
        <f>'Genderparityyearsedu25-35_2024'!D99</f>
        <v>0.94928327229315124</v>
      </c>
    </row>
    <row r="100" spans="1:4" x14ac:dyDescent="0.3">
      <c r="A100" s="81">
        <v>21306</v>
      </c>
      <c r="B100" s="74" t="s">
        <v>543</v>
      </c>
      <c r="C100" s="74">
        <v>0.81386017302610314</v>
      </c>
      <c r="D100" s="74">
        <f>'Genderparityyearsedu25-35_2024'!D100</f>
        <v>0.98981314751807048</v>
      </c>
    </row>
    <row r="101" spans="1:4" x14ac:dyDescent="0.3">
      <c r="A101" s="81">
        <v>21307</v>
      </c>
      <c r="B101" s="74" t="s">
        <v>640</v>
      </c>
      <c r="C101" s="74">
        <v>0.91621727223649885</v>
      </c>
      <c r="D101" s="74">
        <f>'Genderparityyearsedu25-35_2024'!D101</f>
        <v>1.0226627599116007</v>
      </c>
    </row>
    <row r="102" spans="1:4" x14ac:dyDescent="0.3">
      <c r="A102" s="81">
        <v>21401</v>
      </c>
      <c r="B102" s="74" t="s">
        <v>518</v>
      </c>
      <c r="C102" s="74">
        <v>0.86915578017290529</v>
      </c>
      <c r="D102" s="74">
        <f>'Genderparityyearsedu25-35_2024'!D102</f>
        <v>0.9811601360901987</v>
      </c>
    </row>
    <row r="103" spans="1:4" x14ac:dyDescent="0.3">
      <c r="A103" s="81">
        <v>21402</v>
      </c>
      <c r="B103" s="74" t="s">
        <v>477</v>
      </c>
      <c r="C103" s="74">
        <v>0.8636707712099978</v>
      </c>
      <c r="D103" s="74">
        <f>'Genderparityyearsedu25-35_2024'!D103</f>
        <v>0.96141595580774863</v>
      </c>
    </row>
    <row r="104" spans="1:4" x14ac:dyDescent="0.3">
      <c r="A104" s="81">
        <v>21501</v>
      </c>
      <c r="B104" s="74" t="s">
        <v>558</v>
      </c>
      <c r="C104" s="74">
        <v>0.9093750337720895</v>
      </c>
      <c r="D104" s="74">
        <f>'Genderparityyearsedu25-35_2024'!D104</f>
        <v>0.99368320398496734</v>
      </c>
    </row>
    <row r="105" spans="1:4" x14ac:dyDescent="0.3">
      <c r="A105" s="81">
        <v>21502</v>
      </c>
      <c r="B105" s="74" t="s">
        <v>628</v>
      </c>
      <c r="C105" s="74">
        <v>0.96576962283384304</v>
      </c>
      <c r="D105" s="74">
        <f>'Genderparityyearsedu25-35_2024'!D105</f>
        <v>1.0187807817988341</v>
      </c>
    </row>
    <row r="106" spans="1:4" x14ac:dyDescent="0.3">
      <c r="A106" s="81">
        <v>21601</v>
      </c>
      <c r="B106" s="74" t="s">
        <v>397</v>
      </c>
      <c r="C106" s="74">
        <v>0.68186984714299137</v>
      </c>
      <c r="D106" s="74">
        <f>'Genderparityyearsedu25-35_2024'!D106</f>
        <v>0.8829150637698554</v>
      </c>
    </row>
    <row r="107" spans="1:4" x14ac:dyDescent="0.3">
      <c r="A107" s="81">
        <v>21602</v>
      </c>
      <c r="B107" s="74" t="s">
        <v>391</v>
      </c>
      <c r="C107" s="74">
        <v>0.65593594189947302</v>
      </c>
      <c r="D107" s="74">
        <f>'Genderparityyearsedu25-35_2024'!D107</f>
        <v>0.86491597324196434</v>
      </c>
    </row>
    <row r="108" spans="1:4" x14ac:dyDescent="0.3">
      <c r="A108" s="81">
        <v>21701</v>
      </c>
      <c r="B108" s="74" t="s">
        <v>438</v>
      </c>
      <c r="C108" s="74">
        <v>0.80510461134240807</v>
      </c>
      <c r="D108" s="74">
        <f>'Genderparityyearsedu25-35_2024'!D108</f>
        <v>0.94046252251145634</v>
      </c>
    </row>
    <row r="109" spans="1:4" x14ac:dyDescent="0.3">
      <c r="A109" s="81">
        <v>21702</v>
      </c>
      <c r="B109" s="74" t="s">
        <v>491</v>
      </c>
      <c r="C109" s="74">
        <v>0.84797971108689696</v>
      </c>
      <c r="D109" s="74">
        <f>'Genderparityyearsedu25-35_2024'!D109</f>
        <v>0.96742009637341686</v>
      </c>
    </row>
    <row r="110" spans="1:4" x14ac:dyDescent="0.3">
      <c r="A110" s="81">
        <v>21703</v>
      </c>
      <c r="B110" s="74" t="s">
        <v>533</v>
      </c>
      <c r="C110" s="74">
        <v>0.92350463452529352</v>
      </c>
      <c r="D110" s="74">
        <f>'Genderparityyearsedu25-35_2024'!D110</f>
        <v>0.98612267627721018</v>
      </c>
    </row>
    <row r="111" spans="1:4" x14ac:dyDescent="0.3">
      <c r="A111" s="81">
        <v>21801</v>
      </c>
      <c r="B111" s="74" t="s">
        <v>511</v>
      </c>
      <c r="C111" s="74">
        <v>0.90783733953923318</v>
      </c>
      <c r="D111" s="74">
        <f>'Genderparityyearsedu25-35_2024'!D111</f>
        <v>0.97811158580775293</v>
      </c>
    </row>
    <row r="112" spans="1:4" x14ac:dyDescent="0.3">
      <c r="A112" s="81">
        <v>21802</v>
      </c>
      <c r="B112" s="74" t="s">
        <v>546</v>
      </c>
      <c r="C112" s="74">
        <v>0.80634203583938446</v>
      </c>
      <c r="D112" s="74">
        <f>'Genderparityyearsedu25-35_2024'!D112</f>
        <v>0.99055331427993798</v>
      </c>
    </row>
    <row r="113" spans="1:4" x14ac:dyDescent="0.3">
      <c r="A113" s="81">
        <v>21803</v>
      </c>
      <c r="B113" s="74" t="s">
        <v>410</v>
      </c>
      <c r="C113" s="74">
        <v>0.73056722689075637</v>
      </c>
      <c r="D113" s="74">
        <f>'Genderparityyearsedu25-35_2024'!D113</f>
        <v>0.90501273008055427</v>
      </c>
    </row>
    <row r="114" spans="1:4" x14ac:dyDescent="0.3">
      <c r="A114" s="81">
        <v>21901</v>
      </c>
      <c r="B114" s="74" t="s">
        <v>524</v>
      </c>
      <c r="C114" s="74">
        <v>0.79261006289308178</v>
      </c>
      <c r="D114" s="74">
        <f>'Genderparityyearsedu25-35_2024'!D114</f>
        <v>0.98339326567681318</v>
      </c>
    </row>
    <row r="115" spans="1:4" x14ac:dyDescent="0.3">
      <c r="A115" s="81">
        <v>21902</v>
      </c>
      <c r="B115" s="74" t="s">
        <v>432</v>
      </c>
      <c r="C115" s="74">
        <v>0.88984397998233733</v>
      </c>
      <c r="D115" s="74">
        <f>'Genderparityyearsedu25-35_2024'!D115</f>
        <v>0.93656359979889381</v>
      </c>
    </row>
    <row r="116" spans="1:4" x14ac:dyDescent="0.3">
      <c r="A116" s="81">
        <v>22001</v>
      </c>
      <c r="B116" s="74" t="s">
        <v>529</v>
      </c>
      <c r="C116" s="74">
        <v>0.84135253251116637</v>
      </c>
      <c r="D116" s="74">
        <f>'Genderparityyearsedu25-35_2024'!D116</f>
        <v>0.98416840336866551</v>
      </c>
    </row>
    <row r="117" spans="1:4" x14ac:dyDescent="0.3">
      <c r="A117" s="81">
        <v>22002</v>
      </c>
      <c r="B117" s="74" t="s">
        <v>494</v>
      </c>
      <c r="C117" s="74">
        <v>0.87029066077460959</v>
      </c>
      <c r="D117" s="74">
        <f>'Genderparityyearsedu25-35_2024'!D117</f>
        <v>0.96813518511013053</v>
      </c>
    </row>
    <row r="118" spans="1:4" x14ac:dyDescent="0.3">
      <c r="A118" s="81">
        <v>30101</v>
      </c>
      <c r="B118" s="74" t="s">
        <v>355</v>
      </c>
      <c r="C118" s="74">
        <v>0.93719627656879956</v>
      </c>
      <c r="D118" s="74">
        <f>'Genderparityyearsedu25-35_2024'!D118</f>
        <v>0.99977143587850159</v>
      </c>
    </row>
    <row r="119" spans="1:4" x14ac:dyDescent="0.3">
      <c r="A119" s="81">
        <v>30201</v>
      </c>
      <c r="B119" s="74" t="s">
        <v>600</v>
      </c>
      <c r="C119" s="74">
        <v>0.91455626436844151</v>
      </c>
      <c r="D119" s="74">
        <f>'Genderparityyearsedu25-35_2024'!D119</f>
        <v>1.0085730423110848</v>
      </c>
    </row>
    <row r="120" spans="1:4" x14ac:dyDescent="0.3">
      <c r="A120" s="81">
        <v>30202</v>
      </c>
      <c r="B120" s="74" t="s">
        <v>699</v>
      </c>
      <c r="C120" s="74">
        <v>1.0169191560807935</v>
      </c>
      <c r="D120" s="74">
        <f>'Genderparityyearsedu25-35_2024'!D120</f>
        <v>1.0768373935409445</v>
      </c>
    </row>
    <row r="121" spans="1:4" x14ac:dyDescent="0.3">
      <c r="A121" s="81">
        <v>30203</v>
      </c>
      <c r="B121" s="74" t="s">
        <v>694</v>
      </c>
      <c r="C121" s="74">
        <v>0.91774960290767671</v>
      </c>
      <c r="D121" s="74">
        <f>'Genderparityyearsedu25-35_2024'!D121</f>
        <v>1.0666919013835641</v>
      </c>
    </row>
    <row r="122" spans="1:4" x14ac:dyDescent="0.3">
      <c r="A122" s="81">
        <v>30301</v>
      </c>
      <c r="B122" s="74" t="s">
        <v>441</v>
      </c>
      <c r="C122" s="74">
        <v>0.77587440237866734</v>
      </c>
      <c r="D122" s="74">
        <f>'Genderparityyearsedu25-35_2024'!D122</f>
        <v>0.94206462043702954</v>
      </c>
    </row>
    <row r="123" spans="1:4" x14ac:dyDescent="0.3">
      <c r="A123" s="81">
        <v>30302</v>
      </c>
      <c r="B123" s="74" t="s">
        <v>389</v>
      </c>
      <c r="C123" s="74">
        <v>0.74810869491467924</v>
      </c>
      <c r="D123" s="74">
        <f>'Genderparityyearsedu25-35_2024'!D123</f>
        <v>0.85924797006427633</v>
      </c>
    </row>
    <row r="124" spans="1:4" x14ac:dyDescent="0.3">
      <c r="A124" s="81">
        <v>30303</v>
      </c>
      <c r="B124" s="74" t="s">
        <v>390</v>
      </c>
      <c r="C124" s="74">
        <v>0.69280205655526983</v>
      </c>
      <c r="D124" s="74">
        <f>'Genderparityyearsedu25-35_2024'!D124</f>
        <v>0.86063361396891502</v>
      </c>
    </row>
    <row r="125" spans="1:4" x14ac:dyDescent="0.3">
      <c r="A125" s="81">
        <v>30401</v>
      </c>
      <c r="B125" s="74" t="s">
        <v>490</v>
      </c>
      <c r="C125" s="74">
        <v>0.85254453400601782</v>
      </c>
      <c r="D125" s="74">
        <f>'Genderparityyearsedu25-35_2024'!D125</f>
        <v>0.96726647087187123</v>
      </c>
    </row>
    <row r="126" spans="1:4" x14ac:dyDescent="0.3">
      <c r="A126" s="81">
        <v>30402</v>
      </c>
      <c r="B126" s="74" t="s">
        <v>458</v>
      </c>
      <c r="C126" s="74">
        <v>0.74666597410692259</v>
      </c>
      <c r="D126" s="74">
        <f>'Genderparityyearsedu25-35_2024'!D126</f>
        <v>0.95196405786016458</v>
      </c>
    </row>
    <row r="127" spans="1:4" x14ac:dyDescent="0.3">
      <c r="A127" s="81">
        <v>30403</v>
      </c>
      <c r="B127" s="74" t="s">
        <v>418</v>
      </c>
      <c r="C127" s="74">
        <v>0.86591119409042938</v>
      </c>
      <c r="D127" s="74">
        <f>'Genderparityyearsedu25-35_2024'!D127</f>
        <v>0.91619458024441036</v>
      </c>
    </row>
    <row r="128" spans="1:4" x14ac:dyDescent="0.3">
      <c r="A128" s="81">
        <v>30404</v>
      </c>
      <c r="B128" s="74" t="s">
        <v>421</v>
      </c>
      <c r="C128" s="74">
        <v>0.72790405197795627</v>
      </c>
      <c r="D128" s="74">
        <f>'Genderparityyearsedu25-35_2024'!D128</f>
        <v>0.923858344977738</v>
      </c>
    </row>
    <row r="129" spans="1:4" x14ac:dyDescent="0.3">
      <c r="A129" s="81">
        <v>30501</v>
      </c>
      <c r="B129" s="74" t="s">
        <v>620</v>
      </c>
      <c r="C129" s="74">
        <v>0.9081798670669895</v>
      </c>
      <c r="D129" s="74">
        <f>'Genderparityyearsedu25-35_2024'!D129</f>
        <v>1.0141926309232985</v>
      </c>
    </row>
    <row r="130" spans="1:4" x14ac:dyDescent="0.3">
      <c r="A130" s="81">
        <v>30502</v>
      </c>
      <c r="B130" s="74" t="s">
        <v>408</v>
      </c>
      <c r="C130" s="74">
        <v>0.64820824448832659</v>
      </c>
      <c r="D130" s="74">
        <f>'Genderparityyearsedu25-35_2024'!D130</f>
        <v>0.90387029362802396</v>
      </c>
    </row>
    <row r="131" spans="1:4" x14ac:dyDescent="0.3">
      <c r="A131" s="81">
        <v>30601</v>
      </c>
      <c r="B131" s="74" t="s">
        <v>387</v>
      </c>
      <c r="C131" s="74">
        <v>0.6223820081254815</v>
      </c>
      <c r="D131" s="74">
        <f>'Genderparityyearsedu25-35_2024'!D131</f>
        <v>0.82779115107627432</v>
      </c>
    </row>
    <row r="132" spans="1:4" x14ac:dyDescent="0.3">
      <c r="A132" s="81">
        <v>30602</v>
      </c>
      <c r="B132" s="74" t="s">
        <v>396</v>
      </c>
      <c r="C132" s="74">
        <v>0.67199069797632305</v>
      </c>
      <c r="D132" s="74">
        <f>'Genderparityyearsedu25-35_2024'!D132</f>
        <v>0.87993073087274931</v>
      </c>
    </row>
    <row r="133" spans="1:4" x14ac:dyDescent="0.3">
      <c r="A133" s="81">
        <v>30701</v>
      </c>
      <c r="B133" s="74" t="s">
        <v>552</v>
      </c>
      <c r="C133" s="74">
        <v>0.87019970114491019</v>
      </c>
      <c r="D133" s="74">
        <f>'Genderparityyearsedu25-35_2024'!D133</f>
        <v>0.99203239379079355</v>
      </c>
    </row>
    <row r="134" spans="1:4" x14ac:dyDescent="0.3">
      <c r="A134" s="81">
        <v>30702</v>
      </c>
      <c r="B134" s="74" t="s">
        <v>506</v>
      </c>
      <c r="C134" s="74">
        <v>0.80136955033097457</v>
      </c>
      <c r="D134" s="74">
        <f>'Genderparityyearsedu25-35_2024'!D134</f>
        <v>0.9746639872077445</v>
      </c>
    </row>
    <row r="135" spans="1:4" x14ac:dyDescent="0.3">
      <c r="A135" s="81">
        <v>30703</v>
      </c>
      <c r="B135" s="74" t="s">
        <v>409</v>
      </c>
      <c r="C135" s="74">
        <v>0.86946616057759374</v>
      </c>
      <c r="D135" s="74">
        <f>'Genderparityyearsedu25-35_2024'!D135</f>
        <v>0.90495458606313273</v>
      </c>
    </row>
    <row r="136" spans="1:4" x14ac:dyDescent="0.3">
      <c r="A136" s="81">
        <v>30801</v>
      </c>
      <c r="B136" s="74" t="s">
        <v>567</v>
      </c>
      <c r="C136" s="74">
        <v>0.94448410242192671</v>
      </c>
      <c r="D136" s="74">
        <f>'Genderparityyearsedu25-35_2024'!D136</f>
        <v>0.99634310563872153</v>
      </c>
    </row>
    <row r="137" spans="1:4" x14ac:dyDescent="0.3">
      <c r="A137" s="81">
        <v>30802</v>
      </c>
      <c r="B137" s="74" t="s">
        <v>612</v>
      </c>
      <c r="C137" s="74">
        <v>0.84383954574630526</v>
      </c>
      <c r="D137" s="74">
        <f>'Genderparityyearsedu25-35_2024'!D137</f>
        <v>1.0120126909703033</v>
      </c>
    </row>
    <row r="138" spans="1:4" x14ac:dyDescent="0.3">
      <c r="A138" s="81">
        <v>30803</v>
      </c>
      <c r="B138" s="74" t="s">
        <v>449</v>
      </c>
      <c r="C138" s="74">
        <v>0.82894947186434254</v>
      </c>
      <c r="D138" s="74">
        <f>'Genderparityyearsedu25-35_2024'!D138</f>
        <v>0.94738800631663656</v>
      </c>
    </row>
    <row r="139" spans="1:4" x14ac:dyDescent="0.3">
      <c r="A139" s="81">
        <v>30901</v>
      </c>
      <c r="B139" s="74" t="s">
        <v>563</v>
      </c>
      <c r="C139" s="74">
        <v>0.92371045589020528</v>
      </c>
      <c r="D139" s="74">
        <f>'Genderparityyearsedu25-35_2024'!D139</f>
        <v>0.99525567207825361</v>
      </c>
    </row>
    <row r="140" spans="1:4" x14ac:dyDescent="0.3">
      <c r="A140" s="81">
        <v>30902</v>
      </c>
      <c r="B140" s="74" t="s">
        <v>474</v>
      </c>
      <c r="C140" s="74">
        <v>0.84413891071272684</v>
      </c>
      <c r="D140" s="74">
        <f>'Genderparityyearsedu25-35_2024'!D140</f>
        <v>0.96102932165018029</v>
      </c>
    </row>
    <row r="141" spans="1:4" x14ac:dyDescent="0.3">
      <c r="A141" s="81">
        <v>30903</v>
      </c>
      <c r="B141" s="74" t="s">
        <v>636</v>
      </c>
      <c r="C141" s="74">
        <v>0.93918686717392597</v>
      </c>
      <c r="D141" s="74">
        <f>'Genderparityyearsedu25-35_2024'!D141</f>
        <v>1.0214459159208311</v>
      </c>
    </row>
    <row r="142" spans="1:4" x14ac:dyDescent="0.3">
      <c r="A142" s="81">
        <v>30904</v>
      </c>
      <c r="B142" s="74" t="s">
        <v>513</v>
      </c>
      <c r="C142" s="74">
        <v>0.87971754051469808</v>
      </c>
      <c r="D142" s="74">
        <f>'Genderparityyearsedu25-35_2024'!D142</f>
        <v>0.9801477953657427</v>
      </c>
    </row>
    <row r="143" spans="1:4" x14ac:dyDescent="0.3">
      <c r="A143" s="81">
        <v>30905</v>
      </c>
      <c r="B143" s="74" t="s">
        <v>643</v>
      </c>
      <c r="C143" s="74">
        <v>0.97494771784082368</v>
      </c>
      <c r="D143" s="74">
        <f>'Genderparityyearsedu25-35_2024'!D143</f>
        <v>1.0240409511781727</v>
      </c>
    </row>
    <row r="144" spans="1:4" x14ac:dyDescent="0.3">
      <c r="A144" s="81">
        <v>31001</v>
      </c>
      <c r="B144" s="74" t="s">
        <v>606</v>
      </c>
      <c r="C144" s="74">
        <v>0.92812078973545376</v>
      </c>
      <c r="D144" s="74">
        <f>'Genderparityyearsedu25-35_2024'!D144</f>
        <v>1.0097136307938201</v>
      </c>
    </row>
    <row r="145" spans="1:4" x14ac:dyDescent="0.3">
      <c r="A145" s="81">
        <v>31002</v>
      </c>
      <c r="B145" s="74" t="s">
        <v>492</v>
      </c>
      <c r="C145" s="74">
        <v>0.76450917138039809</v>
      </c>
      <c r="D145" s="74">
        <f>'Genderparityyearsedu25-35_2024'!D145</f>
        <v>0.96801093660517745</v>
      </c>
    </row>
    <row r="146" spans="1:4" x14ac:dyDescent="0.3">
      <c r="A146" s="81">
        <v>31003</v>
      </c>
      <c r="B146" s="74" t="s">
        <v>454</v>
      </c>
      <c r="C146" s="74">
        <v>0.82038720167218449</v>
      </c>
      <c r="D146" s="74">
        <f>'Genderparityyearsedu25-35_2024'!D146</f>
        <v>0.9512224885475421</v>
      </c>
    </row>
    <row r="147" spans="1:4" x14ac:dyDescent="0.3">
      <c r="A147" s="81">
        <v>31101</v>
      </c>
      <c r="B147" s="74" t="s">
        <v>385</v>
      </c>
      <c r="C147" s="74">
        <v>0.64743236447752184</v>
      </c>
      <c r="D147" s="74">
        <f>'Genderparityyearsedu25-35_2024'!D147</f>
        <v>0.82520086937619963</v>
      </c>
    </row>
    <row r="148" spans="1:4" x14ac:dyDescent="0.3">
      <c r="A148" s="81">
        <v>31201</v>
      </c>
      <c r="B148" s="74" t="s">
        <v>393</v>
      </c>
      <c r="C148" s="74">
        <v>0.82829103009919058</v>
      </c>
      <c r="D148" s="74">
        <f>'Genderparityyearsedu25-35_2024'!D148</f>
        <v>0.87392360303005279</v>
      </c>
    </row>
    <row r="149" spans="1:4" x14ac:dyDescent="0.3">
      <c r="A149" s="81">
        <v>31202</v>
      </c>
      <c r="B149" s="74" t="s">
        <v>472</v>
      </c>
      <c r="C149" s="74">
        <v>0.81869029684233829</v>
      </c>
      <c r="D149" s="74">
        <f>'Genderparityyearsedu25-35_2024'!D149</f>
        <v>0.96072325495068422</v>
      </c>
    </row>
    <row r="150" spans="1:4" x14ac:dyDescent="0.3">
      <c r="A150" s="81">
        <v>31203</v>
      </c>
      <c r="B150" s="74" t="s">
        <v>423</v>
      </c>
      <c r="C150" s="74">
        <v>0.85214747549294867</v>
      </c>
      <c r="D150" s="74">
        <f>'Genderparityyearsedu25-35_2024'!D150</f>
        <v>0.92499244100001599</v>
      </c>
    </row>
    <row r="151" spans="1:4" x14ac:dyDescent="0.3">
      <c r="A151" s="81">
        <v>31204</v>
      </c>
      <c r="B151" s="74" t="s">
        <v>480</v>
      </c>
      <c r="C151" s="74">
        <v>0.87624301633755231</v>
      </c>
      <c r="D151" s="74">
        <f>'Genderparityyearsedu25-35_2024'!D151</f>
        <v>0.96323389734167375</v>
      </c>
    </row>
    <row r="152" spans="1:4" x14ac:dyDescent="0.3">
      <c r="A152" s="81">
        <v>31205</v>
      </c>
      <c r="B152" s="74" t="s">
        <v>467</v>
      </c>
      <c r="C152" s="74">
        <v>0.83746832782227254</v>
      </c>
      <c r="D152" s="74">
        <f>'Genderparityyearsedu25-35_2024'!D152</f>
        <v>0.95755206769988577</v>
      </c>
    </row>
    <row r="153" spans="1:4" x14ac:dyDescent="0.3">
      <c r="A153" s="81">
        <v>31206</v>
      </c>
      <c r="B153" s="74" t="s">
        <v>468</v>
      </c>
      <c r="C153" s="74">
        <v>0.82518454904966132</v>
      </c>
      <c r="D153" s="74">
        <f>'Genderparityyearsedu25-35_2024'!D153</f>
        <v>0.95794702772871454</v>
      </c>
    </row>
    <row r="154" spans="1:4" x14ac:dyDescent="0.3">
      <c r="A154" s="81">
        <v>31301</v>
      </c>
      <c r="B154" s="74" t="s">
        <v>549</v>
      </c>
      <c r="C154" s="74">
        <v>0.85662916070566764</v>
      </c>
      <c r="D154" s="74">
        <f>'Genderparityyearsedu25-35_2024'!D154</f>
        <v>0.99121105483085403</v>
      </c>
    </row>
    <row r="155" spans="1:4" x14ac:dyDescent="0.3">
      <c r="A155" s="81">
        <v>31302</v>
      </c>
      <c r="B155" s="74" t="s">
        <v>413</v>
      </c>
      <c r="C155" s="74">
        <v>0.87787348969438506</v>
      </c>
      <c r="D155" s="74">
        <f>'Genderparityyearsedu25-35_2024'!D155</f>
        <v>0.91048331285776363</v>
      </c>
    </row>
    <row r="156" spans="1:4" x14ac:dyDescent="0.3">
      <c r="A156" s="81">
        <v>31303</v>
      </c>
      <c r="B156" s="74" t="s">
        <v>469</v>
      </c>
      <c r="C156" s="74">
        <v>0.66300727766128043</v>
      </c>
      <c r="D156" s="74">
        <f>'Genderparityyearsedu25-35_2024'!D156</f>
        <v>0.95798364320229168</v>
      </c>
    </row>
    <row r="157" spans="1:4" x14ac:dyDescent="0.3">
      <c r="A157" s="81">
        <v>31304</v>
      </c>
      <c r="B157" s="74" t="s">
        <v>384</v>
      </c>
      <c r="C157" s="74">
        <v>0.85662916070566764</v>
      </c>
      <c r="D157" s="74">
        <f>'Genderparityyearsedu25-35_2024'!D157</f>
        <v>0.8213354890313308</v>
      </c>
    </row>
    <row r="158" spans="1:4" x14ac:dyDescent="0.3">
      <c r="A158" s="81">
        <v>31401</v>
      </c>
      <c r="B158" s="74" t="s">
        <v>557</v>
      </c>
      <c r="C158" s="74">
        <v>0.91288860433712282</v>
      </c>
      <c r="D158" s="74">
        <f>'Genderparityyearsedu25-35_2024'!D158</f>
        <v>0.99337358295230638</v>
      </c>
    </row>
    <row r="159" spans="1:4" x14ac:dyDescent="0.3">
      <c r="A159" s="81">
        <v>31402</v>
      </c>
      <c r="B159" s="74" t="s">
        <v>522</v>
      </c>
      <c r="C159" s="74">
        <v>0.83536358460444982</v>
      </c>
      <c r="D159" s="74">
        <f>'Genderparityyearsedu25-35_2024'!D159</f>
        <v>0.98295772934072689</v>
      </c>
    </row>
    <row r="160" spans="1:4" x14ac:dyDescent="0.3">
      <c r="A160" s="81">
        <v>31403</v>
      </c>
      <c r="B160" s="74" t="s">
        <v>637</v>
      </c>
      <c r="C160" s="74">
        <v>0.89780390568698576</v>
      </c>
      <c r="D160" s="74">
        <f>'Genderparityyearsedu25-35_2024'!D160</f>
        <v>1.0218124763669929</v>
      </c>
    </row>
    <row r="161" spans="1:4" x14ac:dyDescent="0.3">
      <c r="A161" s="81">
        <v>31404</v>
      </c>
      <c r="B161" s="74" t="s">
        <v>632</v>
      </c>
      <c r="C161" s="74">
        <v>0.98113915550815656</v>
      </c>
      <c r="D161" s="74">
        <f>'Genderparityyearsedu25-35_2024'!D161</f>
        <v>1.019239083441418</v>
      </c>
    </row>
    <row r="162" spans="1:4" x14ac:dyDescent="0.3">
      <c r="A162" s="81">
        <v>31405</v>
      </c>
      <c r="B162" s="74" t="s">
        <v>486</v>
      </c>
      <c r="C162" s="74">
        <v>0.86256706562113072</v>
      </c>
      <c r="D162" s="74">
        <f>'Genderparityyearsedu25-35_2024'!D162</f>
        <v>0.96508388876120432</v>
      </c>
    </row>
    <row r="163" spans="1:4" x14ac:dyDescent="0.3">
      <c r="A163" s="81">
        <v>31501</v>
      </c>
      <c r="B163" s="74" t="s">
        <v>392</v>
      </c>
      <c r="C163" s="74">
        <v>0.683501715991367</v>
      </c>
      <c r="D163" s="74">
        <f>'Genderparityyearsedu25-35_2024'!D163</f>
        <v>0.87341323285929107</v>
      </c>
    </row>
    <row r="164" spans="1:4" x14ac:dyDescent="0.3">
      <c r="A164" s="81">
        <v>31601</v>
      </c>
      <c r="B164" s="74" t="s">
        <v>462</v>
      </c>
      <c r="C164" s="74">
        <v>0.76934412173580069</v>
      </c>
      <c r="D164" s="74">
        <f>'Genderparityyearsedu25-35_2024'!D164</f>
        <v>0.95554242542467482</v>
      </c>
    </row>
    <row r="165" spans="1:4" x14ac:dyDescent="0.3">
      <c r="A165" s="81">
        <v>31602</v>
      </c>
      <c r="B165" s="74" t="s">
        <v>497</v>
      </c>
      <c r="C165" s="74">
        <v>0.8473977745416581</v>
      </c>
      <c r="D165" s="74">
        <f>'Genderparityyearsedu25-35_2024'!D165</f>
        <v>0.97136479258398822</v>
      </c>
    </row>
    <row r="166" spans="1:4" x14ac:dyDescent="0.3">
      <c r="A166" s="81">
        <v>40101</v>
      </c>
      <c r="B166" s="74" t="s">
        <v>356</v>
      </c>
      <c r="C166" s="74">
        <v>0.94134420582001288</v>
      </c>
      <c r="D166" s="74">
        <f>'Genderparityyearsedu25-35_2024'!D166</f>
        <v>0.99140945977192807</v>
      </c>
    </row>
    <row r="167" spans="1:4" x14ac:dyDescent="0.3">
      <c r="A167" s="81">
        <v>40102</v>
      </c>
      <c r="B167" s="74" t="s">
        <v>530</v>
      </c>
      <c r="C167" s="74">
        <v>0.85655360965439276</v>
      </c>
      <c r="D167" s="74">
        <f>'Genderparityyearsedu25-35_2024'!D167</f>
        <v>0.98464473791499318</v>
      </c>
    </row>
    <row r="168" spans="1:4" x14ac:dyDescent="0.3">
      <c r="A168" s="81">
        <v>40103</v>
      </c>
      <c r="B168" s="74" t="s">
        <v>570</v>
      </c>
      <c r="C168" s="74">
        <v>0.86388632771338247</v>
      </c>
      <c r="D168" s="74">
        <f>'Genderparityyearsedu25-35_2024'!D168</f>
        <v>0.99716460470664003</v>
      </c>
    </row>
    <row r="169" spans="1:4" x14ac:dyDescent="0.3">
      <c r="A169" s="81">
        <v>40104</v>
      </c>
      <c r="B169" s="74" t="s">
        <v>493</v>
      </c>
      <c r="C169" s="74">
        <v>0.73663867518144188</v>
      </c>
      <c r="D169" s="74">
        <f>'Genderparityyearsedu25-35_2024'!D169</f>
        <v>0.96809146710957295</v>
      </c>
    </row>
    <row r="170" spans="1:4" x14ac:dyDescent="0.3">
      <c r="A170" s="81">
        <v>40201</v>
      </c>
      <c r="B170" s="74" t="s">
        <v>435</v>
      </c>
      <c r="C170" s="74">
        <v>0.84626905185267076</v>
      </c>
      <c r="D170" s="74">
        <f>'Genderparityyearsedu25-35_2024'!D170</f>
        <v>0.93772544178345274</v>
      </c>
    </row>
    <row r="171" spans="1:4" x14ac:dyDescent="0.3">
      <c r="A171" s="81">
        <v>40202</v>
      </c>
      <c r="B171" s="74" t="s">
        <v>528</v>
      </c>
      <c r="C171" s="74">
        <v>0.87733400741489731</v>
      </c>
      <c r="D171" s="74">
        <f>'Genderparityyearsedu25-35_2024'!D171</f>
        <v>0.98382259319180843</v>
      </c>
    </row>
    <row r="172" spans="1:4" x14ac:dyDescent="0.3">
      <c r="A172" s="81">
        <v>40301</v>
      </c>
      <c r="B172" s="74" t="s">
        <v>536</v>
      </c>
      <c r="C172" s="74">
        <v>0.88934384794257404</v>
      </c>
      <c r="D172" s="74">
        <f>'Genderparityyearsedu25-35_2024'!D172</f>
        <v>0.98685742823392641</v>
      </c>
    </row>
    <row r="173" spans="1:4" x14ac:dyDescent="0.3">
      <c r="A173" s="81">
        <v>40302</v>
      </c>
      <c r="B173" s="74" t="s">
        <v>507</v>
      </c>
      <c r="C173" s="74">
        <v>0.86933326622796525</v>
      </c>
      <c r="D173" s="74">
        <f>'Genderparityyearsedu25-35_2024'!D173</f>
        <v>0.97492836207573341</v>
      </c>
    </row>
    <row r="174" spans="1:4" x14ac:dyDescent="0.3">
      <c r="A174" s="81">
        <v>40401</v>
      </c>
      <c r="B174" s="74" t="s">
        <v>498</v>
      </c>
      <c r="C174" s="74">
        <v>0.79091383316735431</v>
      </c>
      <c r="D174" s="74">
        <f>'Genderparityyearsedu25-35_2024'!D174</f>
        <v>0.97182142211280997</v>
      </c>
    </row>
    <row r="175" spans="1:4" x14ac:dyDescent="0.3">
      <c r="A175" s="81">
        <v>40402</v>
      </c>
      <c r="B175" s="74" t="s">
        <v>587</v>
      </c>
      <c r="C175" s="74">
        <v>0.85042004081674794</v>
      </c>
      <c r="D175" s="74">
        <f>'Genderparityyearsedu25-35_2024'!D175</f>
        <v>1.0014866840524734</v>
      </c>
    </row>
    <row r="176" spans="1:4" x14ac:dyDescent="0.3">
      <c r="A176" s="81">
        <v>40501</v>
      </c>
      <c r="B176" s="74" t="s">
        <v>588</v>
      </c>
      <c r="C176" s="74">
        <v>1.0171687056646448</v>
      </c>
      <c r="D176" s="74">
        <f>'Genderparityyearsedu25-35_2024'!D176</f>
        <v>1.0015900277008309</v>
      </c>
    </row>
    <row r="177" spans="1:4" x14ac:dyDescent="0.3">
      <c r="A177" s="81">
        <v>40502</v>
      </c>
      <c r="B177" s="74" t="s">
        <v>586</v>
      </c>
      <c r="C177" s="74">
        <v>0.97381113830006771</v>
      </c>
      <c r="D177" s="74">
        <f>'Genderparityyearsedu25-35_2024'!D177</f>
        <v>1.0010484506654218</v>
      </c>
    </row>
    <row r="178" spans="1:4" x14ac:dyDescent="0.3">
      <c r="A178" s="81">
        <v>40503</v>
      </c>
      <c r="B178" s="74" t="s">
        <v>693</v>
      </c>
      <c r="C178" s="74">
        <v>0.95115213715544011</v>
      </c>
      <c r="D178" s="74">
        <f>'Genderparityyearsedu25-35_2024'!D178</f>
        <v>1.066567647366315</v>
      </c>
    </row>
    <row r="179" spans="1:4" x14ac:dyDescent="0.3">
      <c r="A179" s="81">
        <v>40504</v>
      </c>
      <c r="B179" s="74" t="s">
        <v>618</v>
      </c>
      <c r="C179" s="74">
        <v>0.86353610401671699</v>
      </c>
      <c r="D179" s="74">
        <f>'Genderparityyearsedu25-35_2024'!D179</f>
        <v>1.0134643935903342</v>
      </c>
    </row>
    <row r="180" spans="1:4" x14ac:dyDescent="0.3">
      <c r="A180" s="81">
        <v>40505</v>
      </c>
      <c r="B180" s="74" t="s">
        <v>646</v>
      </c>
      <c r="C180" s="74">
        <v>0.96961740435108779</v>
      </c>
      <c r="D180" s="74">
        <f>'Genderparityyearsedu25-35_2024'!D180</f>
        <v>1.0259862645384665</v>
      </c>
    </row>
    <row r="181" spans="1:4" x14ac:dyDescent="0.3">
      <c r="A181" s="81">
        <v>40601</v>
      </c>
      <c r="B181" s="74" t="s">
        <v>665</v>
      </c>
      <c r="C181" s="74">
        <v>0.94388988320386735</v>
      </c>
      <c r="D181" s="74">
        <f>'Genderparityyearsedu25-35_2024'!D181</f>
        <v>1.0366755095362754</v>
      </c>
    </row>
    <row r="182" spans="1:4" x14ac:dyDescent="0.3">
      <c r="A182" s="81">
        <v>40602</v>
      </c>
      <c r="B182" s="74" t="s">
        <v>485</v>
      </c>
      <c r="C182" s="74">
        <v>0.9616157307815939</v>
      </c>
      <c r="D182" s="74">
        <f>'Genderparityyearsedu25-35_2024'!D182</f>
        <v>0.96495751664500007</v>
      </c>
    </row>
    <row r="183" spans="1:4" x14ac:dyDescent="0.3">
      <c r="A183" s="81">
        <v>40603</v>
      </c>
      <c r="B183" s="74" t="s">
        <v>509</v>
      </c>
      <c r="C183" s="74">
        <v>0.99926294862295317</v>
      </c>
      <c r="D183" s="74">
        <f>'Genderparityyearsedu25-35_2024'!D183</f>
        <v>0.97607952834746559</v>
      </c>
    </row>
    <row r="184" spans="1:4" x14ac:dyDescent="0.3">
      <c r="A184" s="81">
        <v>40701</v>
      </c>
      <c r="B184" s="74" t="s">
        <v>615</v>
      </c>
      <c r="C184" s="74">
        <v>0.98841390836874887</v>
      </c>
      <c r="D184" s="74">
        <f>'Genderparityyearsedu25-35_2024'!D184</f>
        <v>1.0131967249466971</v>
      </c>
    </row>
    <row r="185" spans="1:4" x14ac:dyDescent="0.3">
      <c r="A185" s="81">
        <v>40702</v>
      </c>
      <c r="B185" s="74" t="s">
        <v>622</v>
      </c>
      <c r="C185" s="74">
        <v>0.92914152108517578</v>
      </c>
      <c r="D185" s="74">
        <f>'Genderparityyearsedu25-35_2024'!D185</f>
        <v>1.0161217559631222</v>
      </c>
    </row>
    <row r="186" spans="1:4" x14ac:dyDescent="0.3">
      <c r="A186" s="81">
        <v>40801</v>
      </c>
      <c r="B186" s="74" t="s">
        <v>503</v>
      </c>
      <c r="C186" s="74">
        <v>0.86924522392734116</v>
      </c>
      <c r="D186" s="74">
        <f>'Genderparityyearsedu25-35_2024'!D186</f>
        <v>0.97383867514927724</v>
      </c>
    </row>
    <row r="187" spans="1:4" x14ac:dyDescent="0.3">
      <c r="A187" s="81">
        <v>40802</v>
      </c>
      <c r="B187" s="74" t="s">
        <v>444</v>
      </c>
      <c r="C187" s="74">
        <v>0.82155032798536587</v>
      </c>
      <c r="D187" s="74">
        <f>'Genderparityyearsedu25-35_2024'!D187</f>
        <v>0.94388151830420663</v>
      </c>
    </row>
    <row r="188" spans="1:4" x14ac:dyDescent="0.3">
      <c r="A188" s="81">
        <v>40901</v>
      </c>
      <c r="B188" s="74" t="s">
        <v>611</v>
      </c>
      <c r="C188" s="74">
        <v>0.94671001742530492</v>
      </c>
      <c r="D188" s="74">
        <f>'Genderparityyearsedu25-35_2024'!D188</f>
        <v>1.0117980545327991</v>
      </c>
    </row>
    <row r="189" spans="1:4" x14ac:dyDescent="0.3">
      <c r="A189" s="81">
        <v>40902</v>
      </c>
      <c r="B189" s="74" t="s">
        <v>521</v>
      </c>
      <c r="C189" s="74">
        <v>0.93399996316962219</v>
      </c>
      <c r="D189" s="74">
        <f>'Genderparityyearsedu25-35_2024'!D189</f>
        <v>0.98279969256180999</v>
      </c>
    </row>
    <row r="190" spans="1:4" x14ac:dyDescent="0.3">
      <c r="A190" s="81">
        <v>40903</v>
      </c>
      <c r="B190" s="74" t="s">
        <v>430</v>
      </c>
      <c r="C190" s="74">
        <v>0.76784904291027856</v>
      </c>
      <c r="D190" s="74">
        <f>'Genderparityyearsedu25-35_2024'!D190</f>
        <v>0.93563851935380904</v>
      </c>
    </row>
    <row r="191" spans="1:4" x14ac:dyDescent="0.3">
      <c r="A191" s="81">
        <v>41001</v>
      </c>
      <c r="B191" s="74" t="s">
        <v>501</v>
      </c>
      <c r="C191" s="74">
        <v>0.88677432271350065</v>
      </c>
      <c r="D191" s="74">
        <f>'Genderparityyearsedu25-35_2024'!D191</f>
        <v>0.97272169401534803</v>
      </c>
    </row>
    <row r="192" spans="1:4" x14ac:dyDescent="0.3">
      <c r="A192" s="81">
        <v>41101</v>
      </c>
      <c r="B192" s="74" t="s">
        <v>420</v>
      </c>
      <c r="C192" s="74">
        <v>0.93584791609997897</v>
      </c>
      <c r="D192" s="74">
        <f>'Genderparityyearsedu25-35_2024'!D192</f>
        <v>0.92213328565599872</v>
      </c>
    </row>
    <row r="193" spans="1:4" x14ac:dyDescent="0.3">
      <c r="A193" s="81">
        <v>41201</v>
      </c>
      <c r="B193" s="74" t="s">
        <v>575</v>
      </c>
      <c r="C193" s="74">
        <v>0.85118120437531308</v>
      </c>
      <c r="D193" s="74">
        <f>'Genderparityyearsedu25-35_2024'!D193</f>
        <v>0.99822523872414604</v>
      </c>
    </row>
    <row r="194" spans="1:4" x14ac:dyDescent="0.3">
      <c r="A194" s="81">
        <v>41202</v>
      </c>
      <c r="B194" s="74" t="s">
        <v>519</v>
      </c>
      <c r="C194" s="74">
        <v>0.82660747914985211</v>
      </c>
      <c r="D194" s="74">
        <f>'Genderparityyearsedu25-35_2024'!D194</f>
        <v>0.98207206976803674</v>
      </c>
    </row>
    <row r="195" spans="1:4" x14ac:dyDescent="0.3">
      <c r="A195" s="81">
        <v>41301</v>
      </c>
      <c r="B195" s="74" t="s">
        <v>393</v>
      </c>
      <c r="C195" s="74">
        <v>0.87569676700111487</v>
      </c>
      <c r="D195" s="74">
        <f>'Genderparityyearsedu25-35_2024'!D195</f>
        <v>0.98930478929667109</v>
      </c>
    </row>
    <row r="196" spans="1:4" x14ac:dyDescent="0.3">
      <c r="A196" s="81">
        <v>41401</v>
      </c>
      <c r="B196" s="74" t="s">
        <v>590</v>
      </c>
      <c r="C196" s="74">
        <v>0.96529967120316706</v>
      </c>
      <c r="D196" s="74">
        <f>'Genderparityyearsedu25-35_2024'!D196</f>
        <v>1.0024009776057092</v>
      </c>
    </row>
    <row r="197" spans="1:4" x14ac:dyDescent="0.3">
      <c r="A197" s="81">
        <v>41501</v>
      </c>
      <c r="B197" s="74" t="s">
        <v>545</v>
      </c>
      <c r="C197" s="74">
        <v>0.95618405052367317</v>
      </c>
      <c r="D197" s="74">
        <f>'Genderparityyearsedu25-35_2024'!D197</f>
        <v>0.99007115223331443</v>
      </c>
    </row>
    <row r="198" spans="1:4" x14ac:dyDescent="0.3">
      <c r="A198" s="81">
        <v>41502</v>
      </c>
      <c r="B198" s="74" t="s">
        <v>625</v>
      </c>
      <c r="C198" s="74">
        <v>0.85796798253592865</v>
      </c>
      <c r="D198" s="74">
        <f>'Genderparityyearsedu25-35_2024'!D198</f>
        <v>1.0182710426612867</v>
      </c>
    </row>
    <row r="199" spans="1:4" x14ac:dyDescent="0.3">
      <c r="A199" s="81">
        <v>41503</v>
      </c>
      <c r="B199" s="74" t="s">
        <v>548</v>
      </c>
      <c r="C199" s="74">
        <v>1.0235803412274</v>
      </c>
      <c r="D199" s="74">
        <f>'Genderparityyearsedu25-35_2024'!D199</f>
        <v>0.99101415334487319</v>
      </c>
    </row>
    <row r="200" spans="1:4" x14ac:dyDescent="0.3">
      <c r="A200" s="81">
        <v>41601</v>
      </c>
      <c r="B200" s="74" t="s">
        <v>517</v>
      </c>
      <c r="C200" s="74">
        <v>0.87214181515454703</v>
      </c>
      <c r="D200" s="74">
        <f>'Genderparityyearsedu25-35_2024'!D200</f>
        <v>0.98104131558468999</v>
      </c>
    </row>
    <row r="201" spans="1:4" x14ac:dyDescent="0.3">
      <c r="A201" s="81">
        <v>50101</v>
      </c>
      <c r="B201" s="74" t="s">
        <v>534</v>
      </c>
      <c r="C201" s="74">
        <v>0.93858693893006584</v>
      </c>
      <c r="D201" s="74">
        <f>'Genderparityyearsedu25-35_2024'!D201</f>
        <v>0.98636845504357373</v>
      </c>
    </row>
    <row r="202" spans="1:4" x14ac:dyDescent="0.3">
      <c r="A202" s="81">
        <v>50102</v>
      </c>
      <c r="B202" s="74" t="s">
        <v>402</v>
      </c>
      <c r="C202" s="74">
        <v>0.72901769296248398</v>
      </c>
      <c r="D202" s="74">
        <f>'Genderparityyearsedu25-35_2024'!D202</f>
        <v>0.89430083697600338</v>
      </c>
    </row>
    <row r="203" spans="1:4" x14ac:dyDescent="0.3">
      <c r="A203" s="81">
        <v>50103</v>
      </c>
      <c r="B203" s="74" t="s">
        <v>562</v>
      </c>
      <c r="C203" s="74">
        <v>0.86687132666271505</v>
      </c>
      <c r="D203" s="74">
        <f>'Genderparityyearsedu25-35_2024'!D203</f>
        <v>0.99500065254274161</v>
      </c>
    </row>
    <row r="204" spans="1:4" x14ac:dyDescent="0.3">
      <c r="A204" s="81">
        <v>50104</v>
      </c>
      <c r="B204" s="74" t="s">
        <v>431</v>
      </c>
      <c r="C204" s="74">
        <v>0.82277761534413185</v>
      </c>
      <c r="D204" s="74">
        <f>'Genderparityyearsedu25-35_2024'!D204</f>
        <v>0.93628013777267505</v>
      </c>
    </row>
    <row r="205" spans="1:4" x14ac:dyDescent="0.3">
      <c r="A205" s="81">
        <v>50201</v>
      </c>
      <c r="B205" s="74" t="s">
        <v>436</v>
      </c>
      <c r="C205" s="74">
        <v>0.86136256200898365</v>
      </c>
      <c r="D205" s="74">
        <f>'Genderparityyearsedu25-35_2024'!D205</f>
        <v>0.93796205404760369</v>
      </c>
    </row>
    <row r="206" spans="1:4" x14ac:dyDescent="0.3">
      <c r="A206" s="81">
        <v>50202</v>
      </c>
      <c r="B206" s="74" t="s">
        <v>482</v>
      </c>
      <c r="C206" s="74">
        <v>0.80619700717543308</v>
      </c>
      <c r="D206" s="74">
        <f>'Genderparityyearsedu25-35_2024'!D206</f>
        <v>0.9633259079756239</v>
      </c>
    </row>
    <row r="207" spans="1:4" x14ac:dyDescent="0.3">
      <c r="A207" s="81">
        <v>50203</v>
      </c>
      <c r="B207" s="74" t="s">
        <v>531</v>
      </c>
      <c r="C207" s="74">
        <v>0.93980665893003568</v>
      </c>
      <c r="D207" s="74">
        <f>'Genderparityyearsedu25-35_2024'!D207</f>
        <v>0.98490098305167784</v>
      </c>
    </row>
    <row r="208" spans="1:4" x14ac:dyDescent="0.3">
      <c r="A208" s="81">
        <v>50204</v>
      </c>
      <c r="B208" s="74" t="s">
        <v>457</v>
      </c>
      <c r="C208" s="74">
        <v>0.78456868605390873</v>
      </c>
      <c r="D208" s="74">
        <f>'Genderparityyearsedu25-35_2024'!D208</f>
        <v>0.95188453819593821</v>
      </c>
    </row>
    <row r="209" spans="1:4" x14ac:dyDescent="0.3">
      <c r="A209" s="81">
        <v>50301</v>
      </c>
      <c r="B209" s="74" t="s">
        <v>426</v>
      </c>
      <c r="C209" s="74">
        <v>0.77225870040820588</v>
      </c>
      <c r="D209" s="74">
        <f>'Genderparityyearsedu25-35_2024'!D209</f>
        <v>0.93093714770134828</v>
      </c>
    </row>
    <row r="210" spans="1:4" x14ac:dyDescent="0.3">
      <c r="A210" s="81">
        <v>50302</v>
      </c>
      <c r="B210" s="74" t="s">
        <v>442</v>
      </c>
      <c r="C210" s="74">
        <v>0.86888053467000836</v>
      </c>
      <c r="D210" s="74">
        <f>'Genderparityyearsedu25-35_2024'!D210</f>
        <v>0.94271276257442771</v>
      </c>
    </row>
    <row r="211" spans="1:4" x14ac:dyDescent="0.3">
      <c r="A211" s="81">
        <v>50303</v>
      </c>
      <c r="B211" s="74" t="s">
        <v>424</v>
      </c>
      <c r="C211" s="74">
        <v>0.77181978360135006</v>
      </c>
      <c r="D211" s="74">
        <f>'Genderparityyearsedu25-35_2024'!D211</f>
        <v>0.92707293752836062</v>
      </c>
    </row>
    <row r="212" spans="1:4" x14ac:dyDescent="0.3">
      <c r="A212" s="81">
        <v>50401</v>
      </c>
      <c r="B212" s="74" t="s">
        <v>456</v>
      </c>
      <c r="C212" s="74">
        <v>0.79141444894227175</v>
      </c>
      <c r="D212" s="74">
        <f>'Genderparityyearsedu25-35_2024'!D212</f>
        <v>0.95178252384720008</v>
      </c>
    </row>
    <row r="213" spans="1:4" x14ac:dyDescent="0.3">
      <c r="A213" s="81">
        <v>50402</v>
      </c>
      <c r="B213" s="74" t="s">
        <v>476</v>
      </c>
      <c r="C213" s="74">
        <v>0.79109663673614472</v>
      </c>
      <c r="D213" s="74">
        <f>'Genderparityyearsedu25-35_2024'!D213</f>
        <v>0.96135216171582327</v>
      </c>
    </row>
    <row r="214" spans="1:4" x14ac:dyDescent="0.3">
      <c r="A214" s="81">
        <v>50403</v>
      </c>
      <c r="B214" s="74" t="s">
        <v>405</v>
      </c>
      <c r="C214" s="74">
        <v>0.78607752940564968</v>
      </c>
      <c r="D214" s="74">
        <f>'Genderparityyearsedu25-35_2024'!D214</f>
        <v>0.90213377211708334</v>
      </c>
    </row>
    <row r="215" spans="1:4" x14ac:dyDescent="0.3">
      <c r="A215" s="81">
        <v>50404</v>
      </c>
      <c r="B215" s="74" t="s">
        <v>403</v>
      </c>
      <c r="C215" s="74">
        <v>0.73573045576850282</v>
      </c>
      <c r="D215" s="74">
        <f>'Genderparityyearsedu25-35_2024'!D215</f>
        <v>0.89951068309733417</v>
      </c>
    </row>
    <row r="216" spans="1:4" x14ac:dyDescent="0.3">
      <c r="A216" s="81">
        <v>50405</v>
      </c>
      <c r="B216" s="74" t="s">
        <v>382</v>
      </c>
      <c r="C216" s="74">
        <v>0.79141444894227175</v>
      </c>
      <c r="D216" s="74">
        <f>'Genderparityyearsedu25-35_2024'!D216</f>
        <v>0.8117915792073096</v>
      </c>
    </row>
    <row r="217" spans="1:4" x14ac:dyDescent="0.3">
      <c r="A217" s="81">
        <v>50501</v>
      </c>
      <c r="B217" s="74" t="s">
        <v>383</v>
      </c>
      <c r="C217" s="74">
        <v>0.7615523962810975</v>
      </c>
      <c r="D217" s="74">
        <f>'Genderparityyearsedu25-35_2024'!D217</f>
        <v>0.81919269570801934</v>
      </c>
    </row>
    <row r="218" spans="1:4" x14ac:dyDescent="0.3">
      <c r="A218" s="81">
        <v>50502</v>
      </c>
      <c r="B218" s="74" t="s">
        <v>400</v>
      </c>
      <c r="C218" s="74">
        <v>0.8350973003036759</v>
      </c>
      <c r="D218" s="74">
        <f>'Genderparityyearsedu25-35_2024'!D218</f>
        <v>0.89116226718034242</v>
      </c>
    </row>
    <row r="219" spans="1:4" x14ac:dyDescent="0.3">
      <c r="A219" s="81">
        <v>50601</v>
      </c>
      <c r="B219" s="74" t="s">
        <v>553</v>
      </c>
      <c r="C219" s="74">
        <v>0.90066977503127355</v>
      </c>
      <c r="D219" s="74">
        <f>'Genderparityyearsedu25-35_2024'!D219</f>
        <v>0.99226443772080952</v>
      </c>
    </row>
    <row r="220" spans="1:4" x14ac:dyDescent="0.3">
      <c r="A220" s="81">
        <v>50602</v>
      </c>
      <c r="B220" s="74" t="s">
        <v>433</v>
      </c>
      <c r="C220" s="74">
        <v>0.86247947454844009</v>
      </c>
      <c r="D220" s="74">
        <f>'Genderparityyearsedu25-35_2024'!D220</f>
        <v>0.93669166505550872</v>
      </c>
    </row>
    <row r="221" spans="1:4" x14ac:dyDescent="0.3">
      <c r="A221" s="81">
        <v>50701</v>
      </c>
      <c r="B221" s="74" t="s">
        <v>386</v>
      </c>
      <c r="C221" s="74">
        <v>0.7825329672933119</v>
      </c>
      <c r="D221" s="74">
        <f>'Genderparityyearsedu25-35_2024'!D221</f>
        <v>0.82754466049949582</v>
      </c>
    </row>
    <row r="222" spans="1:4" x14ac:dyDescent="0.3">
      <c r="A222" s="81">
        <v>50702</v>
      </c>
      <c r="B222" s="74" t="s">
        <v>399</v>
      </c>
      <c r="C222" s="74">
        <v>0.79494489630504828</v>
      </c>
      <c r="D222" s="74">
        <f>'Genderparityyearsedu25-35_2024'!D222</f>
        <v>0.89055081277043635</v>
      </c>
    </row>
    <row r="223" spans="1:4" x14ac:dyDescent="0.3">
      <c r="A223" s="81">
        <v>50801</v>
      </c>
      <c r="B223" s="74" t="s">
        <v>627</v>
      </c>
      <c r="C223" s="74">
        <v>0.9457520492477105</v>
      </c>
      <c r="D223" s="74">
        <f>'Genderparityyearsedu25-35_2024'!D223</f>
        <v>1.0184671259694378</v>
      </c>
    </row>
    <row r="224" spans="1:4" x14ac:dyDescent="0.3">
      <c r="A224" s="81">
        <v>50802</v>
      </c>
      <c r="B224" s="74" t="s">
        <v>695</v>
      </c>
      <c r="C224" s="74">
        <v>0.96825963972011331</v>
      </c>
      <c r="D224" s="74">
        <f>'Genderparityyearsedu25-35_2024'!D224</f>
        <v>1.0705166176417753</v>
      </c>
    </row>
    <row r="225" spans="1:4" x14ac:dyDescent="0.3">
      <c r="A225" s="81">
        <v>50901</v>
      </c>
      <c r="B225" s="74" t="s">
        <v>554</v>
      </c>
      <c r="C225" s="74">
        <v>0.88382413567000728</v>
      </c>
      <c r="D225" s="74">
        <f>'Genderparityyearsedu25-35_2024'!D225</f>
        <v>0.99239628310278583</v>
      </c>
    </row>
    <row r="226" spans="1:4" x14ac:dyDescent="0.3">
      <c r="A226" s="81">
        <v>50902</v>
      </c>
      <c r="B226" s="74" t="s">
        <v>560</v>
      </c>
      <c r="C226" s="74">
        <v>0.95791546954337647</v>
      </c>
      <c r="D226" s="74">
        <f>'Genderparityyearsedu25-35_2024'!D226</f>
        <v>0.99426544199834765</v>
      </c>
    </row>
    <row r="227" spans="1:4" x14ac:dyDescent="0.3">
      <c r="A227" s="81">
        <v>51001</v>
      </c>
      <c r="B227" s="74" t="s">
        <v>580</v>
      </c>
      <c r="C227" s="74">
        <v>0.82763690440983884</v>
      </c>
      <c r="D227" s="74">
        <f>'Genderparityyearsedu25-35_2024'!D227</f>
        <v>0.99898349426343269</v>
      </c>
    </row>
    <row r="228" spans="1:4" x14ac:dyDescent="0.3">
      <c r="A228" s="81">
        <v>51002</v>
      </c>
      <c r="B228" s="74" t="s">
        <v>537</v>
      </c>
      <c r="C228" s="74">
        <v>0.87152034261241973</v>
      </c>
      <c r="D228" s="74">
        <f>'Genderparityyearsedu25-35_2024'!D228</f>
        <v>0.98801512287334592</v>
      </c>
    </row>
    <row r="229" spans="1:4" x14ac:dyDescent="0.3">
      <c r="A229" s="81">
        <v>51003</v>
      </c>
      <c r="B229" s="74" t="s">
        <v>633</v>
      </c>
      <c r="C229" s="74">
        <v>0.84349005424954793</v>
      </c>
      <c r="D229" s="74">
        <f>'Genderparityyearsedu25-35_2024'!D229</f>
        <v>1.0193394710475074</v>
      </c>
    </row>
    <row r="230" spans="1:4" x14ac:dyDescent="0.3">
      <c r="A230" s="81">
        <v>51101</v>
      </c>
      <c r="B230" s="74" t="s">
        <v>437</v>
      </c>
      <c r="C230" s="74">
        <v>0.80519056861564109</v>
      </c>
      <c r="D230" s="74">
        <f>'Genderparityyearsedu25-35_2024'!D230</f>
        <v>0.93869116010365539</v>
      </c>
    </row>
    <row r="231" spans="1:4" x14ac:dyDescent="0.3">
      <c r="A231" s="81">
        <v>51102</v>
      </c>
      <c r="B231" s="74" t="s">
        <v>484</v>
      </c>
      <c r="C231" s="74">
        <v>0.86263081651164997</v>
      </c>
      <c r="D231" s="74">
        <f>'Genderparityyearsedu25-35_2024'!D231</f>
        <v>0.96417169551157356</v>
      </c>
    </row>
    <row r="232" spans="1:4" x14ac:dyDescent="0.3">
      <c r="A232" s="81">
        <v>51103</v>
      </c>
      <c r="B232" s="74" t="s">
        <v>395</v>
      </c>
      <c r="C232" s="74">
        <v>0.75991444829298249</v>
      </c>
      <c r="D232" s="74">
        <f>'Genderparityyearsedu25-35_2024'!D232</f>
        <v>0.87774338901113447</v>
      </c>
    </row>
    <row r="233" spans="1:4" x14ac:dyDescent="0.3">
      <c r="A233" s="81">
        <v>51201</v>
      </c>
      <c r="B233" s="74" t="s">
        <v>559</v>
      </c>
      <c r="C233" s="74">
        <v>0.92853109810568857</v>
      </c>
      <c r="D233" s="74">
        <f>'Genderparityyearsedu25-35_2024'!D233</f>
        <v>0.99412255481781275</v>
      </c>
    </row>
    <row r="234" spans="1:4" x14ac:dyDescent="0.3">
      <c r="A234" s="81">
        <v>51202</v>
      </c>
      <c r="B234" s="74" t="s">
        <v>504</v>
      </c>
      <c r="C234" s="74">
        <v>0.84412412063834708</v>
      </c>
      <c r="D234" s="74">
        <f>'Genderparityyearsedu25-35_2024'!D234</f>
        <v>0.97390625617805082</v>
      </c>
    </row>
    <row r="235" spans="1:4" x14ac:dyDescent="0.3">
      <c r="A235" s="81">
        <v>51203</v>
      </c>
      <c r="B235" s="74" t="s">
        <v>652</v>
      </c>
      <c r="C235" s="74">
        <v>0.91296078079770482</v>
      </c>
      <c r="D235" s="74">
        <f>'Genderparityyearsedu25-35_2024'!D235</f>
        <v>1.0307909316474626</v>
      </c>
    </row>
    <row r="236" spans="1:4" x14ac:dyDescent="0.3">
      <c r="A236" s="81">
        <v>51204</v>
      </c>
      <c r="B236" s="74" t="s">
        <v>520</v>
      </c>
      <c r="C236" s="74">
        <v>0.84412412063834708</v>
      </c>
      <c r="D236" s="74">
        <f>'Genderparityyearsedu25-35_2024'!D236</f>
        <v>0.9825672753667295</v>
      </c>
    </row>
    <row r="237" spans="1:4" x14ac:dyDescent="0.3">
      <c r="A237" s="81">
        <v>51301</v>
      </c>
      <c r="B237" s="74" t="s">
        <v>388</v>
      </c>
      <c r="C237" s="74">
        <v>0.88905743278585625</v>
      </c>
      <c r="D237" s="74">
        <f>'Genderparityyearsedu25-35_2024'!D237</f>
        <v>0.85058495898722286</v>
      </c>
    </row>
    <row r="238" spans="1:4" x14ac:dyDescent="0.3">
      <c r="A238" s="81">
        <v>51302</v>
      </c>
      <c r="B238" s="74" t="s">
        <v>428</v>
      </c>
      <c r="C238" s="74">
        <v>0.7965043975789674</v>
      </c>
      <c r="D238" s="74">
        <f>'Genderparityyearsedu25-35_2024'!D238</f>
        <v>0.93390452876376984</v>
      </c>
    </row>
    <row r="239" spans="1:4" x14ac:dyDescent="0.3">
      <c r="A239" s="81">
        <v>51401</v>
      </c>
      <c r="B239" s="74" t="s">
        <v>532</v>
      </c>
      <c r="C239" s="74">
        <v>0.91798951762232051</v>
      </c>
      <c r="D239" s="74">
        <f>'Genderparityyearsedu25-35_2024'!D239</f>
        <v>0.98556374173261085</v>
      </c>
    </row>
    <row r="240" spans="1:4" x14ac:dyDescent="0.3">
      <c r="A240" s="81">
        <v>51402</v>
      </c>
      <c r="B240" s="74" t="s">
        <v>535</v>
      </c>
      <c r="C240" s="74">
        <v>0.87948631039807168</v>
      </c>
      <c r="D240" s="74">
        <f>'Genderparityyearsedu25-35_2024'!D240</f>
        <v>0.98671819242084002</v>
      </c>
    </row>
    <row r="241" spans="1:4" x14ac:dyDescent="0.3">
      <c r="A241" s="81">
        <v>51501</v>
      </c>
      <c r="B241" s="74" t="s">
        <v>574</v>
      </c>
      <c r="C241" s="74">
        <v>0.92225614408150347</v>
      </c>
      <c r="D241" s="74">
        <f>'Genderparityyearsedu25-35_2024'!D241</f>
        <v>0.99801497063427347</v>
      </c>
    </row>
    <row r="242" spans="1:4" x14ac:dyDescent="0.3">
      <c r="A242" s="81">
        <v>51601</v>
      </c>
      <c r="B242" s="74" t="s">
        <v>425</v>
      </c>
      <c r="C242" s="74">
        <v>0.89309910381058788</v>
      </c>
      <c r="D242" s="74">
        <f>'Genderparityyearsedu25-35_2024'!D242</f>
        <v>0.93088747821757534</v>
      </c>
    </row>
    <row r="243" spans="1:4" x14ac:dyDescent="0.3">
      <c r="A243" s="81">
        <v>60101</v>
      </c>
      <c r="B243" s="74" t="s">
        <v>358</v>
      </c>
      <c r="C243" s="74">
        <v>0.99747946147611344</v>
      </c>
      <c r="D243" s="74">
        <f>'Genderparityyearsedu25-35_2024'!D243</f>
        <v>1.0458649173926795</v>
      </c>
    </row>
    <row r="244" spans="1:4" x14ac:dyDescent="0.3">
      <c r="A244" s="81">
        <v>60201</v>
      </c>
      <c r="B244" s="74" t="s">
        <v>682</v>
      </c>
      <c r="C244" s="74">
        <v>0.94615894748565543</v>
      </c>
      <c r="D244" s="74">
        <f>'Genderparityyearsedu25-35_2024'!D244</f>
        <v>1.0508069537054063</v>
      </c>
    </row>
    <row r="245" spans="1:4" x14ac:dyDescent="0.3">
      <c r="A245" s="81">
        <v>60202</v>
      </c>
      <c r="B245" s="74" t="s">
        <v>680</v>
      </c>
      <c r="C245" s="74">
        <v>0.98872640792467148</v>
      </c>
      <c r="D245" s="74">
        <f>'Genderparityyearsedu25-35_2024'!D245</f>
        <v>1.0488668959208722</v>
      </c>
    </row>
    <row r="246" spans="1:4" x14ac:dyDescent="0.3">
      <c r="A246" s="81">
        <v>60301</v>
      </c>
      <c r="B246" s="74" t="s">
        <v>668</v>
      </c>
      <c r="C246" s="74">
        <v>0.9712041276751826</v>
      </c>
      <c r="D246" s="74">
        <f>'Genderparityyearsedu25-35_2024'!D246</f>
        <v>1.0385084746330686</v>
      </c>
    </row>
    <row r="247" spans="1:4" x14ac:dyDescent="0.3">
      <c r="A247" s="81">
        <v>60302</v>
      </c>
      <c r="B247" s="74" t="s">
        <v>698</v>
      </c>
      <c r="C247" s="74">
        <v>0.96369694284478136</v>
      </c>
      <c r="D247" s="74">
        <f>'Genderparityyearsedu25-35_2024'!D247</f>
        <v>1.0738968393173871</v>
      </c>
    </row>
    <row r="248" spans="1:4" x14ac:dyDescent="0.3">
      <c r="A248" s="81">
        <v>60303</v>
      </c>
      <c r="B248" s="74" t="s">
        <v>667</v>
      </c>
      <c r="C248" s="74">
        <v>0.97007638728206225</v>
      </c>
      <c r="D248" s="74">
        <f>'Genderparityyearsedu25-35_2024'!D248</f>
        <v>1.0375767068006991</v>
      </c>
    </row>
    <row r="249" spans="1:4" x14ac:dyDescent="0.3">
      <c r="A249" s="81">
        <v>60401</v>
      </c>
      <c r="B249" s="74" t="s">
        <v>706</v>
      </c>
      <c r="C249" s="74">
        <v>1.0229846768820785</v>
      </c>
      <c r="D249" s="74">
        <f>'Genderparityyearsedu25-35_2024'!D249</f>
        <v>1.1063455933561652</v>
      </c>
    </row>
    <row r="250" spans="1:4" x14ac:dyDescent="0.3">
      <c r="A250" s="81">
        <v>60402</v>
      </c>
      <c r="B250" s="74" t="s">
        <v>547</v>
      </c>
      <c r="C250" s="74">
        <v>0.90805350520144812</v>
      </c>
      <c r="D250" s="74">
        <f>'Genderparityyearsedu25-35_2024'!D250</f>
        <v>0.9906185381940521</v>
      </c>
    </row>
    <row r="251" spans="1:4" x14ac:dyDescent="0.3">
      <c r="A251" s="81">
        <v>60501</v>
      </c>
      <c r="B251" s="74" t="s">
        <v>638</v>
      </c>
      <c r="C251" s="74">
        <v>0.97826532665057886</v>
      </c>
      <c r="D251" s="74">
        <f>'Genderparityyearsedu25-35_2024'!D251</f>
        <v>1.0437486426916993</v>
      </c>
    </row>
    <row r="252" spans="1:4" x14ac:dyDescent="0.3">
      <c r="A252" s="81">
        <v>60502</v>
      </c>
      <c r="B252" s="74" t="s">
        <v>645</v>
      </c>
      <c r="C252" s="74">
        <v>0.87330750264177515</v>
      </c>
      <c r="D252" s="74">
        <f>'Genderparityyearsedu25-35_2024'!D252</f>
        <v>1.0759127080743749</v>
      </c>
    </row>
    <row r="253" spans="1:4" x14ac:dyDescent="0.3">
      <c r="A253" s="81">
        <v>60601</v>
      </c>
      <c r="B253" s="74" t="s">
        <v>468</v>
      </c>
      <c r="C253" s="74">
        <v>0.94760225905414042</v>
      </c>
      <c r="D253" s="74">
        <f>'Genderparityyearsedu25-35_2024'!D253</f>
        <v>1.0913710189408483</v>
      </c>
    </row>
    <row r="254" spans="1:4" x14ac:dyDescent="0.3">
      <c r="A254" s="81">
        <v>70101</v>
      </c>
      <c r="B254" s="74" t="s">
        <v>660</v>
      </c>
      <c r="C254" s="74">
        <v>0.96840945413109469</v>
      </c>
      <c r="D254" s="74">
        <f>'Genderparityyearsedu25-35_2024'!D254</f>
        <v>1.0330673776365837</v>
      </c>
    </row>
    <row r="255" spans="1:4" x14ac:dyDescent="0.3">
      <c r="A255" s="81">
        <v>70102</v>
      </c>
      <c r="B255" s="74" t="s">
        <v>666</v>
      </c>
      <c r="C255" s="74">
        <v>0.95227859598441145</v>
      </c>
      <c r="D255" s="74">
        <f>'Genderparityyearsedu25-35_2024'!D255</f>
        <v>1.0375665684817881</v>
      </c>
    </row>
    <row r="256" spans="1:4" x14ac:dyDescent="0.3">
      <c r="A256" s="81">
        <v>70103</v>
      </c>
      <c r="B256" s="74" t="s">
        <v>690</v>
      </c>
      <c r="C256" s="74">
        <v>1.0363256114446791</v>
      </c>
      <c r="D256" s="74">
        <f>'Genderparityyearsedu25-35_2024'!D256</f>
        <v>1.060690802673256</v>
      </c>
    </row>
    <row r="257" spans="1:4" x14ac:dyDescent="0.3">
      <c r="A257" s="81">
        <v>70104</v>
      </c>
      <c r="B257" s="74" t="s">
        <v>641</v>
      </c>
      <c r="C257" s="74">
        <v>0.94797699488200393</v>
      </c>
      <c r="D257" s="74">
        <f>'Genderparityyearsedu25-35_2024'!D257</f>
        <v>1.0229272728614387</v>
      </c>
    </row>
    <row r="258" spans="1:4" x14ac:dyDescent="0.3">
      <c r="A258" s="81">
        <v>70105</v>
      </c>
      <c r="B258" s="74" t="s">
        <v>676</v>
      </c>
      <c r="C258" s="74">
        <v>0.96538525201987546</v>
      </c>
      <c r="D258" s="74">
        <f>'Genderparityyearsedu25-35_2024'!D258</f>
        <v>1.04407729264433</v>
      </c>
    </row>
    <row r="259" spans="1:4" x14ac:dyDescent="0.3">
      <c r="A259" s="81">
        <v>70201</v>
      </c>
      <c r="B259" s="74" t="s">
        <v>607</v>
      </c>
      <c r="C259" s="74">
        <v>0.94623044846860238</v>
      </c>
      <c r="D259" s="74">
        <f>'Genderparityyearsedu25-35_2024'!D259</f>
        <v>1.009725856423052</v>
      </c>
    </row>
    <row r="260" spans="1:4" x14ac:dyDescent="0.3">
      <c r="A260" s="81">
        <v>70202</v>
      </c>
      <c r="B260" s="74" t="s">
        <v>701</v>
      </c>
      <c r="C260" s="74">
        <v>0.99031975906398184</v>
      </c>
      <c r="D260" s="74">
        <f>'Genderparityyearsedu25-35_2024'!D260</f>
        <v>1.0815848378720967</v>
      </c>
    </row>
    <row r="261" spans="1:4" x14ac:dyDescent="0.3">
      <c r="A261" s="81">
        <v>70301</v>
      </c>
      <c r="B261" s="74" t="s">
        <v>601</v>
      </c>
      <c r="C261" s="74">
        <v>0.98568673691614117</v>
      </c>
      <c r="D261" s="74">
        <f>'Genderparityyearsedu25-35_2024'!D261</f>
        <v>1.00863401340064</v>
      </c>
    </row>
    <row r="262" spans="1:4" x14ac:dyDescent="0.3">
      <c r="A262" s="81">
        <v>70302</v>
      </c>
      <c r="B262" s="74" t="s">
        <v>551</v>
      </c>
      <c r="C262" s="74">
        <v>0.94148122020113267</v>
      </c>
      <c r="D262" s="74">
        <f>'Genderparityyearsedu25-35_2024'!D262</f>
        <v>0.99201393011482553</v>
      </c>
    </row>
    <row r="263" spans="1:4" x14ac:dyDescent="0.3">
      <c r="A263" s="81">
        <v>70303</v>
      </c>
      <c r="B263" s="74" t="s">
        <v>604</v>
      </c>
      <c r="C263" s="74">
        <v>0.94987575214327569</v>
      </c>
      <c r="D263" s="74">
        <f>'Genderparityyearsedu25-35_2024'!D263</f>
        <v>1.0094750833555546</v>
      </c>
    </row>
    <row r="264" spans="1:4" x14ac:dyDescent="0.3">
      <c r="A264" s="81">
        <v>70401</v>
      </c>
      <c r="B264" s="74" t="s">
        <v>683</v>
      </c>
      <c r="C264" s="74">
        <v>0.96817518893357501</v>
      </c>
      <c r="D264" s="74">
        <f>'Genderparityyearsedu25-35_2024'!D264</f>
        <v>1.0513801549577124</v>
      </c>
    </row>
    <row r="265" spans="1:4" x14ac:dyDescent="0.3">
      <c r="A265" s="81">
        <v>70402</v>
      </c>
      <c r="B265" s="74" t="s">
        <v>656</v>
      </c>
      <c r="C265" s="74">
        <v>0.94039077078448186</v>
      </c>
      <c r="D265" s="74">
        <f>'Genderparityyearsedu25-35_2024'!D265</f>
        <v>1.0321643296500784</v>
      </c>
    </row>
    <row r="266" spans="1:4" x14ac:dyDescent="0.3">
      <c r="A266" s="81">
        <v>70403</v>
      </c>
      <c r="B266" s="74" t="s">
        <v>657</v>
      </c>
      <c r="C266" s="74">
        <v>0.93532425762196647</v>
      </c>
      <c r="D266" s="74">
        <f>'Genderparityyearsedu25-35_2024'!D266</f>
        <v>1.0323007208814134</v>
      </c>
    </row>
    <row r="267" spans="1:4" x14ac:dyDescent="0.3">
      <c r="A267" s="81">
        <v>70404</v>
      </c>
      <c r="B267" s="74" t="s">
        <v>677</v>
      </c>
      <c r="C267" s="74">
        <v>0.95907959431985146</v>
      </c>
      <c r="D267" s="74">
        <f>'Genderparityyearsedu25-35_2024'!D267</f>
        <v>1.0441288706531595</v>
      </c>
    </row>
    <row r="268" spans="1:4" x14ac:dyDescent="0.3">
      <c r="A268" s="81">
        <v>70501</v>
      </c>
      <c r="B268" s="74" t="s">
        <v>642</v>
      </c>
      <c r="C268" s="74">
        <v>0.94816347600349005</v>
      </c>
      <c r="D268" s="74">
        <f>'Genderparityyearsedu25-35_2024'!D268</f>
        <v>1.0235708034946642</v>
      </c>
    </row>
    <row r="269" spans="1:4" x14ac:dyDescent="0.3">
      <c r="A269" s="81">
        <v>70502</v>
      </c>
      <c r="B269" s="74" t="s">
        <v>555</v>
      </c>
      <c r="C269" s="74">
        <v>0.91949719614391023</v>
      </c>
      <c r="D269" s="74">
        <f>'Genderparityyearsedu25-35_2024'!D269</f>
        <v>0.99243828721764937</v>
      </c>
    </row>
    <row r="270" spans="1:4" x14ac:dyDescent="0.3">
      <c r="A270" s="81">
        <v>70503</v>
      </c>
      <c r="B270" s="74" t="s">
        <v>670</v>
      </c>
      <c r="C270" s="74">
        <v>0.9817796887625333</v>
      </c>
      <c r="D270" s="74">
        <f>'Genderparityyearsedu25-35_2024'!D270</f>
        <v>1.0398596755092155</v>
      </c>
    </row>
    <row r="271" spans="1:4" x14ac:dyDescent="0.3">
      <c r="A271" s="81">
        <v>70601</v>
      </c>
      <c r="B271" s="74" t="s">
        <v>692</v>
      </c>
      <c r="C271" s="74">
        <v>0.99879271517483781</v>
      </c>
      <c r="D271" s="74">
        <f>'Genderparityyearsedu25-35_2024'!D271</f>
        <v>1.0659462279098395</v>
      </c>
    </row>
    <row r="272" spans="1:4" x14ac:dyDescent="0.3">
      <c r="A272" s="81">
        <v>70602</v>
      </c>
      <c r="B272" s="74" t="s">
        <v>569</v>
      </c>
      <c r="C272" s="74">
        <v>0.96886313225942677</v>
      </c>
      <c r="D272" s="74">
        <f>'Genderparityyearsedu25-35_2024'!D272</f>
        <v>0.9970406199615125</v>
      </c>
    </row>
    <row r="273" spans="1:4" x14ac:dyDescent="0.3">
      <c r="A273" s="81">
        <v>70603</v>
      </c>
      <c r="B273" s="74" t="s">
        <v>624</v>
      </c>
      <c r="C273" s="74">
        <v>0.99232036812486391</v>
      </c>
      <c r="D273" s="74">
        <f>'Genderparityyearsedu25-35_2024'!D273</f>
        <v>1.0179011940774583</v>
      </c>
    </row>
    <row r="274" spans="1:4" x14ac:dyDescent="0.3">
      <c r="A274" s="81">
        <v>70701</v>
      </c>
      <c r="B274" s="74" t="s">
        <v>593</v>
      </c>
      <c r="C274" s="74">
        <v>0.86318301829626476</v>
      </c>
      <c r="D274" s="74">
        <f>'Genderparityyearsedu25-35_2024'!D274</f>
        <v>1.0032026854789156</v>
      </c>
    </row>
    <row r="275" spans="1:4" x14ac:dyDescent="0.3">
      <c r="A275" s="81">
        <v>70702</v>
      </c>
      <c r="B275" s="74" t="s">
        <v>583</v>
      </c>
      <c r="C275" s="74">
        <v>0.85996841112890843</v>
      </c>
      <c r="D275" s="74">
        <f>'Genderparityyearsedu25-35_2024'!D275</f>
        <v>1.0001945100809762</v>
      </c>
    </row>
    <row r="276" spans="1:4" x14ac:dyDescent="0.3">
      <c r="A276" s="81">
        <v>70703</v>
      </c>
      <c r="B276" s="74" t="s">
        <v>542</v>
      </c>
      <c r="C276" s="74">
        <v>0.92066588350889866</v>
      </c>
      <c r="D276" s="74">
        <f>'Genderparityyearsedu25-35_2024'!D276</f>
        <v>0.98971736394957044</v>
      </c>
    </row>
    <row r="277" spans="1:4" x14ac:dyDescent="0.3">
      <c r="A277" s="81">
        <v>70704</v>
      </c>
      <c r="B277" s="74" t="s">
        <v>681</v>
      </c>
      <c r="C277" s="74">
        <v>0.90113105500747603</v>
      </c>
      <c r="D277" s="74">
        <f>'Genderparityyearsedu25-35_2024'!D277</f>
        <v>1.0501583798014502</v>
      </c>
    </row>
    <row r="278" spans="1:4" x14ac:dyDescent="0.3">
      <c r="A278" s="81">
        <v>70705</v>
      </c>
      <c r="B278" s="74" t="s">
        <v>602</v>
      </c>
      <c r="C278" s="74">
        <v>0.88620667102681505</v>
      </c>
      <c r="D278" s="74">
        <f>'Genderparityyearsedu25-35_2024'!D278</f>
        <v>1.0089935261845042</v>
      </c>
    </row>
    <row r="279" spans="1:4" x14ac:dyDescent="0.3">
      <c r="A279" s="81">
        <v>70706</v>
      </c>
      <c r="B279" s="74" t="s">
        <v>674</v>
      </c>
      <c r="C279" s="74">
        <v>0.97679587787929645</v>
      </c>
      <c r="D279" s="74">
        <f>'Genderparityyearsedu25-35_2024'!D279</f>
        <v>1.0426067657897025</v>
      </c>
    </row>
    <row r="280" spans="1:4" x14ac:dyDescent="0.3">
      <c r="A280" s="81">
        <v>70707</v>
      </c>
      <c r="B280" s="74" t="s">
        <v>703</v>
      </c>
      <c r="C280" s="74">
        <v>0.96300970637011019</v>
      </c>
      <c r="D280" s="74">
        <f>'Genderparityyearsedu25-35_2024'!D280</f>
        <v>1.0826338160074922</v>
      </c>
    </row>
    <row r="281" spans="1:4" x14ac:dyDescent="0.3">
      <c r="A281" s="81">
        <v>70801</v>
      </c>
      <c r="B281" s="74" t="s">
        <v>702</v>
      </c>
      <c r="C281" s="74">
        <v>1.0311895888335738</v>
      </c>
      <c r="D281" s="74">
        <f>'Genderparityyearsedu25-35_2024'!D281</f>
        <v>1.0818359749830655</v>
      </c>
    </row>
    <row r="282" spans="1:4" x14ac:dyDescent="0.3">
      <c r="A282" s="81">
        <v>70802</v>
      </c>
      <c r="B282" s="74" t="s">
        <v>608</v>
      </c>
      <c r="C282" s="74">
        <v>1.0070919571532317</v>
      </c>
      <c r="D282" s="74">
        <f>'Genderparityyearsedu25-35_2024'!D282</f>
        <v>1.0100368998063523</v>
      </c>
    </row>
    <row r="283" spans="1:4" x14ac:dyDescent="0.3">
      <c r="A283" s="81">
        <v>70803</v>
      </c>
      <c r="B283" s="74" t="s">
        <v>709</v>
      </c>
      <c r="C283" s="74">
        <v>0.99701288877682692</v>
      </c>
      <c r="D283" s="74">
        <f>'Genderparityyearsedu25-35_2024'!D283</f>
        <v>1.1578958731392426</v>
      </c>
    </row>
    <row r="284" spans="1:4" x14ac:dyDescent="0.3">
      <c r="A284" s="81">
        <v>70804</v>
      </c>
      <c r="B284" s="74" t="s">
        <v>705</v>
      </c>
      <c r="C284" s="74">
        <v>1.0563936781609196</v>
      </c>
      <c r="D284" s="74">
        <f>'Genderparityyearsedu25-35_2024'!D284</f>
        <v>1.1038977635782747</v>
      </c>
    </row>
    <row r="285" spans="1:4" x14ac:dyDescent="0.3">
      <c r="A285" s="81">
        <v>70805</v>
      </c>
      <c r="B285" s="74" t="s">
        <v>700</v>
      </c>
      <c r="C285" s="74">
        <v>1.0654817009195829</v>
      </c>
      <c r="D285" s="74">
        <f>'Genderparityyearsedu25-35_2024'!D285</f>
        <v>1.0805073606729758</v>
      </c>
    </row>
    <row r="286" spans="1:4" x14ac:dyDescent="0.3">
      <c r="A286" s="81">
        <v>70901</v>
      </c>
      <c r="B286" s="74" t="s">
        <v>687</v>
      </c>
      <c r="C286" s="74">
        <v>1.0352345955424613</v>
      </c>
      <c r="D286" s="74">
        <f>'Genderparityyearsedu25-35_2024'!D286</f>
        <v>1.0541520863821889</v>
      </c>
    </row>
    <row r="287" spans="1:4" x14ac:dyDescent="0.3">
      <c r="A287" s="81">
        <v>70902</v>
      </c>
      <c r="B287" s="74" t="s">
        <v>603</v>
      </c>
      <c r="C287" s="74">
        <v>0.92840970190851557</v>
      </c>
      <c r="D287" s="74">
        <f>'Genderparityyearsedu25-35_2024'!D287</f>
        <v>1.0090295773015685</v>
      </c>
    </row>
    <row r="288" spans="1:4" x14ac:dyDescent="0.3">
      <c r="A288" s="81">
        <v>70903</v>
      </c>
      <c r="B288" s="74" t="s">
        <v>634</v>
      </c>
      <c r="C288" s="74">
        <v>0.95209644033107499</v>
      </c>
      <c r="D288" s="74">
        <f>'Genderparityyearsedu25-35_2024'!D288</f>
        <v>1.019863479563748</v>
      </c>
    </row>
    <row r="289" spans="1:4" x14ac:dyDescent="0.3">
      <c r="A289" s="81">
        <v>70904</v>
      </c>
      <c r="B289" s="74" t="s">
        <v>688</v>
      </c>
      <c r="C289" s="74">
        <v>1.1055484626249688</v>
      </c>
      <c r="D289" s="74">
        <f>'Genderparityyearsedu25-35_2024'!D289</f>
        <v>1.0577192251756464</v>
      </c>
    </row>
    <row r="290" spans="1:4" x14ac:dyDescent="0.3">
      <c r="A290" s="81">
        <v>71001</v>
      </c>
      <c r="B290" s="74" t="s">
        <v>684</v>
      </c>
      <c r="C290" s="74">
        <v>0.96590520833598992</v>
      </c>
      <c r="D290" s="74">
        <f>'Genderparityyearsedu25-35_2024'!D290</f>
        <v>1.0515845088794582</v>
      </c>
    </row>
    <row r="291" spans="1:4" x14ac:dyDescent="0.3">
      <c r="A291" s="81">
        <v>71002</v>
      </c>
      <c r="B291" s="74" t="s">
        <v>686</v>
      </c>
      <c r="C291" s="74">
        <v>0.9531818586059907</v>
      </c>
      <c r="D291" s="74">
        <f>'Genderparityyearsedu25-35_2024'!D291</f>
        <v>1.0519956850053938</v>
      </c>
    </row>
    <row r="292" spans="1:4" x14ac:dyDescent="0.3">
      <c r="A292" s="81">
        <v>71003</v>
      </c>
      <c r="B292" s="74" t="s">
        <v>658</v>
      </c>
      <c r="C292" s="74">
        <v>0.99852816664629829</v>
      </c>
      <c r="D292" s="74">
        <f>'Genderparityyearsedu25-35_2024'!D292</f>
        <v>1.0323506211920332</v>
      </c>
    </row>
    <row r="293" spans="1:4" x14ac:dyDescent="0.3">
      <c r="A293" s="81">
        <v>71004</v>
      </c>
      <c r="B293" s="74" t="s">
        <v>710</v>
      </c>
      <c r="C293" s="74">
        <v>0.99054841007111893</v>
      </c>
      <c r="D293" s="74">
        <f>'Genderparityyearsedu25-35_2024'!D293</f>
        <v>1.1793468174456085</v>
      </c>
    </row>
    <row r="294" spans="1:4" x14ac:dyDescent="0.3">
      <c r="A294" s="81">
        <v>71005</v>
      </c>
      <c r="B294" s="74" t="s">
        <v>383</v>
      </c>
      <c r="C294" s="74">
        <v>0.97180419997959178</v>
      </c>
      <c r="D294" s="74">
        <f>'Genderparityyearsedu25-35_2024'!D294</f>
        <v>1.0541955054259591</v>
      </c>
    </row>
    <row r="295" spans="1:4" x14ac:dyDescent="0.3">
      <c r="A295" s="81">
        <v>71101</v>
      </c>
      <c r="B295" s="74" t="s">
        <v>582</v>
      </c>
      <c r="C295" s="74">
        <v>0.93487465876067755</v>
      </c>
      <c r="D295" s="74">
        <f>'Genderparityyearsedu25-35_2024'!D295</f>
        <v>0.99962977029433975</v>
      </c>
    </row>
    <row r="296" spans="1:4" x14ac:dyDescent="0.3">
      <c r="A296" s="81">
        <v>71102</v>
      </c>
      <c r="B296" s="74" t="s">
        <v>470</v>
      </c>
      <c r="C296" s="74">
        <v>0.99843956766421815</v>
      </c>
      <c r="D296" s="74">
        <f>'Genderparityyearsedu25-35_2024'!D296</f>
        <v>0.9589904628354522</v>
      </c>
    </row>
    <row r="297" spans="1:4" x14ac:dyDescent="0.3">
      <c r="A297" s="81">
        <v>71103</v>
      </c>
      <c r="B297" s="74" t="s">
        <v>672</v>
      </c>
      <c r="C297" s="74">
        <v>0.94873747766708139</v>
      </c>
      <c r="D297" s="74">
        <f>'Genderparityyearsedu25-35_2024'!D297</f>
        <v>1.0447528085391595</v>
      </c>
    </row>
    <row r="298" spans="1:4" x14ac:dyDescent="0.3">
      <c r="A298" s="81">
        <v>71104</v>
      </c>
      <c r="B298" s="74" t="s">
        <v>630</v>
      </c>
      <c r="C298" s="74">
        <v>0.90488992580850991</v>
      </c>
      <c r="D298" s="74">
        <f>'Genderparityyearsedu25-35_2024'!D298</f>
        <v>1.0190246742809943</v>
      </c>
    </row>
    <row r="299" spans="1:4" x14ac:dyDescent="0.3">
      <c r="A299" s="81">
        <v>71105</v>
      </c>
      <c r="B299" s="74" t="s">
        <v>595</v>
      </c>
      <c r="C299" s="74">
        <v>0.8627132110286363</v>
      </c>
      <c r="D299" s="74">
        <f>'Genderparityyearsedu25-35_2024'!D299</f>
        <v>1.0047974330502212</v>
      </c>
    </row>
    <row r="300" spans="1:4" x14ac:dyDescent="0.3">
      <c r="A300" s="81">
        <v>71106</v>
      </c>
      <c r="B300" s="74" t="s">
        <v>639</v>
      </c>
      <c r="C300" s="74">
        <v>0.88784446558732688</v>
      </c>
      <c r="D300" s="74">
        <f>'Genderparityyearsedu25-35_2024'!D300</f>
        <v>1.0225374622462495</v>
      </c>
    </row>
    <row r="301" spans="1:4" x14ac:dyDescent="0.3">
      <c r="A301" s="81">
        <v>71201</v>
      </c>
      <c r="B301" s="74" t="s">
        <v>614</v>
      </c>
      <c r="C301" s="74">
        <v>0.94777513624551191</v>
      </c>
      <c r="D301" s="74">
        <f>'Genderparityyearsedu25-35_2024'!D301</f>
        <v>1.0131448325251258</v>
      </c>
    </row>
    <row r="302" spans="1:4" x14ac:dyDescent="0.3">
      <c r="A302" s="81">
        <v>71301</v>
      </c>
      <c r="B302" s="74" t="s">
        <v>568</v>
      </c>
      <c r="C302" s="74">
        <v>0.88568941630209752</v>
      </c>
      <c r="D302" s="74">
        <f>'Genderparityyearsedu25-35_2024'!D302</f>
        <v>0.9969561842094844</v>
      </c>
    </row>
    <row r="303" spans="1:4" x14ac:dyDescent="0.3">
      <c r="A303" s="81">
        <v>71302</v>
      </c>
      <c r="B303" s="74" t="s">
        <v>659</v>
      </c>
      <c r="C303" s="74">
        <v>0.92209524361804796</v>
      </c>
      <c r="D303" s="74">
        <f>'Genderparityyearsedu25-35_2024'!D303</f>
        <v>1.0324244657332351</v>
      </c>
    </row>
    <row r="304" spans="1:4" x14ac:dyDescent="0.3">
      <c r="A304" s="81">
        <v>71401</v>
      </c>
      <c r="B304" s="74" t="s">
        <v>572</v>
      </c>
      <c r="C304" s="74">
        <v>0.99694534729745998</v>
      </c>
      <c r="D304" s="74">
        <f>'Genderparityyearsedu25-35_2024'!D304</f>
        <v>0.99761070115230333</v>
      </c>
    </row>
    <row r="305" spans="1:4" x14ac:dyDescent="0.3">
      <c r="A305" s="81">
        <v>71402</v>
      </c>
      <c r="B305" s="74" t="s">
        <v>564</v>
      </c>
      <c r="C305" s="74">
        <v>0.92839506172839514</v>
      </c>
      <c r="D305" s="74">
        <f>'Genderparityyearsedu25-35_2024'!D305</f>
        <v>0.99535447241344932</v>
      </c>
    </row>
    <row r="306" spans="1:4" x14ac:dyDescent="0.3">
      <c r="A306" s="81">
        <v>71403</v>
      </c>
      <c r="B306" s="74" t="s">
        <v>573</v>
      </c>
      <c r="C306" s="74">
        <v>0.96585982491879085</v>
      </c>
      <c r="D306" s="74">
        <f>'Genderparityyearsedu25-35_2024'!D306</f>
        <v>0.99782637449510803</v>
      </c>
    </row>
    <row r="307" spans="1:4" x14ac:dyDescent="0.3">
      <c r="A307" s="81">
        <v>71501</v>
      </c>
      <c r="B307" s="74" t="s">
        <v>616</v>
      </c>
      <c r="C307" s="74">
        <v>0.93434076510811515</v>
      </c>
      <c r="D307" s="74">
        <f>'Genderparityyearsedu25-35_2024'!D307</f>
        <v>1.0134165250074019</v>
      </c>
    </row>
    <row r="308" spans="1:4" x14ac:dyDescent="0.3">
      <c r="A308" s="81">
        <v>71502</v>
      </c>
      <c r="B308" s="74" t="s">
        <v>525</v>
      </c>
      <c r="C308" s="74">
        <v>0.86243509261412088</v>
      </c>
      <c r="D308" s="74">
        <f>'Genderparityyearsedu25-35_2024'!D308</f>
        <v>0.98340302629628407</v>
      </c>
    </row>
    <row r="309" spans="1:4" x14ac:dyDescent="0.3">
      <c r="A309" s="81">
        <v>71503</v>
      </c>
      <c r="B309" s="74" t="s">
        <v>645</v>
      </c>
      <c r="C309" s="74">
        <v>0.87408507314900374</v>
      </c>
      <c r="D309" s="74">
        <f>'Genderparityyearsedu25-35_2024'!D309</f>
        <v>1.0247132531163436</v>
      </c>
    </row>
    <row r="310" spans="1:4" x14ac:dyDescent="0.3">
      <c r="A310" s="81">
        <v>80101</v>
      </c>
      <c r="B310" s="74" t="s">
        <v>655</v>
      </c>
      <c r="C310" s="74">
        <v>0.96750332574962494</v>
      </c>
      <c r="D310" s="74">
        <f>'Genderparityyearsedu25-35_2024'!D310</f>
        <v>1.0318673738615451</v>
      </c>
    </row>
    <row r="311" spans="1:4" x14ac:dyDescent="0.3">
      <c r="A311" s="81">
        <v>80102</v>
      </c>
      <c r="B311" s="74" t="s">
        <v>470</v>
      </c>
      <c r="C311" s="74">
        <v>0.92390569629120833</v>
      </c>
      <c r="D311" s="74">
        <f>'Genderparityyearsedu25-35_2024'!D311</f>
        <v>0.98033660793635813</v>
      </c>
    </row>
    <row r="312" spans="1:4" x14ac:dyDescent="0.3">
      <c r="A312" s="81">
        <v>80201</v>
      </c>
      <c r="B312" s="74" t="s">
        <v>631</v>
      </c>
      <c r="C312" s="74">
        <v>0.96392868976516743</v>
      </c>
      <c r="D312" s="74">
        <f>'Genderparityyearsedu25-35_2024'!D312</f>
        <v>1.019072061062134</v>
      </c>
    </row>
    <row r="313" spans="1:4" x14ac:dyDescent="0.3">
      <c r="A313" s="81">
        <v>80202</v>
      </c>
      <c r="B313" s="74" t="s">
        <v>664</v>
      </c>
      <c r="C313" s="74">
        <v>0.97488723468062877</v>
      </c>
      <c r="D313" s="74">
        <f>'Genderparityyearsedu25-35_2024'!D313</f>
        <v>1.0361392058492271</v>
      </c>
    </row>
    <row r="314" spans="1:4" x14ac:dyDescent="0.3">
      <c r="A314" s="81">
        <v>80301</v>
      </c>
      <c r="B314" s="74" t="s">
        <v>619</v>
      </c>
      <c r="C314" s="74">
        <v>0.95630903793413324</v>
      </c>
      <c r="D314" s="74">
        <f>'Genderparityyearsedu25-35_2024'!D314</f>
        <v>1.0141493882440178</v>
      </c>
    </row>
    <row r="315" spans="1:4" x14ac:dyDescent="0.3">
      <c r="A315" s="81">
        <v>80302</v>
      </c>
      <c r="B315" s="74" t="s">
        <v>610</v>
      </c>
      <c r="C315" s="74">
        <v>0.90764301214991194</v>
      </c>
      <c r="D315" s="74">
        <f>'Genderparityyearsedu25-35_2024'!D315</f>
        <v>1.0115846976805238</v>
      </c>
    </row>
    <row r="316" spans="1:4" x14ac:dyDescent="0.3">
      <c r="A316" s="81">
        <v>80303</v>
      </c>
      <c r="B316" s="74" t="s">
        <v>569</v>
      </c>
      <c r="C316" s="74">
        <v>0.93980774260092537</v>
      </c>
      <c r="D316" s="74">
        <f>'Genderparityyearsedu25-35_2024'!D316</f>
        <v>1.0219633707689346</v>
      </c>
    </row>
    <row r="317" spans="1:4" x14ac:dyDescent="0.3">
      <c r="A317" s="81">
        <v>80304</v>
      </c>
      <c r="B317" s="74" t="s">
        <v>597</v>
      </c>
      <c r="C317" s="74">
        <v>0.94596469034699349</v>
      </c>
      <c r="D317" s="74">
        <f>'Genderparityyearsedu25-35_2024'!D317</f>
        <v>1.0059332508216885</v>
      </c>
    </row>
    <row r="318" spans="1:4" x14ac:dyDescent="0.3">
      <c r="A318" s="81">
        <v>80401</v>
      </c>
      <c r="B318" s="74" t="s">
        <v>577</v>
      </c>
      <c r="C318" s="74">
        <v>0.99615780130338549</v>
      </c>
      <c r="D318" s="74">
        <f>'Genderparityyearsedu25-35_2024'!D318</f>
        <v>0.99842892093236313</v>
      </c>
    </row>
    <row r="319" spans="1:4" x14ac:dyDescent="0.3">
      <c r="A319" s="81">
        <v>80402</v>
      </c>
      <c r="B319" s="74" t="s">
        <v>596</v>
      </c>
      <c r="C319" s="74">
        <v>0.9260651089851164</v>
      </c>
      <c r="D319" s="74">
        <f>'Genderparityyearsedu25-35_2024'!D319</f>
        <v>1.0054240542745176</v>
      </c>
    </row>
    <row r="320" spans="1:4" x14ac:dyDescent="0.3">
      <c r="A320" s="81">
        <v>80501</v>
      </c>
      <c r="B320" s="74" t="s">
        <v>601</v>
      </c>
      <c r="C320" s="74">
        <v>0.9197917150592424</v>
      </c>
      <c r="D320" s="74">
        <f>'Genderparityyearsedu25-35_2024'!D320</f>
        <v>1.009153256291176</v>
      </c>
    </row>
    <row r="321" spans="1:4" x14ac:dyDescent="0.3">
      <c r="A321" s="81">
        <v>80601</v>
      </c>
      <c r="B321" s="74" t="s">
        <v>679</v>
      </c>
      <c r="C321" s="74">
        <v>0.93209509658246636</v>
      </c>
      <c r="D321" s="74">
        <f>'Genderparityyearsedu25-35_2024'!D321</f>
        <v>1.0480532786885248</v>
      </c>
    </row>
    <row r="322" spans="1:4" x14ac:dyDescent="0.3">
      <c r="A322" s="81">
        <v>80602</v>
      </c>
      <c r="B322" s="74" t="s">
        <v>598</v>
      </c>
      <c r="C322" s="74">
        <v>0.9124140213432218</v>
      </c>
      <c r="D322" s="74">
        <f>'Genderparityyearsedu25-35_2024'!D322</f>
        <v>1.0066925370443727</v>
      </c>
    </row>
    <row r="323" spans="1:4" x14ac:dyDescent="0.3">
      <c r="A323" s="81">
        <v>80701</v>
      </c>
      <c r="B323" s="74" t="s">
        <v>647</v>
      </c>
      <c r="C323" s="74">
        <v>0.99869837762928049</v>
      </c>
      <c r="D323" s="74">
        <f>'Genderparityyearsedu25-35_2024'!D323</f>
        <v>1.0271113658487769</v>
      </c>
    </row>
    <row r="324" spans="1:4" x14ac:dyDescent="0.3">
      <c r="A324" s="81">
        <v>80702</v>
      </c>
      <c r="B324" s="74" t="s">
        <v>672</v>
      </c>
      <c r="C324" s="74">
        <v>1.0104987414124849</v>
      </c>
      <c r="D324" s="74">
        <f>'Genderparityyearsedu25-35_2024'!D324</f>
        <v>1.0420501770806048</v>
      </c>
    </row>
    <row r="325" spans="1:4" x14ac:dyDescent="0.3">
      <c r="A325" s="81">
        <v>80703</v>
      </c>
      <c r="B325" s="74" t="s">
        <v>541</v>
      </c>
      <c r="C325" s="74">
        <v>0.93875354885978579</v>
      </c>
      <c r="D325" s="74">
        <f>'Genderparityyearsedu25-35_2024'!D325</f>
        <v>0.98946005180314811</v>
      </c>
    </row>
    <row r="326" spans="1:4" x14ac:dyDescent="0.3">
      <c r="A326" s="81">
        <v>80801</v>
      </c>
      <c r="B326" s="74" t="s">
        <v>626</v>
      </c>
      <c r="C326" s="74">
        <v>0.96194209150319399</v>
      </c>
      <c r="D326" s="74">
        <f>'Genderparityyearsedu25-35_2024'!D326</f>
        <v>1.0182933146111242</v>
      </c>
    </row>
    <row r="327" spans="1:4" x14ac:dyDescent="0.3">
      <c r="A327" s="81">
        <v>80802</v>
      </c>
      <c r="B327" s="74" t="s">
        <v>663</v>
      </c>
      <c r="C327" s="74">
        <v>0.96822069428140189</v>
      </c>
      <c r="D327" s="74">
        <f>'Genderparityyearsedu25-35_2024'!D327</f>
        <v>1.0350550256786499</v>
      </c>
    </row>
    <row r="328" spans="1:4" x14ac:dyDescent="0.3">
      <c r="A328" s="81">
        <v>80803</v>
      </c>
      <c r="B328" s="74" t="s">
        <v>675</v>
      </c>
      <c r="C328" s="74">
        <v>0.97367718361323874</v>
      </c>
      <c r="D328" s="74">
        <f>'Genderparityyearsedu25-35_2024'!D328</f>
        <v>1.0433267407945044</v>
      </c>
    </row>
    <row r="329" spans="1:4" x14ac:dyDescent="0.3">
      <c r="A329" s="81">
        <v>80901</v>
      </c>
      <c r="B329" s="74" t="s">
        <v>429</v>
      </c>
      <c r="C329" s="74">
        <v>0.95797475818131395</v>
      </c>
      <c r="D329" s="74">
        <f>'Genderparityyearsedu25-35_2024'!D329</f>
        <v>0.93425918443523481</v>
      </c>
    </row>
    <row r="330" spans="1:4" x14ac:dyDescent="0.3">
      <c r="A330" s="81">
        <v>90101</v>
      </c>
      <c r="B330" s="74" t="s">
        <v>662</v>
      </c>
      <c r="C330" s="74">
        <v>0.96382082613324493</v>
      </c>
      <c r="D330" s="74">
        <f>'Genderparityyearsedu25-35_2024'!D330</f>
        <v>1.0338160427883356</v>
      </c>
    </row>
    <row r="331" spans="1:4" x14ac:dyDescent="0.3">
      <c r="A331" s="81">
        <v>90102</v>
      </c>
      <c r="B331" s="74" t="s">
        <v>654</v>
      </c>
      <c r="C331" s="74">
        <v>0.98943481044365988</v>
      </c>
      <c r="D331" s="74">
        <f>'Genderparityyearsedu25-35_2024'!D331</f>
        <v>1.0318611694500834</v>
      </c>
    </row>
    <row r="332" spans="1:4" x14ac:dyDescent="0.3">
      <c r="A332" s="81">
        <v>90103</v>
      </c>
      <c r="B332" s="74" t="s">
        <v>707</v>
      </c>
      <c r="C332" s="74">
        <v>0.98016438356164381</v>
      </c>
      <c r="D332" s="74">
        <f>'Genderparityyearsedu25-35_2024'!D332</f>
        <v>1.1070458482180361</v>
      </c>
    </row>
    <row r="333" spans="1:4" x14ac:dyDescent="0.3">
      <c r="A333" s="81">
        <v>90104</v>
      </c>
      <c r="B333" s="74" t="s">
        <v>629</v>
      </c>
      <c r="C333" s="74">
        <v>0.93273182863661019</v>
      </c>
      <c r="D333" s="74">
        <f>'Genderparityyearsedu25-35_2024'!D333</f>
        <v>1.0188931292342911</v>
      </c>
    </row>
    <row r="334" spans="1:4" x14ac:dyDescent="0.3">
      <c r="A334" s="81">
        <v>90201</v>
      </c>
      <c r="B334" s="74" t="s">
        <v>649</v>
      </c>
      <c r="C334" s="74">
        <v>0.89491852371622793</v>
      </c>
      <c r="D334" s="74">
        <f>'Genderparityyearsedu25-35_2024'!D334</f>
        <v>1.0281710735139007</v>
      </c>
    </row>
    <row r="335" spans="1:4" x14ac:dyDescent="0.3">
      <c r="A335" s="81">
        <v>90202</v>
      </c>
      <c r="B335" s="74" t="s">
        <v>383</v>
      </c>
      <c r="C335" s="74">
        <v>0.88867613706599247</v>
      </c>
      <c r="D335" s="74">
        <f>'Genderparityyearsedu25-35_2024'!D335</f>
        <v>1.0277499803113432</v>
      </c>
    </row>
    <row r="336" spans="1:4" x14ac:dyDescent="0.3">
      <c r="A336" s="81">
        <v>90203</v>
      </c>
      <c r="B336" s="74" t="s">
        <v>685</v>
      </c>
      <c r="C336" s="74">
        <v>0.98394142033451393</v>
      </c>
      <c r="D336" s="74">
        <f>'Genderparityyearsedu25-35_2024'!D336</f>
        <v>1.0516850961596396</v>
      </c>
    </row>
    <row r="337" spans="1:4" x14ac:dyDescent="0.3">
      <c r="A337" s="81">
        <v>90301</v>
      </c>
      <c r="B337" s="74" t="s">
        <v>648</v>
      </c>
      <c r="C337" s="74">
        <v>0.93497662404471937</v>
      </c>
      <c r="D337" s="74">
        <f>'Genderparityyearsedu25-35_2024'!D337</f>
        <v>1.0278649880841364</v>
      </c>
    </row>
    <row r="338" spans="1:4" x14ac:dyDescent="0.3">
      <c r="A338" s="81">
        <v>90302</v>
      </c>
      <c r="B338" s="74" t="s">
        <v>638</v>
      </c>
      <c r="C338" s="74">
        <v>0.91133155545481692</v>
      </c>
      <c r="D338" s="74">
        <f>'Genderparityyearsedu25-35_2024'!D338</f>
        <v>1.021958683373265</v>
      </c>
    </row>
    <row r="339" spans="1:4" x14ac:dyDescent="0.3">
      <c r="A339" s="81">
        <v>90303</v>
      </c>
      <c r="B339" s="74" t="s">
        <v>661</v>
      </c>
      <c r="C339" s="74">
        <v>0.8761847300589608</v>
      </c>
      <c r="D339" s="74">
        <f>'Genderparityyearsedu25-35_2024'!D339</f>
        <v>1.0333696046427276</v>
      </c>
    </row>
    <row r="340" spans="1:4" x14ac:dyDescent="0.3">
      <c r="A340" s="81">
        <v>90401</v>
      </c>
      <c r="B340" s="74" t="s">
        <v>569</v>
      </c>
      <c r="C340" s="74">
        <v>0.94260446247464502</v>
      </c>
      <c r="D340" s="74">
        <f>'Genderparityyearsedu25-35_2024'!D340</f>
        <v>1.021257850369989</v>
      </c>
    </row>
    <row r="341" spans="1:4" x14ac:dyDescent="0.3">
      <c r="A341" s="81">
        <v>90402</v>
      </c>
      <c r="B341" s="74" t="s">
        <v>465</v>
      </c>
      <c r="C341" s="74">
        <v>0.86211477768495326</v>
      </c>
      <c r="D341" s="74">
        <f>'Genderparityyearsedu25-35_2024'!D341</f>
        <v>0.95690342242933502</v>
      </c>
    </row>
    <row r="342" spans="1:4" x14ac:dyDescent="0.3">
      <c r="A342" s="81">
        <v>90501</v>
      </c>
      <c r="B342" s="74" t="s">
        <v>635</v>
      </c>
      <c r="C342" s="74">
        <v>0.99119643614764541</v>
      </c>
      <c r="D342" s="74">
        <f>'Genderparityyearsedu25-35_2024'!D342</f>
        <v>1.0213881812567547</v>
      </c>
    </row>
    <row r="343" spans="1:4" x14ac:dyDescent="0.3">
      <c r="A343" s="81">
        <v>90502</v>
      </c>
      <c r="B343" s="74" t="s">
        <v>650</v>
      </c>
      <c r="C343" s="74">
        <v>0.87557226945716171</v>
      </c>
      <c r="D343" s="74">
        <f>'Genderparityyearsedu25-35_2024'!D343</f>
        <v>1.0297459893048129</v>
      </c>
    </row>
    <row r="344" spans="1:4" x14ac:dyDescent="0.3">
      <c r="A344" s="81">
        <v>90503</v>
      </c>
      <c r="B344" s="74" t="s">
        <v>696</v>
      </c>
      <c r="C344" s="74">
        <v>0.77056310045450827</v>
      </c>
      <c r="D344" s="74">
        <f>'Genderparityyearsedu25-35_2024'!D344</f>
        <v>1.071598882757681</v>
      </c>
    </row>
    <row r="345" spans="1:4" x14ac:dyDescent="0.3">
      <c r="B345" s="42"/>
      <c r="C345" s="42"/>
      <c r="D345" s="18"/>
    </row>
    <row r="347" spans="1:4" x14ac:dyDescent="0.3">
      <c r="B347"/>
      <c r="C347"/>
      <c r="D347"/>
    </row>
    <row r="348" spans="1:4" x14ac:dyDescent="0.3">
      <c r="B348"/>
      <c r="C348"/>
      <c r="D348"/>
    </row>
    <row r="349" spans="1:4" x14ac:dyDescent="0.3">
      <c r="B349"/>
      <c r="C349"/>
      <c r="D349"/>
    </row>
    <row r="350" spans="1:4" x14ac:dyDescent="0.3">
      <c r="B350"/>
      <c r="C350"/>
      <c r="D350"/>
    </row>
    <row r="351" spans="1:4" x14ac:dyDescent="0.3">
      <c r="B351"/>
      <c r="C351"/>
      <c r="D351"/>
    </row>
    <row r="352" spans="1:4" x14ac:dyDescent="0.3">
      <c r="B352"/>
      <c r="C352"/>
      <c r="D352"/>
    </row>
    <row r="353" spans="2:4" x14ac:dyDescent="0.3">
      <c r="B353"/>
      <c r="C353"/>
      <c r="D353"/>
    </row>
    <row r="354" spans="2:4" x14ac:dyDescent="0.3">
      <c r="B354"/>
      <c r="C354"/>
      <c r="D354"/>
    </row>
  </sheetData>
  <autoFilter ref="A1:D1" xr:uid="{DFD6D665-1FB3-421E-A9AA-F062476A66C3}">
    <sortState xmlns:xlrd2="http://schemas.microsoft.com/office/spreadsheetml/2017/richdata2" ref="A2:D344">
      <sortCondition ref="A1"/>
    </sortState>
  </autoFilter>
  <sortState xmlns:xlrd2="http://schemas.microsoft.com/office/spreadsheetml/2017/richdata2" ref="A2:D355">
    <sortCondition ref="D2:D355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820DC-7F1C-4D79-9B27-0373CE35E307}">
  <sheetPr>
    <tabColor rgb="FFE24532"/>
  </sheetPr>
  <dimension ref="A1:D344"/>
  <sheetViews>
    <sheetView topLeftCell="A321" workbookViewId="0">
      <selection activeCell="C2" sqref="C2:D344"/>
    </sheetView>
  </sheetViews>
  <sheetFormatPr baseColWidth="10" defaultColWidth="11.5546875" defaultRowHeight="14.4" x14ac:dyDescent="0.3"/>
  <cols>
    <col min="1" max="1" width="6.5546875" style="1" bestFit="1" customWidth="1"/>
    <col min="2" max="2" width="73.6640625" style="1" bestFit="1" customWidth="1"/>
    <col min="3" max="4" width="16.5546875" style="1" bestFit="1" customWidth="1"/>
    <col min="5" max="16384" width="11.5546875" style="1"/>
  </cols>
  <sheetData>
    <row r="1" spans="1:4" x14ac:dyDescent="0.3">
      <c r="A1" s="73" t="s">
        <v>365</v>
      </c>
      <c r="B1" s="69" t="s">
        <v>381</v>
      </c>
      <c r="C1" s="69" t="s">
        <v>746</v>
      </c>
      <c r="D1" s="69" t="s">
        <v>747</v>
      </c>
    </row>
    <row r="2" spans="1:4" x14ac:dyDescent="0.3">
      <c r="A2" s="70">
        <v>10101</v>
      </c>
      <c r="B2" s="74" t="s">
        <v>599</v>
      </c>
      <c r="C2" s="74">
        <f>'Genderparityyearsedu25-35_2024'!E2</f>
        <v>0.94352832334458248</v>
      </c>
      <c r="D2" s="74">
        <f>'Genderparityyearsedu25-35_2024'!D2</f>
        <v>1.0080997752114664</v>
      </c>
    </row>
    <row r="3" spans="1:4" x14ac:dyDescent="0.3">
      <c r="A3" s="70">
        <v>10102</v>
      </c>
      <c r="B3" s="74" t="s">
        <v>581</v>
      </c>
      <c r="C3" s="74">
        <f>'Genderparityyearsedu25-35_2024'!E3</f>
        <v>0.85590433908595565</v>
      </c>
      <c r="D3" s="74">
        <f>'Genderparityyearsedu25-35_2024'!D3</f>
        <v>0.99899377510542919</v>
      </c>
    </row>
    <row r="4" spans="1:4" x14ac:dyDescent="0.3">
      <c r="A4" s="70">
        <v>10103</v>
      </c>
      <c r="B4" s="74" t="s">
        <v>406</v>
      </c>
      <c r="C4" s="74">
        <f>'Genderparityyearsedu25-35_2024'!E4</f>
        <v>0.75760235833606282</v>
      </c>
      <c r="D4" s="74">
        <f>'Genderparityyearsedu25-35_2024'!D4</f>
        <v>0.90287101788090096</v>
      </c>
    </row>
    <row r="5" spans="1:4" x14ac:dyDescent="0.3">
      <c r="A5" s="70">
        <v>10201</v>
      </c>
      <c r="B5" s="74" t="s">
        <v>540</v>
      </c>
      <c r="C5" s="74">
        <f>'Genderparityyearsedu25-35_2024'!E5</f>
        <v>0.77064720230610839</v>
      </c>
      <c r="D5" s="74">
        <f>'Genderparityyearsedu25-35_2024'!D5</f>
        <v>0.98940840756047255</v>
      </c>
    </row>
    <row r="6" spans="1:4" x14ac:dyDescent="0.3">
      <c r="A6" s="70">
        <v>10202</v>
      </c>
      <c r="B6" s="74" t="s">
        <v>584</v>
      </c>
      <c r="C6" s="74">
        <f>'Genderparityyearsedu25-35_2024'!E6</f>
        <v>0.75451642580705069</v>
      </c>
      <c r="D6" s="74">
        <f>'Genderparityyearsedu25-35_2024'!D6</f>
        <v>1.0002707688433026</v>
      </c>
    </row>
    <row r="7" spans="1:4" x14ac:dyDescent="0.3">
      <c r="A7" s="70">
        <v>10301</v>
      </c>
      <c r="B7" s="74" t="s">
        <v>516</v>
      </c>
      <c r="C7" s="74">
        <f>'Genderparityyearsedu25-35_2024'!E7</f>
        <v>0.92819894077081899</v>
      </c>
      <c r="D7" s="74">
        <f>'Genderparityyearsedu25-35_2024'!D7</f>
        <v>0.98073874660805205</v>
      </c>
    </row>
    <row r="8" spans="1:4" x14ac:dyDescent="0.3">
      <c r="A8" s="70">
        <v>10302</v>
      </c>
      <c r="B8" s="74" t="s">
        <v>450</v>
      </c>
      <c r="C8" s="74">
        <f>'Genderparityyearsedu25-35_2024'!E8</f>
        <v>0.86902543272519839</v>
      </c>
      <c r="D8" s="74">
        <f>'Genderparityyearsedu25-35_2024'!D8</f>
        <v>0.94777213499625113</v>
      </c>
    </row>
    <row r="9" spans="1:4" x14ac:dyDescent="0.3">
      <c r="A9" s="70">
        <v>10303</v>
      </c>
      <c r="B9" s="74" t="s">
        <v>605</v>
      </c>
      <c r="C9" s="74">
        <f>'Genderparityyearsedu25-35_2024'!E9</f>
        <v>0.81442324041672876</v>
      </c>
      <c r="D9" s="74">
        <f>'Genderparityyearsedu25-35_2024'!D9</f>
        <v>1.0095696538769314</v>
      </c>
    </row>
    <row r="10" spans="1:4" x14ac:dyDescent="0.3">
      <c r="A10" s="70">
        <v>10304</v>
      </c>
      <c r="B10" s="74" t="s">
        <v>512</v>
      </c>
      <c r="C10" s="74">
        <f>'Genderparityyearsedu25-35_2024'!E10</f>
        <v>0.86709187399581289</v>
      </c>
      <c r="D10" s="74">
        <f>'Genderparityyearsedu25-35_2024'!D10</f>
        <v>0.97838452960259537</v>
      </c>
    </row>
    <row r="11" spans="1:4" x14ac:dyDescent="0.3">
      <c r="A11" s="70">
        <v>10401</v>
      </c>
      <c r="B11" s="74" t="s">
        <v>704</v>
      </c>
      <c r="C11" s="74">
        <f>'Genderparityyearsedu25-35_2024'!E11</f>
        <v>0.9589964813425782</v>
      </c>
      <c r="D11" s="74">
        <f>'Genderparityyearsedu25-35_2024'!D11</f>
        <v>1.0923528441879637</v>
      </c>
    </row>
    <row r="12" spans="1:4" x14ac:dyDescent="0.3">
      <c r="A12" s="70">
        <v>10402</v>
      </c>
      <c r="B12" s="74" t="s">
        <v>621</v>
      </c>
      <c r="C12" s="74">
        <f>'Genderparityyearsedu25-35_2024'!E12</f>
        <v>0.84073661165251823</v>
      </c>
      <c r="D12" s="74">
        <f>'Genderparityyearsedu25-35_2024'!D12</f>
        <v>1.0151726755915298</v>
      </c>
    </row>
    <row r="13" spans="1:4" x14ac:dyDescent="0.3">
      <c r="A13" s="70">
        <v>10403</v>
      </c>
      <c r="B13" s="74" t="s">
        <v>515</v>
      </c>
      <c r="C13" s="74">
        <f>'Genderparityyearsedu25-35_2024'!E13</f>
        <v>0.8642892643114447</v>
      </c>
      <c r="D13" s="74">
        <f>'Genderparityyearsedu25-35_2024'!D13</f>
        <v>0.98041386789812479</v>
      </c>
    </row>
    <row r="14" spans="1:4" x14ac:dyDescent="0.3">
      <c r="A14" s="70">
        <v>10404</v>
      </c>
      <c r="B14" s="74" t="s">
        <v>697</v>
      </c>
      <c r="C14" s="74">
        <f>'Genderparityyearsedu25-35_2024'!E14</f>
        <v>0.96173650942516298</v>
      </c>
      <c r="D14" s="74">
        <f>'Genderparityyearsedu25-35_2024'!D14</f>
        <v>1.0730268932103795</v>
      </c>
    </row>
    <row r="15" spans="1:4" x14ac:dyDescent="0.3">
      <c r="A15" s="70">
        <v>10405</v>
      </c>
      <c r="B15" s="74" t="s">
        <v>708</v>
      </c>
      <c r="C15" s="74">
        <f>'Genderparityyearsedu25-35_2024'!E15</f>
        <v>0.88297933870174794</v>
      </c>
      <c r="D15" s="74">
        <f>'Genderparityyearsedu25-35_2024'!D15</f>
        <v>1.1083719589154373</v>
      </c>
    </row>
    <row r="16" spans="1:4" x14ac:dyDescent="0.3">
      <c r="A16" s="70">
        <v>10501</v>
      </c>
      <c r="B16" s="74" t="s">
        <v>689</v>
      </c>
      <c r="C16" s="74">
        <f>'Genderparityyearsedu25-35_2024'!E16</f>
        <v>1.0131404764508507</v>
      </c>
      <c r="D16" s="74">
        <f>'Genderparityyearsedu25-35_2024'!D16</f>
        <v>1.0604209914056779</v>
      </c>
    </row>
    <row r="17" spans="1:4" x14ac:dyDescent="0.3">
      <c r="A17" s="70">
        <v>10502</v>
      </c>
      <c r="B17" s="74" t="s">
        <v>594</v>
      </c>
      <c r="C17" s="74">
        <f>'Genderparityyearsedu25-35_2024'!E17</f>
        <v>0.90091353972835575</v>
      </c>
      <c r="D17" s="74">
        <f>'Genderparityyearsedu25-35_2024'!D17</f>
        <v>1.0041482361293141</v>
      </c>
    </row>
    <row r="18" spans="1:4" x14ac:dyDescent="0.3">
      <c r="A18" s="70">
        <v>10601</v>
      </c>
      <c r="B18" s="74" t="s">
        <v>451</v>
      </c>
      <c r="C18" s="74">
        <f>'Genderparityyearsedu25-35_2024'!E18</f>
        <v>0.89531129456502589</v>
      </c>
      <c r="D18" s="74">
        <f>'Genderparityyearsedu25-35_2024'!D18</f>
        <v>0.94851067472257344</v>
      </c>
    </row>
    <row r="19" spans="1:4" x14ac:dyDescent="0.3">
      <c r="A19" s="70">
        <v>10602</v>
      </c>
      <c r="B19" s="74" t="s">
        <v>508</v>
      </c>
      <c r="C19" s="74">
        <f>'Genderparityyearsedu25-35_2024'!E19</f>
        <v>0.93767722242608598</v>
      </c>
      <c r="D19" s="74">
        <f>'Genderparityyearsedu25-35_2024'!D19</f>
        <v>0.97575409690276582</v>
      </c>
    </row>
    <row r="20" spans="1:4" x14ac:dyDescent="0.3">
      <c r="A20" s="70">
        <v>10701</v>
      </c>
      <c r="B20" s="74" t="s">
        <v>691</v>
      </c>
      <c r="C20" s="74">
        <f>'Genderparityyearsedu25-35_2024'!E20</f>
        <v>0.95833027328941778</v>
      </c>
      <c r="D20" s="74">
        <f>'Genderparityyearsedu25-35_2024'!D20</f>
        <v>1.0630775106601509</v>
      </c>
    </row>
    <row r="21" spans="1:4" x14ac:dyDescent="0.3">
      <c r="A21" s="70">
        <v>10702</v>
      </c>
      <c r="B21" s="74" t="s">
        <v>434</v>
      </c>
      <c r="C21" s="74">
        <f>'Genderparityyearsedu25-35_2024'!E21</f>
        <v>0.77667929175076089</v>
      </c>
      <c r="D21" s="74">
        <f>'Genderparityyearsedu25-35_2024'!D21</f>
        <v>0.93738251262786798</v>
      </c>
    </row>
    <row r="22" spans="1:4" x14ac:dyDescent="0.3">
      <c r="A22" s="70">
        <v>10703</v>
      </c>
      <c r="B22" s="74" t="s">
        <v>487</v>
      </c>
      <c r="C22" s="74">
        <f>'Genderparityyearsedu25-35_2024'!E22</f>
        <v>0.93175043064928309</v>
      </c>
      <c r="D22" s="74">
        <f>'Genderparityyearsedu25-35_2024'!D22</f>
        <v>0.96555715429955102</v>
      </c>
    </row>
    <row r="23" spans="1:4" x14ac:dyDescent="0.3">
      <c r="A23" s="70">
        <v>10704</v>
      </c>
      <c r="B23" s="74" t="s">
        <v>527</v>
      </c>
      <c r="C23" s="74">
        <f>'Genderparityyearsedu25-35_2024'!E23</f>
        <v>0.88690443955853526</v>
      </c>
      <c r="D23" s="74">
        <f>'Genderparityyearsedu25-35_2024'!D23</f>
        <v>0.98359593554695801</v>
      </c>
    </row>
    <row r="24" spans="1:4" x14ac:dyDescent="0.3">
      <c r="A24" s="70">
        <v>10801</v>
      </c>
      <c r="B24" s="74" t="s">
        <v>613</v>
      </c>
      <c r="C24" s="74">
        <f>'Genderparityyearsedu25-35_2024'!E24</f>
        <v>0.92069841482374115</v>
      </c>
      <c r="D24" s="74">
        <f>'Genderparityyearsedu25-35_2024'!D24</f>
        <v>1.0128990316754851</v>
      </c>
    </row>
    <row r="25" spans="1:4" x14ac:dyDescent="0.3">
      <c r="A25" s="70">
        <v>10901</v>
      </c>
      <c r="B25" s="74" t="s">
        <v>651</v>
      </c>
      <c r="C25" s="74">
        <f>'Genderparityyearsedu25-35_2024'!E25</f>
        <v>0.87148791283622751</v>
      </c>
      <c r="D25" s="74">
        <f>'Genderparityyearsedu25-35_2024'!D25</f>
        <v>1.0299129871200472</v>
      </c>
    </row>
    <row r="26" spans="1:4" x14ac:dyDescent="0.3">
      <c r="A26" s="70">
        <v>10902</v>
      </c>
      <c r="B26" s="74" t="s">
        <v>623</v>
      </c>
      <c r="C26" s="74">
        <f>'Genderparityyearsedu25-35_2024'!E26</f>
        <v>0.94059136122087483</v>
      </c>
      <c r="D26" s="74">
        <f>'Genderparityyearsedu25-35_2024'!D26</f>
        <v>1.016260251087534</v>
      </c>
    </row>
    <row r="27" spans="1:4" x14ac:dyDescent="0.3">
      <c r="A27" s="70">
        <v>10903</v>
      </c>
      <c r="B27" s="74" t="s">
        <v>673</v>
      </c>
      <c r="C27" s="74">
        <f>'Genderparityyearsedu25-35_2024'!E27</f>
        <v>0.97577468283755697</v>
      </c>
      <c r="D27" s="74">
        <f>'Genderparityyearsedu25-35_2024'!D27</f>
        <v>1.0421769272281955</v>
      </c>
    </row>
    <row r="28" spans="1:4" x14ac:dyDescent="0.3">
      <c r="A28" s="70">
        <v>11001</v>
      </c>
      <c r="B28" s="74" t="s">
        <v>678</v>
      </c>
      <c r="C28" s="74">
        <f>'Genderparityyearsedu25-35_2024'!E28</f>
        <v>0.93514870283809104</v>
      </c>
      <c r="D28" s="74">
        <f>'Genderparityyearsedu25-35_2024'!D28</f>
        <v>1.0452315848539264</v>
      </c>
    </row>
    <row r="29" spans="1:4" x14ac:dyDescent="0.3">
      <c r="A29" s="70">
        <v>11002</v>
      </c>
      <c r="B29" s="74" t="s">
        <v>671</v>
      </c>
      <c r="C29" s="74">
        <f>'Genderparityyearsedu25-35_2024'!E29</f>
        <v>0.92794344883931579</v>
      </c>
      <c r="D29" s="74">
        <f>'Genderparityyearsedu25-35_2024'!D29</f>
        <v>1.0415956862050326</v>
      </c>
    </row>
    <row r="30" spans="1:4" x14ac:dyDescent="0.3">
      <c r="A30" s="70">
        <v>11003</v>
      </c>
      <c r="B30" s="74" t="s">
        <v>669</v>
      </c>
      <c r="C30" s="74">
        <f>'Genderparityyearsedu25-35_2024'!E30</f>
        <v>0.93180732771395536</v>
      </c>
      <c r="D30" s="74">
        <f>'Genderparityyearsedu25-35_2024'!D30</f>
        <v>1.0393334424483087</v>
      </c>
    </row>
    <row r="31" spans="1:4" x14ac:dyDescent="0.3">
      <c r="A31" s="70">
        <v>20101</v>
      </c>
      <c r="B31" s="74" t="s">
        <v>644</v>
      </c>
      <c r="C31" s="74">
        <f>'Genderparityyearsedu25-35_2024'!E31</f>
        <v>0.96720460039857237</v>
      </c>
      <c r="D31" s="74">
        <f>'Genderparityyearsedu25-35_2024'!D31</f>
        <v>1.0245007326259457</v>
      </c>
    </row>
    <row r="32" spans="1:4" x14ac:dyDescent="0.3">
      <c r="A32" s="70">
        <v>20102</v>
      </c>
      <c r="B32" s="74" t="s">
        <v>446</v>
      </c>
      <c r="C32" s="74">
        <f>'Genderparityyearsedu25-35_2024'!E32</f>
        <v>0.74871011206414928</v>
      </c>
      <c r="D32" s="74">
        <f>'Genderparityyearsedu25-35_2024'!D32</f>
        <v>0.94554308499360518</v>
      </c>
    </row>
    <row r="33" spans="1:4" x14ac:dyDescent="0.3">
      <c r="A33" s="70">
        <v>20103</v>
      </c>
      <c r="B33" s="74" t="s">
        <v>539</v>
      </c>
      <c r="C33" s="74">
        <f>'Genderparityyearsedu25-35_2024'!E33</f>
        <v>0.84126201798306943</v>
      </c>
      <c r="D33" s="74">
        <f>'Genderparityyearsedu25-35_2024'!D33</f>
        <v>0.98874943523442116</v>
      </c>
    </row>
    <row r="34" spans="1:4" x14ac:dyDescent="0.3">
      <c r="A34" s="70">
        <v>20104</v>
      </c>
      <c r="B34" s="74" t="s">
        <v>510</v>
      </c>
      <c r="C34" s="74">
        <f>'Genderparityyearsedu25-35_2024'!E34</f>
        <v>0.81654303857546007</v>
      </c>
      <c r="D34" s="74">
        <f>'Genderparityyearsedu25-35_2024'!D34</f>
        <v>0.97611986540192253</v>
      </c>
    </row>
    <row r="35" spans="1:4" x14ac:dyDescent="0.3">
      <c r="A35" s="70">
        <v>20105</v>
      </c>
      <c r="B35" s="74" t="s">
        <v>589</v>
      </c>
      <c r="C35" s="74">
        <f>'Genderparityyearsedu25-35_2024'!E35</f>
        <v>0.8924867206273448</v>
      </c>
      <c r="D35" s="74">
        <f>'Genderparityyearsedu25-35_2024'!D35</f>
        <v>1.0020549256452789</v>
      </c>
    </row>
    <row r="36" spans="1:4" x14ac:dyDescent="0.3">
      <c r="A36" s="70">
        <v>20201</v>
      </c>
      <c r="B36" s="74" t="s">
        <v>448</v>
      </c>
      <c r="C36" s="74">
        <f>'Genderparityyearsedu25-35_2024'!E36</f>
        <v>0.79325055309962644</v>
      </c>
      <c r="D36" s="74">
        <f>'Genderparityyearsedu25-35_2024'!D36</f>
        <v>0.94716930540440591</v>
      </c>
    </row>
    <row r="37" spans="1:4" x14ac:dyDescent="0.3">
      <c r="A37" s="70">
        <v>20202</v>
      </c>
      <c r="B37" s="74" t="s">
        <v>416</v>
      </c>
      <c r="C37" s="74">
        <f>'Genderparityyearsedu25-35_2024'!E37</f>
        <v>0.71011224939953921</v>
      </c>
      <c r="D37" s="74">
        <f>'Genderparityyearsedu25-35_2024'!D37</f>
        <v>0.91201166208718754</v>
      </c>
    </row>
    <row r="38" spans="1:4" x14ac:dyDescent="0.3">
      <c r="A38" s="70">
        <v>20203</v>
      </c>
      <c r="B38" s="74" t="s">
        <v>526</v>
      </c>
      <c r="C38" s="74">
        <f>'Genderparityyearsedu25-35_2024'!E38</f>
        <v>0.83486580798618193</v>
      </c>
      <c r="D38" s="74">
        <f>'Genderparityyearsedu25-35_2024'!D38</f>
        <v>0.98347984212796036</v>
      </c>
    </row>
    <row r="39" spans="1:4" x14ac:dyDescent="0.3">
      <c r="A39" s="70">
        <v>20204</v>
      </c>
      <c r="B39" s="74" t="s">
        <v>443</v>
      </c>
      <c r="C39" s="74">
        <f>'Genderparityyearsedu25-35_2024'!E39</f>
        <v>0.82309436320384222</v>
      </c>
      <c r="D39" s="74">
        <f>'Genderparityyearsedu25-35_2024'!D39</f>
        <v>0.94290011417898267</v>
      </c>
    </row>
    <row r="40" spans="1:4" x14ac:dyDescent="0.3">
      <c r="A40" s="70">
        <v>20205</v>
      </c>
      <c r="B40" s="74" t="s">
        <v>478</v>
      </c>
      <c r="C40" s="74">
        <f>'Genderparityyearsedu25-35_2024'!E40</f>
        <v>0.85483653052478692</v>
      </c>
      <c r="D40" s="74">
        <f>'Genderparityyearsedu25-35_2024'!D40</f>
        <v>0.96169383042062295</v>
      </c>
    </row>
    <row r="41" spans="1:4" x14ac:dyDescent="0.3">
      <c r="A41" s="70">
        <v>20206</v>
      </c>
      <c r="B41" s="74" t="s">
        <v>538</v>
      </c>
      <c r="C41" s="74">
        <f>'Genderparityyearsedu25-35_2024'!E41</f>
        <v>0.8978330241770679</v>
      </c>
      <c r="D41" s="74">
        <f>'Genderparityyearsedu25-35_2024'!D41</f>
        <v>0.98867521367521372</v>
      </c>
    </row>
    <row r="42" spans="1:4" x14ac:dyDescent="0.3">
      <c r="A42" s="70">
        <v>20301</v>
      </c>
      <c r="B42" s="74" t="s">
        <v>579</v>
      </c>
      <c r="C42" s="74">
        <f>'Genderparityyearsedu25-35_2024'!E42</f>
        <v>0.86980056980056975</v>
      </c>
      <c r="D42" s="74">
        <f>'Genderparityyearsedu25-35_2024'!D42</f>
        <v>0.99860126908941116</v>
      </c>
    </row>
    <row r="43" spans="1:4" x14ac:dyDescent="0.3">
      <c r="A43" s="70">
        <v>20302</v>
      </c>
      <c r="B43" s="74" t="s">
        <v>483</v>
      </c>
      <c r="C43" s="74">
        <f>'Genderparityyearsedu25-35_2024'!E43</f>
        <v>0.80795937759799408</v>
      </c>
      <c r="D43" s="74">
        <f>'Genderparityyearsedu25-35_2024'!D43</f>
        <v>0.96354011634778491</v>
      </c>
    </row>
    <row r="44" spans="1:4" x14ac:dyDescent="0.3">
      <c r="A44" s="70">
        <v>20303</v>
      </c>
      <c r="B44" s="74" t="s">
        <v>585</v>
      </c>
      <c r="C44" s="74">
        <f>'Genderparityyearsedu25-35_2024'!E44</f>
        <v>0.7990806253940036</v>
      </c>
      <c r="D44" s="74">
        <f>'Genderparityyearsedu25-35_2024'!D44</f>
        <v>1.0006501038004865</v>
      </c>
    </row>
    <row r="45" spans="1:4" x14ac:dyDescent="0.3">
      <c r="A45" s="70">
        <v>20304</v>
      </c>
      <c r="B45" s="74" t="s">
        <v>592</v>
      </c>
      <c r="C45" s="74">
        <f>'Genderparityyearsedu25-35_2024'!E45</f>
        <v>0.82247091084265922</v>
      </c>
      <c r="D45" s="74">
        <f>'Genderparityyearsedu25-35_2024'!D45</f>
        <v>1.003199106241299</v>
      </c>
    </row>
    <row r="46" spans="1:4" x14ac:dyDescent="0.3">
      <c r="A46" s="70">
        <v>20305</v>
      </c>
      <c r="B46" s="74" t="s">
        <v>505</v>
      </c>
      <c r="C46" s="74">
        <f>'Genderparityyearsedu25-35_2024'!E46</f>
        <v>0.86979829612418758</v>
      </c>
      <c r="D46" s="74">
        <f>'Genderparityyearsedu25-35_2024'!D46</f>
        <v>0.97439773264052898</v>
      </c>
    </row>
    <row r="47" spans="1:4" x14ac:dyDescent="0.3">
      <c r="A47" s="70">
        <v>20306</v>
      </c>
      <c r="B47" s="74" t="s">
        <v>571</v>
      </c>
      <c r="C47" s="74">
        <f>'Genderparityyearsedu25-35_2024'!E47</f>
        <v>0.87539503386004502</v>
      </c>
      <c r="D47" s="74">
        <f>'Genderparityyearsedu25-35_2024'!D47</f>
        <v>0.99758564871381539</v>
      </c>
    </row>
    <row r="48" spans="1:4" x14ac:dyDescent="0.3">
      <c r="A48" s="70">
        <v>20307</v>
      </c>
      <c r="B48" s="74" t="s">
        <v>440</v>
      </c>
      <c r="C48" s="74">
        <f>'Genderparityyearsedu25-35_2024'!E48</f>
        <v>0.87051729609647743</v>
      </c>
      <c r="D48" s="74">
        <f>'Genderparityyearsedu25-35_2024'!D48</f>
        <v>0.94201735456781033</v>
      </c>
    </row>
    <row r="49" spans="1:4" x14ac:dyDescent="0.3">
      <c r="A49" s="70">
        <v>20308</v>
      </c>
      <c r="B49" s="74" t="s">
        <v>496</v>
      </c>
      <c r="C49" s="74">
        <f>'Genderparityyearsedu25-35_2024'!E49</f>
        <v>0.76793991437405074</v>
      </c>
      <c r="D49" s="74">
        <f>'Genderparityyearsedu25-35_2024'!D49</f>
        <v>0.97128625059660778</v>
      </c>
    </row>
    <row r="50" spans="1:4" x14ac:dyDescent="0.3">
      <c r="A50" s="70">
        <v>20401</v>
      </c>
      <c r="B50" s="74" t="s">
        <v>411</v>
      </c>
      <c r="C50" s="74">
        <f>'Genderparityyearsedu25-35_2024'!E50</f>
        <v>0.72340530324018493</v>
      </c>
      <c r="D50" s="74">
        <f>'Genderparityyearsedu25-35_2024'!D50</f>
        <v>0.90554142103630153</v>
      </c>
    </row>
    <row r="51" spans="1:4" x14ac:dyDescent="0.3">
      <c r="A51" s="70">
        <v>20402</v>
      </c>
      <c r="B51" s="74" t="s">
        <v>414</v>
      </c>
      <c r="C51" s="74">
        <f>'Genderparityyearsedu25-35_2024'!E51</f>
        <v>0.64093189011723883</v>
      </c>
      <c r="D51" s="74">
        <f>'Genderparityyearsedu25-35_2024'!D51</f>
        <v>0.9114527320299175</v>
      </c>
    </row>
    <row r="52" spans="1:4" x14ac:dyDescent="0.3">
      <c r="A52" s="70">
        <v>20403</v>
      </c>
      <c r="B52" s="74" t="s">
        <v>427</v>
      </c>
      <c r="C52" s="74">
        <f>'Genderparityyearsedu25-35_2024'!E52</f>
        <v>0.75643719899591888</v>
      </c>
      <c r="D52" s="74">
        <f>'Genderparityyearsedu25-35_2024'!D52</f>
        <v>0.93248536478344157</v>
      </c>
    </row>
    <row r="53" spans="1:4" x14ac:dyDescent="0.3">
      <c r="A53" s="70">
        <v>20404</v>
      </c>
      <c r="B53" s="74" t="s">
        <v>398</v>
      </c>
      <c r="C53" s="74">
        <f>'Genderparityyearsedu25-35_2024'!E53</f>
        <v>0.64208652985712422</v>
      </c>
      <c r="D53" s="74">
        <f>'Genderparityyearsedu25-35_2024'!D53</f>
        <v>0.88293772501274692</v>
      </c>
    </row>
    <row r="54" spans="1:4" x14ac:dyDescent="0.3">
      <c r="A54" s="70">
        <v>20405</v>
      </c>
      <c r="B54" s="74" t="s">
        <v>415</v>
      </c>
      <c r="C54" s="74">
        <f>'Genderparityyearsedu25-35_2024'!E54</f>
        <v>0.73373490900737637</v>
      </c>
      <c r="D54" s="74">
        <f>'Genderparityyearsedu25-35_2024'!D54</f>
        <v>0.91161831180811803</v>
      </c>
    </row>
    <row r="55" spans="1:4" x14ac:dyDescent="0.3">
      <c r="A55" s="70">
        <v>20501</v>
      </c>
      <c r="B55" s="74" t="s">
        <v>466</v>
      </c>
      <c r="C55" s="74">
        <f>'Genderparityyearsedu25-35_2024'!E55</f>
        <v>0.73918562424804357</v>
      </c>
      <c r="D55" s="74">
        <f>'Genderparityyearsedu25-35_2024'!D55</f>
        <v>0.95731093262089295</v>
      </c>
    </row>
    <row r="56" spans="1:4" x14ac:dyDescent="0.3">
      <c r="A56" s="70">
        <v>20502</v>
      </c>
      <c r="B56" s="74" t="s">
        <v>394</v>
      </c>
      <c r="C56" s="74">
        <f>'Genderparityyearsedu25-35_2024'!E56</f>
        <v>0.60247691093295841</v>
      </c>
      <c r="D56" s="74">
        <f>'Genderparityyearsedu25-35_2024'!D56</f>
        <v>0.87509376540431627</v>
      </c>
    </row>
    <row r="57" spans="1:4" x14ac:dyDescent="0.3">
      <c r="A57" s="70">
        <v>20503</v>
      </c>
      <c r="B57" s="74" t="s">
        <v>401</v>
      </c>
      <c r="C57" s="74">
        <f>'Genderparityyearsedu25-35_2024'!E57</f>
        <v>0.69217092056208773</v>
      </c>
      <c r="D57" s="74">
        <f>'Genderparityyearsedu25-35_2024'!D57</f>
        <v>0.89166013500076036</v>
      </c>
    </row>
    <row r="58" spans="1:4" x14ac:dyDescent="0.3">
      <c r="A58" s="70">
        <v>20601</v>
      </c>
      <c r="B58" s="74" t="s">
        <v>463</v>
      </c>
      <c r="C58" s="74">
        <f>'Genderparityyearsedu25-35_2024'!E58</f>
        <v>0.79205174745653228</v>
      </c>
      <c r="D58" s="74">
        <f>'Genderparityyearsedu25-35_2024'!D58</f>
        <v>0.95560011161674219</v>
      </c>
    </row>
    <row r="59" spans="1:4" x14ac:dyDescent="0.3">
      <c r="A59" s="70">
        <v>20602</v>
      </c>
      <c r="B59" s="74" t="s">
        <v>617</v>
      </c>
      <c r="C59" s="74">
        <f>'Genderparityyearsedu25-35_2024'!E59</f>
        <v>0.89594309144687811</v>
      </c>
      <c r="D59" s="74">
        <f>'Genderparityyearsedu25-35_2024'!D59</f>
        <v>1.0134279241808317</v>
      </c>
    </row>
    <row r="60" spans="1:4" x14ac:dyDescent="0.3">
      <c r="A60" s="70">
        <v>20603</v>
      </c>
      <c r="B60" s="74" t="s">
        <v>514</v>
      </c>
      <c r="C60" s="74">
        <f>'Genderparityyearsedu25-35_2024'!E60</f>
        <v>0.8105998243823076</v>
      </c>
      <c r="D60" s="74">
        <f>'Genderparityyearsedu25-35_2024'!D60</f>
        <v>0.98029175295162918</v>
      </c>
    </row>
    <row r="61" spans="1:4" x14ac:dyDescent="0.3">
      <c r="A61" s="70">
        <v>20604</v>
      </c>
      <c r="B61" s="74" t="s">
        <v>460</v>
      </c>
      <c r="C61" s="74">
        <f>'Genderparityyearsedu25-35_2024'!E61</f>
        <v>0.89386525812785789</v>
      </c>
      <c r="D61" s="74">
        <f>'Genderparityyearsedu25-35_2024'!D61</f>
        <v>0.9536367875043712</v>
      </c>
    </row>
    <row r="62" spans="1:4" x14ac:dyDescent="0.3">
      <c r="A62" s="70">
        <v>20605</v>
      </c>
      <c r="B62" s="74" t="s">
        <v>419</v>
      </c>
      <c r="C62" s="74">
        <f>'Genderparityyearsedu25-35_2024'!E62</f>
        <v>0.73925069147598688</v>
      </c>
      <c r="D62" s="74">
        <f>'Genderparityyearsedu25-35_2024'!D62</f>
        <v>0.91850860749935426</v>
      </c>
    </row>
    <row r="63" spans="1:4" x14ac:dyDescent="0.3">
      <c r="A63" s="70">
        <v>20606</v>
      </c>
      <c r="B63" s="74" t="s">
        <v>653</v>
      </c>
      <c r="C63" s="74">
        <f>'Genderparityyearsedu25-35_2024'!E63</f>
        <v>0.92778582140326327</v>
      </c>
      <c r="D63" s="74">
        <f>'Genderparityyearsedu25-35_2024'!D63</f>
        <v>1.030944031388429</v>
      </c>
    </row>
    <row r="64" spans="1:4" x14ac:dyDescent="0.3">
      <c r="A64" s="70">
        <v>20607</v>
      </c>
      <c r="B64" s="74" t="s">
        <v>576</v>
      </c>
      <c r="C64" s="74">
        <f>'Genderparityyearsedu25-35_2024'!E64</f>
        <v>0.87250600067359185</v>
      </c>
      <c r="D64" s="74">
        <f>'Genderparityyearsedu25-35_2024'!D64</f>
        <v>0.99833270219297698</v>
      </c>
    </row>
    <row r="65" spans="1:4" x14ac:dyDescent="0.3">
      <c r="A65" s="70">
        <v>20608</v>
      </c>
      <c r="B65" s="74" t="s">
        <v>609</v>
      </c>
      <c r="C65" s="74">
        <f>'Genderparityyearsedu25-35_2024'!E65</f>
        <v>0.88506459172330298</v>
      </c>
      <c r="D65" s="74">
        <f>'Genderparityyearsedu25-35_2024'!D65</f>
        <v>1.0112176733396341</v>
      </c>
    </row>
    <row r="66" spans="1:4" x14ac:dyDescent="0.3">
      <c r="A66" s="70">
        <v>20701</v>
      </c>
      <c r="B66" s="74" t="s">
        <v>544</v>
      </c>
      <c r="C66" s="74">
        <f>'Genderparityyearsedu25-35_2024'!E66</f>
        <v>0.87590234315218007</v>
      </c>
      <c r="D66" s="74">
        <f>'Genderparityyearsedu25-35_2024'!D66</f>
        <v>0.98998033434146748</v>
      </c>
    </row>
    <row r="67" spans="1:4" x14ac:dyDescent="0.3">
      <c r="A67" s="70">
        <v>20702</v>
      </c>
      <c r="B67" s="74" t="s">
        <v>404</v>
      </c>
      <c r="C67" s="74">
        <f>'Genderparityyearsedu25-35_2024'!E67</f>
        <v>0.74314015838762015</v>
      </c>
      <c r="D67" s="74">
        <f>'Genderparityyearsedu25-35_2024'!D67</f>
        <v>0.90072630716286028</v>
      </c>
    </row>
    <row r="68" spans="1:4" x14ac:dyDescent="0.3">
      <c r="A68" s="70">
        <v>20801</v>
      </c>
      <c r="B68" s="74" t="s">
        <v>556</v>
      </c>
      <c r="C68" s="74">
        <f>'Genderparityyearsedu25-35_2024'!E68</f>
        <v>0.87125357675554926</v>
      </c>
      <c r="D68" s="74">
        <f>'Genderparityyearsedu25-35_2024'!D68</f>
        <v>0.99272419010160184</v>
      </c>
    </row>
    <row r="69" spans="1:4" x14ac:dyDescent="0.3">
      <c r="A69" s="70">
        <v>20802</v>
      </c>
      <c r="B69" s="74" t="s">
        <v>464</v>
      </c>
      <c r="C69" s="74">
        <f>'Genderparityyearsedu25-35_2024'!E69</f>
        <v>0.8303073703789815</v>
      </c>
      <c r="D69" s="74">
        <f>'Genderparityyearsedu25-35_2024'!D69</f>
        <v>0.95578874452390761</v>
      </c>
    </row>
    <row r="70" spans="1:4" x14ac:dyDescent="0.3">
      <c r="A70" s="70">
        <v>20803</v>
      </c>
      <c r="B70" s="74" t="s">
        <v>459</v>
      </c>
      <c r="C70" s="74">
        <f>'Genderparityyearsedu25-35_2024'!E70</f>
        <v>0.82538877418651013</v>
      </c>
      <c r="D70" s="74">
        <f>'Genderparityyearsedu25-35_2024'!D70</f>
        <v>0.95268046609961166</v>
      </c>
    </row>
    <row r="71" spans="1:4" x14ac:dyDescent="0.3">
      <c r="A71" s="70">
        <v>20804</v>
      </c>
      <c r="B71" s="74" t="s">
        <v>495</v>
      </c>
      <c r="C71" s="74">
        <f>'Genderparityyearsedu25-35_2024'!E71</f>
        <v>0.80358806554239492</v>
      </c>
      <c r="D71" s="74">
        <f>'Genderparityyearsedu25-35_2024'!D71</f>
        <v>0.96909637623456424</v>
      </c>
    </row>
    <row r="72" spans="1:4" x14ac:dyDescent="0.3">
      <c r="A72" s="70">
        <v>20805</v>
      </c>
      <c r="B72" s="74" t="s">
        <v>473</v>
      </c>
      <c r="C72" s="74">
        <f>'Genderparityyearsedu25-35_2024'!E72</f>
        <v>0.80282966061748762</v>
      </c>
      <c r="D72" s="74">
        <f>'Genderparityyearsedu25-35_2024'!D72</f>
        <v>0.96088797345234001</v>
      </c>
    </row>
    <row r="73" spans="1:4" x14ac:dyDescent="0.3">
      <c r="A73" s="70">
        <v>20806</v>
      </c>
      <c r="B73" s="74" t="s">
        <v>475</v>
      </c>
      <c r="C73" s="74">
        <f>'Genderparityyearsedu25-35_2024'!E73</f>
        <v>0.84970898527121896</v>
      </c>
      <c r="D73" s="74">
        <f>'Genderparityyearsedu25-35_2024'!D73</f>
        <v>0.96127639630944883</v>
      </c>
    </row>
    <row r="74" spans="1:4" x14ac:dyDescent="0.3">
      <c r="A74" s="70">
        <v>20807</v>
      </c>
      <c r="B74" s="74" t="s">
        <v>489</v>
      </c>
      <c r="C74" s="74">
        <f>'Genderparityyearsedu25-35_2024'!E74</f>
        <v>0.78410772417875119</v>
      </c>
      <c r="D74" s="74">
        <f>'Genderparityyearsedu25-35_2024'!D74</f>
        <v>0.96701828354956054</v>
      </c>
    </row>
    <row r="75" spans="1:4" x14ac:dyDescent="0.3">
      <c r="A75" s="70">
        <v>20901</v>
      </c>
      <c r="B75" s="74" t="s">
        <v>479</v>
      </c>
      <c r="C75" s="74">
        <f>'Genderparityyearsedu25-35_2024'!E75</f>
        <v>0.83821491441093232</v>
      </c>
      <c r="D75" s="74">
        <f>'Genderparityyearsedu25-35_2024'!D75</f>
        <v>0.96240127378493845</v>
      </c>
    </row>
    <row r="76" spans="1:4" x14ac:dyDescent="0.3">
      <c r="A76" s="70">
        <v>20902</v>
      </c>
      <c r="B76" s="74" t="s">
        <v>471</v>
      </c>
      <c r="C76" s="74">
        <f>'Genderparityyearsedu25-35_2024'!E76</f>
        <v>0.78718304189127142</v>
      </c>
      <c r="D76" s="74">
        <f>'Genderparityyearsedu25-35_2024'!D76</f>
        <v>0.96016687218006525</v>
      </c>
    </row>
    <row r="77" spans="1:4" x14ac:dyDescent="0.3">
      <c r="A77" s="70">
        <v>20903</v>
      </c>
      <c r="B77" s="74" t="s">
        <v>565</v>
      </c>
      <c r="C77" s="74">
        <f>'Genderparityyearsedu25-35_2024'!E77</f>
        <v>0.78381413024702018</v>
      </c>
      <c r="D77" s="74">
        <f>'Genderparityyearsedu25-35_2024'!D77</f>
        <v>0.99610616014709563</v>
      </c>
    </row>
    <row r="78" spans="1:4" x14ac:dyDescent="0.3">
      <c r="A78" s="70">
        <v>20904</v>
      </c>
      <c r="B78" s="74" t="s">
        <v>502</v>
      </c>
      <c r="C78" s="74">
        <f>'Genderparityyearsedu25-35_2024'!E78</f>
        <v>0.82202169702671979</v>
      </c>
      <c r="D78" s="74">
        <f>'Genderparityyearsedu25-35_2024'!D78</f>
        <v>0.97376155285642874</v>
      </c>
    </row>
    <row r="79" spans="1:4" x14ac:dyDescent="0.3">
      <c r="A79" s="70">
        <v>20905</v>
      </c>
      <c r="B79" s="74" t="s">
        <v>455</v>
      </c>
      <c r="C79" s="74">
        <f>'Genderparityyearsedu25-35_2024'!E79</f>
        <v>0.84223237530496986</v>
      </c>
      <c r="D79" s="74">
        <f>'Genderparityyearsedu25-35_2024'!D79</f>
        <v>0.95141630187368453</v>
      </c>
    </row>
    <row r="80" spans="1:4" x14ac:dyDescent="0.3">
      <c r="A80" s="70">
        <v>21001</v>
      </c>
      <c r="B80" s="74" t="s">
        <v>453</v>
      </c>
      <c r="C80" s="74">
        <f>'Genderparityyearsedu25-35_2024'!E80</f>
        <v>0.79882194544105856</v>
      </c>
      <c r="D80" s="74">
        <f>'Genderparityyearsedu25-35_2024'!D80</f>
        <v>0.95120215198149927</v>
      </c>
    </row>
    <row r="81" spans="1:4" x14ac:dyDescent="0.3">
      <c r="A81" s="70">
        <v>21002</v>
      </c>
      <c r="B81" s="74" t="s">
        <v>523</v>
      </c>
      <c r="C81" s="74">
        <f>'Genderparityyearsedu25-35_2024'!E81</f>
        <v>0.83417351441381715</v>
      </c>
      <c r="D81" s="74">
        <f>'Genderparityyearsedu25-35_2024'!D81</f>
        <v>0.98317647724486523</v>
      </c>
    </row>
    <row r="82" spans="1:4" x14ac:dyDescent="0.3">
      <c r="A82" s="70">
        <v>21003</v>
      </c>
      <c r="B82" s="74" t="s">
        <v>566</v>
      </c>
      <c r="C82" s="74">
        <f>'Genderparityyearsedu25-35_2024'!E82</f>
        <v>0.89896675219891065</v>
      </c>
      <c r="D82" s="74">
        <f>'Genderparityyearsedu25-35_2024'!D82</f>
        <v>0.99626154986052995</v>
      </c>
    </row>
    <row r="83" spans="1:4" x14ac:dyDescent="0.3">
      <c r="A83" s="70">
        <v>21004</v>
      </c>
      <c r="B83" s="74" t="s">
        <v>488</v>
      </c>
      <c r="C83" s="74">
        <f>'Genderparityyearsedu25-35_2024'!E83</f>
        <v>0.8255971765355381</v>
      </c>
      <c r="D83" s="74">
        <f>'Genderparityyearsedu25-35_2024'!D83</f>
        <v>0.96669849660634521</v>
      </c>
    </row>
    <row r="84" spans="1:4" x14ac:dyDescent="0.3">
      <c r="A84" s="70">
        <v>21005</v>
      </c>
      <c r="B84" s="74" t="s">
        <v>481</v>
      </c>
      <c r="C84" s="74">
        <f>'Genderparityyearsedu25-35_2024'!E84</f>
        <v>0.84871839257804182</v>
      </c>
      <c r="D84" s="74">
        <f>'Genderparityyearsedu25-35_2024'!D84</f>
        <v>0.96331871552508663</v>
      </c>
    </row>
    <row r="85" spans="1:4" x14ac:dyDescent="0.3">
      <c r="A85" s="70">
        <v>21006</v>
      </c>
      <c r="B85" s="74" t="s">
        <v>578</v>
      </c>
      <c r="C85" s="74">
        <f>'Genderparityyearsedu25-35_2024'!E85</f>
        <v>0.90385864703848118</v>
      </c>
      <c r="D85" s="74">
        <f>'Genderparityyearsedu25-35_2024'!D85</f>
        <v>0.99850545872724294</v>
      </c>
    </row>
    <row r="86" spans="1:4" x14ac:dyDescent="0.3">
      <c r="A86" s="70">
        <v>21101</v>
      </c>
      <c r="B86" s="74" t="s">
        <v>550</v>
      </c>
      <c r="C86" s="74">
        <f>'Genderparityyearsedu25-35_2024'!E86</f>
        <v>0.89988075392220945</v>
      </c>
      <c r="D86" s="74">
        <f>'Genderparityyearsedu25-35_2024'!D86</f>
        <v>0.992005809933174</v>
      </c>
    </row>
    <row r="87" spans="1:4" x14ac:dyDescent="0.3">
      <c r="A87" s="70">
        <v>21102</v>
      </c>
      <c r="B87" s="74" t="s">
        <v>461</v>
      </c>
      <c r="C87" s="74">
        <f>'Genderparityyearsedu25-35_2024'!E87</f>
        <v>0.85115147557185189</v>
      </c>
      <c r="D87" s="74">
        <f>'Genderparityyearsedu25-35_2024'!D87</f>
        <v>0.95443779422346886</v>
      </c>
    </row>
    <row r="88" spans="1:4" x14ac:dyDescent="0.3">
      <c r="A88" s="70">
        <v>21103</v>
      </c>
      <c r="B88" s="74" t="s">
        <v>591</v>
      </c>
      <c r="C88" s="74">
        <f>'Genderparityyearsedu25-35_2024'!E88</f>
        <v>0.94674999621262135</v>
      </c>
      <c r="D88" s="74">
        <f>'Genderparityyearsedu25-35_2024'!D88</f>
        <v>1.0028329182389155</v>
      </c>
    </row>
    <row r="89" spans="1:4" x14ac:dyDescent="0.3">
      <c r="A89" s="70">
        <v>21104</v>
      </c>
      <c r="B89" s="74" t="s">
        <v>561</v>
      </c>
      <c r="C89" s="74">
        <f>'Genderparityyearsedu25-35_2024'!E89</f>
        <v>0.89234148944725078</v>
      </c>
      <c r="D89" s="74">
        <f>'Genderparityyearsedu25-35_2024'!D89</f>
        <v>0.99484018496023352</v>
      </c>
    </row>
    <row r="90" spans="1:4" x14ac:dyDescent="0.3">
      <c r="A90" s="70">
        <v>21105</v>
      </c>
      <c r="B90" s="74" t="s">
        <v>417</v>
      </c>
      <c r="C90" s="74">
        <f>'Genderparityyearsedu25-35_2024'!E90</f>
        <v>0.80735879542361311</v>
      </c>
      <c r="D90" s="74">
        <f>'Genderparityyearsedu25-35_2024'!D90</f>
        <v>0.91218518536338555</v>
      </c>
    </row>
    <row r="91" spans="1:4" x14ac:dyDescent="0.3">
      <c r="A91" s="70">
        <v>21201</v>
      </c>
      <c r="B91" s="74" t="s">
        <v>422</v>
      </c>
      <c r="C91" s="74">
        <f>'Genderparityyearsedu25-35_2024'!E91</f>
        <v>0.77537178858588163</v>
      </c>
      <c r="D91" s="74">
        <f>'Genderparityyearsedu25-35_2024'!D91</f>
        <v>0.92386177111731271</v>
      </c>
    </row>
    <row r="92" spans="1:4" x14ac:dyDescent="0.3">
      <c r="A92" s="70">
        <v>21202</v>
      </c>
      <c r="B92" s="74" t="s">
        <v>447</v>
      </c>
      <c r="C92" s="74">
        <f>'Genderparityyearsedu25-35_2024'!E92</f>
        <v>0.80120168786692758</v>
      </c>
      <c r="D92" s="74">
        <f>'Genderparityyearsedu25-35_2024'!D92</f>
        <v>0.94599161918284191</v>
      </c>
    </row>
    <row r="93" spans="1:4" x14ac:dyDescent="0.3">
      <c r="A93" s="70">
        <v>21203</v>
      </c>
      <c r="B93" s="74" t="s">
        <v>445</v>
      </c>
      <c r="C93" s="74">
        <f>'Genderparityyearsedu25-35_2024'!E93</f>
        <v>0.82445328961819764</v>
      </c>
      <c r="D93" s="74">
        <f>'Genderparityyearsedu25-35_2024'!D93</f>
        <v>0.94532752657057439</v>
      </c>
    </row>
    <row r="94" spans="1:4" x14ac:dyDescent="0.3">
      <c r="A94" s="70">
        <v>21204</v>
      </c>
      <c r="B94" s="74" t="s">
        <v>412</v>
      </c>
      <c r="C94" s="74">
        <f>'Genderparityyearsedu25-35_2024'!E94</f>
        <v>0.74395614617940187</v>
      </c>
      <c r="D94" s="74">
        <f>'Genderparityyearsedu25-35_2024'!D94</f>
        <v>0.90771436620317225</v>
      </c>
    </row>
    <row r="95" spans="1:4" x14ac:dyDescent="0.3">
      <c r="A95" s="70">
        <v>21301</v>
      </c>
      <c r="B95" s="74" t="s">
        <v>499</v>
      </c>
      <c r="C95" s="74">
        <f>'Genderparityyearsedu25-35_2024'!E95</f>
        <v>0.78249153122977966</v>
      </c>
      <c r="D95" s="74">
        <f>'Genderparityyearsedu25-35_2024'!D95</f>
        <v>0.9718214790022518</v>
      </c>
    </row>
    <row r="96" spans="1:4" x14ac:dyDescent="0.3">
      <c r="A96" s="70">
        <v>21302</v>
      </c>
      <c r="B96" s="74" t="s">
        <v>407</v>
      </c>
      <c r="C96" s="74">
        <f>'Genderparityyearsedu25-35_2024'!E96</f>
        <v>0.84121481941519949</v>
      </c>
      <c r="D96" s="74">
        <f>'Genderparityyearsedu25-35_2024'!D96</f>
        <v>0.90294782284528197</v>
      </c>
    </row>
    <row r="97" spans="1:4" x14ac:dyDescent="0.3">
      <c r="A97" s="70">
        <v>21303</v>
      </c>
      <c r="B97" s="74" t="s">
        <v>439</v>
      </c>
      <c r="C97" s="74">
        <f>'Genderparityyearsedu25-35_2024'!E97</f>
        <v>0.72679407436018673</v>
      </c>
      <c r="D97" s="74">
        <f>'Genderparityyearsedu25-35_2024'!D97</f>
        <v>0.94084765235320311</v>
      </c>
    </row>
    <row r="98" spans="1:4" x14ac:dyDescent="0.3">
      <c r="A98" s="70">
        <v>21304</v>
      </c>
      <c r="B98" s="74" t="s">
        <v>500</v>
      </c>
      <c r="C98" s="74">
        <f>'Genderparityyearsedu25-35_2024'!E98</f>
        <v>0.81727197306134403</v>
      </c>
      <c r="D98" s="74">
        <f>'Genderparityyearsedu25-35_2024'!D98</f>
        <v>0.97215431628664761</v>
      </c>
    </row>
    <row r="99" spans="1:4" x14ac:dyDescent="0.3">
      <c r="A99" s="70">
        <v>21305</v>
      </c>
      <c r="B99" s="74" t="s">
        <v>452</v>
      </c>
      <c r="C99" s="74">
        <f>'Genderparityyearsedu25-35_2024'!E99</f>
        <v>0.80239859246368617</v>
      </c>
      <c r="D99" s="74">
        <f>'Genderparityyearsedu25-35_2024'!D99</f>
        <v>0.94928327229315124</v>
      </c>
    </row>
    <row r="100" spans="1:4" x14ac:dyDescent="0.3">
      <c r="A100" s="70">
        <v>21306</v>
      </c>
      <c r="B100" s="74" t="s">
        <v>543</v>
      </c>
      <c r="C100" s="74">
        <f>'Genderparityyearsedu25-35_2024'!E100</f>
        <v>0.81386017302610314</v>
      </c>
      <c r="D100" s="74">
        <f>'Genderparityyearsedu25-35_2024'!D100</f>
        <v>0.98981314751807048</v>
      </c>
    </row>
    <row r="101" spans="1:4" x14ac:dyDescent="0.3">
      <c r="A101" s="70">
        <v>21307</v>
      </c>
      <c r="B101" s="74" t="s">
        <v>640</v>
      </c>
      <c r="C101" s="74">
        <f>'Genderparityyearsedu25-35_2024'!E101</f>
        <v>0.91621727223649885</v>
      </c>
      <c r="D101" s="74">
        <f>'Genderparityyearsedu25-35_2024'!D101</f>
        <v>1.0226627599116007</v>
      </c>
    </row>
    <row r="102" spans="1:4" x14ac:dyDescent="0.3">
      <c r="A102" s="70">
        <v>21401</v>
      </c>
      <c r="B102" s="74" t="s">
        <v>518</v>
      </c>
      <c r="C102" s="74">
        <f>'Genderparityyearsedu25-35_2024'!E102</f>
        <v>0.86915578017290529</v>
      </c>
      <c r="D102" s="74">
        <f>'Genderparityyearsedu25-35_2024'!D102</f>
        <v>0.9811601360901987</v>
      </c>
    </row>
    <row r="103" spans="1:4" x14ac:dyDescent="0.3">
      <c r="A103" s="70">
        <v>21402</v>
      </c>
      <c r="B103" s="74" t="s">
        <v>477</v>
      </c>
      <c r="C103" s="74">
        <f>'Genderparityyearsedu25-35_2024'!E103</f>
        <v>0.8636707712099978</v>
      </c>
      <c r="D103" s="74">
        <f>'Genderparityyearsedu25-35_2024'!D103</f>
        <v>0.96141595580774863</v>
      </c>
    </row>
    <row r="104" spans="1:4" x14ac:dyDescent="0.3">
      <c r="A104" s="70">
        <v>21501</v>
      </c>
      <c r="B104" s="74" t="s">
        <v>558</v>
      </c>
      <c r="C104" s="74">
        <f>'Genderparityyearsedu25-35_2024'!E104</f>
        <v>0.9093750337720895</v>
      </c>
      <c r="D104" s="74">
        <f>'Genderparityyearsedu25-35_2024'!D104</f>
        <v>0.99368320398496734</v>
      </c>
    </row>
    <row r="105" spans="1:4" x14ac:dyDescent="0.3">
      <c r="A105" s="70">
        <v>21502</v>
      </c>
      <c r="B105" s="74" t="s">
        <v>628</v>
      </c>
      <c r="C105" s="74">
        <f>'Genderparityyearsedu25-35_2024'!E105</f>
        <v>0.96576962283384304</v>
      </c>
      <c r="D105" s="74">
        <f>'Genderparityyearsedu25-35_2024'!D105</f>
        <v>1.0187807817988341</v>
      </c>
    </row>
    <row r="106" spans="1:4" x14ac:dyDescent="0.3">
      <c r="A106" s="70">
        <v>21601</v>
      </c>
      <c r="B106" s="74" t="s">
        <v>397</v>
      </c>
      <c r="C106" s="74">
        <f>'Genderparityyearsedu25-35_2024'!E106</f>
        <v>0.68186984714299137</v>
      </c>
      <c r="D106" s="74">
        <f>'Genderparityyearsedu25-35_2024'!D106</f>
        <v>0.8829150637698554</v>
      </c>
    </row>
    <row r="107" spans="1:4" x14ac:dyDescent="0.3">
      <c r="A107" s="70">
        <v>21602</v>
      </c>
      <c r="B107" s="74" t="s">
        <v>391</v>
      </c>
      <c r="C107" s="74">
        <f>'Genderparityyearsedu25-35_2024'!E107</f>
        <v>0.65593594189947302</v>
      </c>
      <c r="D107" s="74">
        <f>'Genderparityyearsedu25-35_2024'!D107</f>
        <v>0.86491597324196434</v>
      </c>
    </row>
    <row r="108" spans="1:4" x14ac:dyDescent="0.3">
      <c r="A108" s="70">
        <v>21701</v>
      </c>
      <c r="B108" s="74" t="s">
        <v>438</v>
      </c>
      <c r="C108" s="74">
        <f>'Genderparityyearsedu25-35_2024'!E108</f>
        <v>0.80510461134240807</v>
      </c>
      <c r="D108" s="74">
        <f>'Genderparityyearsedu25-35_2024'!D108</f>
        <v>0.94046252251145634</v>
      </c>
    </row>
    <row r="109" spans="1:4" x14ac:dyDescent="0.3">
      <c r="A109" s="70">
        <v>21702</v>
      </c>
      <c r="B109" s="74" t="s">
        <v>491</v>
      </c>
      <c r="C109" s="74">
        <f>'Genderparityyearsedu25-35_2024'!E109</f>
        <v>0.84797971108689696</v>
      </c>
      <c r="D109" s="74">
        <f>'Genderparityyearsedu25-35_2024'!D109</f>
        <v>0.96742009637341686</v>
      </c>
    </row>
    <row r="110" spans="1:4" x14ac:dyDescent="0.3">
      <c r="A110" s="70">
        <v>21703</v>
      </c>
      <c r="B110" s="74" t="s">
        <v>533</v>
      </c>
      <c r="C110" s="74">
        <f>'Genderparityyearsedu25-35_2024'!E110</f>
        <v>0.92350463452529352</v>
      </c>
      <c r="D110" s="74">
        <f>'Genderparityyearsedu25-35_2024'!D110</f>
        <v>0.98612267627721018</v>
      </c>
    </row>
    <row r="111" spans="1:4" x14ac:dyDescent="0.3">
      <c r="A111" s="70">
        <v>21801</v>
      </c>
      <c r="B111" s="74" t="s">
        <v>511</v>
      </c>
      <c r="C111" s="74">
        <f>'Genderparityyearsedu25-35_2024'!E111</f>
        <v>0.90783733953923318</v>
      </c>
      <c r="D111" s="74">
        <f>'Genderparityyearsedu25-35_2024'!D111</f>
        <v>0.97811158580775293</v>
      </c>
    </row>
    <row r="112" spans="1:4" x14ac:dyDescent="0.3">
      <c r="A112" s="70">
        <v>21802</v>
      </c>
      <c r="B112" s="74" t="s">
        <v>546</v>
      </c>
      <c r="C112" s="74">
        <f>'Genderparityyearsedu25-35_2024'!E112</f>
        <v>0.80634203583938446</v>
      </c>
      <c r="D112" s="74">
        <f>'Genderparityyearsedu25-35_2024'!D112</f>
        <v>0.99055331427993798</v>
      </c>
    </row>
    <row r="113" spans="1:4" x14ac:dyDescent="0.3">
      <c r="A113" s="70">
        <v>21803</v>
      </c>
      <c r="B113" s="74" t="s">
        <v>410</v>
      </c>
      <c r="C113" s="74">
        <f>'Genderparityyearsedu25-35_2024'!E113</f>
        <v>0.73056722689075637</v>
      </c>
      <c r="D113" s="74">
        <f>'Genderparityyearsedu25-35_2024'!D113</f>
        <v>0.90501273008055427</v>
      </c>
    </row>
    <row r="114" spans="1:4" x14ac:dyDescent="0.3">
      <c r="A114" s="70">
        <v>21901</v>
      </c>
      <c r="B114" s="74" t="s">
        <v>524</v>
      </c>
      <c r="C114" s="74">
        <f>'Genderparityyearsedu25-35_2024'!E114</f>
        <v>0.79261006289308178</v>
      </c>
      <c r="D114" s="74">
        <f>'Genderparityyearsedu25-35_2024'!D114</f>
        <v>0.98339326567681318</v>
      </c>
    </row>
    <row r="115" spans="1:4" x14ac:dyDescent="0.3">
      <c r="A115" s="70">
        <v>21902</v>
      </c>
      <c r="B115" s="74" t="s">
        <v>432</v>
      </c>
      <c r="C115" s="74">
        <f>'Genderparityyearsedu25-35_2024'!E115</f>
        <v>0.88984397998233733</v>
      </c>
      <c r="D115" s="74">
        <f>'Genderparityyearsedu25-35_2024'!D115</f>
        <v>0.93656359979889381</v>
      </c>
    </row>
    <row r="116" spans="1:4" x14ac:dyDescent="0.3">
      <c r="A116" s="70">
        <v>22001</v>
      </c>
      <c r="B116" s="74" t="s">
        <v>529</v>
      </c>
      <c r="C116" s="74">
        <f>'Genderparityyearsedu25-35_2024'!E116</f>
        <v>0.84135253251116637</v>
      </c>
      <c r="D116" s="74">
        <f>'Genderparityyearsedu25-35_2024'!D116</f>
        <v>0.98416840336866551</v>
      </c>
    </row>
    <row r="117" spans="1:4" x14ac:dyDescent="0.3">
      <c r="A117" s="70">
        <v>22002</v>
      </c>
      <c r="B117" s="74" t="s">
        <v>494</v>
      </c>
      <c r="C117" s="74">
        <f>'Genderparityyearsedu25-35_2024'!E117</f>
        <v>0.87029066077460959</v>
      </c>
      <c r="D117" s="74">
        <f>'Genderparityyearsedu25-35_2024'!D117</f>
        <v>0.96813518511013053</v>
      </c>
    </row>
    <row r="118" spans="1:4" x14ac:dyDescent="0.3">
      <c r="A118" s="70">
        <v>30101</v>
      </c>
      <c r="B118" s="74" t="s">
        <v>355</v>
      </c>
      <c r="C118" s="74">
        <f>'Genderparityyearsedu25-35_2024'!E118</f>
        <v>0.93719627656879956</v>
      </c>
      <c r="D118" s="74">
        <f>'Genderparityyearsedu25-35_2024'!D118</f>
        <v>0.99977143587850159</v>
      </c>
    </row>
    <row r="119" spans="1:4" x14ac:dyDescent="0.3">
      <c r="A119" s="70">
        <v>30201</v>
      </c>
      <c r="B119" s="74" t="s">
        <v>600</v>
      </c>
      <c r="C119" s="74">
        <f>'Genderparityyearsedu25-35_2024'!E119</f>
        <v>0.91455626436844151</v>
      </c>
      <c r="D119" s="74">
        <f>'Genderparityyearsedu25-35_2024'!D119</f>
        <v>1.0085730423110848</v>
      </c>
    </row>
    <row r="120" spans="1:4" x14ac:dyDescent="0.3">
      <c r="A120" s="70">
        <v>30202</v>
      </c>
      <c r="B120" s="74" t="s">
        <v>699</v>
      </c>
      <c r="C120" s="74">
        <f>'Genderparityyearsedu25-35_2024'!E120</f>
        <v>1.0169191560807935</v>
      </c>
      <c r="D120" s="74">
        <f>'Genderparityyearsedu25-35_2024'!D120</f>
        <v>1.0768373935409445</v>
      </c>
    </row>
    <row r="121" spans="1:4" x14ac:dyDescent="0.3">
      <c r="A121" s="70">
        <v>30203</v>
      </c>
      <c r="B121" s="74" t="s">
        <v>694</v>
      </c>
      <c r="C121" s="74">
        <f>'Genderparityyearsedu25-35_2024'!E121</f>
        <v>0.91774960290767671</v>
      </c>
      <c r="D121" s="74">
        <f>'Genderparityyearsedu25-35_2024'!D121</f>
        <v>1.0666919013835641</v>
      </c>
    </row>
    <row r="122" spans="1:4" x14ac:dyDescent="0.3">
      <c r="A122" s="70">
        <v>30301</v>
      </c>
      <c r="B122" s="74" t="s">
        <v>441</v>
      </c>
      <c r="C122" s="74">
        <f>'Genderparityyearsedu25-35_2024'!E122</f>
        <v>0.77587440237866734</v>
      </c>
      <c r="D122" s="74">
        <f>'Genderparityyearsedu25-35_2024'!D122</f>
        <v>0.94206462043702954</v>
      </c>
    </row>
    <row r="123" spans="1:4" x14ac:dyDescent="0.3">
      <c r="A123" s="70">
        <v>30302</v>
      </c>
      <c r="B123" s="74" t="s">
        <v>389</v>
      </c>
      <c r="C123" s="74">
        <f>'Genderparityyearsedu25-35_2024'!E123</f>
        <v>0.74810869491467924</v>
      </c>
      <c r="D123" s="74">
        <f>'Genderparityyearsedu25-35_2024'!D123</f>
        <v>0.85924797006427633</v>
      </c>
    </row>
    <row r="124" spans="1:4" x14ac:dyDescent="0.3">
      <c r="A124" s="70">
        <v>30303</v>
      </c>
      <c r="B124" s="74" t="s">
        <v>390</v>
      </c>
      <c r="C124" s="74">
        <f>'Genderparityyearsedu25-35_2024'!E124</f>
        <v>0.69280205655526983</v>
      </c>
      <c r="D124" s="74">
        <f>'Genderparityyearsedu25-35_2024'!D124</f>
        <v>0.86063361396891502</v>
      </c>
    </row>
    <row r="125" spans="1:4" x14ac:dyDescent="0.3">
      <c r="A125" s="70">
        <v>30401</v>
      </c>
      <c r="B125" s="74" t="s">
        <v>490</v>
      </c>
      <c r="C125" s="74">
        <f>'Genderparityyearsedu25-35_2024'!E125</f>
        <v>0.85254453400601782</v>
      </c>
      <c r="D125" s="74">
        <f>'Genderparityyearsedu25-35_2024'!D125</f>
        <v>0.96726647087187123</v>
      </c>
    </row>
    <row r="126" spans="1:4" x14ac:dyDescent="0.3">
      <c r="A126" s="70">
        <v>30402</v>
      </c>
      <c r="B126" s="74" t="s">
        <v>458</v>
      </c>
      <c r="C126" s="74">
        <f>'Genderparityyearsedu25-35_2024'!E126</f>
        <v>0.74666597410692259</v>
      </c>
      <c r="D126" s="74">
        <f>'Genderparityyearsedu25-35_2024'!D126</f>
        <v>0.95196405786016458</v>
      </c>
    </row>
    <row r="127" spans="1:4" x14ac:dyDescent="0.3">
      <c r="A127" s="70">
        <v>30403</v>
      </c>
      <c r="B127" s="74" t="s">
        <v>418</v>
      </c>
      <c r="C127" s="74">
        <f>'Genderparityyearsedu25-35_2024'!E127</f>
        <v>0.86591119409042938</v>
      </c>
      <c r="D127" s="74">
        <f>'Genderparityyearsedu25-35_2024'!D127</f>
        <v>0.91619458024441036</v>
      </c>
    </row>
    <row r="128" spans="1:4" x14ac:dyDescent="0.3">
      <c r="A128" s="70">
        <v>30404</v>
      </c>
      <c r="B128" s="74" t="s">
        <v>421</v>
      </c>
      <c r="C128" s="74">
        <f>'Genderparityyearsedu25-35_2024'!E128</f>
        <v>0.72790405197795627</v>
      </c>
      <c r="D128" s="74">
        <f>'Genderparityyearsedu25-35_2024'!D128</f>
        <v>0.923858344977738</v>
      </c>
    </row>
    <row r="129" spans="1:4" x14ac:dyDescent="0.3">
      <c r="A129" s="70">
        <v>30501</v>
      </c>
      <c r="B129" s="74" t="s">
        <v>620</v>
      </c>
      <c r="C129" s="74">
        <f>'Genderparityyearsedu25-35_2024'!E129</f>
        <v>0.9081798670669895</v>
      </c>
      <c r="D129" s="74">
        <f>'Genderparityyearsedu25-35_2024'!D129</f>
        <v>1.0141926309232985</v>
      </c>
    </row>
    <row r="130" spans="1:4" x14ac:dyDescent="0.3">
      <c r="A130" s="70">
        <v>30502</v>
      </c>
      <c r="B130" s="74" t="s">
        <v>408</v>
      </c>
      <c r="C130" s="74">
        <f>'Genderparityyearsedu25-35_2024'!E130</f>
        <v>0.64820824448832659</v>
      </c>
      <c r="D130" s="74">
        <f>'Genderparityyearsedu25-35_2024'!D130</f>
        <v>0.90387029362802396</v>
      </c>
    </row>
    <row r="131" spans="1:4" x14ac:dyDescent="0.3">
      <c r="A131" s="70">
        <v>30601</v>
      </c>
      <c r="B131" s="74" t="s">
        <v>387</v>
      </c>
      <c r="C131" s="74">
        <f>'Genderparityyearsedu25-35_2024'!E131</f>
        <v>0.6223820081254815</v>
      </c>
      <c r="D131" s="74">
        <f>'Genderparityyearsedu25-35_2024'!D131</f>
        <v>0.82779115107627432</v>
      </c>
    </row>
    <row r="132" spans="1:4" x14ac:dyDescent="0.3">
      <c r="A132" s="70">
        <v>30602</v>
      </c>
      <c r="B132" s="74" t="s">
        <v>396</v>
      </c>
      <c r="C132" s="74">
        <f>'Genderparityyearsedu25-35_2024'!E132</f>
        <v>0.67199069797632305</v>
      </c>
      <c r="D132" s="74">
        <f>'Genderparityyearsedu25-35_2024'!D132</f>
        <v>0.87993073087274931</v>
      </c>
    </row>
    <row r="133" spans="1:4" x14ac:dyDescent="0.3">
      <c r="A133" s="70">
        <v>30701</v>
      </c>
      <c r="B133" s="74" t="s">
        <v>552</v>
      </c>
      <c r="C133" s="74">
        <f>'Genderparityyearsedu25-35_2024'!E133</f>
        <v>0.87019970114491019</v>
      </c>
      <c r="D133" s="74">
        <f>'Genderparityyearsedu25-35_2024'!D133</f>
        <v>0.99203239379079355</v>
      </c>
    </row>
    <row r="134" spans="1:4" x14ac:dyDescent="0.3">
      <c r="A134" s="70">
        <v>30702</v>
      </c>
      <c r="B134" s="74" t="s">
        <v>506</v>
      </c>
      <c r="C134" s="74">
        <f>'Genderparityyearsedu25-35_2024'!E134</f>
        <v>0.80136955033097457</v>
      </c>
      <c r="D134" s="74">
        <f>'Genderparityyearsedu25-35_2024'!D134</f>
        <v>0.9746639872077445</v>
      </c>
    </row>
    <row r="135" spans="1:4" x14ac:dyDescent="0.3">
      <c r="A135" s="70">
        <v>30703</v>
      </c>
      <c r="B135" s="74" t="s">
        <v>409</v>
      </c>
      <c r="C135" s="74">
        <f>'Genderparityyearsedu25-35_2024'!E135</f>
        <v>0.86946616057759374</v>
      </c>
      <c r="D135" s="74">
        <f>'Genderparityyearsedu25-35_2024'!D135</f>
        <v>0.90495458606313273</v>
      </c>
    </row>
    <row r="136" spans="1:4" x14ac:dyDescent="0.3">
      <c r="A136" s="70">
        <v>30801</v>
      </c>
      <c r="B136" s="74" t="s">
        <v>567</v>
      </c>
      <c r="C136" s="74">
        <f>'Genderparityyearsedu25-35_2024'!E136</f>
        <v>0.94448410242192671</v>
      </c>
      <c r="D136" s="74">
        <f>'Genderparityyearsedu25-35_2024'!D136</f>
        <v>0.99634310563872153</v>
      </c>
    </row>
    <row r="137" spans="1:4" x14ac:dyDescent="0.3">
      <c r="A137" s="70">
        <v>30802</v>
      </c>
      <c r="B137" s="74" t="s">
        <v>612</v>
      </c>
      <c r="C137" s="74">
        <f>'Genderparityyearsedu25-35_2024'!E137</f>
        <v>0.84383954574630526</v>
      </c>
      <c r="D137" s="74">
        <f>'Genderparityyearsedu25-35_2024'!D137</f>
        <v>1.0120126909703033</v>
      </c>
    </row>
    <row r="138" spans="1:4" x14ac:dyDescent="0.3">
      <c r="A138" s="70">
        <v>30803</v>
      </c>
      <c r="B138" s="74" t="s">
        <v>449</v>
      </c>
      <c r="C138" s="74">
        <f>'Genderparityyearsedu25-35_2024'!E138</f>
        <v>0.82894947186434254</v>
      </c>
      <c r="D138" s="74">
        <f>'Genderparityyearsedu25-35_2024'!D138</f>
        <v>0.94738800631663656</v>
      </c>
    </row>
    <row r="139" spans="1:4" x14ac:dyDescent="0.3">
      <c r="A139" s="70">
        <v>30901</v>
      </c>
      <c r="B139" s="74" t="s">
        <v>563</v>
      </c>
      <c r="C139" s="74">
        <f>'Genderparityyearsedu25-35_2024'!E139</f>
        <v>0.92371045589020528</v>
      </c>
      <c r="D139" s="74">
        <f>'Genderparityyearsedu25-35_2024'!D139</f>
        <v>0.99525567207825361</v>
      </c>
    </row>
    <row r="140" spans="1:4" x14ac:dyDescent="0.3">
      <c r="A140" s="70">
        <v>30902</v>
      </c>
      <c r="B140" s="74" t="s">
        <v>474</v>
      </c>
      <c r="C140" s="74">
        <f>'Genderparityyearsedu25-35_2024'!E140</f>
        <v>0.84413891071272684</v>
      </c>
      <c r="D140" s="74">
        <f>'Genderparityyearsedu25-35_2024'!D140</f>
        <v>0.96102932165018029</v>
      </c>
    </row>
    <row r="141" spans="1:4" x14ac:dyDescent="0.3">
      <c r="A141" s="70">
        <v>30903</v>
      </c>
      <c r="B141" s="74" t="s">
        <v>636</v>
      </c>
      <c r="C141" s="74">
        <f>'Genderparityyearsedu25-35_2024'!E141</f>
        <v>0.93918686717392597</v>
      </c>
      <c r="D141" s="74">
        <f>'Genderparityyearsedu25-35_2024'!D141</f>
        <v>1.0214459159208311</v>
      </c>
    </row>
    <row r="142" spans="1:4" x14ac:dyDescent="0.3">
      <c r="A142" s="70">
        <v>30904</v>
      </c>
      <c r="B142" s="74" t="s">
        <v>513</v>
      </c>
      <c r="C142" s="74">
        <f>'Genderparityyearsedu25-35_2024'!E142</f>
        <v>0.87971754051469808</v>
      </c>
      <c r="D142" s="74">
        <f>'Genderparityyearsedu25-35_2024'!D142</f>
        <v>0.9801477953657427</v>
      </c>
    </row>
    <row r="143" spans="1:4" x14ac:dyDescent="0.3">
      <c r="A143" s="70">
        <v>30905</v>
      </c>
      <c r="B143" s="74" t="s">
        <v>643</v>
      </c>
      <c r="C143" s="74">
        <f>'Genderparityyearsedu25-35_2024'!E143</f>
        <v>0.97494771784082368</v>
      </c>
      <c r="D143" s="74">
        <f>'Genderparityyearsedu25-35_2024'!D143</f>
        <v>1.0240409511781727</v>
      </c>
    </row>
    <row r="144" spans="1:4" x14ac:dyDescent="0.3">
      <c r="A144" s="70">
        <v>31001</v>
      </c>
      <c r="B144" s="74" t="s">
        <v>606</v>
      </c>
      <c r="C144" s="74">
        <f>'Genderparityyearsedu25-35_2024'!E144</f>
        <v>0.92812078973545376</v>
      </c>
      <c r="D144" s="74">
        <f>'Genderparityyearsedu25-35_2024'!D144</f>
        <v>1.0097136307938201</v>
      </c>
    </row>
    <row r="145" spans="1:4" x14ac:dyDescent="0.3">
      <c r="A145" s="70">
        <v>31002</v>
      </c>
      <c r="B145" s="74" t="s">
        <v>492</v>
      </c>
      <c r="C145" s="74">
        <f>'Genderparityyearsedu25-35_2024'!E145</f>
        <v>0.76450917138039809</v>
      </c>
      <c r="D145" s="74">
        <f>'Genderparityyearsedu25-35_2024'!D145</f>
        <v>0.96801093660517745</v>
      </c>
    </row>
    <row r="146" spans="1:4" x14ac:dyDescent="0.3">
      <c r="A146" s="70">
        <v>31003</v>
      </c>
      <c r="B146" s="74" t="s">
        <v>454</v>
      </c>
      <c r="C146" s="74">
        <f>'Genderparityyearsedu25-35_2024'!E146</f>
        <v>0.82038720167218449</v>
      </c>
      <c r="D146" s="74">
        <f>'Genderparityyearsedu25-35_2024'!D146</f>
        <v>0.9512224885475421</v>
      </c>
    </row>
    <row r="147" spans="1:4" x14ac:dyDescent="0.3">
      <c r="A147" s="70">
        <v>31101</v>
      </c>
      <c r="B147" s="74" t="s">
        <v>385</v>
      </c>
      <c r="C147" s="74">
        <f>'Genderparityyearsedu25-35_2024'!E147</f>
        <v>0.64743236447752184</v>
      </c>
      <c r="D147" s="74">
        <f>'Genderparityyearsedu25-35_2024'!D147</f>
        <v>0.82520086937619963</v>
      </c>
    </row>
    <row r="148" spans="1:4" x14ac:dyDescent="0.3">
      <c r="A148" s="70">
        <v>31201</v>
      </c>
      <c r="B148" s="74" t="s">
        <v>393</v>
      </c>
      <c r="C148" s="74">
        <f>'Genderparityyearsedu25-35_2024'!E148</f>
        <v>0.82829103009919058</v>
      </c>
      <c r="D148" s="74">
        <f>'Genderparityyearsedu25-35_2024'!D148</f>
        <v>0.87392360303005279</v>
      </c>
    </row>
    <row r="149" spans="1:4" x14ac:dyDescent="0.3">
      <c r="A149" s="70">
        <v>31202</v>
      </c>
      <c r="B149" s="74" t="s">
        <v>472</v>
      </c>
      <c r="C149" s="74">
        <f>'Genderparityyearsedu25-35_2024'!E149</f>
        <v>0.81869029684233829</v>
      </c>
      <c r="D149" s="74">
        <f>'Genderparityyearsedu25-35_2024'!D149</f>
        <v>0.96072325495068422</v>
      </c>
    </row>
    <row r="150" spans="1:4" x14ac:dyDescent="0.3">
      <c r="A150" s="70">
        <v>31203</v>
      </c>
      <c r="B150" s="74" t="s">
        <v>423</v>
      </c>
      <c r="C150" s="74">
        <f>'Genderparityyearsedu25-35_2024'!E150</f>
        <v>0.85214747549294867</v>
      </c>
      <c r="D150" s="74">
        <f>'Genderparityyearsedu25-35_2024'!D150</f>
        <v>0.92499244100001599</v>
      </c>
    </row>
    <row r="151" spans="1:4" x14ac:dyDescent="0.3">
      <c r="A151" s="70">
        <v>31204</v>
      </c>
      <c r="B151" s="74" t="s">
        <v>480</v>
      </c>
      <c r="C151" s="74">
        <f>'Genderparityyearsedu25-35_2024'!E151</f>
        <v>0.87624301633755231</v>
      </c>
      <c r="D151" s="74">
        <f>'Genderparityyearsedu25-35_2024'!D151</f>
        <v>0.96323389734167375</v>
      </c>
    </row>
    <row r="152" spans="1:4" x14ac:dyDescent="0.3">
      <c r="A152" s="70">
        <v>31205</v>
      </c>
      <c r="B152" s="74" t="s">
        <v>467</v>
      </c>
      <c r="C152" s="74">
        <f>'Genderparityyearsedu25-35_2024'!E152</f>
        <v>0.83746832782227254</v>
      </c>
      <c r="D152" s="74">
        <f>'Genderparityyearsedu25-35_2024'!D152</f>
        <v>0.95755206769988577</v>
      </c>
    </row>
    <row r="153" spans="1:4" x14ac:dyDescent="0.3">
      <c r="A153" s="70">
        <v>31206</v>
      </c>
      <c r="B153" s="74" t="s">
        <v>468</v>
      </c>
      <c r="C153" s="74">
        <f>'Genderparityyearsedu25-35_2024'!E153</f>
        <v>0.82518454904966132</v>
      </c>
      <c r="D153" s="74">
        <f>'Genderparityyearsedu25-35_2024'!D153</f>
        <v>0.95794702772871454</v>
      </c>
    </row>
    <row r="154" spans="1:4" x14ac:dyDescent="0.3">
      <c r="A154" s="70">
        <v>31301</v>
      </c>
      <c r="B154" s="74" t="s">
        <v>549</v>
      </c>
      <c r="C154" s="74">
        <f>'Genderparityyearsedu25-35_2024'!E154</f>
        <v>0.85662916070566764</v>
      </c>
      <c r="D154" s="74">
        <f>'Genderparityyearsedu25-35_2024'!D154</f>
        <v>0.99121105483085403</v>
      </c>
    </row>
    <row r="155" spans="1:4" x14ac:dyDescent="0.3">
      <c r="A155" s="70">
        <v>31302</v>
      </c>
      <c r="B155" s="74" t="s">
        <v>413</v>
      </c>
      <c r="C155" s="74">
        <f>'Genderparityyearsedu25-35_2024'!E155</f>
        <v>0.87787348969438506</v>
      </c>
      <c r="D155" s="74">
        <f>'Genderparityyearsedu25-35_2024'!D155</f>
        <v>0.91048331285776363</v>
      </c>
    </row>
    <row r="156" spans="1:4" x14ac:dyDescent="0.3">
      <c r="A156" s="70">
        <v>31303</v>
      </c>
      <c r="B156" s="74" t="s">
        <v>469</v>
      </c>
      <c r="C156" s="74">
        <f>'Genderparityyearsedu25-35_2024'!E156</f>
        <v>0.66300727766128043</v>
      </c>
      <c r="D156" s="74">
        <f>'Genderparityyearsedu25-35_2024'!D156</f>
        <v>0.95798364320229168</v>
      </c>
    </row>
    <row r="157" spans="1:4" x14ac:dyDescent="0.3">
      <c r="A157" s="70">
        <v>31304</v>
      </c>
      <c r="B157" s="74" t="s">
        <v>384</v>
      </c>
      <c r="C157" s="79">
        <f>'Genderparityyearsedu25-35_2024'!E157</f>
        <v>0.85662916070566764</v>
      </c>
      <c r="D157" s="74">
        <f>'Genderparityyearsedu25-35_2024'!D157</f>
        <v>0.8213354890313308</v>
      </c>
    </row>
    <row r="158" spans="1:4" x14ac:dyDescent="0.3">
      <c r="A158" s="70">
        <v>31401</v>
      </c>
      <c r="B158" s="74" t="s">
        <v>557</v>
      </c>
      <c r="C158" s="74">
        <f>'Genderparityyearsedu25-35_2024'!E158</f>
        <v>0.91288860433712282</v>
      </c>
      <c r="D158" s="74">
        <f>'Genderparityyearsedu25-35_2024'!D158</f>
        <v>0.99337358295230638</v>
      </c>
    </row>
    <row r="159" spans="1:4" x14ac:dyDescent="0.3">
      <c r="A159" s="70">
        <v>31402</v>
      </c>
      <c r="B159" s="74" t="s">
        <v>522</v>
      </c>
      <c r="C159" s="74">
        <f>'Genderparityyearsedu25-35_2024'!E159</f>
        <v>0.83536358460444982</v>
      </c>
      <c r="D159" s="74">
        <f>'Genderparityyearsedu25-35_2024'!D159</f>
        <v>0.98295772934072689</v>
      </c>
    </row>
    <row r="160" spans="1:4" x14ac:dyDescent="0.3">
      <c r="A160" s="70">
        <v>31403</v>
      </c>
      <c r="B160" s="74" t="s">
        <v>637</v>
      </c>
      <c r="C160" s="74">
        <f>'Genderparityyearsedu25-35_2024'!E160</f>
        <v>0.89780390568698576</v>
      </c>
      <c r="D160" s="74">
        <f>'Genderparityyearsedu25-35_2024'!D160</f>
        <v>1.0218124763669929</v>
      </c>
    </row>
    <row r="161" spans="1:4" x14ac:dyDescent="0.3">
      <c r="A161" s="70">
        <v>31404</v>
      </c>
      <c r="B161" s="74" t="s">
        <v>632</v>
      </c>
      <c r="C161" s="74">
        <f>'Genderparityyearsedu25-35_2024'!E161</f>
        <v>0.98113915550815656</v>
      </c>
      <c r="D161" s="74">
        <f>'Genderparityyearsedu25-35_2024'!D161</f>
        <v>1.019239083441418</v>
      </c>
    </row>
    <row r="162" spans="1:4" x14ac:dyDescent="0.3">
      <c r="A162" s="70">
        <v>31405</v>
      </c>
      <c r="B162" s="74" t="s">
        <v>486</v>
      </c>
      <c r="C162" s="74">
        <f>'Genderparityyearsedu25-35_2024'!E162</f>
        <v>0.86256706562113072</v>
      </c>
      <c r="D162" s="74">
        <f>'Genderparityyearsedu25-35_2024'!D162</f>
        <v>0.96508388876120432</v>
      </c>
    </row>
    <row r="163" spans="1:4" x14ac:dyDescent="0.3">
      <c r="A163" s="70">
        <v>31501</v>
      </c>
      <c r="B163" s="74" t="s">
        <v>392</v>
      </c>
      <c r="C163" s="74">
        <f>'Genderparityyearsedu25-35_2024'!E163</f>
        <v>0.683501715991367</v>
      </c>
      <c r="D163" s="74">
        <f>'Genderparityyearsedu25-35_2024'!D163</f>
        <v>0.87341323285929107</v>
      </c>
    </row>
    <row r="164" spans="1:4" x14ac:dyDescent="0.3">
      <c r="A164" s="70">
        <v>31601</v>
      </c>
      <c r="B164" s="74" t="s">
        <v>462</v>
      </c>
      <c r="C164" s="74">
        <f>'Genderparityyearsedu25-35_2024'!E164</f>
        <v>0.76934412173580069</v>
      </c>
      <c r="D164" s="74">
        <f>'Genderparityyearsedu25-35_2024'!D164</f>
        <v>0.95554242542467482</v>
      </c>
    </row>
    <row r="165" spans="1:4" x14ac:dyDescent="0.3">
      <c r="A165" s="70">
        <v>31602</v>
      </c>
      <c r="B165" s="74" t="s">
        <v>497</v>
      </c>
      <c r="C165" s="74">
        <f>'Genderparityyearsedu25-35_2024'!E165</f>
        <v>0.8473977745416581</v>
      </c>
      <c r="D165" s="74">
        <f>'Genderparityyearsedu25-35_2024'!D165</f>
        <v>0.97136479258398822</v>
      </c>
    </row>
    <row r="166" spans="1:4" x14ac:dyDescent="0.3">
      <c r="A166" s="70">
        <v>40101</v>
      </c>
      <c r="B166" s="74" t="s">
        <v>356</v>
      </c>
      <c r="C166" s="74">
        <f>'Genderparityyearsedu25-35_2024'!E166</f>
        <v>0.94134420582001288</v>
      </c>
      <c r="D166" s="74">
        <f>'Genderparityyearsedu25-35_2024'!D166</f>
        <v>0.99140945977192807</v>
      </c>
    </row>
    <row r="167" spans="1:4" x14ac:dyDescent="0.3">
      <c r="A167" s="70">
        <v>40102</v>
      </c>
      <c r="B167" s="74" t="s">
        <v>530</v>
      </c>
      <c r="C167" s="74">
        <f>'Genderparityyearsedu25-35_2024'!E167</f>
        <v>0.85655360965439276</v>
      </c>
      <c r="D167" s="74">
        <f>'Genderparityyearsedu25-35_2024'!D167</f>
        <v>0.98464473791499318</v>
      </c>
    </row>
    <row r="168" spans="1:4" x14ac:dyDescent="0.3">
      <c r="A168" s="70">
        <v>40103</v>
      </c>
      <c r="B168" s="74" t="s">
        <v>570</v>
      </c>
      <c r="C168" s="74">
        <f>'Genderparityyearsedu25-35_2024'!E168</f>
        <v>0.86388632771338247</v>
      </c>
      <c r="D168" s="74">
        <f>'Genderparityyearsedu25-35_2024'!D168</f>
        <v>0.99716460470664003</v>
      </c>
    </row>
    <row r="169" spans="1:4" x14ac:dyDescent="0.3">
      <c r="A169" s="70">
        <v>40104</v>
      </c>
      <c r="B169" s="74" t="s">
        <v>493</v>
      </c>
      <c r="C169" s="74">
        <f>'Genderparityyearsedu25-35_2024'!E169</f>
        <v>0.73663867518144188</v>
      </c>
      <c r="D169" s="74">
        <f>'Genderparityyearsedu25-35_2024'!D169</f>
        <v>0.96809146710957295</v>
      </c>
    </row>
    <row r="170" spans="1:4" x14ac:dyDescent="0.3">
      <c r="A170" s="70">
        <v>40201</v>
      </c>
      <c r="B170" s="74" t="s">
        <v>435</v>
      </c>
      <c r="C170" s="74">
        <f>'Genderparityyearsedu25-35_2024'!E170</f>
        <v>0.84626905185267076</v>
      </c>
      <c r="D170" s="74">
        <f>'Genderparityyearsedu25-35_2024'!D170</f>
        <v>0.93772544178345274</v>
      </c>
    </row>
    <row r="171" spans="1:4" x14ac:dyDescent="0.3">
      <c r="A171" s="70">
        <v>40202</v>
      </c>
      <c r="B171" s="74" t="s">
        <v>528</v>
      </c>
      <c r="C171" s="74">
        <f>'Genderparityyearsedu25-35_2024'!E171</f>
        <v>0.87733400741489731</v>
      </c>
      <c r="D171" s="74">
        <f>'Genderparityyearsedu25-35_2024'!D171</f>
        <v>0.98382259319180843</v>
      </c>
    </row>
    <row r="172" spans="1:4" x14ac:dyDescent="0.3">
      <c r="A172" s="70">
        <v>40301</v>
      </c>
      <c r="B172" s="74" t="s">
        <v>536</v>
      </c>
      <c r="C172" s="74">
        <f>'Genderparityyearsedu25-35_2024'!E172</f>
        <v>0.88934384794257404</v>
      </c>
      <c r="D172" s="74">
        <f>'Genderparityyearsedu25-35_2024'!D172</f>
        <v>0.98685742823392641</v>
      </c>
    </row>
    <row r="173" spans="1:4" x14ac:dyDescent="0.3">
      <c r="A173" s="70">
        <v>40302</v>
      </c>
      <c r="B173" s="74" t="s">
        <v>507</v>
      </c>
      <c r="C173" s="74">
        <f>'Genderparityyearsedu25-35_2024'!E173</f>
        <v>0.86933326622796525</v>
      </c>
      <c r="D173" s="74">
        <f>'Genderparityyearsedu25-35_2024'!D173</f>
        <v>0.97492836207573341</v>
      </c>
    </row>
    <row r="174" spans="1:4" x14ac:dyDescent="0.3">
      <c r="A174" s="70">
        <v>40401</v>
      </c>
      <c r="B174" s="74" t="s">
        <v>498</v>
      </c>
      <c r="C174" s="74">
        <f>'Genderparityyearsedu25-35_2024'!E174</f>
        <v>0.79091383316735431</v>
      </c>
      <c r="D174" s="74">
        <f>'Genderparityyearsedu25-35_2024'!D174</f>
        <v>0.97182142211280997</v>
      </c>
    </row>
    <row r="175" spans="1:4" x14ac:dyDescent="0.3">
      <c r="A175" s="70">
        <v>40402</v>
      </c>
      <c r="B175" s="74" t="s">
        <v>587</v>
      </c>
      <c r="C175" s="74">
        <f>'Genderparityyearsedu25-35_2024'!E175</f>
        <v>0.85042004081674794</v>
      </c>
      <c r="D175" s="74">
        <f>'Genderparityyearsedu25-35_2024'!D175</f>
        <v>1.0014866840524734</v>
      </c>
    </row>
    <row r="176" spans="1:4" x14ac:dyDescent="0.3">
      <c r="A176" s="70">
        <v>40501</v>
      </c>
      <c r="B176" s="74" t="s">
        <v>588</v>
      </c>
      <c r="C176" s="74">
        <f>'Genderparityyearsedu25-35_2024'!E176</f>
        <v>1.0171687056646448</v>
      </c>
      <c r="D176" s="74">
        <f>'Genderparityyearsedu25-35_2024'!D176</f>
        <v>1.0015900277008309</v>
      </c>
    </row>
    <row r="177" spans="1:4" x14ac:dyDescent="0.3">
      <c r="A177" s="70">
        <v>40502</v>
      </c>
      <c r="B177" s="74" t="s">
        <v>586</v>
      </c>
      <c r="C177" s="74">
        <f>'Genderparityyearsedu25-35_2024'!E177</f>
        <v>0.97381113830006771</v>
      </c>
      <c r="D177" s="74">
        <f>'Genderparityyearsedu25-35_2024'!D177</f>
        <v>1.0010484506654218</v>
      </c>
    </row>
    <row r="178" spans="1:4" x14ac:dyDescent="0.3">
      <c r="A178" s="70">
        <v>40503</v>
      </c>
      <c r="B178" s="74" t="s">
        <v>693</v>
      </c>
      <c r="C178" s="74">
        <f>'Genderparityyearsedu25-35_2024'!E178</f>
        <v>0.95115213715544011</v>
      </c>
      <c r="D178" s="74">
        <f>'Genderparityyearsedu25-35_2024'!D178</f>
        <v>1.066567647366315</v>
      </c>
    </row>
    <row r="179" spans="1:4" x14ac:dyDescent="0.3">
      <c r="A179" s="70">
        <v>40504</v>
      </c>
      <c r="B179" s="74" t="s">
        <v>618</v>
      </c>
      <c r="C179" s="74">
        <f>'Genderparityyearsedu25-35_2024'!E179</f>
        <v>0.86353610401671699</v>
      </c>
      <c r="D179" s="74">
        <f>'Genderparityyearsedu25-35_2024'!D179</f>
        <v>1.0134643935903342</v>
      </c>
    </row>
    <row r="180" spans="1:4" x14ac:dyDescent="0.3">
      <c r="A180" s="70">
        <v>40505</v>
      </c>
      <c r="B180" s="74" t="s">
        <v>646</v>
      </c>
      <c r="C180" s="74">
        <f>'Genderparityyearsedu25-35_2024'!E180</f>
        <v>0.96961740435108779</v>
      </c>
      <c r="D180" s="74">
        <f>'Genderparityyearsedu25-35_2024'!D180</f>
        <v>1.0259862645384665</v>
      </c>
    </row>
    <row r="181" spans="1:4" x14ac:dyDescent="0.3">
      <c r="A181" s="70">
        <v>40601</v>
      </c>
      <c r="B181" s="74" t="s">
        <v>665</v>
      </c>
      <c r="C181" s="74">
        <f>'Genderparityyearsedu25-35_2024'!E181</f>
        <v>0.94388988320386735</v>
      </c>
      <c r="D181" s="74">
        <f>'Genderparityyearsedu25-35_2024'!D181</f>
        <v>1.0366755095362754</v>
      </c>
    </row>
    <row r="182" spans="1:4" x14ac:dyDescent="0.3">
      <c r="A182" s="70">
        <v>40602</v>
      </c>
      <c r="B182" s="74" t="s">
        <v>485</v>
      </c>
      <c r="C182" s="74">
        <f>'Genderparityyearsedu25-35_2024'!E182</f>
        <v>0.9616157307815939</v>
      </c>
      <c r="D182" s="74">
        <f>'Genderparityyearsedu25-35_2024'!D182</f>
        <v>0.96495751664500007</v>
      </c>
    </row>
    <row r="183" spans="1:4" x14ac:dyDescent="0.3">
      <c r="A183" s="70">
        <v>40603</v>
      </c>
      <c r="B183" s="74" t="s">
        <v>509</v>
      </c>
      <c r="C183" s="74">
        <f>'Genderparityyearsedu25-35_2024'!E183</f>
        <v>0.99926294862295317</v>
      </c>
      <c r="D183" s="74">
        <f>'Genderparityyearsedu25-35_2024'!D183</f>
        <v>0.97607952834746559</v>
      </c>
    </row>
    <row r="184" spans="1:4" x14ac:dyDescent="0.3">
      <c r="A184" s="70">
        <v>40701</v>
      </c>
      <c r="B184" s="74" t="s">
        <v>615</v>
      </c>
      <c r="C184" s="74">
        <f>'Genderparityyearsedu25-35_2024'!E184</f>
        <v>0.98841390836874887</v>
      </c>
      <c r="D184" s="74">
        <f>'Genderparityyearsedu25-35_2024'!D184</f>
        <v>1.0131967249466971</v>
      </c>
    </row>
    <row r="185" spans="1:4" x14ac:dyDescent="0.3">
      <c r="A185" s="70">
        <v>40702</v>
      </c>
      <c r="B185" s="74" t="s">
        <v>622</v>
      </c>
      <c r="C185" s="74">
        <f>'Genderparityyearsedu25-35_2024'!E185</f>
        <v>0.92914152108517578</v>
      </c>
      <c r="D185" s="74">
        <f>'Genderparityyearsedu25-35_2024'!D185</f>
        <v>1.0161217559631222</v>
      </c>
    </row>
    <row r="186" spans="1:4" x14ac:dyDescent="0.3">
      <c r="A186" s="70">
        <v>40801</v>
      </c>
      <c r="B186" s="74" t="s">
        <v>503</v>
      </c>
      <c r="C186" s="74">
        <f>'Genderparityyearsedu25-35_2024'!E186</f>
        <v>0.86924522392734116</v>
      </c>
      <c r="D186" s="74">
        <f>'Genderparityyearsedu25-35_2024'!D186</f>
        <v>0.97383867514927724</v>
      </c>
    </row>
    <row r="187" spans="1:4" x14ac:dyDescent="0.3">
      <c r="A187" s="70">
        <v>40802</v>
      </c>
      <c r="B187" s="74" t="s">
        <v>444</v>
      </c>
      <c r="C187" s="74">
        <f>'Genderparityyearsedu25-35_2024'!E187</f>
        <v>0.82155032798536587</v>
      </c>
      <c r="D187" s="74">
        <f>'Genderparityyearsedu25-35_2024'!D187</f>
        <v>0.94388151830420663</v>
      </c>
    </row>
    <row r="188" spans="1:4" x14ac:dyDescent="0.3">
      <c r="A188" s="70">
        <v>40901</v>
      </c>
      <c r="B188" s="74" t="s">
        <v>611</v>
      </c>
      <c r="C188" s="74">
        <f>'Genderparityyearsedu25-35_2024'!E188</f>
        <v>0.94671001742530492</v>
      </c>
      <c r="D188" s="74">
        <f>'Genderparityyearsedu25-35_2024'!D188</f>
        <v>1.0117980545327991</v>
      </c>
    </row>
    <row r="189" spans="1:4" x14ac:dyDescent="0.3">
      <c r="A189" s="70">
        <v>40902</v>
      </c>
      <c r="B189" s="74" t="s">
        <v>521</v>
      </c>
      <c r="C189" s="74">
        <f>'Genderparityyearsedu25-35_2024'!E189</f>
        <v>0.93399996316962219</v>
      </c>
      <c r="D189" s="74">
        <f>'Genderparityyearsedu25-35_2024'!D189</f>
        <v>0.98279969256180999</v>
      </c>
    </row>
    <row r="190" spans="1:4" x14ac:dyDescent="0.3">
      <c r="A190" s="70">
        <v>40903</v>
      </c>
      <c r="B190" s="74" t="s">
        <v>430</v>
      </c>
      <c r="C190" s="74">
        <f>'Genderparityyearsedu25-35_2024'!E190</f>
        <v>0.76784904291027856</v>
      </c>
      <c r="D190" s="74">
        <f>'Genderparityyearsedu25-35_2024'!D190</f>
        <v>0.93563851935380904</v>
      </c>
    </row>
    <row r="191" spans="1:4" x14ac:dyDescent="0.3">
      <c r="A191" s="70">
        <v>41001</v>
      </c>
      <c r="B191" s="74" t="s">
        <v>501</v>
      </c>
      <c r="C191" s="74">
        <f>'Genderparityyearsedu25-35_2024'!E191</f>
        <v>0.88677432271350065</v>
      </c>
      <c r="D191" s="74">
        <f>'Genderparityyearsedu25-35_2024'!D191</f>
        <v>0.97272169401534803</v>
      </c>
    </row>
    <row r="192" spans="1:4" x14ac:dyDescent="0.3">
      <c r="A192" s="70">
        <v>41101</v>
      </c>
      <c r="B192" s="74" t="s">
        <v>420</v>
      </c>
      <c r="C192" s="74">
        <f>'Genderparityyearsedu25-35_2024'!E192</f>
        <v>0.93584791609997897</v>
      </c>
      <c r="D192" s="74">
        <f>'Genderparityyearsedu25-35_2024'!D192</f>
        <v>0.92213328565599872</v>
      </c>
    </row>
    <row r="193" spans="1:4" x14ac:dyDescent="0.3">
      <c r="A193" s="70">
        <v>41201</v>
      </c>
      <c r="B193" s="74" t="s">
        <v>575</v>
      </c>
      <c r="C193" s="74">
        <f>'Genderparityyearsedu25-35_2024'!E193</f>
        <v>0.85118120437531308</v>
      </c>
      <c r="D193" s="74">
        <f>'Genderparityyearsedu25-35_2024'!D193</f>
        <v>0.99822523872414604</v>
      </c>
    </row>
    <row r="194" spans="1:4" x14ac:dyDescent="0.3">
      <c r="A194" s="70">
        <v>41202</v>
      </c>
      <c r="B194" s="74" t="s">
        <v>519</v>
      </c>
      <c r="C194" s="74">
        <f>'Genderparityyearsedu25-35_2024'!E194</f>
        <v>0.82660747914985211</v>
      </c>
      <c r="D194" s="74">
        <f>'Genderparityyearsedu25-35_2024'!D194</f>
        <v>0.98207206976803674</v>
      </c>
    </row>
    <row r="195" spans="1:4" x14ac:dyDescent="0.3">
      <c r="A195" s="70">
        <v>41301</v>
      </c>
      <c r="B195" s="74" t="s">
        <v>393</v>
      </c>
      <c r="C195" s="74">
        <f>'Genderparityyearsedu25-35_2024'!E195</f>
        <v>0.87569676700111487</v>
      </c>
      <c r="D195" s="74">
        <f>'Genderparityyearsedu25-35_2024'!D195</f>
        <v>0.98930478929667109</v>
      </c>
    </row>
    <row r="196" spans="1:4" x14ac:dyDescent="0.3">
      <c r="A196" s="70">
        <v>41401</v>
      </c>
      <c r="B196" s="74" t="s">
        <v>590</v>
      </c>
      <c r="C196" s="74">
        <f>'Genderparityyearsedu25-35_2024'!E196</f>
        <v>0.96529967120316706</v>
      </c>
      <c r="D196" s="74">
        <f>'Genderparityyearsedu25-35_2024'!D196</f>
        <v>1.0024009776057092</v>
      </c>
    </row>
    <row r="197" spans="1:4" x14ac:dyDescent="0.3">
      <c r="A197" s="70">
        <v>41501</v>
      </c>
      <c r="B197" s="74" t="s">
        <v>545</v>
      </c>
      <c r="C197" s="74">
        <f>'Genderparityyearsedu25-35_2024'!E197</f>
        <v>0.95618405052367317</v>
      </c>
      <c r="D197" s="74">
        <f>'Genderparityyearsedu25-35_2024'!D197</f>
        <v>0.99007115223331443</v>
      </c>
    </row>
    <row r="198" spans="1:4" x14ac:dyDescent="0.3">
      <c r="A198" s="70">
        <v>41502</v>
      </c>
      <c r="B198" s="74" t="s">
        <v>625</v>
      </c>
      <c r="C198" s="74">
        <f>'Genderparityyearsedu25-35_2024'!E198</f>
        <v>0.85796798253592865</v>
      </c>
      <c r="D198" s="74">
        <f>'Genderparityyearsedu25-35_2024'!D198</f>
        <v>1.0182710426612867</v>
      </c>
    </row>
    <row r="199" spans="1:4" x14ac:dyDescent="0.3">
      <c r="A199" s="70">
        <v>41503</v>
      </c>
      <c r="B199" s="74" t="s">
        <v>548</v>
      </c>
      <c r="C199" s="74">
        <f>'Genderparityyearsedu25-35_2024'!E199</f>
        <v>1.0235803412274</v>
      </c>
      <c r="D199" s="74">
        <f>'Genderparityyearsedu25-35_2024'!D199</f>
        <v>0.99101415334487319</v>
      </c>
    </row>
    <row r="200" spans="1:4" x14ac:dyDescent="0.3">
      <c r="A200" s="70">
        <v>41601</v>
      </c>
      <c r="B200" s="74" t="s">
        <v>517</v>
      </c>
      <c r="C200" s="74">
        <f>'Genderparityyearsedu25-35_2024'!E200</f>
        <v>0.87214181515454703</v>
      </c>
      <c r="D200" s="74">
        <f>'Genderparityyearsedu25-35_2024'!D200</f>
        <v>0.98104131558468999</v>
      </c>
    </row>
    <row r="201" spans="1:4" x14ac:dyDescent="0.3">
      <c r="A201" s="70">
        <v>50101</v>
      </c>
      <c r="B201" s="74" t="s">
        <v>534</v>
      </c>
      <c r="C201" s="74">
        <f>'Genderparityyearsedu25-35_2024'!E201</f>
        <v>0.93858693893006584</v>
      </c>
      <c r="D201" s="74">
        <f>'Genderparityyearsedu25-35_2024'!D201</f>
        <v>0.98636845504357373</v>
      </c>
    </row>
    <row r="202" spans="1:4" x14ac:dyDescent="0.3">
      <c r="A202" s="70">
        <v>50102</v>
      </c>
      <c r="B202" s="74" t="s">
        <v>402</v>
      </c>
      <c r="C202" s="74">
        <f>'Genderparityyearsedu25-35_2024'!E202</f>
        <v>0.72901769296248398</v>
      </c>
      <c r="D202" s="74">
        <f>'Genderparityyearsedu25-35_2024'!D202</f>
        <v>0.89430083697600338</v>
      </c>
    </row>
    <row r="203" spans="1:4" x14ac:dyDescent="0.3">
      <c r="A203" s="70">
        <v>50103</v>
      </c>
      <c r="B203" s="74" t="s">
        <v>562</v>
      </c>
      <c r="C203" s="74">
        <f>'Genderparityyearsedu25-35_2024'!E203</f>
        <v>0.86687132666271505</v>
      </c>
      <c r="D203" s="74">
        <f>'Genderparityyearsedu25-35_2024'!D203</f>
        <v>0.99500065254274161</v>
      </c>
    </row>
    <row r="204" spans="1:4" x14ac:dyDescent="0.3">
      <c r="A204" s="70">
        <v>50104</v>
      </c>
      <c r="B204" s="74" t="s">
        <v>431</v>
      </c>
      <c r="C204" s="74">
        <f>'Genderparityyearsedu25-35_2024'!E204</f>
        <v>0.82277761534413185</v>
      </c>
      <c r="D204" s="74">
        <f>'Genderparityyearsedu25-35_2024'!D204</f>
        <v>0.93628013777267505</v>
      </c>
    </row>
    <row r="205" spans="1:4" x14ac:dyDescent="0.3">
      <c r="A205" s="70">
        <v>50201</v>
      </c>
      <c r="B205" s="74" t="s">
        <v>436</v>
      </c>
      <c r="C205" s="74">
        <f>'Genderparityyearsedu25-35_2024'!E205</f>
        <v>0.86136256200898365</v>
      </c>
      <c r="D205" s="74">
        <f>'Genderparityyearsedu25-35_2024'!D205</f>
        <v>0.93796205404760369</v>
      </c>
    </row>
    <row r="206" spans="1:4" x14ac:dyDescent="0.3">
      <c r="A206" s="70">
        <v>50202</v>
      </c>
      <c r="B206" s="74" t="s">
        <v>482</v>
      </c>
      <c r="C206" s="74">
        <f>'Genderparityyearsedu25-35_2024'!E206</f>
        <v>0.80619700717543308</v>
      </c>
      <c r="D206" s="74">
        <f>'Genderparityyearsedu25-35_2024'!D206</f>
        <v>0.9633259079756239</v>
      </c>
    </row>
    <row r="207" spans="1:4" x14ac:dyDescent="0.3">
      <c r="A207" s="70">
        <v>50203</v>
      </c>
      <c r="B207" s="74" t="s">
        <v>531</v>
      </c>
      <c r="C207" s="74">
        <f>'Genderparityyearsedu25-35_2024'!E207</f>
        <v>0.93980665893003568</v>
      </c>
      <c r="D207" s="74">
        <f>'Genderparityyearsedu25-35_2024'!D207</f>
        <v>0.98490098305167784</v>
      </c>
    </row>
    <row r="208" spans="1:4" x14ac:dyDescent="0.3">
      <c r="A208" s="70">
        <v>50204</v>
      </c>
      <c r="B208" s="74" t="s">
        <v>457</v>
      </c>
      <c r="C208" s="74">
        <f>'Genderparityyearsedu25-35_2024'!E208</f>
        <v>0.78456868605390873</v>
      </c>
      <c r="D208" s="74">
        <f>'Genderparityyearsedu25-35_2024'!D208</f>
        <v>0.95188453819593821</v>
      </c>
    </row>
    <row r="209" spans="1:4" x14ac:dyDescent="0.3">
      <c r="A209" s="70">
        <v>50301</v>
      </c>
      <c r="B209" s="74" t="s">
        <v>426</v>
      </c>
      <c r="C209" s="74">
        <f>'Genderparityyearsedu25-35_2024'!E209</f>
        <v>0.77225870040820588</v>
      </c>
      <c r="D209" s="74">
        <f>'Genderparityyearsedu25-35_2024'!D209</f>
        <v>0.93093714770134828</v>
      </c>
    </row>
    <row r="210" spans="1:4" x14ac:dyDescent="0.3">
      <c r="A210" s="70">
        <v>50302</v>
      </c>
      <c r="B210" s="74" t="s">
        <v>442</v>
      </c>
      <c r="C210" s="74">
        <f>'Genderparityyearsedu25-35_2024'!E210</f>
        <v>0.86888053467000836</v>
      </c>
      <c r="D210" s="74">
        <f>'Genderparityyearsedu25-35_2024'!D210</f>
        <v>0.94271276257442771</v>
      </c>
    </row>
    <row r="211" spans="1:4" x14ac:dyDescent="0.3">
      <c r="A211" s="70">
        <v>50303</v>
      </c>
      <c r="B211" s="74" t="s">
        <v>424</v>
      </c>
      <c r="C211" s="74">
        <f>'Genderparityyearsedu25-35_2024'!E211</f>
        <v>0.77181978360135006</v>
      </c>
      <c r="D211" s="74">
        <f>'Genderparityyearsedu25-35_2024'!D211</f>
        <v>0.92707293752836062</v>
      </c>
    </row>
    <row r="212" spans="1:4" x14ac:dyDescent="0.3">
      <c r="A212" s="70">
        <v>50401</v>
      </c>
      <c r="B212" s="74" t="s">
        <v>456</v>
      </c>
      <c r="C212" s="74">
        <f>'Genderparityyearsedu25-35_2024'!E212</f>
        <v>0.79141444894227175</v>
      </c>
      <c r="D212" s="74">
        <f>'Genderparityyearsedu25-35_2024'!D212</f>
        <v>0.95178252384720008</v>
      </c>
    </row>
    <row r="213" spans="1:4" x14ac:dyDescent="0.3">
      <c r="A213" s="70">
        <v>50402</v>
      </c>
      <c r="B213" s="74" t="s">
        <v>476</v>
      </c>
      <c r="C213" s="74">
        <f>'Genderparityyearsedu25-35_2024'!E213</f>
        <v>0.79109663673614472</v>
      </c>
      <c r="D213" s="74">
        <f>'Genderparityyearsedu25-35_2024'!D213</f>
        <v>0.96135216171582327</v>
      </c>
    </row>
    <row r="214" spans="1:4" x14ac:dyDescent="0.3">
      <c r="A214" s="70">
        <v>50403</v>
      </c>
      <c r="B214" s="74" t="s">
        <v>405</v>
      </c>
      <c r="C214" s="74">
        <f>'Genderparityyearsedu25-35_2024'!E214</f>
        <v>0.78607752940564968</v>
      </c>
      <c r="D214" s="74">
        <f>'Genderparityyearsedu25-35_2024'!D214</f>
        <v>0.90213377211708334</v>
      </c>
    </row>
    <row r="215" spans="1:4" x14ac:dyDescent="0.3">
      <c r="A215" s="70">
        <v>50404</v>
      </c>
      <c r="B215" s="74" t="s">
        <v>403</v>
      </c>
      <c r="C215" s="74">
        <f>'Genderparityyearsedu25-35_2024'!E215</f>
        <v>0.73573045576850282</v>
      </c>
      <c r="D215" s="74">
        <f>'Genderparityyearsedu25-35_2024'!D215</f>
        <v>0.89951068309733417</v>
      </c>
    </row>
    <row r="216" spans="1:4" x14ac:dyDescent="0.3">
      <c r="A216" s="70">
        <v>50405</v>
      </c>
      <c r="B216" s="74" t="s">
        <v>382</v>
      </c>
      <c r="C216" s="79">
        <f>'Genderparityyearsedu25-35_2024'!E216</f>
        <v>0.79141444894227175</v>
      </c>
      <c r="D216" s="74">
        <f>'Genderparityyearsedu25-35_2024'!D216</f>
        <v>0.8117915792073096</v>
      </c>
    </row>
    <row r="217" spans="1:4" x14ac:dyDescent="0.3">
      <c r="A217" s="70">
        <v>50501</v>
      </c>
      <c r="B217" s="74" t="s">
        <v>383</v>
      </c>
      <c r="C217" s="74">
        <f>'Genderparityyearsedu25-35_2024'!E217</f>
        <v>0.7615523962810975</v>
      </c>
      <c r="D217" s="74">
        <f>'Genderparityyearsedu25-35_2024'!D217</f>
        <v>0.81919269570801934</v>
      </c>
    </row>
    <row r="218" spans="1:4" x14ac:dyDescent="0.3">
      <c r="A218" s="70">
        <v>50502</v>
      </c>
      <c r="B218" s="74" t="s">
        <v>400</v>
      </c>
      <c r="C218" s="74">
        <f>'Genderparityyearsedu25-35_2024'!E218</f>
        <v>0.8350973003036759</v>
      </c>
      <c r="D218" s="74">
        <f>'Genderparityyearsedu25-35_2024'!D218</f>
        <v>0.89116226718034242</v>
      </c>
    </row>
    <row r="219" spans="1:4" x14ac:dyDescent="0.3">
      <c r="A219" s="70">
        <v>50601</v>
      </c>
      <c r="B219" s="74" t="s">
        <v>553</v>
      </c>
      <c r="C219" s="74">
        <f>'Genderparityyearsedu25-35_2024'!E219</f>
        <v>0.90066977503127355</v>
      </c>
      <c r="D219" s="74">
        <f>'Genderparityyearsedu25-35_2024'!D219</f>
        <v>0.99226443772080952</v>
      </c>
    </row>
    <row r="220" spans="1:4" x14ac:dyDescent="0.3">
      <c r="A220" s="70">
        <v>50602</v>
      </c>
      <c r="B220" s="74" t="s">
        <v>433</v>
      </c>
      <c r="C220" s="74">
        <f>'Genderparityyearsedu25-35_2024'!E220</f>
        <v>0.86247947454844009</v>
      </c>
      <c r="D220" s="74">
        <f>'Genderparityyearsedu25-35_2024'!D220</f>
        <v>0.93669166505550872</v>
      </c>
    </row>
    <row r="221" spans="1:4" x14ac:dyDescent="0.3">
      <c r="A221" s="70">
        <v>50701</v>
      </c>
      <c r="B221" s="74" t="s">
        <v>386</v>
      </c>
      <c r="C221" s="74">
        <f>'Genderparityyearsedu25-35_2024'!E221</f>
        <v>0.7825329672933119</v>
      </c>
      <c r="D221" s="74">
        <f>'Genderparityyearsedu25-35_2024'!D221</f>
        <v>0.82754466049949582</v>
      </c>
    </row>
    <row r="222" spans="1:4" x14ac:dyDescent="0.3">
      <c r="A222" s="70">
        <v>50702</v>
      </c>
      <c r="B222" s="74" t="s">
        <v>399</v>
      </c>
      <c r="C222" s="74">
        <f>'Genderparityyearsedu25-35_2024'!E222</f>
        <v>0.79494489630504828</v>
      </c>
      <c r="D222" s="74">
        <f>'Genderparityyearsedu25-35_2024'!D222</f>
        <v>0.89055081277043635</v>
      </c>
    </row>
    <row r="223" spans="1:4" x14ac:dyDescent="0.3">
      <c r="A223" s="70">
        <v>50801</v>
      </c>
      <c r="B223" s="74" t="s">
        <v>627</v>
      </c>
      <c r="C223" s="74">
        <f>'Genderparityyearsedu25-35_2024'!E223</f>
        <v>0.9457520492477105</v>
      </c>
      <c r="D223" s="74">
        <f>'Genderparityyearsedu25-35_2024'!D223</f>
        <v>1.0184671259694378</v>
      </c>
    </row>
    <row r="224" spans="1:4" x14ac:dyDescent="0.3">
      <c r="A224" s="70">
        <v>50802</v>
      </c>
      <c r="B224" s="74" t="s">
        <v>695</v>
      </c>
      <c r="C224" s="74">
        <f>'Genderparityyearsedu25-35_2024'!E224</f>
        <v>0.96825963972011331</v>
      </c>
      <c r="D224" s="74">
        <f>'Genderparityyearsedu25-35_2024'!D224</f>
        <v>1.0705166176417753</v>
      </c>
    </row>
    <row r="225" spans="1:4" x14ac:dyDescent="0.3">
      <c r="A225" s="70">
        <v>50901</v>
      </c>
      <c r="B225" s="74" t="s">
        <v>554</v>
      </c>
      <c r="C225" s="74">
        <f>'Genderparityyearsedu25-35_2024'!E225</f>
        <v>0.88382413567000728</v>
      </c>
      <c r="D225" s="74">
        <f>'Genderparityyearsedu25-35_2024'!D225</f>
        <v>0.99239628310278583</v>
      </c>
    </row>
    <row r="226" spans="1:4" x14ac:dyDescent="0.3">
      <c r="A226" s="70">
        <v>50902</v>
      </c>
      <c r="B226" s="74" t="s">
        <v>560</v>
      </c>
      <c r="C226" s="74">
        <f>'Genderparityyearsedu25-35_2024'!E226</f>
        <v>0.95791546954337647</v>
      </c>
      <c r="D226" s="74">
        <f>'Genderparityyearsedu25-35_2024'!D226</f>
        <v>0.99426544199834765</v>
      </c>
    </row>
    <row r="227" spans="1:4" x14ac:dyDescent="0.3">
      <c r="A227" s="70">
        <v>51001</v>
      </c>
      <c r="B227" s="74" t="s">
        <v>580</v>
      </c>
      <c r="C227" s="74">
        <f>'Genderparityyearsedu25-35_2024'!E227</f>
        <v>0.82763690440983884</v>
      </c>
      <c r="D227" s="74">
        <f>'Genderparityyearsedu25-35_2024'!D227</f>
        <v>0.99898349426343269</v>
      </c>
    </row>
    <row r="228" spans="1:4" x14ac:dyDescent="0.3">
      <c r="A228" s="70">
        <v>51002</v>
      </c>
      <c r="B228" s="74" t="s">
        <v>537</v>
      </c>
      <c r="C228" s="74">
        <f>'Genderparityyearsedu25-35_2024'!E228</f>
        <v>0.87152034261241973</v>
      </c>
      <c r="D228" s="74">
        <f>'Genderparityyearsedu25-35_2024'!D228</f>
        <v>0.98801512287334592</v>
      </c>
    </row>
    <row r="229" spans="1:4" x14ac:dyDescent="0.3">
      <c r="A229" s="70">
        <v>51003</v>
      </c>
      <c r="B229" s="74" t="s">
        <v>633</v>
      </c>
      <c r="C229" s="74">
        <f>'Genderparityyearsedu25-35_2024'!E229</f>
        <v>0.84349005424954793</v>
      </c>
      <c r="D229" s="74">
        <f>'Genderparityyearsedu25-35_2024'!D229</f>
        <v>1.0193394710475074</v>
      </c>
    </row>
    <row r="230" spans="1:4" x14ac:dyDescent="0.3">
      <c r="A230" s="70">
        <v>51101</v>
      </c>
      <c r="B230" s="74" t="s">
        <v>437</v>
      </c>
      <c r="C230" s="74">
        <f>'Genderparityyearsedu25-35_2024'!E230</f>
        <v>0.80519056861564109</v>
      </c>
      <c r="D230" s="74">
        <f>'Genderparityyearsedu25-35_2024'!D230</f>
        <v>0.93869116010365539</v>
      </c>
    </row>
    <row r="231" spans="1:4" x14ac:dyDescent="0.3">
      <c r="A231" s="70">
        <v>51102</v>
      </c>
      <c r="B231" s="74" t="s">
        <v>484</v>
      </c>
      <c r="C231" s="74">
        <f>'Genderparityyearsedu25-35_2024'!E231</f>
        <v>0.86263081651164997</v>
      </c>
      <c r="D231" s="74">
        <f>'Genderparityyearsedu25-35_2024'!D231</f>
        <v>0.96417169551157356</v>
      </c>
    </row>
    <row r="232" spans="1:4" x14ac:dyDescent="0.3">
      <c r="A232" s="70">
        <v>51103</v>
      </c>
      <c r="B232" s="74" t="s">
        <v>395</v>
      </c>
      <c r="C232" s="74">
        <f>'Genderparityyearsedu25-35_2024'!E232</f>
        <v>0.75991444829298249</v>
      </c>
      <c r="D232" s="74">
        <f>'Genderparityyearsedu25-35_2024'!D232</f>
        <v>0.87774338901113447</v>
      </c>
    </row>
    <row r="233" spans="1:4" x14ac:dyDescent="0.3">
      <c r="A233" s="70">
        <v>51201</v>
      </c>
      <c r="B233" s="74" t="s">
        <v>559</v>
      </c>
      <c r="C233" s="74">
        <f>'Genderparityyearsedu25-35_2024'!E233</f>
        <v>0.92853109810568857</v>
      </c>
      <c r="D233" s="74">
        <f>'Genderparityyearsedu25-35_2024'!D233</f>
        <v>0.99412255481781275</v>
      </c>
    </row>
    <row r="234" spans="1:4" x14ac:dyDescent="0.3">
      <c r="A234" s="70">
        <v>51202</v>
      </c>
      <c r="B234" s="74" t="s">
        <v>504</v>
      </c>
      <c r="C234" s="74">
        <f>'Genderparityyearsedu25-35_2024'!E234</f>
        <v>0.84412412063834708</v>
      </c>
      <c r="D234" s="74">
        <f>'Genderparityyearsedu25-35_2024'!D234</f>
        <v>0.97390625617805082</v>
      </c>
    </row>
    <row r="235" spans="1:4" x14ac:dyDescent="0.3">
      <c r="A235" s="70">
        <v>51203</v>
      </c>
      <c r="B235" s="74" t="s">
        <v>652</v>
      </c>
      <c r="C235" s="74">
        <f>'Genderparityyearsedu25-35_2024'!E235</f>
        <v>0.91296078079770482</v>
      </c>
      <c r="D235" s="74">
        <f>'Genderparityyearsedu25-35_2024'!D235</f>
        <v>1.0307909316474626</v>
      </c>
    </row>
    <row r="236" spans="1:4" x14ac:dyDescent="0.3">
      <c r="A236" s="70">
        <v>51204</v>
      </c>
      <c r="B236" s="74" t="s">
        <v>520</v>
      </c>
      <c r="C236" s="79">
        <f>'Genderparityyearsedu25-35_2024'!E236</f>
        <v>0.84412412063834708</v>
      </c>
      <c r="D236" s="74">
        <f>'Genderparityyearsedu25-35_2024'!D236</f>
        <v>0.9825672753667295</v>
      </c>
    </row>
    <row r="237" spans="1:4" x14ac:dyDescent="0.3">
      <c r="A237" s="70">
        <v>51301</v>
      </c>
      <c r="B237" s="74" t="s">
        <v>388</v>
      </c>
      <c r="C237" s="74">
        <f>'Genderparityyearsedu25-35_2024'!E237</f>
        <v>0.88905743278585625</v>
      </c>
      <c r="D237" s="74">
        <f>'Genderparityyearsedu25-35_2024'!D237</f>
        <v>0.85058495898722286</v>
      </c>
    </row>
    <row r="238" spans="1:4" x14ac:dyDescent="0.3">
      <c r="A238" s="70">
        <v>51302</v>
      </c>
      <c r="B238" s="74" t="s">
        <v>428</v>
      </c>
      <c r="C238" s="74">
        <f>'Genderparityyearsedu25-35_2024'!E238</f>
        <v>0.7965043975789674</v>
      </c>
      <c r="D238" s="74">
        <f>'Genderparityyearsedu25-35_2024'!D238</f>
        <v>0.93390452876376984</v>
      </c>
    </row>
    <row r="239" spans="1:4" x14ac:dyDescent="0.3">
      <c r="A239" s="70">
        <v>51401</v>
      </c>
      <c r="B239" s="74" t="s">
        <v>532</v>
      </c>
      <c r="C239" s="74">
        <f>'Genderparityyearsedu25-35_2024'!E239</f>
        <v>0.91798951762232051</v>
      </c>
      <c r="D239" s="74">
        <f>'Genderparityyearsedu25-35_2024'!D239</f>
        <v>0.98556374173261085</v>
      </c>
    </row>
    <row r="240" spans="1:4" x14ac:dyDescent="0.3">
      <c r="A240" s="70">
        <v>51402</v>
      </c>
      <c r="B240" s="74" t="s">
        <v>535</v>
      </c>
      <c r="C240" s="74">
        <f>'Genderparityyearsedu25-35_2024'!E240</f>
        <v>0.87948631039807168</v>
      </c>
      <c r="D240" s="74">
        <f>'Genderparityyearsedu25-35_2024'!D240</f>
        <v>0.98671819242084002</v>
      </c>
    </row>
    <row r="241" spans="1:4" x14ac:dyDescent="0.3">
      <c r="A241" s="70">
        <v>51501</v>
      </c>
      <c r="B241" s="74" t="s">
        <v>574</v>
      </c>
      <c r="C241" s="74">
        <f>'Genderparityyearsedu25-35_2024'!E241</f>
        <v>0.92225614408150347</v>
      </c>
      <c r="D241" s="74">
        <f>'Genderparityyearsedu25-35_2024'!D241</f>
        <v>0.99801497063427347</v>
      </c>
    </row>
    <row r="242" spans="1:4" x14ac:dyDescent="0.3">
      <c r="A242" s="70">
        <v>51601</v>
      </c>
      <c r="B242" s="74" t="s">
        <v>425</v>
      </c>
      <c r="C242" s="74">
        <f>'Genderparityyearsedu25-35_2024'!E242</f>
        <v>0.89309910381058788</v>
      </c>
      <c r="D242" s="74">
        <f>'Genderparityyearsedu25-35_2024'!D242</f>
        <v>0.93088747821757534</v>
      </c>
    </row>
    <row r="243" spans="1:4" x14ac:dyDescent="0.3">
      <c r="A243" s="70">
        <v>60101</v>
      </c>
      <c r="B243" s="74" t="s">
        <v>358</v>
      </c>
      <c r="C243" s="74">
        <f>'Genderparityyearsedu25-35_2024'!E243</f>
        <v>0.99747946147611344</v>
      </c>
      <c r="D243" s="74">
        <f>'Genderparityyearsedu25-35_2024'!D243</f>
        <v>1.0458649173926795</v>
      </c>
    </row>
    <row r="244" spans="1:4" x14ac:dyDescent="0.3">
      <c r="A244" s="70">
        <v>60201</v>
      </c>
      <c r="B244" s="74" t="s">
        <v>682</v>
      </c>
      <c r="C244" s="74">
        <f>'Genderparityyearsedu25-35_2024'!E244</f>
        <v>0.94615894748565543</v>
      </c>
      <c r="D244" s="74">
        <f>'Genderparityyearsedu25-35_2024'!D244</f>
        <v>1.0508069537054063</v>
      </c>
    </row>
    <row r="245" spans="1:4" x14ac:dyDescent="0.3">
      <c r="A245" s="70">
        <v>60202</v>
      </c>
      <c r="B245" s="74" t="s">
        <v>680</v>
      </c>
      <c r="C245" s="74">
        <f>'Genderparityyearsedu25-35_2024'!E245</f>
        <v>0.98872640792467148</v>
      </c>
      <c r="D245" s="74">
        <f>'Genderparityyearsedu25-35_2024'!D245</f>
        <v>1.0488668959208722</v>
      </c>
    </row>
    <row r="246" spans="1:4" x14ac:dyDescent="0.3">
      <c r="A246" s="70">
        <v>60301</v>
      </c>
      <c r="B246" s="74" t="s">
        <v>668</v>
      </c>
      <c r="C246" s="74">
        <f>'Genderparityyearsedu25-35_2024'!E246</f>
        <v>0.9712041276751826</v>
      </c>
      <c r="D246" s="74">
        <f>'Genderparityyearsedu25-35_2024'!D246</f>
        <v>1.0385084746330686</v>
      </c>
    </row>
    <row r="247" spans="1:4" x14ac:dyDescent="0.3">
      <c r="A247" s="70">
        <v>60302</v>
      </c>
      <c r="B247" s="74" t="s">
        <v>698</v>
      </c>
      <c r="C247" s="74">
        <f>'Genderparityyearsedu25-35_2024'!E247</f>
        <v>0.96369694284478136</v>
      </c>
      <c r="D247" s="74">
        <f>'Genderparityyearsedu25-35_2024'!D247</f>
        <v>1.0738968393173871</v>
      </c>
    </row>
    <row r="248" spans="1:4" x14ac:dyDescent="0.3">
      <c r="A248" s="70">
        <v>60303</v>
      </c>
      <c r="B248" s="74" t="s">
        <v>667</v>
      </c>
      <c r="C248" s="74">
        <f>'Genderparityyearsedu25-35_2024'!E248</f>
        <v>0.97007638728206225</v>
      </c>
      <c r="D248" s="74">
        <f>'Genderparityyearsedu25-35_2024'!D248</f>
        <v>1.0375767068006991</v>
      </c>
    </row>
    <row r="249" spans="1:4" x14ac:dyDescent="0.3">
      <c r="A249" s="70">
        <v>60401</v>
      </c>
      <c r="B249" s="74" t="s">
        <v>706</v>
      </c>
      <c r="C249" s="74">
        <f>'Genderparityyearsedu25-35_2024'!E249</f>
        <v>1.0229846768820785</v>
      </c>
      <c r="D249" s="74">
        <f>'Genderparityyearsedu25-35_2024'!D249</f>
        <v>1.1063455933561652</v>
      </c>
    </row>
    <row r="250" spans="1:4" x14ac:dyDescent="0.3">
      <c r="A250" s="70">
        <v>60402</v>
      </c>
      <c r="B250" s="74" t="s">
        <v>547</v>
      </c>
      <c r="C250" s="74">
        <f>'Genderparityyearsedu25-35_2024'!E250</f>
        <v>0.90805350520144812</v>
      </c>
      <c r="D250" s="74">
        <f>'Genderparityyearsedu25-35_2024'!D250</f>
        <v>0.9906185381940521</v>
      </c>
    </row>
    <row r="251" spans="1:4" x14ac:dyDescent="0.3">
      <c r="A251" s="70">
        <v>60501</v>
      </c>
      <c r="B251" s="74" t="s">
        <v>638</v>
      </c>
      <c r="C251" s="74">
        <f>'Genderparityyearsedu25-35_2024'!E251</f>
        <v>0.97826532665057886</v>
      </c>
      <c r="D251" s="74">
        <f>'Genderparityyearsedu25-35_2024'!D251</f>
        <v>1.0437486426916993</v>
      </c>
    </row>
    <row r="252" spans="1:4" x14ac:dyDescent="0.3">
      <c r="A252" s="70">
        <v>60502</v>
      </c>
      <c r="B252" s="74" t="s">
        <v>645</v>
      </c>
      <c r="C252" s="74">
        <f>'Genderparityyearsedu25-35_2024'!E252</f>
        <v>0.87330750264177515</v>
      </c>
      <c r="D252" s="74">
        <f>'Genderparityyearsedu25-35_2024'!D252</f>
        <v>1.0759127080743749</v>
      </c>
    </row>
    <row r="253" spans="1:4" x14ac:dyDescent="0.3">
      <c r="A253" s="70">
        <v>60601</v>
      </c>
      <c r="B253" s="74" t="s">
        <v>468</v>
      </c>
      <c r="C253" s="74">
        <f>'Genderparityyearsedu25-35_2024'!E253</f>
        <v>0.94760225905414042</v>
      </c>
      <c r="D253" s="74">
        <f>'Genderparityyearsedu25-35_2024'!D253</f>
        <v>1.0913710189408483</v>
      </c>
    </row>
    <row r="254" spans="1:4" x14ac:dyDescent="0.3">
      <c r="A254" s="70">
        <v>70101</v>
      </c>
      <c r="B254" s="74" t="s">
        <v>660</v>
      </c>
      <c r="C254" s="74">
        <f>'Genderparityyearsedu25-35_2024'!E254</f>
        <v>0.96840945413109469</v>
      </c>
      <c r="D254" s="74">
        <f>'Genderparityyearsedu25-35_2024'!D254</f>
        <v>1.0330673776365837</v>
      </c>
    </row>
    <row r="255" spans="1:4" x14ac:dyDescent="0.3">
      <c r="A255" s="70">
        <v>70102</v>
      </c>
      <c r="B255" s="74" t="s">
        <v>666</v>
      </c>
      <c r="C255" s="74">
        <f>'Genderparityyearsedu25-35_2024'!E255</f>
        <v>0.95227859598441145</v>
      </c>
      <c r="D255" s="74">
        <f>'Genderparityyearsedu25-35_2024'!D255</f>
        <v>1.0375665684817881</v>
      </c>
    </row>
    <row r="256" spans="1:4" x14ac:dyDescent="0.3">
      <c r="A256" s="70">
        <v>70103</v>
      </c>
      <c r="B256" s="74" t="s">
        <v>690</v>
      </c>
      <c r="C256" s="74">
        <f>'Genderparityyearsedu25-35_2024'!E256</f>
        <v>1.0363256114446791</v>
      </c>
      <c r="D256" s="74">
        <f>'Genderparityyearsedu25-35_2024'!D256</f>
        <v>1.060690802673256</v>
      </c>
    </row>
    <row r="257" spans="1:4" x14ac:dyDescent="0.3">
      <c r="A257" s="70">
        <v>70104</v>
      </c>
      <c r="B257" s="74" t="s">
        <v>641</v>
      </c>
      <c r="C257" s="74">
        <f>'Genderparityyearsedu25-35_2024'!E257</f>
        <v>0.94797699488200393</v>
      </c>
      <c r="D257" s="74">
        <f>'Genderparityyearsedu25-35_2024'!D257</f>
        <v>1.0229272728614387</v>
      </c>
    </row>
    <row r="258" spans="1:4" x14ac:dyDescent="0.3">
      <c r="A258" s="70">
        <v>70105</v>
      </c>
      <c r="B258" s="74" t="s">
        <v>676</v>
      </c>
      <c r="C258" s="74">
        <f>'Genderparityyearsedu25-35_2024'!E258</f>
        <v>0.96538525201987546</v>
      </c>
      <c r="D258" s="74">
        <f>'Genderparityyearsedu25-35_2024'!D258</f>
        <v>1.04407729264433</v>
      </c>
    </row>
    <row r="259" spans="1:4" x14ac:dyDescent="0.3">
      <c r="A259" s="70">
        <v>70201</v>
      </c>
      <c r="B259" s="74" t="s">
        <v>607</v>
      </c>
      <c r="C259" s="74">
        <f>'Genderparityyearsedu25-35_2024'!E259</f>
        <v>0.94623044846860238</v>
      </c>
      <c r="D259" s="74">
        <f>'Genderparityyearsedu25-35_2024'!D259</f>
        <v>1.009725856423052</v>
      </c>
    </row>
    <row r="260" spans="1:4" x14ac:dyDescent="0.3">
      <c r="A260" s="70">
        <v>70202</v>
      </c>
      <c r="B260" s="74" t="s">
        <v>701</v>
      </c>
      <c r="C260" s="74">
        <f>'Genderparityyearsedu25-35_2024'!E260</f>
        <v>0.99031975906398184</v>
      </c>
      <c r="D260" s="74">
        <f>'Genderparityyearsedu25-35_2024'!D260</f>
        <v>1.0815848378720967</v>
      </c>
    </row>
    <row r="261" spans="1:4" x14ac:dyDescent="0.3">
      <c r="A261" s="70">
        <v>70301</v>
      </c>
      <c r="B261" s="74" t="s">
        <v>601</v>
      </c>
      <c r="C261" s="74">
        <f>'Genderparityyearsedu25-35_2024'!E261</f>
        <v>0.98568673691614117</v>
      </c>
      <c r="D261" s="74">
        <f>'Genderparityyearsedu25-35_2024'!D261</f>
        <v>1.00863401340064</v>
      </c>
    </row>
    <row r="262" spans="1:4" x14ac:dyDescent="0.3">
      <c r="A262" s="70">
        <v>70302</v>
      </c>
      <c r="B262" s="74" t="s">
        <v>551</v>
      </c>
      <c r="C262" s="74">
        <f>'Genderparityyearsedu25-35_2024'!E262</f>
        <v>0.94148122020113267</v>
      </c>
      <c r="D262" s="74">
        <f>'Genderparityyearsedu25-35_2024'!D262</f>
        <v>0.99201393011482553</v>
      </c>
    </row>
    <row r="263" spans="1:4" x14ac:dyDescent="0.3">
      <c r="A263" s="70">
        <v>70303</v>
      </c>
      <c r="B263" s="74" t="s">
        <v>604</v>
      </c>
      <c r="C263" s="74">
        <f>'Genderparityyearsedu25-35_2024'!E263</f>
        <v>0.94987575214327569</v>
      </c>
      <c r="D263" s="74">
        <f>'Genderparityyearsedu25-35_2024'!D263</f>
        <v>1.0094750833555546</v>
      </c>
    </row>
    <row r="264" spans="1:4" x14ac:dyDescent="0.3">
      <c r="A264" s="70">
        <v>70401</v>
      </c>
      <c r="B264" s="74" t="s">
        <v>683</v>
      </c>
      <c r="C264" s="74">
        <f>'Genderparityyearsedu25-35_2024'!E264</f>
        <v>0.96817518893357501</v>
      </c>
      <c r="D264" s="74">
        <f>'Genderparityyearsedu25-35_2024'!D264</f>
        <v>1.0513801549577124</v>
      </c>
    </row>
    <row r="265" spans="1:4" x14ac:dyDescent="0.3">
      <c r="A265" s="70">
        <v>70402</v>
      </c>
      <c r="B265" s="74" t="s">
        <v>656</v>
      </c>
      <c r="C265" s="74">
        <f>'Genderparityyearsedu25-35_2024'!E265</f>
        <v>0.94039077078448186</v>
      </c>
      <c r="D265" s="74">
        <f>'Genderparityyearsedu25-35_2024'!D265</f>
        <v>1.0321643296500784</v>
      </c>
    </row>
    <row r="266" spans="1:4" x14ac:dyDescent="0.3">
      <c r="A266" s="70">
        <v>70403</v>
      </c>
      <c r="B266" s="74" t="s">
        <v>657</v>
      </c>
      <c r="C266" s="74">
        <f>'Genderparityyearsedu25-35_2024'!E266</f>
        <v>0.93532425762196647</v>
      </c>
      <c r="D266" s="74">
        <f>'Genderparityyearsedu25-35_2024'!D266</f>
        <v>1.0323007208814134</v>
      </c>
    </row>
    <row r="267" spans="1:4" x14ac:dyDescent="0.3">
      <c r="A267" s="70">
        <v>70404</v>
      </c>
      <c r="B267" s="74" t="s">
        <v>677</v>
      </c>
      <c r="C267" s="74">
        <f>'Genderparityyearsedu25-35_2024'!E267</f>
        <v>0.95907959431985146</v>
      </c>
      <c r="D267" s="74">
        <f>'Genderparityyearsedu25-35_2024'!D267</f>
        <v>1.0441288706531595</v>
      </c>
    </row>
    <row r="268" spans="1:4" x14ac:dyDescent="0.3">
      <c r="A268" s="70">
        <v>70501</v>
      </c>
      <c r="B268" s="74" t="s">
        <v>642</v>
      </c>
      <c r="C268" s="74">
        <f>'Genderparityyearsedu25-35_2024'!E268</f>
        <v>0.94816347600349005</v>
      </c>
      <c r="D268" s="74">
        <f>'Genderparityyearsedu25-35_2024'!D268</f>
        <v>1.0235708034946642</v>
      </c>
    </row>
    <row r="269" spans="1:4" x14ac:dyDescent="0.3">
      <c r="A269" s="70">
        <v>70502</v>
      </c>
      <c r="B269" s="74" t="s">
        <v>555</v>
      </c>
      <c r="C269" s="74">
        <f>'Genderparityyearsedu25-35_2024'!E269</f>
        <v>0.91949719614391023</v>
      </c>
      <c r="D269" s="74">
        <f>'Genderparityyearsedu25-35_2024'!D269</f>
        <v>0.99243828721764937</v>
      </c>
    </row>
    <row r="270" spans="1:4" x14ac:dyDescent="0.3">
      <c r="A270" s="70">
        <v>70503</v>
      </c>
      <c r="B270" s="74" t="s">
        <v>670</v>
      </c>
      <c r="C270" s="74">
        <f>'Genderparityyearsedu25-35_2024'!E270</f>
        <v>0.9817796887625333</v>
      </c>
      <c r="D270" s="74">
        <f>'Genderparityyearsedu25-35_2024'!D270</f>
        <v>1.0398596755092155</v>
      </c>
    </row>
    <row r="271" spans="1:4" x14ac:dyDescent="0.3">
      <c r="A271" s="70">
        <v>70601</v>
      </c>
      <c r="B271" s="74" t="s">
        <v>692</v>
      </c>
      <c r="C271" s="74">
        <f>'Genderparityyearsedu25-35_2024'!E271</f>
        <v>0.99879271517483781</v>
      </c>
      <c r="D271" s="74">
        <f>'Genderparityyearsedu25-35_2024'!D271</f>
        <v>1.0659462279098395</v>
      </c>
    </row>
    <row r="272" spans="1:4" x14ac:dyDescent="0.3">
      <c r="A272" s="70">
        <v>70602</v>
      </c>
      <c r="B272" s="74" t="s">
        <v>569</v>
      </c>
      <c r="C272" s="74">
        <f>'Genderparityyearsedu25-35_2024'!E272</f>
        <v>0.96886313225942677</v>
      </c>
      <c r="D272" s="74">
        <f>'Genderparityyearsedu25-35_2024'!D272</f>
        <v>0.9970406199615125</v>
      </c>
    </row>
    <row r="273" spans="1:4" x14ac:dyDescent="0.3">
      <c r="A273" s="70">
        <v>70603</v>
      </c>
      <c r="B273" s="74" t="s">
        <v>624</v>
      </c>
      <c r="C273" s="74">
        <f>'Genderparityyearsedu25-35_2024'!E273</f>
        <v>0.99232036812486391</v>
      </c>
      <c r="D273" s="74">
        <f>'Genderparityyearsedu25-35_2024'!D273</f>
        <v>1.0179011940774583</v>
      </c>
    </row>
    <row r="274" spans="1:4" x14ac:dyDescent="0.3">
      <c r="A274" s="70">
        <v>70701</v>
      </c>
      <c r="B274" s="74" t="s">
        <v>593</v>
      </c>
      <c r="C274" s="74">
        <f>'Genderparityyearsedu25-35_2024'!E274</f>
        <v>0.86318301829626476</v>
      </c>
      <c r="D274" s="74">
        <f>'Genderparityyearsedu25-35_2024'!D274</f>
        <v>1.0032026854789156</v>
      </c>
    </row>
    <row r="275" spans="1:4" x14ac:dyDescent="0.3">
      <c r="A275" s="70">
        <v>70702</v>
      </c>
      <c r="B275" s="74" t="s">
        <v>583</v>
      </c>
      <c r="C275" s="74">
        <f>'Genderparityyearsedu25-35_2024'!E275</f>
        <v>0.85996841112890843</v>
      </c>
      <c r="D275" s="74">
        <f>'Genderparityyearsedu25-35_2024'!D275</f>
        <v>1.0001945100809762</v>
      </c>
    </row>
    <row r="276" spans="1:4" x14ac:dyDescent="0.3">
      <c r="A276" s="70">
        <v>70703</v>
      </c>
      <c r="B276" s="74" t="s">
        <v>542</v>
      </c>
      <c r="C276" s="74">
        <f>'Genderparityyearsedu25-35_2024'!E276</f>
        <v>0.92066588350889866</v>
      </c>
      <c r="D276" s="74">
        <f>'Genderparityyearsedu25-35_2024'!D276</f>
        <v>0.98971736394957044</v>
      </c>
    </row>
    <row r="277" spans="1:4" x14ac:dyDescent="0.3">
      <c r="A277" s="70">
        <v>70704</v>
      </c>
      <c r="B277" s="74" t="s">
        <v>681</v>
      </c>
      <c r="C277" s="74">
        <f>'Genderparityyearsedu25-35_2024'!E277</f>
        <v>0.90113105500747603</v>
      </c>
      <c r="D277" s="74">
        <f>'Genderparityyearsedu25-35_2024'!D277</f>
        <v>1.0501583798014502</v>
      </c>
    </row>
    <row r="278" spans="1:4" x14ac:dyDescent="0.3">
      <c r="A278" s="70">
        <v>70705</v>
      </c>
      <c r="B278" s="74" t="s">
        <v>602</v>
      </c>
      <c r="C278" s="74">
        <f>'Genderparityyearsedu25-35_2024'!E278</f>
        <v>0.88620667102681505</v>
      </c>
      <c r="D278" s="74">
        <f>'Genderparityyearsedu25-35_2024'!D278</f>
        <v>1.0089935261845042</v>
      </c>
    </row>
    <row r="279" spans="1:4" x14ac:dyDescent="0.3">
      <c r="A279" s="70">
        <v>70706</v>
      </c>
      <c r="B279" s="74" t="s">
        <v>674</v>
      </c>
      <c r="C279" s="74">
        <f>'Genderparityyearsedu25-35_2024'!E279</f>
        <v>0.97679587787929645</v>
      </c>
      <c r="D279" s="74">
        <f>'Genderparityyearsedu25-35_2024'!D279</f>
        <v>1.0426067657897025</v>
      </c>
    </row>
    <row r="280" spans="1:4" x14ac:dyDescent="0.3">
      <c r="A280" s="70">
        <v>70707</v>
      </c>
      <c r="B280" s="74" t="s">
        <v>703</v>
      </c>
      <c r="C280" s="74">
        <f>'Genderparityyearsedu25-35_2024'!E280</f>
        <v>0.96300970637011019</v>
      </c>
      <c r="D280" s="74">
        <f>'Genderparityyearsedu25-35_2024'!D280</f>
        <v>1.0826338160074922</v>
      </c>
    </row>
    <row r="281" spans="1:4" x14ac:dyDescent="0.3">
      <c r="A281" s="70">
        <v>70801</v>
      </c>
      <c r="B281" s="74" t="s">
        <v>702</v>
      </c>
      <c r="C281" s="74">
        <f>'Genderparityyearsedu25-35_2024'!E281</f>
        <v>1.0311895888335738</v>
      </c>
      <c r="D281" s="74">
        <f>'Genderparityyearsedu25-35_2024'!D281</f>
        <v>1.0818359749830655</v>
      </c>
    </row>
    <row r="282" spans="1:4" x14ac:dyDescent="0.3">
      <c r="A282" s="70">
        <v>70802</v>
      </c>
      <c r="B282" s="74" t="s">
        <v>608</v>
      </c>
      <c r="C282" s="74">
        <f>'Genderparityyearsedu25-35_2024'!E282</f>
        <v>1.0070919571532317</v>
      </c>
      <c r="D282" s="74">
        <f>'Genderparityyearsedu25-35_2024'!D282</f>
        <v>1.0100368998063523</v>
      </c>
    </row>
    <row r="283" spans="1:4" x14ac:dyDescent="0.3">
      <c r="A283" s="70">
        <v>70803</v>
      </c>
      <c r="B283" s="74" t="s">
        <v>709</v>
      </c>
      <c r="C283" s="74">
        <f>'Genderparityyearsedu25-35_2024'!E283</f>
        <v>0.99701288877682692</v>
      </c>
      <c r="D283" s="74">
        <f>'Genderparityyearsedu25-35_2024'!D283</f>
        <v>1.1578958731392426</v>
      </c>
    </row>
    <row r="284" spans="1:4" x14ac:dyDescent="0.3">
      <c r="A284" s="70">
        <v>70804</v>
      </c>
      <c r="B284" s="74" t="s">
        <v>705</v>
      </c>
      <c r="C284" s="74">
        <f>'Genderparityyearsedu25-35_2024'!E284</f>
        <v>1.0563936781609196</v>
      </c>
      <c r="D284" s="74">
        <f>'Genderparityyearsedu25-35_2024'!D284</f>
        <v>1.1038977635782747</v>
      </c>
    </row>
    <row r="285" spans="1:4" x14ac:dyDescent="0.3">
      <c r="A285" s="70">
        <v>70805</v>
      </c>
      <c r="B285" s="74" t="s">
        <v>700</v>
      </c>
      <c r="C285" s="74">
        <f>'Genderparityyearsedu25-35_2024'!E285</f>
        <v>1.0654817009195829</v>
      </c>
      <c r="D285" s="74">
        <f>'Genderparityyearsedu25-35_2024'!D285</f>
        <v>1.0805073606729758</v>
      </c>
    </row>
    <row r="286" spans="1:4" x14ac:dyDescent="0.3">
      <c r="A286" s="70">
        <v>70901</v>
      </c>
      <c r="B286" s="74" t="s">
        <v>687</v>
      </c>
      <c r="C286" s="74">
        <f>'Genderparityyearsedu25-35_2024'!E286</f>
        <v>1.0352345955424613</v>
      </c>
      <c r="D286" s="74">
        <f>'Genderparityyearsedu25-35_2024'!D286</f>
        <v>1.0541520863821889</v>
      </c>
    </row>
    <row r="287" spans="1:4" x14ac:dyDescent="0.3">
      <c r="A287" s="70">
        <v>70902</v>
      </c>
      <c r="B287" s="74" t="s">
        <v>603</v>
      </c>
      <c r="C287" s="74">
        <f>'Genderparityyearsedu25-35_2024'!E287</f>
        <v>0.92840970190851557</v>
      </c>
      <c r="D287" s="74">
        <f>'Genderparityyearsedu25-35_2024'!D287</f>
        <v>1.0090295773015685</v>
      </c>
    </row>
    <row r="288" spans="1:4" x14ac:dyDescent="0.3">
      <c r="A288" s="70">
        <v>70903</v>
      </c>
      <c r="B288" s="74" t="s">
        <v>634</v>
      </c>
      <c r="C288" s="74">
        <f>'Genderparityyearsedu25-35_2024'!E288</f>
        <v>0.95209644033107499</v>
      </c>
      <c r="D288" s="74">
        <f>'Genderparityyearsedu25-35_2024'!D288</f>
        <v>1.019863479563748</v>
      </c>
    </row>
    <row r="289" spans="1:4" x14ac:dyDescent="0.3">
      <c r="A289" s="70">
        <v>70904</v>
      </c>
      <c r="B289" s="74" t="s">
        <v>688</v>
      </c>
      <c r="C289" s="74">
        <f>'Genderparityyearsedu25-35_2024'!E289</f>
        <v>1.1055484626249688</v>
      </c>
      <c r="D289" s="74">
        <f>'Genderparityyearsedu25-35_2024'!D289</f>
        <v>1.0577192251756464</v>
      </c>
    </row>
    <row r="290" spans="1:4" x14ac:dyDescent="0.3">
      <c r="A290" s="70">
        <v>71001</v>
      </c>
      <c r="B290" s="74" t="s">
        <v>684</v>
      </c>
      <c r="C290" s="74">
        <f>'Genderparityyearsedu25-35_2024'!E290</f>
        <v>0.96590520833598992</v>
      </c>
      <c r="D290" s="74">
        <f>'Genderparityyearsedu25-35_2024'!D290</f>
        <v>1.0515845088794582</v>
      </c>
    </row>
    <row r="291" spans="1:4" x14ac:dyDescent="0.3">
      <c r="A291" s="70">
        <v>71002</v>
      </c>
      <c r="B291" s="74" t="s">
        <v>686</v>
      </c>
      <c r="C291" s="74">
        <f>'Genderparityyearsedu25-35_2024'!E291</f>
        <v>0.9531818586059907</v>
      </c>
      <c r="D291" s="74">
        <f>'Genderparityyearsedu25-35_2024'!D291</f>
        <v>1.0519956850053938</v>
      </c>
    </row>
    <row r="292" spans="1:4" x14ac:dyDescent="0.3">
      <c r="A292" s="70">
        <v>71003</v>
      </c>
      <c r="B292" s="74" t="s">
        <v>658</v>
      </c>
      <c r="C292" s="74">
        <f>'Genderparityyearsedu25-35_2024'!E292</f>
        <v>0.99852816664629829</v>
      </c>
      <c r="D292" s="74">
        <f>'Genderparityyearsedu25-35_2024'!D292</f>
        <v>1.0323506211920332</v>
      </c>
    </row>
    <row r="293" spans="1:4" x14ac:dyDescent="0.3">
      <c r="A293" s="70">
        <v>71004</v>
      </c>
      <c r="B293" s="74" t="s">
        <v>710</v>
      </c>
      <c r="C293" s="74">
        <f>'Genderparityyearsedu25-35_2024'!E293</f>
        <v>0.99054841007111893</v>
      </c>
      <c r="D293" s="74">
        <f>'Genderparityyearsedu25-35_2024'!D293</f>
        <v>1.1793468174456085</v>
      </c>
    </row>
    <row r="294" spans="1:4" x14ac:dyDescent="0.3">
      <c r="A294" s="70">
        <v>71005</v>
      </c>
      <c r="B294" s="74" t="s">
        <v>383</v>
      </c>
      <c r="C294" s="74">
        <f>'Genderparityyearsedu25-35_2024'!E294</f>
        <v>0.97180419997959178</v>
      </c>
      <c r="D294" s="74">
        <f>'Genderparityyearsedu25-35_2024'!D294</f>
        <v>1.0541955054259591</v>
      </c>
    </row>
    <row r="295" spans="1:4" x14ac:dyDescent="0.3">
      <c r="A295" s="70">
        <v>71101</v>
      </c>
      <c r="B295" s="74" t="s">
        <v>582</v>
      </c>
      <c r="C295" s="74">
        <f>'Genderparityyearsedu25-35_2024'!E295</f>
        <v>0.93487465876067755</v>
      </c>
      <c r="D295" s="74">
        <f>'Genderparityyearsedu25-35_2024'!D295</f>
        <v>0.99962977029433975</v>
      </c>
    </row>
    <row r="296" spans="1:4" x14ac:dyDescent="0.3">
      <c r="A296" s="70">
        <v>71102</v>
      </c>
      <c r="B296" s="74" t="s">
        <v>470</v>
      </c>
      <c r="C296" s="74">
        <f>'Genderparityyearsedu25-35_2024'!E296</f>
        <v>0.99843956766421815</v>
      </c>
      <c r="D296" s="74">
        <f>'Genderparityyearsedu25-35_2024'!D296</f>
        <v>0.9589904628354522</v>
      </c>
    </row>
    <row r="297" spans="1:4" x14ac:dyDescent="0.3">
      <c r="A297" s="70">
        <v>71103</v>
      </c>
      <c r="B297" s="74" t="s">
        <v>672</v>
      </c>
      <c r="C297" s="74">
        <f>'Genderparityyearsedu25-35_2024'!E297</f>
        <v>0.94873747766708139</v>
      </c>
      <c r="D297" s="74">
        <f>'Genderparityyearsedu25-35_2024'!D297</f>
        <v>1.0447528085391595</v>
      </c>
    </row>
    <row r="298" spans="1:4" x14ac:dyDescent="0.3">
      <c r="A298" s="70">
        <v>71104</v>
      </c>
      <c r="B298" s="74" t="s">
        <v>630</v>
      </c>
      <c r="C298" s="74">
        <f>'Genderparityyearsedu25-35_2024'!E298</f>
        <v>0.90488992580850991</v>
      </c>
      <c r="D298" s="74">
        <f>'Genderparityyearsedu25-35_2024'!D298</f>
        <v>1.0190246742809943</v>
      </c>
    </row>
    <row r="299" spans="1:4" x14ac:dyDescent="0.3">
      <c r="A299" s="70">
        <v>71105</v>
      </c>
      <c r="B299" s="74" t="s">
        <v>595</v>
      </c>
      <c r="C299" s="74">
        <f>'Genderparityyearsedu25-35_2024'!E299</f>
        <v>0.8627132110286363</v>
      </c>
      <c r="D299" s="74">
        <f>'Genderparityyearsedu25-35_2024'!D299</f>
        <v>1.0047974330502212</v>
      </c>
    </row>
    <row r="300" spans="1:4" x14ac:dyDescent="0.3">
      <c r="A300" s="70">
        <v>71106</v>
      </c>
      <c r="B300" s="74" t="s">
        <v>639</v>
      </c>
      <c r="C300" s="74">
        <f>'Genderparityyearsedu25-35_2024'!E300</f>
        <v>0.88784446558732688</v>
      </c>
      <c r="D300" s="74">
        <f>'Genderparityyearsedu25-35_2024'!D300</f>
        <v>1.0225374622462495</v>
      </c>
    </row>
    <row r="301" spans="1:4" x14ac:dyDescent="0.3">
      <c r="A301" s="70">
        <v>71201</v>
      </c>
      <c r="B301" s="74" t="s">
        <v>614</v>
      </c>
      <c r="C301" s="74">
        <f>'Genderparityyearsedu25-35_2024'!E301</f>
        <v>0.94777513624551191</v>
      </c>
      <c r="D301" s="74">
        <f>'Genderparityyearsedu25-35_2024'!D301</f>
        <v>1.0131448325251258</v>
      </c>
    </row>
    <row r="302" spans="1:4" x14ac:dyDescent="0.3">
      <c r="A302" s="70">
        <v>71301</v>
      </c>
      <c r="B302" s="74" t="s">
        <v>568</v>
      </c>
      <c r="C302" s="74">
        <f>'Genderparityyearsedu25-35_2024'!E302</f>
        <v>0.88568941630209752</v>
      </c>
      <c r="D302" s="74">
        <f>'Genderparityyearsedu25-35_2024'!D302</f>
        <v>0.9969561842094844</v>
      </c>
    </row>
    <row r="303" spans="1:4" x14ac:dyDescent="0.3">
      <c r="A303" s="70">
        <v>71302</v>
      </c>
      <c r="B303" s="74" t="s">
        <v>659</v>
      </c>
      <c r="C303" s="74">
        <f>'Genderparityyearsedu25-35_2024'!E303</f>
        <v>0.92209524361804796</v>
      </c>
      <c r="D303" s="74">
        <f>'Genderparityyearsedu25-35_2024'!D303</f>
        <v>1.0324244657332351</v>
      </c>
    </row>
    <row r="304" spans="1:4" x14ac:dyDescent="0.3">
      <c r="A304" s="70">
        <v>71401</v>
      </c>
      <c r="B304" s="74" t="s">
        <v>572</v>
      </c>
      <c r="C304" s="74">
        <f>'Genderparityyearsedu25-35_2024'!E304</f>
        <v>0.99694534729745998</v>
      </c>
      <c r="D304" s="74">
        <f>'Genderparityyearsedu25-35_2024'!D304</f>
        <v>0.99761070115230333</v>
      </c>
    </row>
    <row r="305" spans="1:4" x14ac:dyDescent="0.3">
      <c r="A305" s="70">
        <v>71402</v>
      </c>
      <c r="B305" s="74" t="s">
        <v>564</v>
      </c>
      <c r="C305" s="74">
        <f>'Genderparityyearsedu25-35_2024'!E305</f>
        <v>0.92839506172839514</v>
      </c>
      <c r="D305" s="74">
        <f>'Genderparityyearsedu25-35_2024'!D305</f>
        <v>0.99535447241344932</v>
      </c>
    </row>
    <row r="306" spans="1:4" x14ac:dyDescent="0.3">
      <c r="A306" s="70">
        <v>71403</v>
      </c>
      <c r="B306" s="74" t="s">
        <v>573</v>
      </c>
      <c r="C306" s="74">
        <f>'Genderparityyearsedu25-35_2024'!E306</f>
        <v>0.96585982491879085</v>
      </c>
      <c r="D306" s="74">
        <f>'Genderparityyearsedu25-35_2024'!D306</f>
        <v>0.99782637449510803</v>
      </c>
    </row>
    <row r="307" spans="1:4" x14ac:dyDescent="0.3">
      <c r="A307" s="70">
        <v>71501</v>
      </c>
      <c r="B307" s="74" t="s">
        <v>616</v>
      </c>
      <c r="C307" s="74">
        <f>'Genderparityyearsedu25-35_2024'!E307</f>
        <v>0.93434076510811515</v>
      </c>
      <c r="D307" s="74">
        <f>'Genderparityyearsedu25-35_2024'!D307</f>
        <v>1.0134165250074019</v>
      </c>
    </row>
    <row r="308" spans="1:4" x14ac:dyDescent="0.3">
      <c r="A308" s="70">
        <v>71502</v>
      </c>
      <c r="B308" s="74" t="s">
        <v>525</v>
      </c>
      <c r="C308" s="74">
        <f>'Genderparityyearsedu25-35_2024'!E308</f>
        <v>0.86243509261412088</v>
      </c>
      <c r="D308" s="74">
        <f>'Genderparityyearsedu25-35_2024'!D308</f>
        <v>0.98340302629628407</v>
      </c>
    </row>
    <row r="309" spans="1:4" x14ac:dyDescent="0.3">
      <c r="A309" s="70">
        <v>71503</v>
      </c>
      <c r="B309" s="74" t="s">
        <v>645</v>
      </c>
      <c r="C309" s="74">
        <f>'Genderparityyearsedu25-35_2024'!E309</f>
        <v>0.87408507314900374</v>
      </c>
      <c r="D309" s="74">
        <f>'Genderparityyearsedu25-35_2024'!D309</f>
        <v>1.0247132531163436</v>
      </c>
    </row>
    <row r="310" spans="1:4" x14ac:dyDescent="0.3">
      <c r="A310" s="70">
        <v>80101</v>
      </c>
      <c r="B310" s="74" t="s">
        <v>655</v>
      </c>
      <c r="C310" s="74">
        <f>'Genderparityyearsedu25-35_2024'!E310</f>
        <v>0.96750332574962494</v>
      </c>
      <c r="D310" s="74">
        <f>'Genderparityyearsedu25-35_2024'!D310</f>
        <v>1.0318673738615451</v>
      </c>
    </row>
    <row r="311" spans="1:4" x14ac:dyDescent="0.3">
      <c r="A311" s="70">
        <v>80102</v>
      </c>
      <c r="B311" s="74" t="s">
        <v>470</v>
      </c>
      <c r="C311" s="74">
        <f>'Genderparityyearsedu25-35_2024'!E311</f>
        <v>0.92390569629120833</v>
      </c>
      <c r="D311" s="74">
        <f>'Genderparityyearsedu25-35_2024'!D311</f>
        <v>0.98033660793635813</v>
      </c>
    </row>
    <row r="312" spans="1:4" x14ac:dyDescent="0.3">
      <c r="A312" s="70">
        <v>80201</v>
      </c>
      <c r="B312" s="74" t="s">
        <v>631</v>
      </c>
      <c r="C312" s="74">
        <f>'Genderparityyearsedu25-35_2024'!E312</f>
        <v>0.96392868976516743</v>
      </c>
      <c r="D312" s="74">
        <f>'Genderparityyearsedu25-35_2024'!D312</f>
        <v>1.019072061062134</v>
      </c>
    </row>
    <row r="313" spans="1:4" x14ac:dyDescent="0.3">
      <c r="A313" s="70">
        <v>80202</v>
      </c>
      <c r="B313" s="74" t="s">
        <v>664</v>
      </c>
      <c r="C313" s="74">
        <f>'Genderparityyearsedu25-35_2024'!E313</f>
        <v>0.97488723468062877</v>
      </c>
      <c r="D313" s="74">
        <f>'Genderparityyearsedu25-35_2024'!D313</f>
        <v>1.0361392058492271</v>
      </c>
    </row>
    <row r="314" spans="1:4" x14ac:dyDescent="0.3">
      <c r="A314" s="70">
        <v>80301</v>
      </c>
      <c r="B314" s="74" t="s">
        <v>619</v>
      </c>
      <c r="C314" s="74">
        <f>'Genderparityyearsedu25-35_2024'!E314</f>
        <v>0.95630903793413324</v>
      </c>
      <c r="D314" s="74">
        <f>'Genderparityyearsedu25-35_2024'!D314</f>
        <v>1.0141493882440178</v>
      </c>
    </row>
    <row r="315" spans="1:4" x14ac:dyDescent="0.3">
      <c r="A315" s="70">
        <v>80302</v>
      </c>
      <c r="B315" s="74" t="s">
        <v>610</v>
      </c>
      <c r="C315" s="74">
        <f>'Genderparityyearsedu25-35_2024'!E315</f>
        <v>0.90764301214991194</v>
      </c>
      <c r="D315" s="74">
        <f>'Genderparityyearsedu25-35_2024'!D315</f>
        <v>1.0115846976805238</v>
      </c>
    </row>
    <row r="316" spans="1:4" x14ac:dyDescent="0.3">
      <c r="A316" s="70">
        <v>80303</v>
      </c>
      <c r="B316" s="74" t="s">
        <v>569</v>
      </c>
      <c r="C316" s="74">
        <f>'Genderparityyearsedu25-35_2024'!E316</f>
        <v>0.93980774260092537</v>
      </c>
      <c r="D316" s="74">
        <f>'Genderparityyearsedu25-35_2024'!D316</f>
        <v>1.0219633707689346</v>
      </c>
    </row>
    <row r="317" spans="1:4" x14ac:dyDescent="0.3">
      <c r="A317" s="70">
        <v>80304</v>
      </c>
      <c r="B317" s="74" t="s">
        <v>597</v>
      </c>
      <c r="C317" s="74">
        <f>'Genderparityyearsedu25-35_2024'!E317</f>
        <v>0.94596469034699349</v>
      </c>
      <c r="D317" s="74">
        <f>'Genderparityyearsedu25-35_2024'!D317</f>
        <v>1.0059332508216885</v>
      </c>
    </row>
    <row r="318" spans="1:4" x14ac:dyDescent="0.3">
      <c r="A318" s="70">
        <v>80401</v>
      </c>
      <c r="B318" s="74" t="s">
        <v>577</v>
      </c>
      <c r="C318" s="74">
        <f>'Genderparityyearsedu25-35_2024'!E318</f>
        <v>0.99615780130338549</v>
      </c>
      <c r="D318" s="74">
        <f>'Genderparityyearsedu25-35_2024'!D318</f>
        <v>0.99842892093236313</v>
      </c>
    </row>
    <row r="319" spans="1:4" x14ac:dyDescent="0.3">
      <c r="A319" s="70">
        <v>80402</v>
      </c>
      <c r="B319" s="74" t="s">
        <v>596</v>
      </c>
      <c r="C319" s="74">
        <f>'Genderparityyearsedu25-35_2024'!E319</f>
        <v>0.9260651089851164</v>
      </c>
      <c r="D319" s="74">
        <f>'Genderparityyearsedu25-35_2024'!D319</f>
        <v>1.0054240542745176</v>
      </c>
    </row>
    <row r="320" spans="1:4" x14ac:dyDescent="0.3">
      <c r="A320" s="70">
        <v>80501</v>
      </c>
      <c r="B320" s="74" t="s">
        <v>601</v>
      </c>
      <c r="C320" s="74">
        <f>'Genderparityyearsedu25-35_2024'!E320</f>
        <v>0.9197917150592424</v>
      </c>
      <c r="D320" s="74">
        <f>'Genderparityyearsedu25-35_2024'!D320</f>
        <v>1.009153256291176</v>
      </c>
    </row>
    <row r="321" spans="1:4" x14ac:dyDescent="0.3">
      <c r="A321" s="70">
        <v>80601</v>
      </c>
      <c r="B321" s="74" t="s">
        <v>679</v>
      </c>
      <c r="C321" s="74">
        <f>'Genderparityyearsedu25-35_2024'!E321</f>
        <v>0.93209509658246636</v>
      </c>
      <c r="D321" s="74">
        <f>'Genderparityyearsedu25-35_2024'!D321</f>
        <v>1.0480532786885248</v>
      </c>
    </row>
    <row r="322" spans="1:4" x14ac:dyDescent="0.3">
      <c r="A322" s="70">
        <v>80602</v>
      </c>
      <c r="B322" s="74" t="s">
        <v>598</v>
      </c>
      <c r="C322" s="74">
        <f>'Genderparityyearsedu25-35_2024'!E322</f>
        <v>0.9124140213432218</v>
      </c>
      <c r="D322" s="74">
        <f>'Genderparityyearsedu25-35_2024'!D322</f>
        <v>1.0066925370443727</v>
      </c>
    </row>
    <row r="323" spans="1:4" x14ac:dyDescent="0.3">
      <c r="A323" s="70">
        <v>80701</v>
      </c>
      <c r="B323" s="74" t="s">
        <v>647</v>
      </c>
      <c r="C323" s="74">
        <f>'Genderparityyearsedu25-35_2024'!E323</f>
        <v>0.99869837762928049</v>
      </c>
      <c r="D323" s="74">
        <f>'Genderparityyearsedu25-35_2024'!D323</f>
        <v>1.0271113658487769</v>
      </c>
    </row>
    <row r="324" spans="1:4" x14ac:dyDescent="0.3">
      <c r="A324" s="70">
        <v>80702</v>
      </c>
      <c r="B324" s="74" t="s">
        <v>672</v>
      </c>
      <c r="C324" s="74">
        <f>'Genderparityyearsedu25-35_2024'!E324</f>
        <v>1.0104987414124849</v>
      </c>
      <c r="D324" s="74">
        <f>'Genderparityyearsedu25-35_2024'!D324</f>
        <v>1.0420501770806048</v>
      </c>
    </row>
    <row r="325" spans="1:4" x14ac:dyDescent="0.3">
      <c r="A325" s="70">
        <v>80703</v>
      </c>
      <c r="B325" s="74" t="s">
        <v>541</v>
      </c>
      <c r="C325" s="74">
        <f>'Genderparityyearsedu25-35_2024'!E325</f>
        <v>0.93875354885978579</v>
      </c>
      <c r="D325" s="74">
        <f>'Genderparityyearsedu25-35_2024'!D325</f>
        <v>0.98946005180314811</v>
      </c>
    </row>
    <row r="326" spans="1:4" x14ac:dyDescent="0.3">
      <c r="A326" s="70">
        <v>80801</v>
      </c>
      <c r="B326" s="74" t="s">
        <v>626</v>
      </c>
      <c r="C326" s="74">
        <f>'Genderparityyearsedu25-35_2024'!E326</f>
        <v>0.96194209150319399</v>
      </c>
      <c r="D326" s="74">
        <f>'Genderparityyearsedu25-35_2024'!D326</f>
        <v>1.0182933146111242</v>
      </c>
    </row>
    <row r="327" spans="1:4" x14ac:dyDescent="0.3">
      <c r="A327" s="70">
        <v>80802</v>
      </c>
      <c r="B327" s="74" t="s">
        <v>663</v>
      </c>
      <c r="C327" s="74">
        <f>'Genderparityyearsedu25-35_2024'!E327</f>
        <v>0.96822069428140189</v>
      </c>
      <c r="D327" s="74">
        <f>'Genderparityyearsedu25-35_2024'!D327</f>
        <v>1.0350550256786499</v>
      </c>
    </row>
    <row r="328" spans="1:4" x14ac:dyDescent="0.3">
      <c r="A328" s="70">
        <v>80803</v>
      </c>
      <c r="B328" s="74" t="s">
        <v>675</v>
      </c>
      <c r="C328" s="74">
        <f>'Genderparityyearsedu25-35_2024'!E328</f>
        <v>0.97367718361323874</v>
      </c>
      <c r="D328" s="74">
        <f>'Genderparityyearsedu25-35_2024'!D328</f>
        <v>1.0433267407945044</v>
      </c>
    </row>
    <row r="329" spans="1:4" x14ac:dyDescent="0.3">
      <c r="A329" s="70">
        <v>80901</v>
      </c>
      <c r="B329" s="74" t="s">
        <v>429</v>
      </c>
      <c r="C329" s="79">
        <f>'Genderparityyearsedu25-35_2024'!E329</f>
        <v>0.95797475818131395</v>
      </c>
      <c r="D329" s="74">
        <f>'Genderparityyearsedu25-35_2024'!D329</f>
        <v>0.93425918443523481</v>
      </c>
    </row>
    <row r="330" spans="1:4" x14ac:dyDescent="0.3">
      <c r="A330" s="70">
        <v>90101</v>
      </c>
      <c r="B330" s="74" t="s">
        <v>662</v>
      </c>
      <c r="C330" s="74">
        <f>'Genderparityyearsedu25-35_2024'!E330</f>
        <v>0.96382082613324493</v>
      </c>
      <c r="D330" s="74">
        <f>'Genderparityyearsedu25-35_2024'!D330</f>
        <v>1.0338160427883356</v>
      </c>
    </row>
    <row r="331" spans="1:4" x14ac:dyDescent="0.3">
      <c r="A331" s="70">
        <v>90102</v>
      </c>
      <c r="B331" s="74" t="s">
        <v>654</v>
      </c>
      <c r="C331" s="74">
        <f>'Genderparityyearsedu25-35_2024'!E331</f>
        <v>0.98943481044365988</v>
      </c>
      <c r="D331" s="74">
        <f>'Genderparityyearsedu25-35_2024'!D331</f>
        <v>1.0318611694500834</v>
      </c>
    </row>
    <row r="332" spans="1:4" x14ac:dyDescent="0.3">
      <c r="A332" s="70">
        <v>90103</v>
      </c>
      <c r="B332" s="74" t="s">
        <v>707</v>
      </c>
      <c r="C332" s="74">
        <f>'Genderparityyearsedu25-35_2024'!E332</f>
        <v>0.98016438356164381</v>
      </c>
      <c r="D332" s="74">
        <f>'Genderparityyearsedu25-35_2024'!D332</f>
        <v>1.1070458482180361</v>
      </c>
    </row>
    <row r="333" spans="1:4" x14ac:dyDescent="0.3">
      <c r="A333" s="70">
        <v>90104</v>
      </c>
      <c r="B333" s="74" t="s">
        <v>629</v>
      </c>
      <c r="C333" s="74">
        <f>'Genderparityyearsedu25-35_2024'!E333</f>
        <v>0.93273182863661019</v>
      </c>
      <c r="D333" s="74">
        <f>'Genderparityyearsedu25-35_2024'!D333</f>
        <v>1.0188931292342911</v>
      </c>
    </row>
    <row r="334" spans="1:4" x14ac:dyDescent="0.3">
      <c r="A334" s="70">
        <v>90201</v>
      </c>
      <c r="B334" s="74" t="s">
        <v>649</v>
      </c>
      <c r="C334" s="74">
        <f>'Genderparityyearsedu25-35_2024'!E334</f>
        <v>0.89491852371622793</v>
      </c>
      <c r="D334" s="74">
        <f>'Genderparityyearsedu25-35_2024'!D334</f>
        <v>1.0281710735139007</v>
      </c>
    </row>
    <row r="335" spans="1:4" x14ac:dyDescent="0.3">
      <c r="A335" s="70">
        <v>90202</v>
      </c>
      <c r="B335" s="74" t="s">
        <v>383</v>
      </c>
      <c r="C335" s="74">
        <f>'Genderparityyearsedu25-35_2024'!E335</f>
        <v>0.88867613706599247</v>
      </c>
      <c r="D335" s="74">
        <f>'Genderparityyearsedu25-35_2024'!D335</f>
        <v>1.0277499803113432</v>
      </c>
    </row>
    <row r="336" spans="1:4" x14ac:dyDescent="0.3">
      <c r="A336" s="70">
        <v>90203</v>
      </c>
      <c r="B336" s="74" t="s">
        <v>685</v>
      </c>
      <c r="C336" s="74">
        <f>'Genderparityyearsedu25-35_2024'!E336</f>
        <v>0.98394142033451393</v>
      </c>
      <c r="D336" s="74">
        <f>'Genderparityyearsedu25-35_2024'!D336</f>
        <v>1.0516850961596396</v>
      </c>
    </row>
    <row r="337" spans="1:4" x14ac:dyDescent="0.3">
      <c r="A337" s="70">
        <v>90301</v>
      </c>
      <c r="B337" s="74" t="s">
        <v>648</v>
      </c>
      <c r="C337" s="74">
        <f>'Genderparityyearsedu25-35_2024'!E337</f>
        <v>0.93497662404471937</v>
      </c>
      <c r="D337" s="74">
        <f>'Genderparityyearsedu25-35_2024'!D337</f>
        <v>1.0278649880841364</v>
      </c>
    </row>
    <row r="338" spans="1:4" x14ac:dyDescent="0.3">
      <c r="A338" s="70">
        <v>90302</v>
      </c>
      <c r="B338" s="74" t="s">
        <v>638</v>
      </c>
      <c r="C338" s="74">
        <f>'Genderparityyearsedu25-35_2024'!E338</f>
        <v>0.91133155545481692</v>
      </c>
      <c r="D338" s="74">
        <f>'Genderparityyearsedu25-35_2024'!D338</f>
        <v>1.021958683373265</v>
      </c>
    </row>
    <row r="339" spans="1:4" x14ac:dyDescent="0.3">
      <c r="A339" s="70">
        <v>90303</v>
      </c>
      <c r="B339" s="74" t="s">
        <v>661</v>
      </c>
      <c r="C339" s="74">
        <f>'Genderparityyearsedu25-35_2024'!E339</f>
        <v>0.8761847300589608</v>
      </c>
      <c r="D339" s="74">
        <f>'Genderparityyearsedu25-35_2024'!D339</f>
        <v>1.0333696046427276</v>
      </c>
    </row>
    <row r="340" spans="1:4" x14ac:dyDescent="0.3">
      <c r="A340" s="70">
        <v>90401</v>
      </c>
      <c r="B340" s="74" t="s">
        <v>569</v>
      </c>
      <c r="C340" s="74">
        <f>'Genderparityyearsedu25-35_2024'!E340</f>
        <v>0.94260446247464502</v>
      </c>
      <c r="D340" s="74">
        <f>'Genderparityyearsedu25-35_2024'!D340</f>
        <v>1.021257850369989</v>
      </c>
    </row>
    <row r="341" spans="1:4" x14ac:dyDescent="0.3">
      <c r="A341" s="70">
        <v>90402</v>
      </c>
      <c r="B341" s="74" t="s">
        <v>465</v>
      </c>
      <c r="C341" s="74">
        <f>'Genderparityyearsedu25-35_2024'!E341</f>
        <v>0.86211477768495326</v>
      </c>
      <c r="D341" s="74">
        <f>'Genderparityyearsedu25-35_2024'!D341</f>
        <v>0.95690342242933502</v>
      </c>
    </row>
    <row r="342" spans="1:4" x14ac:dyDescent="0.3">
      <c r="A342" s="70">
        <v>90501</v>
      </c>
      <c r="B342" s="74" t="s">
        <v>635</v>
      </c>
      <c r="C342" s="74">
        <f>'Genderparityyearsedu25-35_2024'!E342</f>
        <v>0.99119643614764541</v>
      </c>
      <c r="D342" s="74">
        <f>'Genderparityyearsedu25-35_2024'!D342</f>
        <v>1.0213881812567547</v>
      </c>
    </row>
    <row r="343" spans="1:4" x14ac:dyDescent="0.3">
      <c r="A343" s="70">
        <v>90502</v>
      </c>
      <c r="B343" s="74" t="s">
        <v>650</v>
      </c>
      <c r="C343" s="74">
        <f>'Genderparityyearsedu25-35_2024'!E343</f>
        <v>0.87557226945716171</v>
      </c>
      <c r="D343" s="74">
        <f>'Genderparityyearsedu25-35_2024'!D343</f>
        <v>1.0297459893048129</v>
      </c>
    </row>
    <row r="344" spans="1:4" x14ac:dyDescent="0.3">
      <c r="A344" s="70">
        <v>90503</v>
      </c>
      <c r="B344" s="74" t="s">
        <v>696</v>
      </c>
      <c r="C344" s="74">
        <f>'Genderparityyearsedu25-35_2024'!E344</f>
        <v>0.77056310045450827</v>
      </c>
      <c r="D344" s="74">
        <f>'Genderparityyearsedu25-35_2024'!D344</f>
        <v>1.071598882757681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8649F-FD12-444A-9624-BF0582544B73}">
  <sheetPr>
    <tabColor rgb="FFE24532"/>
  </sheetPr>
  <dimension ref="A1:D344"/>
  <sheetViews>
    <sheetView topLeftCell="A331" workbookViewId="0">
      <selection activeCell="H339" sqref="H339"/>
    </sheetView>
  </sheetViews>
  <sheetFormatPr baseColWidth="10" defaultColWidth="11.5546875" defaultRowHeight="14.4" x14ac:dyDescent="0.3"/>
  <cols>
    <col min="1" max="1" width="6.5546875" style="1" bestFit="1" customWidth="1"/>
    <col min="2" max="2" width="73.6640625" style="1" bestFit="1" customWidth="1"/>
    <col min="3" max="4" width="16.5546875" style="1" bestFit="1" customWidth="1"/>
    <col min="5" max="16384" width="11.5546875" style="1"/>
  </cols>
  <sheetData>
    <row r="1" spans="1:4" x14ac:dyDescent="0.3">
      <c r="A1" s="73" t="s">
        <v>365</v>
      </c>
      <c r="B1" s="69" t="s">
        <v>381</v>
      </c>
      <c r="C1" s="69" t="s">
        <v>740</v>
      </c>
      <c r="D1" s="69" t="s">
        <v>741</v>
      </c>
    </row>
    <row r="2" spans="1:4" x14ac:dyDescent="0.3">
      <c r="A2" s="70">
        <v>10101</v>
      </c>
      <c r="B2" s="74" t="s">
        <v>599</v>
      </c>
      <c r="C2" s="74"/>
      <c r="D2" s="74"/>
    </row>
    <row r="3" spans="1:4" x14ac:dyDescent="0.3">
      <c r="A3" s="70">
        <v>10102</v>
      </c>
      <c r="B3" s="74" t="s">
        <v>581</v>
      </c>
      <c r="C3" s="74"/>
      <c r="D3" s="74"/>
    </row>
    <row r="4" spans="1:4" x14ac:dyDescent="0.3">
      <c r="A4" s="70">
        <v>10103</v>
      </c>
      <c r="B4" s="74" t="s">
        <v>406</v>
      </c>
      <c r="C4" s="74"/>
      <c r="D4" s="74"/>
    </row>
    <row r="5" spans="1:4" x14ac:dyDescent="0.3">
      <c r="A5" s="70">
        <v>10201</v>
      </c>
      <c r="B5" s="74" t="s">
        <v>540</v>
      </c>
      <c r="C5" s="74"/>
      <c r="D5" s="74"/>
    </row>
    <row r="6" spans="1:4" x14ac:dyDescent="0.3">
      <c r="A6" s="70">
        <v>10202</v>
      </c>
      <c r="B6" s="74" t="s">
        <v>584</v>
      </c>
      <c r="C6" s="74"/>
      <c r="D6" s="74"/>
    </row>
    <row r="7" spans="1:4" x14ac:dyDescent="0.3">
      <c r="A7" s="70">
        <v>10301</v>
      </c>
      <c r="B7" s="74" t="s">
        <v>516</v>
      </c>
      <c r="C7" s="74"/>
      <c r="D7" s="74"/>
    </row>
    <row r="8" spans="1:4" x14ac:dyDescent="0.3">
      <c r="A8" s="70">
        <v>10302</v>
      </c>
      <c r="B8" s="74" t="s">
        <v>450</v>
      </c>
      <c r="C8" s="74"/>
      <c r="D8" s="74"/>
    </row>
    <row r="9" spans="1:4" x14ac:dyDescent="0.3">
      <c r="A9" s="70">
        <v>10303</v>
      </c>
      <c r="B9" s="74" t="s">
        <v>605</v>
      </c>
      <c r="C9" s="74"/>
      <c r="D9" s="74"/>
    </row>
    <row r="10" spans="1:4" x14ac:dyDescent="0.3">
      <c r="A10" s="70">
        <v>10304</v>
      </c>
      <c r="B10" s="74" t="s">
        <v>512</v>
      </c>
      <c r="C10" s="74"/>
      <c r="D10" s="74"/>
    </row>
    <row r="11" spans="1:4" x14ac:dyDescent="0.3">
      <c r="A11" s="70">
        <v>10401</v>
      </c>
      <c r="B11" s="74" t="s">
        <v>704</v>
      </c>
      <c r="C11" s="74"/>
      <c r="D11" s="74"/>
    </row>
    <row r="12" spans="1:4" x14ac:dyDescent="0.3">
      <c r="A12" s="70">
        <v>10402</v>
      </c>
      <c r="B12" s="74" t="s">
        <v>621</v>
      </c>
      <c r="C12" s="74"/>
      <c r="D12" s="74"/>
    </row>
    <row r="13" spans="1:4" x14ac:dyDescent="0.3">
      <c r="A13" s="70">
        <v>10403</v>
      </c>
      <c r="B13" s="74" t="s">
        <v>515</v>
      </c>
      <c r="C13" s="74"/>
      <c r="D13" s="74"/>
    </row>
    <row r="14" spans="1:4" x14ac:dyDescent="0.3">
      <c r="A14" s="70">
        <v>10404</v>
      </c>
      <c r="B14" s="74" t="s">
        <v>697</v>
      </c>
      <c r="C14" s="74"/>
      <c r="D14" s="74"/>
    </row>
    <row r="15" spans="1:4" x14ac:dyDescent="0.3">
      <c r="A15" s="70">
        <v>10405</v>
      </c>
      <c r="B15" s="74" t="s">
        <v>708</v>
      </c>
      <c r="C15" s="74"/>
      <c r="D15" s="74"/>
    </row>
    <row r="16" spans="1:4" x14ac:dyDescent="0.3">
      <c r="A16" s="70">
        <v>10501</v>
      </c>
      <c r="B16" s="74" t="s">
        <v>689</v>
      </c>
      <c r="C16" s="74"/>
      <c r="D16" s="74"/>
    </row>
    <row r="17" spans="1:4" x14ac:dyDescent="0.3">
      <c r="A17" s="70">
        <v>10502</v>
      </c>
      <c r="B17" s="74" t="s">
        <v>594</v>
      </c>
      <c r="C17" s="74"/>
      <c r="D17" s="74"/>
    </row>
    <row r="18" spans="1:4" x14ac:dyDescent="0.3">
      <c r="A18" s="70">
        <v>10601</v>
      </c>
      <c r="B18" s="74" t="s">
        <v>451</v>
      </c>
      <c r="C18" s="74"/>
      <c r="D18" s="74"/>
    </row>
    <row r="19" spans="1:4" x14ac:dyDescent="0.3">
      <c r="A19" s="70">
        <v>10602</v>
      </c>
      <c r="B19" s="74" t="s">
        <v>508</v>
      </c>
      <c r="C19" s="74"/>
      <c r="D19" s="74"/>
    </row>
    <row r="20" spans="1:4" x14ac:dyDescent="0.3">
      <c r="A20" s="70">
        <v>10701</v>
      </c>
      <c r="B20" s="74" t="s">
        <v>691</v>
      </c>
      <c r="C20" s="74"/>
      <c r="D20" s="74"/>
    </row>
    <row r="21" spans="1:4" x14ac:dyDescent="0.3">
      <c r="A21" s="70">
        <v>10702</v>
      </c>
      <c r="B21" s="74" t="s">
        <v>434</v>
      </c>
      <c r="C21" s="74"/>
      <c r="D21" s="74"/>
    </row>
    <row r="22" spans="1:4" x14ac:dyDescent="0.3">
      <c r="A22" s="70">
        <v>10703</v>
      </c>
      <c r="B22" s="74" t="s">
        <v>487</v>
      </c>
      <c r="C22" s="74"/>
      <c r="D22" s="74"/>
    </row>
    <row r="23" spans="1:4" x14ac:dyDescent="0.3">
      <c r="A23" s="70">
        <v>10704</v>
      </c>
      <c r="B23" s="74" t="s">
        <v>527</v>
      </c>
      <c r="C23" s="74"/>
      <c r="D23" s="74"/>
    </row>
    <row r="24" spans="1:4" x14ac:dyDescent="0.3">
      <c r="A24" s="70">
        <v>10801</v>
      </c>
      <c r="B24" s="74" t="s">
        <v>613</v>
      </c>
      <c r="C24" s="74"/>
      <c r="D24" s="74"/>
    </row>
    <row r="25" spans="1:4" x14ac:dyDescent="0.3">
      <c r="A25" s="70">
        <v>10901</v>
      </c>
      <c r="B25" s="74" t="s">
        <v>651</v>
      </c>
      <c r="C25" s="74"/>
      <c r="D25" s="74"/>
    </row>
    <row r="26" spans="1:4" x14ac:dyDescent="0.3">
      <c r="A26" s="70">
        <v>10902</v>
      </c>
      <c r="B26" s="74" t="s">
        <v>623</v>
      </c>
      <c r="C26" s="74"/>
      <c r="D26" s="74"/>
    </row>
    <row r="27" spans="1:4" x14ac:dyDescent="0.3">
      <c r="A27" s="70">
        <v>10903</v>
      </c>
      <c r="B27" s="74" t="s">
        <v>673</v>
      </c>
      <c r="C27" s="74"/>
      <c r="D27" s="74"/>
    </row>
    <row r="28" spans="1:4" x14ac:dyDescent="0.3">
      <c r="A28" s="70">
        <v>11001</v>
      </c>
      <c r="B28" s="74" t="s">
        <v>678</v>
      </c>
      <c r="C28" s="74"/>
      <c r="D28" s="74"/>
    </row>
    <row r="29" spans="1:4" x14ac:dyDescent="0.3">
      <c r="A29" s="70">
        <v>11002</v>
      </c>
      <c r="B29" s="74" t="s">
        <v>671</v>
      </c>
      <c r="C29" s="74"/>
      <c r="D29" s="74"/>
    </row>
    <row r="30" spans="1:4" x14ac:dyDescent="0.3">
      <c r="A30" s="70">
        <v>11003</v>
      </c>
      <c r="B30" s="74" t="s">
        <v>669</v>
      </c>
      <c r="C30" s="74"/>
      <c r="D30" s="74"/>
    </row>
    <row r="31" spans="1:4" x14ac:dyDescent="0.3">
      <c r="A31" s="70">
        <v>20101</v>
      </c>
      <c r="B31" s="74" t="s">
        <v>644</v>
      </c>
      <c r="C31" s="74"/>
      <c r="D31" s="74"/>
    </row>
    <row r="32" spans="1:4" x14ac:dyDescent="0.3">
      <c r="A32" s="70">
        <v>20102</v>
      </c>
      <c r="B32" s="74" t="s">
        <v>446</v>
      </c>
      <c r="C32" s="74"/>
      <c r="D32" s="74"/>
    </row>
    <row r="33" spans="1:4" x14ac:dyDescent="0.3">
      <c r="A33" s="70">
        <v>20103</v>
      </c>
      <c r="B33" s="74" t="s">
        <v>539</v>
      </c>
      <c r="C33" s="74"/>
      <c r="D33" s="74"/>
    </row>
    <row r="34" spans="1:4" x14ac:dyDescent="0.3">
      <c r="A34" s="70">
        <v>20104</v>
      </c>
      <c r="B34" s="74" t="s">
        <v>510</v>
      </c>
      <c r="C34" s="74"/>
      <c r="D34" s="74"/>
    </row>
    <row r="35" spans="1:4" x14ac:dyDescent="0.3">
      <c r="A35" s="70">
        <v>20105</v>
      </c>
      <c r="B35" s="74" t="s">
        <v>589</v>
      </c>
      <c r="C35" s="74"/>
      <c r="D35" s="74"/>
    </row>
    <row r="36" spans="1:4" x14ac:dyDescent="0.3">
      <c r="A36" s="70">
        <v>20201</v>
      </c>
      <c r="B36" s="74" t="s">
        <v>448</v>
      </c>
      <c r="C36" s="74"/>
      <c r="D36" s="74"/>
    </row>
    <row r="37" spans="1:4" x14ac:dyDescent="0.3">
      <c r="A37" s="70">
        <v>20202</v>
      </c>
      <c r="B37" s="74" t="s">
        <v>416</v>
      </c>
      <c r="C37" s="74"/>
      <c r="D37" s="74"/>
    </row>
    <row r="38" spans="1:4" x14ac:dyDescent="0.3">
      <c r="A38" s="70">
        <v>20203</v>
      </c>
      <c r="B38" s="74" t="s">
        <v>526</v>
      </c>
      <c r="C38" s="74"/>
      <c r="D38" s="74"/>
    </row>
    <row r="39" spans="1:4" x14ac:dyDescent="0.3">
      <c r="A39" s="70">
        <v>20204</v>
      </c>
      <c r="B39" s="74" t="s">
        <v>443</v>
      </c>
      <c r="C39" s="74"/>
      <c r="D39" s="74"/>
    </row>
    <row r="40" spans="1:4" x14ac:dyDescent="0.3">
      <c r="A40" s="70">
        <v>20205</v>
      </c>
      <c r="B40" s="74" t="s">
        <v>478</v>
      </c>
      <c r="C40" s="74"/>
      <c r="D40" s="74"/>
    </row>
    <row r="41" spans="1:4" x14ac:dyDescent="0.3">
      <c r="A41" s="70">
        <v>20206</v>
      </c>
      <c r="B41" s="74" t="s">
        <v>538</v>
      </c>
      <c r="C41" s="74"/>
      <c r="D41" s="74"/>
    </row>
    <row r="42" spans="1:4" x14ac:dyDescent="0.3">
      <c r="A42" s="70">
        <v>20301</v>
      </c>
      <c r="B42" s="74" t="s">
        <v>579</v>
      </c>
      <c r="C42" s="74"/>
      <c r="D42" s="74"/>
    </row>
    <row r="43" spans="1:4" x14ac:dyDescent="0.3">
      <c r="A43" s="70">
        <v>20302</v>
      </c>
      <c r="B43" s="74" t="s">
        <v>483</v>
      </c>
      <c r="C43" s="74"/>
      <c r="D43" s="74"/>
    </row>
    <row r="44" spans="1:4" x14ac:dyDescent="0.3">
      <c r="A44" s="70">
        <v>20303</v>
      </c>
      <c r="B44" s="74" t="s">
        <v>585</v>
      </c>
      <c r="C44" s="74"/>
      <c r="D44" s="74"/>
    </row>
    <row r="45" spans="1:4" x14ac:dyDescent="0.3">
      <c r="A45" s="70">
        <v>20304</v>
      </c>
      <c r="B45" s="74" t="s">
        <v>592</v>
      </c>
      <c r="C45" s="74"/>
      <c r="D45" s="74"/>
    </row>
    <row r="46" spans="1:4" x14ac:dyDescent="0.3">
      <c r="A46" s="70">
        <v>20305</v>
      </c>
      <c r="B46" s="74" t="s">
        <v>505</v>
      </c>
      <c r="C46" s="74"/>
      <c r="D46" s="74"/>
    </row>
    <row r="47" spans="1:4" x14ac:dyDescent="0.3">
      <c r="A47" s="70">
        <v>20306</v>
      </c>
      <c r="B47" s="74" t="s">
        <v>571</v>
      </c>
      <c r="C47" s="74"/>
      <c r="D47" s="74"/>
    </row>
    <row r="48" spans="1:4" x14ac:dyDescent="0.3">
      <c r="A48" s="70">
        <v>20307</v>
      </c>
      <c r="B48" s="74" t="s">
        <v>440</v>
      </c>
      <c r="C48" s="74"/>
      <c r="D48" s="74"/>
    </row>
    <row r="49" spans="1:4" x14ac:dyDescent="0.3">
      <c r="A49" s="70">
        <v>20308</v>
      </c>
      <c r="B49" s="74" t="s">
        <v>496</v>
      </c>
      <c r="C49" s="74"/>
      <c r="D49" s="74"/>
    </row>
    <row r="50" spans="1:4" x14ac:dyDescent="0.3">
      <c r="A50" s="70">
        <v>20401</v>
      </c>
      <c r="B50" s="74" t="s">
        <v>411</v>
      </c>
      <c r="C50" s="74"/>
      <c r="D50" s="74"/>
    </row>
    <row r="51" spans="1:4" x14ac:dyDescent="0.3">
      <c r="A51" s="70">
        <v>20402</v>
      </c>
      <c r="B51" s="74" t="s">
        <v>414</v>
      </c>
      <c r="C51" s="74"/>
      <c r="D51" s="74"/>
    </row>
    <row r="52" spans="1:4" x14ac:dyDescent="0.3">
      <c r="A52" s="70">
        <v>20403</v>
      </c>
      <c r="B52" s="74" t="s">
        <v>427</v>
      </c>
      <c r="C52" s="74"/>
      <c r="D52" s="74"/>
    </row>
    <row r="53" spans="1:4" x14ac:dyDescent="0.3">
      <c r="A53" s="70">
        <v>20404</v>
      </c>
      <c r="B53" s="74" t="s">
        <v>398</v>
      </c>
      <c r="C53" s="74"/>
      <c r="D53" s="74"/>
    </row>
    <row r="54" spans="1:4" x14ac:dyDescent="0.3">
      <c r="A54" s="70">
        <v>20405</v>
      </c>
      <c r="B54" s="74" t="s">
        <v>415</v>
      </c>
      <c r="C54" s="74"/>
      <c r="D54" s="74"/>
    </row>
    <row r="55" spans="1:4" x14ac:dyDescent="0.3">
      <c r="A55" s="70">
        <v>20501</v>
      </c>
      <c r="B55" s="74" t="s">
        <v>466</v>
      </c>
      <c r="C55" s="74"/>
      <c r="D55" s="74"/>
    </row>
    <row r="56" spans="1:4" x14ac:dyDescent="0.3">
      <c r="A56" s="70">
        <v>20502</v>
      </c>
      <c r="B56" s="74" t="s">
        <v>394</v>
      </c>
      <c r="C56" s="74"/>
      <c r="D56" s="74"/>
    </row>
    <row r="57" spans="1:4" x14ac:dyDescent="0.3">
      <c r="A57" s="70">
        <v>20503</v>
      </c>
      <c r="B57" s="74" t="s">
        <v>401</v>
      </c>
      <c r="C57" s="74"/>
      <c r="D57" s="74"/>
    </row>
    <row r="58" spans="1:4" x14ac:dyDescent="0.3">
      <c r="A58" s="70">
        <v>20601</v>
      </c>
      <c r="B58" s="74" t="s">
        <v>463</v>
      </c>
      <c r="C58" s="74"/>
      <c r="D58" s="74"/>
    </row>
    <row r="59" spans="1:4" x14ac:dyDescent="0.3">
      <c r="A59" s="70">
        <v>20602</v>
      </c>
      <c r="B59" s="74" t="s">
        <v>617</v>
      </c>
      <c r="C59" s="74"/>
      <c r="D59" s="74"/>
    </row>
    <row r="60" spans="1:4" x14ac:dyDescent="0.3">
      <c r="A60" s="70">
        <v>20603</v>
      </c>
      <c r="B60" s="74" t="s">
        <v>514</v>
      </c>
      <c r="C60" s="74"/>
      <c r="D60" s="74"/>
    </row>
    <row r="61" spans="1:4" x14ac:dyDescent="0.3">
      <c r="A61" s="70">
        <v>20604</v>
      </c>
      <c r="B61" s="74" t="s">
        <v>460</v>
      </c>
      <c r="C61" s="74"/>
      <c r="D61" s="74"/>
    </row>
    <row r="62" spans="1:4" x14ac:dyDescent="0.3">
      <c r="A62" s="70">
        <v>20605</v>
      </c>
      <c r="B62" s="74" t="s">
        <v>419</v>
      </c>
      <c r="C62" s="74"/>
      <c r="D62" s="74"/>
    </row>
    <row r="63" spans="1:4" x14ac:dyDescent="0.3">
      <c r="A63" s="70">
        <v>20606</v>
      </c>
      <c r="B63" s="74" t="s">
        <v>653</v>
      </c>
      <c r="C63" s="74"/>
      <c r="D63" s="74"/>
    </row>
    <row r="64" spans="1:4" x14ac:dyDescent="0.3">
      <c r="A64" s="70">
        <v>20607</v>
      </c>
      <c r="B64" s="74" t="s">
        <v>576</v>
      </c>
      <c r="C64" s="74"/>
      <c r="D64" s="74"/>
    </row>
    <row r="65" spans="1:4" x14ac:dyDescent="0.3">
      <c r="A65" s="70">
        <v>20608</v>
      </c>
      <c r="B65" s="74" t="s">
        <v>609</v>
      </c>
      <c r="C65" s="74"/>
      <c r="D65" s="74"/>
    </row>
    <row r="66" spans="1:4" x14ac:dyDescent="0.3">
      <c r="A66" s="70">
        <v>20701</v>
      </c>
      <c r="B66" s="74" t="s">
        <v>544</v>
      </c>
      <c r="C66" s="74"/>
      <c r="D66" s="74"/>
    </row>
    <row r="67" spans="1:4" x14ac:dyDescent="0.3">
      <c r="A67" s="70">
        <v>20702</v>
      </c>
      <c r="B67" s="74" t="s">
        <v>404</v>
      </c>
      <c r="C67" s="74"/>
      <c r="D67" s="74"/>
    </row>
    <row r="68" spans="1:4" x14ac:dyDescent="0.3">
      <c r="A68" s="70">
        <v>20801</v>
      </c>
      <c r="B68" s="74" t="s">
        <v>556</v>
      </c>
      <c r="C68" s="74"/>
      <c r="D68" s="74"/>
    </row>
    <row r="69" spans="1:4" x14ac:dyDescent="0.3">
      <c r="A69" s="70">
        <v>20802</v>
      </c>
      <c r="B69" s="74" t="s">
        <v>464</v>
      </c>
      <c r="C69" s="74"/>
      <c r="D69" s="74"/>
    </row>
    <row r="70" spans="1:4" x14ac:dyDescent="0.3">
      <c r="A70" s="70">
        <v>20803</v>
      </c>
      <c r="B70" s="74" t="s">
        <v>459</v>
      </c>
      <c r="C70" s="74"/>
      <c r="D70" s="74"/>
    </row>
    <row r="71" spans="1:4" x14ac:dyDescent="0.3">
      <c r="A71" s="70">
        <v>20804</v>
      </c>
      <c r="B71" s="74" t="s">
        <v>495</v>
      </c>
      <c r="C71" s="74"/>
      <c r="D71" s="74"/>
    </row>
    <row r="72" spans="1:4" x14ac:dyDescent="0.3">
      <c r="A72" s="70">
        <v>20805</v>
      </c>
      <c r="B72" s="74" t="s">
        <v>473</v>
      </c>
      <c r="C72" s="74"/>
      <c r="D72" s="74"/>
    </row>
    <row r="73" spans="1:4" x14ac:dyDescent="0.3">
      <c r="A73" s="70">
        <v>20806</v>
      </c>
      <c r="B73" s="74" t="s">
        <v>475</v>
      </c>
      <c r="C73" s="74"/>
      <c r="D73" s="74"/>
    </row>
    <row r="74" spans="1:4" x14ac:dyDescent="0.3">
      <c r="A74" s="70">
        <v>20807</v>
      </c>
      <c r="B74" s="74" t="s">
        <v>489</v>
      </c>
      <c r="C74" s="74"/>
      <c r="D74" s="74"/>
    </row>
    <row r="75" spans="1:4" x14ac:dyDescent="0.3">
      <c r="A75" s="70">
        <v>20901</v>
      </c>
      <c r="B75" s="74" t="s">
        <v>479</v>
      </c>
      <c r="C75" s="74"/>
      <c r="D75" s="74"/>
    </row>
    <row r="76" spans="1:4" x14ac:dyDescent="0.3">
      <c r="A76" s="70">
        <v>20902</v>
      </c>
      <c r="B76" s="74" t="s">
        <v>471</v>
      </c>
      <c r="C76" s="74"/>
      <c r="D76" s="74"/>
    </row>
    <row r="77" spans="1:4" x14ac:dyDescent="0.3">
      <c r="A77" s="70">
        <v>20903</v>
      </c>
      <c r="B77" s="74" t="s">
        <v>565</v>
      </c>
      <c r="C77" s="74"/>
      <c r="D77" s="74"/>
    </row>
    <row r="78" spans="1:4" x14ac:dyDescent="0.3">
      <c r="A78" s="70">
        <v>20904</v>
      </c>
      <c r="B78" s="74" t="s">
        <v>502</v>
      </c>
      <c r="C78" s="74"/>
      <c r="D78" s="74"/>
    </row>
    <row r="79" spans="1:4" x14ac:dyDescent="0.3">
      <c r="A79" s="70">
        <v>20905</v>
      </c>
      <c r="B79" s="74" t="s">
        <v>455</v>
      </c>
      <c r="C79" s="74"/>
      <c r="D79" s="74"/>
    </row>
    <row r="80" spans="1:4" x14ac:dyDescent="0.3">
      <c r="A80" s="70">
        <v>21001</v>
      </c>
      <c r="B80" s="74" t="s">
        <v>453</v>
      </c>
      <c r="C80" s="74"/>
      <c r="D80" s="74"/>
    </row>
    <row r="81" spans="1:4" x14ac:dyDescent="0.3">
      <c r="A81" s="70">
        <v>21002</v>
      </c>
      <c r="B81" s="74" t="s">
        <v>523</v>
      </c>
      <c r="C81" s="74"/>
      <c r="D81" s="74"/>
    </row>
    <row r="82" spans="1:4" x14ac:dyDescent="0.3">
      <c r="A82" s="70">
        <v>21003</v>
      </c>
      <c r="B82" s="74" t="s">
        <v>566</v>
      </c>
      <c r="C82" s="74"/>
      <c r="D82" s="74"/>
    </row>
    <row r="83" spans="1:4" x14ac:dyDescent="0.3">
      <c r="A83" s="70">
        <v>21004</v>
      </c>
      <c r="B83" s="74" t="s">
        <v>488</v>
      </c>
      <c r="C83" s="74"/>
      <c r="D83" s="74"/>
    </row>
    <row r="84" spans="1:4" x14ac:dyDescent="0.3">
      <c r="A84" s="70">
        <v>21005</v>
      </c>
      <c r="B84" s="74" t="s">
        <v>481</v>
      </c>
      <c r="C84" s="74"/>
      <c r="D84" s="74"/>
    </row>
    <row r="85" spans="1:4" x14ac:dyDescent="0.3">
      <c r="A85" s="70">
        <v>21006</v>
      </c>
      <c r="B85" s="74" t="s">
        <v>578</v>
      </c>
      <c r="C85" s="74"/>
      <c r="D85" s="74"/>
    </row>
    <row r="86" spans="1:4" x14ac:dyDescent="0.3">
      <c r="A86" s="70">
        <v>21101</v>
      </c>
      <c r="B86" s="74" t="s">
        <v>550</v>
      </c>
      <c r="C86" s="74"/>
      <c r="D86" s="74"/>
    </row>
    <row r="87" spans="1:4" x14ac:dyDescent="0.3">
      <c r="A87" s="70">
        <v>21102</v>
      </c>
      <c r="B87" s="74" t="s">
        <v>461</v>
      </c>
      <c r="C87" s="74"/>
      <c r="D87" s="74"/>
    </row>
    <row r="88" spans="1:4" x14ac:dyDescent="0.3">
      <c r="A88" s="70">
        <v>21103</v>
      </c>
      <c r="B88" s="74" t="s">
        <v>591</v>
      </c>
      <c r="C88" s="74"/>
      <c r="D88" s="74"/>
    </row>
    <row r="89" spans="1:4" x14ac:dyDescent="0.3">
      <c r="A89" s="70">
        <v>21104</v>
      </c>
      <c r="B89" s="74" t="s">
        <v>561</v>
      </c>
      <c r="C89" s="74"/>
      <c r="D89" s="74"/>
    </row>
    <row r="90" spans="1:4" x14ac:dyDescent="0.3">
      <c r="A90" s="70">
        <v>21105</v>
      </c>
      <c r="B90" s="74" t="s">
        <v>417</v>
      </c>
      <c r="C90" s="74"/>
      <c r="D90" s="74"/>
    </row>
    <row r="91" spans="1:4" x14ac:dyDescent="0.3">
      <c r="A91" s="70">
        <v>21201</v>
      </c>
      <c r="B91" s="74" t="s">
        <v>422</v>
      </c>
      <c r="C91" s="74"/>
      <c r="D91" s="74"/>
    </row>
    <row r="92" spans="1:4" x14ac:dyDescent="0.3">
      <c r="A92" s="70">
        <v>21202</v>
      </c>
      <c r="B92" s="74" t="s">
        <v>447</v>
      </c>
      <c r="C92" s="74"/>
      <c r="D92" s="74"/>
    </row>
    <row r="93" spans="1:4" x14ac:dyDescent="0.3">
      <c r="A93" s="70">
        <v>21203</v>
      </c>
      <c r="B93" s="74" t="s">
        <v>445</v>
      </c>
      <c r="C93" s="74"/>
      <c r="D93" s="74"/>
    </row>
    <row r="94" spans="1:4" x14ac:dyDescent="0.3">
      <c r="A94" s="70">
        <v>21204</v>
      </c>
      <c r="B94" s="74" t="s">
        <v>412</v>
      </c>
      <c r="C94" s="74"/>
      <c r="D94" s="74"/>
    </row>
    <row r="95" spans="1:4" x14ac:dyDescent="0.3">
      <c r="A95" s="70">
        <v>21301</v>
      </c>
      <c r="B95" s="74" t="s">
        <v>499</v>
      </c>
      <c r="C95" s="74"/>
      <c r="D95" s="74"/>
    </row>
    <row r="96" spans="1:4" x14ac:dyDescent="0.3">
      <c r="A96" s="70">
        <v>21302</v>
      </c>
      <c r="B96" s="74" t="s">
        <v>407</v>
      </c>
      <c r="C96" s="74"/>
      <c r="D96" s="74"/>
    </row>
    <row r="97" spans="1:4" x14ac:dyDescent="0.3">
      <c r="A97" s="70">
        <v>21303</v>
      </c>
      <c r="B97" s="74" t="s">
        <v>439</v>
      </c>
      <c r="C97" s="74"/>
      <c r="D97" s="74"/>
    </row>
    <row r="98" spans="1:4" x14ac:dyDescent="0.3">
      <c r="A98" s="70">
        <v>21304</v>
      </c>
      <c r="B98" s="74" t="s">
        <v>500</v>
      </c>
      <c r="C98" s="74"/>
      <c r="D98" s="74"/>
    </row>
    <row r="99" spans="1:4" x14ac:dyDescent="0.3">
      <c r="A99" s="70">
        <v>21305</v>
      </c>
      <c r="B99" s="74" t="s">
        <v>452</v>
      </c>
      <c r="C99" s="74"/>
      <c r="D99" s="74"/>
    </row>
    <row r="100" spans="1:4" x14ac:dyDescent="0.3">
      <c r="A100" s="70">
        <v>21306</v>
      </c>
      <c r="B100" s="74" t="s">
        <v>543</v>
      </c>
      <c r="C100" s="74"/>
      <c r="D100" s="74"/>
    </row>
    <row r="101" spans="1:4" x14ac:dyDescent="0.3">
      <c r="A101" s="70">
        <v>21307</v>
      </c>
      <c r="B101" s="74" t="s">
        <v>640</v>
      </c>
      <c r="C101" s="74"/>
      <c r="D101" s="74"/>
    </row>
    <row r="102" spans="1:4" x14ac:dyDescent="0.3">
      <c r="A102" s="70">
        <v>21401</v>
      </c>
      <c r="B102" s="74" t="s">
        <v>518</v>
      </c>
      <c r="C102" s="74"/>
      <c r="D102" s="74"/>
    </row>
    <row r="103" spans="1:4" x14ac:dyDescent="0.3">
      <c r="A103" s="70">
        <v>21402</v>
      </c>
      <c r="B103" s="74" t="s">
        <v>477</v>
      </c>
      <c r="C103" s="74"/>
      <c r="D103" s="74"/>
    </row>
    <row r="104" spans="1:4" x14ac:dyDescent="0.3">
      <c r="A104" s="70">
        <v>21501</v>
      </c>
      <c r="B104" s="74" t="s">
        <v>558</v>
      </c>
      <c r="C104" s="74"/>
      <c r="D104" s="74"/>
    </row>
    <row r="105" spans="1:4" x14ac:dyDescent="0.3">
      <c r="A105" s="70">
        <v>21502</v>
      </c>
      <c r="B105" s="74" t="s">
        <v>628</v>
      </c>
      <c r="C105" s="74"/>
      <c r="D105" s="74"/>
    </row>
    <row r="106" spans="1:4" x14ac:dyDescent="0.3">
      <c r="A106" s="70">
        <v>21601</v>
      </c>
      <c r="B106" s="74" t="s">
        <v>397</v>
      </c>
      <c r="C106" s="74"/>
      <c r="D106" s="74"/>
    </row>
    <row r="107" spans="1:4" x14ac:dyDescent="0.3">
      <c r="A107" s="70">
        <v>21602</v>
      </c>
      <c r="B107" s="74" t="s">
        <v>391</v>
      </c>
      <c r="C107" s="74"/>
      <c r="D107" s="74"/>
    </row>
    <row r="108" spans="1:4" x14ac:dyDescent="0.3">
      <c r="A108" s="70">
        <v>21701</v>
      </c>
      <c r="B108" s="74" t="s">
        <v>438</v>
      </c>
      <c r="C108" s="74"/>
      <c r="D108" s="74"/>
    </row>
    <row r="109" spans="1:4" x14ac:dyDescent="0.3">
      <c r="A109" s="70">
        <v>21702</v>
      </c>
      <c r="B109" s="74" t="s">
        <v>491</v>
      </c>
      <c r="C109" s="74"/>
      <c r="D109" s="74"/>
    </row>
    <row r="110" spans="1:4" x14ac:dyDescent="0.3">
      <c r="A110" s="70">
        <v>21703</v>
      </c>
      <c r="B110" s="74" t="s">
        <v>533</v>
      </c>
      <c r="C110" s="74"/>
      <c r="D110" s="74"/>
    </row>
    <row r="111" spans="1:4" x14ac:dyDescent="0.3">
      <c r="A111" s="70">
        <v>21801</v>
      </c>
      <c r="B111" s="74" t="s">
        <v>511</v>
      </c>
      <c r="C111" s="74"/>
      <c r="D111" s="74"/>
    </row>
    <row r="112" spans="1:4" x14ac:dyDescent="0.3">
      <c r="A112" s="70">
        <v>21802</v>
      </c>
      <c r="B112" s="74" t="s">
        <v>546</v>
      </c>
      <c r="C112" s="74"/>
      <c r="D112" s="74"/>
    </row>
    <row r="113" spans="1:4" x14ac:dyDescent="0.3">
      <c r="A113" s="70">
        <v>21803</v>
      </c>
      <c r="B113" s="74" t="s">
        <v>410</v>
      </c>
      <c r="C113" s="74"/>
      <c r="D113" s="74"/>
    </row>
    <row r="114" spans="1:4" x14ac:dyDescent="0.3">
      <c r="A114" s="70">
        <v>21901</v>
      </c>
      <c r="B114" s="74" t="s">
        <v>524</v>
      </c>
      <c r="C114" s="74"/>
      <c r="D114" s="74"/>
    </row>
    <row r="115" spans="1:4" x14ac:dyDescent="0.3">
      <c r="A115" s="70">
        <v>21902</v>
      </c>
      <c r="B115" s="74" t="s">
        <v>432</v>
      </c>
      <c r="C115" s="74"/>
      <c r="D115" s="74"/>
    </row>
    <row r="116" spans="1:4" x14ac:dyDescent="0.3">
      <c r="A116" s="70">
        <v>22001</v>
      </c>
      <c r="B116" s="74" t="s">
        <v>529</v>
      </c>
      <c r="C116" s="74"/>
      <c r="D116" s="74"/>
    </row>
    <row r="117" spans="1:4" x14ac:dyDescent="0.3">
      <c r="A117" s="70">
        <v>22002</v>
      </c>
      <c r="B117" s="74" t="s">
        <v>494</v>
      </c>
      <c r="C117" s="74"/>
      <c r="D117" s="74"/>
    </row>
    <row r="118" spans="1:4" x14ac:dyDescent="0.3">
      <c r="A118" s="70">
        <v>30101</v>
      </c>
      <c r="B118" s="74" t="s">
        <v>355</v>
      </c>
      <c r="C118" s="74"/>
      <c r="D118" s="74"/>
    </row>
    <row r="119" spans="1:4" x14ac:dyDescent="0.3">
      <c r="A119" s="70">
        <v>30201</v>
      </c>
      <c r="B119" s="74" t="s">
        <v>600</v>
      </c>
      <c r="C119" s="74"/>
      <c r="D119" s="74"/>
    </row>
    <row r="120" spans="1:4" x14ac:dyDescent="0.3">
      <c r="A120" s="70">
        <v>30202</v>
      </c>
      <c r="B120" s="74" t="s">
        <v>699</v>
      </c>
      <c r="C120" s="74"/>
      <c r="D120" s="74"/>
    </row>
    <row r="121" spans="1:4" x14ac:dyDescent="0.3">
      <c r="A121" s="70">
        <v>30203</v>
      </c>
      <c r="B121" s="74" t="s">
        <v>694</v>
      </c>
      <c r="C121" s="74"/>
      <c r="D121" s="74"/>
    </row>
    <row r="122" spans="1:4" x14ac:dyDescent="0.3">
      <c r="A122" s="70">
        <v>30301</v>
      </c>
      <c r="B122" s="74" t="s">
        <v>441</v>
      </c>
      <c r="C122" s="74"/>
      <c r="D122" s="74"/>
    </row>
    <row r="123" spans="1:4" x14ac:dyDescent="0.3">
      <c r="A123" s="70">
        <v>30302</v>
      </c>
      <c r="B123" s="74" t="s">
        <v>389</v>
      </c>
      <c r="C123" s="74"/>
      <c r="D123" s="74"/>
    </row>
    <row r="124" spans="1:4" x14ac:dyDescent="0.3">
      <c r="A124" s="70">
        <v>30303</v>
      </c>
      <c r="B124" s="74" t="s">
        <v>390</v>
      </c>
      <c r="C124" s="74"/>
      <c r="D124" s="74"/>
    </row>
    <row r="125" spans="1:4" x14ac:dyDescent="0.3">
      <c r="A125" s="70">
        <v>30401</v>
      </c>
      <c r="B125" s="74" t="s">
        <v>490</v>
      </c>
      <c r="C125" s="74"/>
      <c r="D125" s="74"/>
    </row>
    <row r="126" spans="1:4" x14ac:dyDescent="0.3">
      <c r="A126" s="70">
        <v>30402</v>
      </c>
      <c r="B126" s="74" t="s">
        <v>458</v>
      </c>
      <c r="C126" s="74"/>
      <c r="D126" s="74"/>
    </row>
    <row r="127" spans="1:4" x14ac:dyDescent="0.3">
      <c r="A127" s="70">
        <v>30403</v>
      </c>
      <c r="B127" s="74" t="s">
        <v>418</v>
      </c>
      <c r="C127" s="74"/>
      <c r="D127" s="74"/>
    </row>
    <row r="128" spans="1:4" x14ac:dyDescent="0.3">
      <c r="A128" s="70">
        <v>30404</v>
      </c>
      <c r="B128" s="74" t="s">
        <v>421</v>
      </c>
      <c r="C128" s="74"/>
      <c r="D128" s="74"/>
    </row>
    <row r="129" spans="1:4" x14ac:dyDescent="0.3">
      <c r="A129" s="70">
        <v>30501</v>
      </c>
      <c r="B129" s="74" t="s">
        <v>620</v>
      </c>
      <c r="C129" s="74"/>
      <c r="D129" s="74"/>
    </row>
    <row r="130" spans="1:4" x14ac:dyDescent="0.3">
      <c r="A130" s="70">
        <v>30502</v>
      </c>
      <c r="B130" s="74" t="s">
        <v>408</v>
      </c>
      <c r="C130" s="74"/>
      <c r="D130" s="74"/>
    </row>
    <row r="131" spans="1:4" x14ac:dyDescent="0.3">
      <c r="A131" s="70">
        <v>30601</v>
      </c>
      <c r="B131" s="74" t="s">
        <v>387</v>
      </c>
      <c r="C131" s="74"/>
      <c r="D131" s="74"/>
    </row>
    <row r="132" spans="1:4" x14ac:dyDescent="0.3">
      <c r="A132" s="70">
        <v>30602</v>
      </c>
      <c r="B132" s="74" t="s">
        <v>396</v>
      </c>
      <c r="C132" s="74"/>
      <c r="D132" s="74"/>
    </row>
    <row r="133" spans="1:4" x14ac:dyDescent="0.3">
      <c r="A133" s="70">
        <v>30701</v>
      </c>
      <c r="B133" s="74" t="s">
        <v>552</v>
      </c>
      <c r="C133" s="74"/>
      <c r="D133" s="74"/>
    </row>
    <row r="134" spans="1:4" x14ac:dyDescent="0.3">
      <c r="A134" s="70">
        <v>30702</v>
      </c>
      <c r="B134" s="74" t="s">
        <v>506</v>
      </c>
      <c r="C134" s="74"/>
      <c r="D134" s="74"/>
    </row>
    <row r="135" spans="1:4" x14ac:dyDescent="0.3">
      <c r="A135" s="70">
        <v>30703</v>
      </c>
      <c r="B135" s="74" t="s">
        <v>409</v>
      </c>
      <c r="C135" s="74"/>
      <c r="D135" s="74"/>
    </row>
    <row r="136" spans="1:4" x14ac:dyDescent="0.3">
      <c r="A136" s="70">
        <v>30801</v>
      </c>
      <c r="B136" s="74" t="s">
        <v>567</v>
      </c>
      <c r="C136" s="74"/>
      <c r="D136" s="74"/>
    </row>
    <row r="137" spans="1:4" x14ac:dyDescent="0.3">
      <c r="A137" s="70">
        <v>30802</v>
      </c>
      <c r="B137" s="74" t="s">
        <v>612</v>
      </c>
      <c r="C137" s="74"/>
      <c r="D137" s="74"/>
    </row>
    <row r="138" spans="1:4" x14ac:dyDescent="0.3">
      <c r="A138" s="70">
        <v>30803</v>
      </c>
      <c r="B138" s="74" t="s">
        <v>449</v>
      </c>
      <c r="C138" s="74"/>
      <c r="D138" s="74"/>
    </row>
    <row r="139" spans="1:4" x14ac:dyDescent="0.3">
      <c r="A139" s="70">
        <v>30901</v>
      </c>
      <c r="B139" s="74" t="s">
        <v>563</v>
      </c>
      <c r="C139" s="74"/>
      <c r="D139" s="74"/>
    </row>
    <row r="140" spans="1:4" x14ac:dyDescent="0.3">
      <c r="A140" s="70">
        <v>30902</v>
      </c>
      <c r="B140" s="74" t="s">
        <v>474</v>
      </c>
      <c r="C140" s="74"/>
      <c r="D140" s="74"/>
    </row>
    <row r="141" spans="1:4" x14ac:dyDescent="0.3">
      <c r="A141" s="70">
        <v>30903</v>
      </c>
      <c r="B141" s="74" t="s">
        <v>636</v>
      </c>
      <c r="C141" s="74"/>
      <c r="D141" s="74"/>
    </row>
    <row r="142" spans="1:4" x14ac:dyDescent="0.3">
      <c r="A142" s="70">
        <v>30904</v>
      </c>
      <c r="B142" s="74" t="s">
        <v>513</v>
      </c>
      <c r="C142" s="74"/>
      <c r="D142" s="74"/>
    </row>
    <row r="143" spans="1:4" x14ac:dyDescent="0.3">
      <c r="A143" s="70">
        <v>30905</v>
      </c>
      <c r="B143" s="74" t="s">
        <v>643</v>
      </c>
      <c r="C143" s="74"/>
      <c r="D143" s="74"/>
    </row>
    <row r="144" spans="1:4" x14ac:dyDescent="0.3">
      <c r="A144" s="70">
        <v>31001</v>
      </c>
      <c r="B144" s="74" t="s">
        <v>606</v>
      </c>
      <c r="C144" s="74"/>
      <c r="D144" s="74"/>
    </row>
    <row r="145" spans="1:4" x14ac:dyDescent="0.3">
      <c r="A145" s="70">
        <v>31002</v>
      </c>
      <c r="B145" s="74" t="s">
        <v>492</v>
      </c>
      <c r="C145" s="74"/>
      <c r="D145" s="74"/>
    </row>
    <row r="146" spans="1:4" x14ac:dyDescent="0.3">
      <c r="A146" s="70">
        <v>31003</v>
      </c>
      <c r="B146" s="74" t="s">
        <v>454</v>
      </c>
      <c r="C146" s="74"/>
      <c r="D146" s="74"/>
    </row>
    <row r="147" spans="1:4" x14ac:dyDescent="0.3">
      <c r="A147" s="70">
        <v>31101</v>
      </c>
      <c r="B147" s="74" t="s">
        <v>385</v>
      </c>
      <c r="C147" s="74"/>
      <c r="D147" s="74"/>
    </row>
    <row r="148" spans="1:4" x14ac:dyDescent="0.3">
      <c r="A148" s="70">
        <v>31201</v>
      </c>
      <c r="B148" s="74" t="s">
        <v>393</v>
      </c>
      <c r="C148" s="74"/>
      <c r="D148" s="74"/>
    </row>
    <row r="149" spans="1:4" x14ac:dyDescent="0.3">
      <c r="A149" s="70">
        <v>31202</v>
      </c>
      <c r="B149" s="74" t="s">
        <v>472</v>
      </c>
      <c r="C149" s="74"/>
      <c r="D149" s="74"/>
    </row>
    <row r="150" spans="1:4" x14ac:dyDescent="0.3">
      <c r="A150" s="70">
        <v>31203</v>
      </c>
      <c r="B150" s="74" t="s">
        <v>423</v>
      </c>
      <c r="C150" s="74"/>
      <c r="D150" s="74"/>
    </row>
    <row r="151" spans="1:4" x14ac:dyDescent="0.3">
      <c r="A151" s="70">
        <v>31204</v>
      </c>
      <c r="B151" s="74" t="s">
        <v>480</v>
      </c>
      <c r="C151" s="74"/>
      <c r="D151" s="74"/>
    </row>
    <row r="152" spans="1:4" x14ac:dyDescent="0.3">
      <c r="A152" s="70">
        <v>31205</v>
      </c>
      <c r="B152" s="74" t="s">
        <v>467</v>
      </c>
      <c r="C152" s="74"/>
      <c r="D152" s="74"/>
    </row>
    <row r="153" spans="1:4" x14ac:dyDescent="0.3">
      <c r="A153" s="70">
        <v>31206</v>
      </c>
      <c r="B153" s="74" t="s">
        <v>468</v>
      </c>
      <c r="C153" s="74"/>
      <c r="D153" s="74"/>
    </row>
    <row r="154" spans="1:4" x14ac:dyDescent="0.3">
      <c r="A154" s="70">
        <v>31301</v>
      </c>
      <c r="B154" s="74" t="s">
        <v>549</v>
      </c>
      <c r="C154" s="74"/>
      <c r="D154" s="74"/>
    </row>
    <row r="155" spans="1:4" x14ac:dyDescent="0.3">
      <c r="A155" s="70">
        <v>31302</v>
      </c>
      <c r="B155" s="74" t="s">
        <v>413</v>
      </c>
      <c r="C155" s="74"/>
      <c r="D155" s="74"/>
    </row>
    <row r="156" spans="1:4" x14ac:dyDescent="0.3">
      <c r="A156" s="70">
        <v>31303</v>
      </c>
      <c r="B156" s="74" t="s">
        <v>469</v>
      </c>
      <c r="C156" s="74"/>
      <c r="D156" s="74"/>
    </row>
    <row r="157" spans="1:4" x14ac:dyDescent="0.3">
      <c r="A157" s="70">
        <v>31304</v>
      </c>
      <c r="B157" s="74" t="s">
        <v>384</v>
      </c>
      <c r="C157" s="74"/>
      <c r="D157" s="74"/>
    </row>
    <row r="158" spans="1:4" x14ac:dyDescent="0.3">
      <c r="A158" s="70">
        <v>31401</v>
      </c>
      <c r="B158" s="74" t="s">
        <v>557</v>
      </c>
      <c r="C158" s="74"/>
      <c r="D158" s="74"/>
    </row>
    <row r="159" spans="1:4" x14ac:dyDescent="0.3">
      <c r="A159" s="70">
        <v>31402</v>
      </c>
      <c r="B159" s="74" t="s">
        <v>522</v>
      </c>
      <c r="C159" s="74"/>
      <c r="D159" s="74"/>
    </row>
    <row r="160" spans="1:4" x14ac:dyDescent="0.3">
      <c r="A160" s="70">
        <v>31403</v>
      </c>
      <c r="B160" s="74" t="s">
        <v>637</v>
      </c>
      <c r="C160" s="74"/>
      <c r="D160" s="74"/>
    </row>
    <row r="161" spans="1:4" x14ac:dyDescent="0.3">
      <c r="A161" s="70">
        <v>31404</v>
      </c>
      <c r="B161" s="74" t="s">
        <v>632</v>
      </c>
      <c r="C161" s="74"/>
      <c r="D161" s="74"/>
    </row>
    <row r="162" spans="1:4" x14ac:dyDescent="0.3">
      <c r="A162" s="70">
        <v>31405</v>
      </c>
      <c r="B162" s="74" t="s">
        <v>486</v>
      </c>
      <c r="C162" s="74"/>
      <c r="D162" s="74"/>
    </row>
    <row r="163" spans="1:4" x14ac:dyDescent="0.3">
      <c r="A163" s="70">
        <v>31501</v>
      </c>
      <c r="B163" s="74" t="s">
        <v>392</v>
      </c>
      <c r="C163" s="74"/>
      <c r="D163" s="74"/>
    </row>
    <row r="164" spans="1:4" x14ac:dyDescent="0.3">
      <c r="A164" s="70">
        <v>31601</v>
      </c>
      <c r="B164" s="74" t="s">
        <v>462</v>
      </c>
      <c r="C164" s="74"/>
      <c r="D164" s="74"/>
    </row>
    <row r="165" spans="1:4" x14ac:dyDescent="0.3">
      <c r="A165" s="70">
        <v>31602</v>
      </c>
      <c r="B165" s="74" t="s">
        <v>497</v>
      </c>
      <c r="C165" s="74"/>
      <c r="D165" s="74"/>
    </row>
    <row r="166" spans="1:4" x14ac:dyDescent="0.3">
      <c r="A166" s="70">
        <v>40101</v>
      </c>
      <c r="B166" s="74" t="s">
        <v>356</v>
      </c>
      <c r="C166" s="74"/>
      <c r="D166" s="74"/>
    </row>
    <row r="167" spans="1:4" x14ac:dyDescent="0.3">
      <c r="A167" s="70">
        <v>40102</v>
      </c>
      <c r="B167" s="74" t="s">
        <v>530</v>
      </c>
      <c r="C167" s="74"/>
      <c r="D167" s="74"/>
    </row>
    <row r="168" spans="1:4" x14ac:dyDescent="0.3">
      <c r="A168" s="70">
        <v>40103</v>
      </c>
      <c r="B168" s="74" t="s">
        <v>570</v>
      </c>
      <c r="C168" s="74"/>
      <c r="D168" s="74"/>
    </row>
    <row r="169" spans="1:4" x14ac:dyDescent="0.3">
      <c r="A169" s="70">
        <v>40104</v>
      </c>
      <c r="B169" s="74" t="s">
        <v>493</v>
      </c>
      <c r="C169" s="74"/>
      <c r="D169" s="74"/>
    </row>
    <row r="170" spans="1:4" x14ac:dyDescent="0.3">
      <c r="A170" s="70">
        <v>40201</v>
      </c>
      <c r="B170" s="74" t="s">
        <v>435</v>
      </c>
      <c r="C170" s="74"/>
      <c r="D170" s="74"/>
    </row>
    <row r="171" spans="1:4" x14ac:dyDescent="0.3">
      <c r="A171" s="70">
        <v>40202</v>
      </c>
      <c r="B171" s="74" t="s">
        <v>528</v>
      </c>
      <c r="C171" s="74"/>
      <c r="D171" s="74"/>
    </row>
    <row r="172" spans="1:4" x14ac:dyDescent="0.3">
      <c r="A172" s="70">
        <v>40301</v>
      </c>
      <c r="B172" s="74" t="s">
        <v>536</v>
      </c>
      <c r="C172" s="74"/>
      <c r="D172" s="74"/>
    </row>
    <row r="173" spans="1:4" x14ac:dyDescent="0.3">
      <c r="A173" s="70">
        <v>40302</v>
      </c>
      <c r="B173" s="74" t="s">
        <v>507</v>
      </c>
      <c r="C173" s="74"/>
      <c r="D173" s="74"/>
    </row>
    <row r="174" spans="1:4" x14ac:dyDescent="0.3">
      <c r="A174" s="70">
        <v>40401</v>
      </c>
      <c r="B174" s="74" t="s">
        <v>498</v>
      </c>
      <c r="C174" s="74"/>
      <c r="D174" s="74"/>
    </row>
    <row r="175" spans="1:4" x14ac:dyDescent="0.3">
      <c r="A175" s="70">
        <v>40402</v>
      </c>
      <c r="B175" s="74" t="s">
        <v>587</v>
      </c>
      <c r="C175" s="74"/>
      <c r="D175" s="74"/>
    </row>
    <row r="176" spans="1:4" x14ac:dyDescent="0.3">
      <c r="A176" s="70">
        <v>40501</v>
      </c>
      <c r="B176" s="74" t="s">
        <v>588</v>
      </c>
      <c r="C176" s="74"/>
      <c r="D176" s="74"/>
    </row>
    <row r="177" spans="1:4" x14ac:dyDescent="0.3">
      <c r="A177" s="70">
        <v>40502</v>
      </c>
      <c r="B177" s="74" t="s">
        <v>586</v>
      </c>
      <c r="C177" s="74"/>
      <c r="D177" s="74"/>
    </row>
    <row r="178" spans="1:4" x14ac:dyDescent="0.3">
      <c r="A178" s="70">
        <v>40503</v>
      </c>
      <c r="B178" s="74" t="s">
        <v>693</v>
      </c>
      <c r="C178" s="74"/>
      <c r="D178" s="74"/>
    </row>
    <row r="179" spans="1:4" x14ac:dyDescent="0.3">
      <c r="A179" s="70">
        <v>40504</v>
      </c>
      <c r="B179" s="74" t="s">
        <v>618</v>
      </c>
      <c r="C179" s="74"/>
      <c r="D179" s="74"/>
    </row>
    <row r="180" spans="1:4" x14ac:dyDescent="0.3">
      <c r="A180" s="70">
        <v>40505</v>
      </c>
      <c r="B180" s="74" t="s">
        <v>646</v>
      </c>
      <c r="C180" s="74"/>
      <c r="D180" s="74"/>
    </row>
    <row r="181" spans="1:4" x14ac:dyDescent="0.3">
      <c r="A181" s="70">
        <v>40601</v>
      </c>
      <c r="B181" s="74" t="s">
        <v>665</v>
      </c>
      <c r="C181" s="74"/>
      <c r="D181" s="74"/>
    </row>
    <row r="182" spans="1:4" x14ac:dyDescent="0.3">
      <c r="A182" s="70">
        <v>40602</v>
      </c>
      <c r="B182" s="74" t="s">
        <v>485</v>
      </c>
      <c r="C182" s="74"/>
      <c r="D182" s="74"/>
    </row>
    <row r="183" spans="1:4" x14ac:dyDescent="0.3">
      <c r="A183" s="70">
        <v>40603</v>
      </c>
      <c r="B183" s="74" t="s">
        <v>509</v>
      </c>
      <c r="C183" s="74"/>
      <c r="D183" s="74"/>
    </row>
    <row r="184" spans="1:4" x14ac:dyDescent="0.3">
      <c r="A184" s="70">
        <v>40701</v>
      </c>
      <c r="B184" s="74" t="s">
        <v>615</v>
      </c>
      <c r="C184" s="74"/>
      <c r="D184" s="74"/>
    </row>
    <row r="185" spans="1:4" x14ac:dyDescent="0.3">
      <c r="A185" s="70">
        <v>40702</v>
      </c>
      <c r="B185" s="74" t="s">
        <v>622</v>
      </c>
      <c r="C185" s="74"/>
      <c r="D185" s="74"/>
    </row>
    <row r="186" spans="1:4" x14ac:dyDescent="0.3">
      <c r="A186" s="70">
        <v>40801</v>
      </c>
      <c r="B186" s="74" t="s">
        <v>503</v>
      </c>
      <c r="C186" s="74"/>
      <c r="D186" s="74"/>
    </row>
    <row r="187" spans="1:4" x14ac:dyDescent="0.3">
      <c r="A187" s="70">
        <v>40802</v>
      </c>
      <c r="B187" s="74" t="s">
        <v>444</v>
      </c>
      <c r="C187" s="74"/>
      <c r="D187" s="74"/>
    </row>
    <row r="188" spans="1:4" x14ac:dyDescent="0.3">
      <c r="A188" s="70">
        <v>40901</v>
      </c>
      <c r="B188" s="74" t="s">
        <v>611</v>
      </c>
      <c r="C188" s="74"/>
      <c r="D188" s="74"/>
    </row>
    <row r="189" spans="1:4" x14ac:dyDescent="0.3">
      <c r="A189" s="70">
        <v>40902</v>
      </c>
      <c r="B189" s="74" t="s">
        <v>521</v>
      </c>
      <c r="C189" s="74"/>
      <c r="D189" s="74"/>
    </row>
    <row r="190" spans="1:4" x14ac:dyDescent="0.3">
      <c r="A190" s="70">
        <v>40903</v>
      </c>
      <c r="B190" s="74" t="s">
        <v>430</v>
      </c>
      <c r="C190" s="74"/>
      <c r="D190" s="74"/>
    </row>
    <row r="191" spans="1:4" x14ac:dyDescent="0.3">
      <c r="A191" s="70">
        <v>41001</v>
      </c>
      <c r="B191" s="74" t="s">
        <v>501</v>
      </c>
      <c r="C191" s="74"/>
      <c r="D191" s="74"/>
    </row>
    <row r="192" spans="1:4" x14ac:dyDescent="0.3">
      <c r="A192" s="70">
        <v>41101</v>
      </c>
      <c r="B192" s="74" t="s">
        <v>420</v>
      </c>
      <c r="C192" s="74"/>
      <c r="D192" s="74"/>
    </row>
    <row r="193" spans="1:4" x14ac:dyDescent="0.3">
      <c r="A193" s="70">
        <v>41201</v>
      </c>
      <c r="B193" s="74" t="s">
        <v>575</v>
      </c>
      <c r="C193" s="74"/>
      <c r="D193" s="74"/>
    </row>
    <row r="194" spans="1:4" x14ac:dyDescent="0.3">
      <c r="A194" s="70">
        <v>41202</v>
      </c>
      <c r="B194" s="74" t="s">
        <v>519</v>
      </c>
      <c r="C194" s="74"/>
      <c r="D194" s="74"/>
    </row>
    <row r="195" spans="1:4" x14ac:dyDescent="0.3">
      <c r="A195" s="70">
        <v>41301</v>
      </c>
      <c r="B195" s="74" t="s">
        <v>393</v>
      </c>
      <c r="C195" s="74"/>
      <c r="D195" s="74"/>
    </row>
    <row r="196" spans="1:4" x14ac:dyDescent="0.3">
      <c r="A196" s="70">
        <v>41401</v>
      </c>
      <c r="B196" s="74" t="s">
        <v>590</v>
      </c>
      <c r="C196" s="74"/>
      <c r="D196" s="74"/>
    </row>
    <row r="197" spans="1:4" x14ac:dyDescent="0.3">
      <c r="A197" s="70">
        <v>41501</v>
      </c>
      <c r="B197" s="74" t="s">
        <v>545</v>
      </c>
      <c r="C197" s="74"/>
      <c r="D197" s="74"/>
    </row>
    <row r="198" spans="1:4" x14ac:dyDescent="0.3">
      <c r="A198" s="70">
        <v>41502</v>
      </c>
      <c r="B198" s="74" t="s">
        <v>625</v>
      </c>
      <c r="C198" s="74"/>
      <c r="D198" s="74"/>
    </row>
    <row r="199" spans="1:4" x14ac:dyDescent="0.3">
      <c r="A199" s="70">
        <v>41503</v>
      </c>
      <c r="B199" s="74" t="s">
        <v>548</v>
      </c>
      <c r="C199" s="74"/>
      <c r="D199" s="74"/>
    </row>
    <row r="200" spans="1:4" x14ac:dyDescent="0.3">
      <c r="A200" s="70">
        <v>41601</v>
      </c>
      <c r="B200" s="74" t="s">
        <v>517</v>
      </c>
      <c r="C200" s="74"/>
      <c r="D200" s="74"/>
    </row>
    <row r="201" spans="1:4" x14ac:dyDescent="0.3">
      <c r="A201" s="70">
        <v>50101</v>
      </c>
      <c r="B201" s="74" t="s">
        <v>534</v>
      </c>
      <c r="C201" s="74"/>
      <c r="D201" s="74"/>
    </row>
    <row r="202" spans="1:4" x14ac:dyDescent="0.3">
      <c r="A202" s="70">
        <v>50102</v>
      </c>
      <c r="B202" s="74" t="s">
        <v>402</v>
      </c>
      <c r="C202" s="74"/>
      <c r="D202" s="74"/>
    </row>
    <row r="203" spans="1:4" x14ac:dyDescent="0.3">
      <c r="A203" s="70">
        <v>50103</v>
      </c>
      <c r="B203" s="74" t="s">
        <v>562</v>
      </c>
      <c r="C203" s="74"/>
      <c r="D203" s="74"/>
    </row>
    <row r="204" spans="1:4" x14ac:dyDescent="0.3">
      <c r="A204" s="70">
        <v>50104</v>
      </c>
      <c r="B204" s="74" t="s">
        <v>431</v>
      </c>
      <c r="C204" s="74"/>
      <c r="D204" s="74"/>
    </row>
    <row r="205" spans="1:4" x14ac:dyDescent="0.3">
      <c r="A205" s="70">
        <v>50201</v>
      </c>
      <c r="B205" s="74" t="s">
        <v>436</v>
      </c>
      <c r="C205" s="74"/>
      <c r="D205" s="74"/>
    </row>
    <row r="206" spans="1:4" x14ac:dyDescent="0.3">
      <c r="A206" s="70">
        <v>50202</v>
      </c>
      <c r="B206" s="74" t="s">
        <v>482</v>
      </c>
      <c r="C206" s="74"/>
      <c r="D206" s="74"/>
    </row>
    <row r="207" spans="1:4" x14ac:dyDescent="0.3">
      <c r="A207" s="70">
        <v>50203</v>
      </c>
      <c r="B207" s="74" t="s">
        <v>531</v>
      </c>
      <c r="C207" s="74"/>
      <c r="D207" s="74"/>
    </row>
    <row r="208" spans="1:4" x14ac:dyDescent="0.3">
      <c r="A208" s="70">
        <v>50204</v>
      </c>
      <c r="B208" s="74" t="s">
        <v>457</v>
      </c>
      <c r="C208" s="74"/>
      <c r="D208" s="74"/>
    </row>
    <row r="209" spans="1:4" x14ac:dyDescent="0.3">
      <c r="A209" s="70">
        <v>50301</v>
      </c>
      <c r="B209" s="74" t="s">
        <v>426</v>
      </c>
      <c r="C209" s="74"/>
      <c r="D209" s="74"/>
    </row>
    <row r="210" spans="1:4" x14ac:dyDescent="0.3">
      <c r="A210" s="70">
        <v>50302</v>
      </c>
      <c r="B210" s="74" t="s">
        <v>442</v>
      </c>
      <c r="C210" s="74"/>
      <c r="D210" s="74"/>
    </row>
    <row r="211" spans="1:4" x14ac:dyDescent="0.3">
      <c r="A211" s="70">
        <v>50303</v>
      </c>
      <c r="B211" s="74" t="s">
        <v>424</v>
      </c>
      <c r="C211" s="74"/>
      <c r="D211" s="74"/>
    </row>
    <row r="212" spans="1:4" x14ac:dyDescent="0.3">
      <c r="A212" s="70">
        <v>50401</v>
      </c>
      <c r="B212" s="74" t="s">
        <v>456</v>
      </c>
      <c r="C212" s="74"/>
      <c r="D212" s="74"/>
    </row>
    <row r="213" spans="1:4" x14ac:dyDescent="0.3">
      <c r="A213" s="70">
        <v>50402</v>
      </c>
      <c r="B213" s="74" t="s">
        <v>476</v>
      </c>
      <c r="C213" s="74"/>
      <c r="D213" s="74"/>
    </row>
    <row r="214" spans="1:4" x14ac:dyDescent="0.3">
      <c r="A214" s="70">
        <v>50403</v>
      </c>
      <c r="B214" s="74" t="s">
        <v>405</v>
      </c>
      <c r="C214" s="74"/>
      <c r="D214" s="74"/>
    </row>
    <row r="215" spans="1:4" x14ac:dyDescent="0.3">
      <c r="A215" s="70">
        <v>50404</v>
      </c>
      <c r="B215" s="74" t="s">
        <v>403</v>
      </c>
      <c r="C215" s="74"/>
      <c r="D215" s="74"/>
    </row>
    <row r="216" spans="1:4" x14ac:dyDescent="0.3">
      <c r="A216" s="70">
        <v>50405</v>
      </c>
      <c r="B216" s="74" t="s">
        <v>382</v>
      </c>
      <c r="C216" s="74"/>
      <c r="D216" s="74"/>
    </row>
    <row r="217" spans="1:4" x14ac:dyDescent="0.3">
      <c r="A217" s="70">
        <v>50501</v>
      </c>
      <c r="B217" s="74" t="s">
        <v>383</v>
      </c>
      <c r="C217" s="74"/>
      <c r="D217" s="74"/>
    </row>
    <row r="218" spans="1:4" x14ac:dyDescent="0.3">
      <c r="A218" s="70">
        <v>50502</v>
      </c>
      <c r="B218" s="74" t="s">
        <v>400</v>
      </c>
      <c r="C218" s="74"/>
      <c r="D218" s="74"/>
    </row>
    <row r="219" spans="1:4" x14ac:dyDescent="0.3">
      <c r="A219" s="70">
        <v>50601</v>
      </c>
      <c r="B219" s="74" t="s">
        <v>553</v>
      </c>
      <c r="C219" s="74"/>
      <c r="D219" s="74"/>
    </row>
    <row r="220" spans="1:4" x14ac:dyDescent="0.3">
      <c r="A220" s="70">
        <v>50602</v>
      </c>
      <c r="B220" s="74" t="s">
        <v>433</v>
      </c>
      <c r="C220" s="74"/>
      <c r="D220" s="74"/>
    </row>
    <row r="221" spans="1:4" x14ac:dyDescent="0.3">
      <c r="A221" s="70">
        <v>50701</v>
      </c>
      <c r="B221" s="74" t="s">
        <v>386</v>
      </c>
      <c r="C221" s="74"/>
      <c r="D221" s="74"/>
    </row>
    <row r="222" spans="1:4" x14ac:dyDescent="0.3">
      <c r="A222" s="70">
        <v>50702</v>
      </c>
      <c r="B222" s="74" t="s">
        <v>399</v>
      </c>
      <c r="C222" s="74"/>
      <c r="D222" s="74"/>
    </row>
    <row r="223" spans="1:4" x14ac:dyDescent="0.3">
      <c r="A223" s="70">
        <v>50801</v>
      </c>
      <c r="B223" s="74" t="s">
        <v>627</v>
      </c>
      <c r="C223" s="74"/>
      <c r="D223" s="74"/>
    </row>
    <row r="224" spans="1:4" x14ac:dyDescent="0.3">
      <c r="A224" s="70">
        <v>50802</v>
      </c>
      <c r="B224" s="74" t="s">
        <v>695</v>
      </c>
      <c r="C224" s="74"/>
      <c r="D224" s="74"/>
    </row>
    <row r="225" spans="1:4" x14ac:dyDescent="0.3">
      <c r="A225" s="70">
        <v>50901</v>
      </c>
      <c r="B225" s="74" t="s">
        <v>554</v>
      </c>
      <c r="C225" s="74"/>
      <c r="D225" s="74"/>
    </row>
    <row r="226" spans="1:4" x14ac:dyDescent="0.3">
      <c r="A226" s="70">
        <v>50902</v>
      </c>
      <c r="B226" s="74" t="s">
        <v>560</v>
      </c>
      <c r="C226" s="74"/>
      <c r="D226" s="74"/>
    </row>
    <row r="227" spans="1:4" x14ac:dyDescent="0.3">
      <c r="A227" s="70">
        <v>51001</v>
      </c>
      <c r="B227" s="74" t="s">
        <v>580</v>
      </c>
      <c r="C227" s="74"/>
      <c r="D227" s="74"/>
    </row>
    <row r="228" spans="1:4" x14ac:dyDescent="0.3">
      <c r="A228" s="70">
        <v>51002</v>
      </c>
      <c r="B228" s="74" t="s">
        <v>537</v>
      </c>
      <c r="C228" s="74"/>
      <c r="D228" s="74"/>
    </row>
    <row r="229" spans="1:4" x14ac:dyDescent="0.3">
      <c r="A229" s="70">
        <v>51003</v>
      </c>
      <c r="B229" s="74" t="s">
        <v>633</v>
      </c>
      <c r="C229" s="74"/>
      <c r="D229" s="74"/>
    </row>
    <row r="230" spans="1:4" x14ac:dyDescent="0.3">
      <c r="A230" s="70">
        <v>51101</v>
      </c>
      <c r="B230" s="74" t="s">
        <v>437</v>
      </c>
      <c r="C230" s="74"/>
      <c r="D230" s="74"/>
    </row>
    <row r="231" spans="1:4" x14ac:dyDescent="0.3">
      <c r="A231" s="70">
        <v>51102</v>
      </c>
      <c r="B231" s="74" t="s">
        <v>484</v>
      </c>
      <c r="C231" s="74"/>
      <c r="D231" s="74"/>
    </row>
    <row r="232" spans="1:4" x14ac:dyDescent="0.3">
      <c r="A232" s="70">
        <v>51103</v>
      </c>
      <c r="B232" s="74" t="s">
        <v>395</v>
      </c>
      <c r="C232" s="74"/>
      <c r="D232" s="74"/>
    </row>
    <row r="233" spans="1:4" x14ac:dyDescent="0.3">
      <c r="A233" s="70">
        <v>51201</v>
      </c>
      <c r="B233" s="74" t="s">
        <v>559</v>
      </c>
      <c r="C233" s="74"/>
      <c r="D233" s="74"/>
    </row>
    <row r="234" spans="1:4" x14ac:dyDescent="0.3">
      <c r="A234" s="70">
        <v>51202</v>
      </c>
      <c r="B234" s="74" t="s">
        <v>504</v>
      </c>
      <c r="C234" s="74"/>
      <c r="D234" s="74"/>
    </row>
    <row r="235" spans="1:4" x14ac:dyDescent="0.3">
      <c r="A235" s="70">
        <v>51203</v>
      </c>
      <c r="B235" s="74" t="s">
        <v>652</v>
      </c>
      <c r="C235" s="74"/>
      <c r="D235" s="74"/>
    </row>
    <row r="236" spans="1:4" x14ac:dyDescent="0.3">
      <c r="A236" s="70">
        <v>51204</v>
      </c>
      <c r="B236" s="74" t="s">
        <v>520</v>
      </c>
      <c r="C236" s="74"/>
      <c r="D236" s="74"/>
    </row>
    <row r="237" spans="1:4" x14ac:dyDescent="0.3">
      <c r="A237" s="70">
        <v>51301</v>
      </c>
      <c r="B237" s="74" t="s">
        <v>388</v>
      </c>
      <c r="C237" s="74"/>
      <c r="D237" s="74"/>
    </row>
    <row r="238" spans="1:4" x14ac:dyDescent="0.3">
      <c r="A238" s="70">
        <v>51302</v>
      </c>
      <c r="B238" s="74" t="s">
        <v>428</v>
      </c>
      <c r="C238" s="74"/>
      <c r="D238" s="74"/>
    </row>
    <row r="239" spans="1:4" x14ac:dyDescent="0.3">
      <c r="A239" s="70">
        <v>51401</v>
      </c>
      <c r="B239" s="74" t="s">
        <v>532</v>
      </c>
      <c r="C239" s="74"/>
      <c r="D239" s="74"/>
    </row>
    <row r="240" spans="1:4" x14ac:dyDescent="0.3">
      <c r="A240" s="70">
        <v>51402</v>
      </c>
      <c r="B240" s="74" t="s">
        <v>535</v>
      </c>
      <c r="C240" s="74"/>
      <c r="D240" s="74"/>
    </row>
    <row r="241" spans="1:4" x14ac:dyDescent="0.3">
      <c r="A241" s="70">
        <v>51501</v>
      </c>
      <c r="B241" s="74" t="s">
        <v>574</v>
      </c>
      <c r="C241" s="74"/>
      <c r="D241" s="74"/>
    </row>
    <row r="242" spans="1:4" x14ac:dyDescent="0.3">
      <c r="A242" s="70">
        <v>51601</v>
      </c>
      <c r="B242" s="74" t="s">
        <v>425</v>
      </c>
      <c r="C242" s="74"/>
      <c r="D242" s="74"/>
    </row>
    <row r="243" spans="1:4" x14ac:dyDescent="0.3">
      <c r="A243" s="70">
        <v>60101</v>
      </c>
      <c r="B243" s="74" t="s">
        <v>358</v>
      </c>
      <c r="C243" s="74"/>
      <c r="D243" s="74"/>
    </row>
    <row r="244" spans="1:4" x14ac:dyDescent="0.3">
      <c r="A244" s="70">
        <v>60201</v>
      </c>
      <c r="B244" s="74" t="s">
        <v>682</v>
      </c>
      <c r="C244" s="74"/>
      <c r="D244" s="74"/>
    </row>
    <row r="245" spans="1:4" x14ac:dyDescent="0.3">
      <c r="A245" s="70">
        <v>60202</v>
      </c>
      <c r="B245" s="74" t="s">
        <v>680</v>
      </c>
      <c r="C245" s="74"/>
      <c r="D245" s="74"/>
    </row>
    <row r="246" spans="1:4" x14ac:dyDescent="0.3">
      <c r="A246" s="70">
        <v>60301</v>
      </c>
      <c r="B246" s="74" t="s">
        <v>668</v>
      </c>
      <c r="C246" s="74"/>
      <c r="D246" s="74"/>
    </row>
    <row r="247" spans="1:4" x14ac:dyDescent="0.3">
      <c r="A247" s="70">
        <v>60302</v>
      </c>
      <c r="B247" s="74" t="s">
        <v>698</v>
      </c>
      <c r="C247" s="74"/>
      <c r="D247" s="74"/>
    </row>
    <row r="248" spans="1:4" x14ac:dyDescent="0.3">
      <c r="A248" s="70">
        <v>60303</v>
      </c>
      <c r="B248" s="74" t="s">
        <v>667</v>
      </c>
      <c r="C248" s="74"/>
      <c r="D248" s="74"/>
    </row>
    <row r="249" spans="1:4" x14ac:dyDescent="0.3">
      <c r="A249" s="70">
        <v>60401</v>
      </c>
      <c r="B249" s="74" t="s">
        <v>706</v>
      </c>
      <c r="C249" s="74"/>
      <c r="D249" s="74"/>
    </row>
    <row r="250" spans="1:4" x14ac:dyDescent="0.3">
      <c r="A250" s="70">
        <v>60402</v>
      </c>
      <c r="B250" s="74" t="s">
        <v>547</v>
      </c>
      <c r="C250" s="74"/>
      <c r="D250" s="74"/>
    </row>
    <row r="251" spans="1:4" x14ac:dyDescent="0.3">
      <c r="A251" s="70">
        <v>60501</v>
      </c>
      <c r="B251" s="74" t="s">
        <v>638</v>
      </c>
      <c r="C251" s="74"/>
      <c r="D251" s="74"/>
    </row>
    <row r="252" spans="1:4" x14ac:dyDescent="0.3">
      <c r="A252" s="70">
        <v>60502</v>
      </c>
      <c r="B252" s="74" t="s">
        <v>645</v>
      </c>
      <c r="C252" s="74"/>
      <c r="D252" s="74"/>
    </row>
    <row r="253" spans="1:4" x14ac:dyDescent="0.3">
      <c r="A253" s="70">
        <v>60601</v>
      </c>
      <c r="B253" s="74" t="s">
        <v>468</v>
      </c>
      <c r="C253" s="74"/>
      <c r="D253" s="74"/>
    </row>
    <row r="254" spans="1:4" x14ac:dyDescent="0.3">
      <c r="A254" s="70">
        <v>70101</v>
      </c>
      <c r="B254" s="74" t="s">
        <v>660</v>
      </c>
      <c r="C254" s="74"/>
      <c r="D254" s="74"/>
    </row>
    <row r="255" spans="1:4" x14ac:dyDescent="0.3">
      <c r="A255" s="70">
        <v>70102</v>
      </c>
      <c r="B255" s="74" t="s">
        <v>666</v>
      </c>
      <c r="C255" s="74"/>
      <c r="D255" s="74"/>
    </row>
    <row r="256" spans="1:4" x14ac:dyDescent="0.3">
      <c r="A256" s="70">
        <v>70103</v>
      </c>
      <c r="B256" s="74" t="s">
        <v>690</v>
      </c>
      <c r="C256" s="74"/>
      <c r="D256" s="74"/>
    </row>
    <row r="257" spans="1:4" x14ac:dyDescent="0.3">
      <c r="A257" s="70">
        <v>70104</v>
      </c>
      <c r="B257" s="74" t="s">
        <v>641</v>
      </c>
      <c r="C257" s="74"/>
      <c r="D257" s="74"/>
    </row>
    <row r="258" spans="1:4" x14ac:dyDescent="0.3">
      <c r="A258" s="70">
        <v>70105</v>
      </c>
      <c r="B258" s="74" t="s">
        <v>676</v>
      </c>
      <c r="C258" s="74"/>
      <c r="D258" s="74"/>
    </row>
    <row r="259" spans="1:4" x14ac:dyDescent="0.3">
      <c r="A259" s="70">
        <v>70201</v>
      </c>
      <c r="B259" s="74" t="s">
        <v>607</v>
      </c>
      <c r="C259" s="74"/>
      <c r="D259" s="74"/>
    </row>
    <row r="260" spans="1:4" x14ac:dyDescent="0.3">
      <c r="A260" s="70">
        <v>70202</v>
      </c>
      <c r="B260" s="74" t="s">
        <v>701</v>
      </c>
      <c r="C260" s="74"/>
      <c r="D260" s="74"/>
    </row>
    <row r="261" spans="1:4" x14ac:dyDescent="0.3">
      <c r="A261" s="70">
        <v>70301</v>
      </c>
      <c r="B261" s="74" t="s">
        <v>601</v>
      </c>
      <c r="C261" s="74"/>
      <c r="D261" s="74"/>
    </row>
    <row r="262" spans="1:4" x14ac:dyDescent="0.3">
      <c r="A262" s="70">
        <v>70302</v>
      </c>
      <c r="B262" s="74" t="s">
        <v>551</v>
      </c>
      <c r="C262" s="74"/>
      <c r="D262" s="74"/>
    </row>
    <row r="263" spans="1:4" x14ac:dyDescent="0.3">
      <c r="A263" s="70">
        <v>70303</v>
      </c>
      <c r="B263" s="74" t="s">
        <v>604</v>
      </c>
      <c r="C263" s="74"/>
      <c r="D263" s="74"/>
    </row>
    <row r="264" spans="1:4" x14ac:dyDescent="0.3">
      <c r="A264" s="70">
        <v>70401</v>
      </c>
      <c r="B264" s="74" t="s">
        <v>683</v>
      </c>
      <c r="C264" s="74"/>
      <c r="D264" s="74"/>
    </row>
    <row r="265" spans="1:4" x14ac:dyDescent="0.3">
      <c r="A265" s="70">
        <v>70402</v>
      </c>
      <c r="B265" s="74" t="s">
        <v>656</v>
      </c>
      <c r="C265" s="74"/>
      <c r="D265" s="74"/>
    </row>
    <row r="266" spans="1:4" x14ac:dyDescent="0.3">
      <c r="A266" s="70">
        <v>70403</v>
      </c>
      <c r="B266" s="74" t="s">
        <v>657</v>
      </c>
      <c r="C266" s="74"/>
      <c r="D266" s="74"/>
    </row>
    <row r="267" spans="1:4" x14ac:dyDescent="0.3">
      <c r="A267" s="70">
        <v>70404</v>
      </c>
      <c r="B267" s="74" t="s">
        <v>677</v>
      </c>
      <c r="C267" s="74"/>
      <c r="D267" s="74"/>
    </row>
    <row r="268" spans="1:4" x14ac:dyDescent="0.3">
      <c r="A268" s="70">
        <v>70501</v>
      </c>
      <c r="B268" s="74" t="s">
        <v>642</v>
      </c>
      <c r="C268" s="74"/>
      <c r="D268" s="74"/>
    </row>
    <row r="269" spans="1:4" x14ac:dyDescent="0.3">
      <c r="A269" s="70">
        <v>70502</v>
      </c>
      <c r="B269" s="74" t="s">
        <v>555</v>
      </c>
      <c r="C269" s="74"/>
      <c r="D269" s="74"/>
    </row>
    <row r="270" spans="1:4" x14ac:dyDescent="0.3">
      <c r="A270" s="70">
        <v>70503</v>
      </c>
      <c r="B270" s="74" t="s">
        <v>670</v>
      </c>
      <c r="C270" s="74"/>
      <c r="D270" s="74"/>
    </row>
    <row r="271" spans="1:4" x14ac:dyDescent="0.3">
      <c r="A271" s="70">
        <v>70601</v>
      </c>
      <c r="B271" s="74" t="s">
        <v>692</v>
      </c>
      <c r="C271" s="74"/>
      <c r="D271" s="74"/>
    </row>
    <row r="272" spans="1:4" x14ac:dyDescent="0.3">
      <c r="A272" s="70">
        <v>70602</v>
      </c>
      <c r="B272" s="74" t="s">
        <v>569</v>
      </c>
      <c r="C272" s="74"/>
      <c r="D272" s="74"/>
    </row>
    <row r="273" spans="1:4" x14ac:dyDescent="0.3">
      <c r="A273" s="70">
        <v>70603</v>
      </c>
      <c r="B273" s="74" t="s">
        <v>624</v>
      </c>
      <c r="C273" s="74"/>
      <c r="D273" s="74"/>
    </row>
    <row r="274" spans="1:4" x14ac:dyDescent="0.3">
      <c r="A274" s="70">
        <v>70701</v>
      </c>
      <c r="B274" s="74" t="s">
        <v>593</v>
      </c>
      <c r="C274" s="74"/>
      <c r="D274" s="74"/>
    </row>
    <row r="275" spans="1:4" x14ac:dyDescent="0.3">
      <c r="A275" s="70">
        <v>70702</v>
      </c>
      <c r="B275" s="74" t="s">
        <v>583</v>
      </c>
      <c r="C275" s="74"/>
      <c r="D275" s="74"/>
    </row>
    <row r="276" spans="1:4" x14ac:dyDescent="0.3">
      <c r="A276" s="70">
        <v>70703</v>
      </c>
      <c r="B276" s="74" t="s">
        <v>542</v>
      </c>
      <c r="C276" s="74"/>
      <c r="D276" s="74"/>
    </row>
    <row r="277" spans="1:4" x14ac:dyDescent="0.3">
      <c r="A277" s="70">
        <v>70704</v>
      </c>
      <c r="B277" s="74" t="s">
        <v>681</v>
      </c>
      <c r="C277" s="74"/>
      <c r="D277" s="74"/>
    </row>
    <row r="278" spans="1:4" x14ac:dyDescent="0.3">
      <c r="A278" s="70">
        <v>70705</v>
      </c>
      <c r="B278" s="74" t="s">
        <v>602</v>
      </c>
      <c r="C278" s="74"/>
      <c r="D278" s="74"/>
    </row>
    <row r="279" spans="1:4" x14ac:dyDescent="0.3">
      <c r="A279" s="70">
        <v>70706</v>
      </c>
      <c r="B279" s="74" t="s">
        <v>674</v>
      </c>
      <c r="C279" s="74"/>
      <c r="D279" s="74"/>
    </row>
    <row r="280" spans="1:4" x14ac:dyDescent="0.3">
      <c r="A280" s="70">
        <v>70707</v>
      </c>
      <c r="B280" s="74" t="s">
        <v>703</v>
      </c>
      <c r="C280" s="74"/>
      <c r="D280" s="74"/>
    </row>
    <row r="281" spans="1:4" x14ac:dyDescent="0.3">
      <c r="A281" s="70">
        <v>70801</v>
      </c>
      <c r="B281" s="74" t="s">
        <v>702</v>
      </c>
      <c r="C281" s="74"/>
      <c r="D281" s="74"/>
    </row>
    <row r="282" spans="1:4" x14ac:dyDescent="0.3">
      <c r="A282" s="70">
        <v>70802</v>
      </c>
      <c r="B282" s="74" t="s">
        <v>608</v>
      </c>
      <c r="C282" s="74"/>
      <c r="D282" s="74"/>
    </row>
    <row r="283" spans="1:4" x14ac:dyDescent="0.3">
      <c r="A283" s="70">
        <v>70803</v>
      </c>
      <c r="B283" s="74" t="s">
        <v>709</v>
      </c>
      <c r="C283" s="74"/>
      <c r="D283" s="74"/>
    </row>
    <row r="284" spans="1:4" x14ac:dyDescent="0.3">
      <c r="A284" s="70">
        <v>70804</v>
      </c>
      <c r="B284" s="74" t="s">
        <v>705</v>
      </c>
      <c r="C284" s="74"/>
      <c r="D284" s="74"/>
    </row>
    <row r="285" spans="1:4" x14ac:dyDescent="0.3">
      <c r="A285" s="70">
        <v>70805</v>
      </c>
      <c r="B285" s="74" t="s">
        <v>700</v>
      </c>
      <c r="C285" s="74"/>
      <c r="D285" s="74"/>
    </row>
    <row r="286" spans="1:4" x14ac:dyDescent="0.3">
      <c r="A286" s="70">
        <v>70901</v>
      </c>
      <c r="B286" s="74" t="s">
        <v>687</v>
      </c>
      <c r="C286" s="74"/>
      <c r="D286" s="74"/>
    </row>
    <row r="287" spans="1:4" x14ac:dyDescent="0.3">
      <c r="A287" s="70">
        <v>70902</v>
      </c>
      <c r="B287" s="74" t="s">
        <v>603</v>
      </c>
      <c r="C287" s="74"/>
      <c r="D287" s="74"/>
    </row>
    <row r="288" spans="1:4" x14ac:dyDescent="0.3">
      <c r="A288" s="70">
        <v>70903</v>
      </c>
      <c r="B288" s="74" t="s">
        <v>634</v>
      </c>
      <c r="C288" s="74"/>
      <c r="D288" s="74"/>
    </row>
    <row r="289" spans="1:4" x14ac:dyDescent="0.3">
      <c r="A289" s="70">
        <v>70904</v>
      </c>
      <c r="B289" s="74" t="s">
        <v>688</v>
      </c>
      <c r="C289" s="74"/>
      <c r="D289" s="74"/>
    </row>
    <row r="290" spans="1:4" x14ac:dyDescent="0.3">
      <c r="A290" s="70">
        <v>71001</v>
      </c>
      <c r="B290" s="74" t="s">
        <v>684</v>
      </c>
      <c r="C290" s="74"/>
      <c r="D290" s="74"/>
    </row>
    <row r="291" spans="1:4" x14ac:dyDescent="0.3">
      <c r="A291" s="70">
        <v>71002</v>
      </c>
      <c r="B291" s="74" t="s">
        <v>686</v>
      </c>
      <c r="C291" s="74"/>
      <c r="D291" s="74"/>
    </row>
    <row r="292" spans="1:4" x14ac:dyDescent="0.3">
      <c r="A292" s="70">
        <v>71003</v>
      </c>
      <c r="B292" s="74" t="s">
        <v>658</v>
      </c>
      <c r="C292" s="74"/>
      <c r="D292" s="74"/>
    </row>
    <row r="293" spans="1:4" x14ac:dyDescent="0.3">
      <c r="A293" s="70">
        <v>71004</v>
      </c>
      <c r="B293" s="74" t="s">
        <v>710</v>
      </c>
      <c r="C293" s="74"/>
      <c r="D293" s="74"/>
    </row>
    <row r="294" spans="1:4" x14ac:dyDescent="0.3">
      <c r="A294" s="70">
        <v>71005</v>
      </c>
      <c r="B294" s="74" t="s">
        <v>383</v>
      </c>
      <c r="C294" s="74"/>
      <c r="D294" s="74"/>
    </row>
    <row r="295" spans="1:4" x14ac:dyDescent="0.3">
      <c r="A295" s="70">
        <v>71101</v>
      </c>
      <c r="B295" s="74" t="s">
        <v>582</v>
      </c>
      <c r="C295" s="74"/>
      <c r="D295" s="74"/>
    </row>
    <row r="296" spans="1:4" x14ac:dyDescent="0.3">
      <c r="A296" s="70">
        <v>71102</v>
      </c>
      <c r="B296" s="74" t="s">
        <v>470</v>
      </c>
      <c r="C296" s="74"/>
      <c r="D296" s="74"/>
    </row>
    <row r="297" spans="1:4" x14ac:dyDescent="0.3">
      <c r="A297" s="70">
        <v>71103</v>
      </c>
      <c r="B297" s="74" t="s">
        <v>672</v>
      </c>
      <c r="C297" s="74"/>
      <c r="D297" s="74"/>
    </row>
    <row r="298" spans="1:4" x14ac:dyDescent="0.3">
      <c r="A298" s="70">
        <v>71104</v>
      </c>
      <c r="B298" s="74" t="s">
        <v>630</v>
      </c>
      <c r="C298" s="74"/>
      <c r="D298" s="74"/>
    </row>
    <row r="299" spans="1:4" x14ac:dyDescent="0.3">
      <c r="A299" s="70">
        <v>71105</v>
      </c>
      <c r="B299" s="74" t="s">
        <v>595</v>
      </c>
      <c r="C299" s="74"/>
      <c r="D299" s="74"/>
    </row>
    <row r="300" spans="1:4" x14ac:dyDescent="0.3">
      <c r="A300" s="70">
        <v>71106</v>
      </c>
      <c r="B300" s="74" t="s">
        <v>639</v>
      </c>
      <c r="C300" s="74"/>
      <c r="D300" s="74"/>
    </row>
    <row r="301" spans="1:4" x14ac:dyDescent="0.3">
      <c r="A301" s="70">
        <v>71201</v>
      </c>
      <c r="B301" s="74" t="s">
        <v>614</v>
      </c>
      <c r="C301" s="74"/>
      <c r="D301" s="74"/>
    </row>
    <row r="302" spans="1:4" x14ac:dyDescent="0.3">
      <c r="A302" s="70">
        <v>71301</v>
      </c>
      <c r="B302" s="74" t="s">
        <v>568</v>
      </c>
      <c r="C302" s="74"/>
      <c r="D302" s="74"/>
    </row>
    <row r="303" spans="1:4" x14ac:dyDescent="0.3">
      <c r="A303" s="70">
        <v>71302</v>
      </c>
      <c r="B303" s="74" t="s">
        <v>659</v>
      </c>
      <c r="C303" s="74"/>
      <c r="D303" s="74"/>
    </row>
    <row r="304" spans="1:4" x14ac:dyDescent="0.3">
      <c r="A304" s="70">
        <v>71401</v>
      </c>
      <c r="B304" s="74" t="s">
        <v>572</v>
      </c>
      <c r="C304" s="74"/>
      <c r="D304" s="74"/>
    </row>
    <row r="305" spans="1:4" x14ac:dyDescent="0.3">
      <c r="A305" s="70">
        <v>71402</v>
      </c>
      <c r="B305" s="74" t="s">
        <v>564</v>
      </c>
      <c r="C305" s="74"/>
      <c r="D305" s="74"/>
    </row>
    <row r="306" spans="1:4" x14ac:dyDescent="0.3">
      <c r="A306" s="70">
        <v>71403</v>
      </c>
      <c r="B306" s="74" t="s">
        <v>573</v>
      </c>
      <c r="C306" s="74"/>
      <c r="D306" s="74"/>
    </row>
    <row r="307" spans="1:4" x14ac:dyDescent="0.3">
      <c r="A307" s="70">
        <v>71501</v>
      </c>
      <c r="B307" s="74" t="s">
        <v>616</v>
      </c>
      <c r="C307" s="74"/>
      <c r="D307" s="74"/>
    </row>
    <row r="308" spans="1:4" x14ac:dyDescent="0.3">
      <c r="A308" s="70">
        <v>71502</v>
      </c>
      <c r="B308" s="74" t="s">
        <v>525</v>
      </c>
      <c r="C308" s="74"/>
      <c r="D308" s="74"/>
    </row>
    <row r="309" spans="1:4" x14ac:dyDescent="0.3">
      <c r="A309" s="70">
        <v>71503</v>
      </c>
      <c r="B309" s="74" t="s">
        <v>645</v>
      </c>
      <c r="C309" s="74"/>
      <c r="D309" s="74"/>
    </row>
    <row r="310" spans="1:4" x14ac:dyDescent="0.3">
      <c r="A310" s="70">
        <v>80101</v>
      </c>
      <c r="B310" s="74" t="s">
        <v>655</v>
      </c>
      <c r="C310" s="74"/>
      <c r="D310" s="74"/>
    </row>
    <row r="311" spans="1:4" x14ac:dyDescent="0.3">
      <c r="A311" s="70">
        <v>80102</v>
      </c>
      <c r="B311" s="74" t="s">
        <v>470</v>
      </c>
      <c r="C311" s="74"/>
      <c r="D311" s="74"/>
    </row>
    <row r="312" spans="1:4" x14ac:dyDescent="0.3">
      <c r="A312" s="70">
        <v>80201</v>
      </c>
      <c r="B312" s="74" t="s">
        <v>631</v>
      </c>
      <c r="C312" s="74"/>
      <c r="D312" s="74"/>
    </row>
    <row r="313" spans="1:4" x14ac:dyDescent="0.3">
      <c r="A313" s="70">
        <v>80202</v>
      </c>
      <c r="B313" s="74" t="s">
        <v>664</v>
      </c>
      <c r="C313" s="74"/>
      <c r="D313" s="74"/>
    </row>
    <row r="314" spans="1:4" x14ac:dyDescent="0.3">
      <c r="A314" s="70">
        <v>80301</v>
      </c>
      <c r="B314" s="74" t="s">
        <v>619</v>
      </c>
      <c r="C314" s="74"/>
      <c r="D314" s="74"/>
    </row>
    <row r="315" spans="1:4" x14ac:dyDescent="0.3">
      <c r="A315" s="70">
        <v>80302</v>
      </c>
      <c r="B315" s="74" t="s">
        <v>610</v>
      </c>
      <c r="C315" s="74"/>
      <c r="D315" s="74"/>
    </row>
    <row r="316" spans="1:4" x14ac:dyDescent="0.3">
      <c r="A316" s="70">
        <v>80303</v>
      </c>
      <c r="B316" s="74" t="s">
        <v>569</v>
      </c>
      <c r="C316" s="74"/>
      <c r="D316" s="74"/>
    </row>
    <row r="317" spans="1:4" x14ac:dyDescent="0.3">
      <c r="A317" s="70">
        <v>80304</v>
      </c>
      <c r="B317" s="74" t="s">
        <v>597</v>
      </c>
      <c r="C317" s="74"/>
      <c r="D317" s="74"/>
    </row>
    <row r="318" spans="1:4" x14ac:dyDescent="0.3">
      <c r="A318" s="70">
        <v>80401</v>
      </c>
      <c r="B318" s="74" t="s">
        <v>577</v>
      </c>
      <c r="C318" s="74"/>
      <c r="D318" s="74"/>
    </row>
    <row r="319" spans="1:4" x14ac:dyDescent="0.3">
      <c r="A319" s="70">
        <v>80402</v>
      </c>
      <c r="B319" s="74" t="s">
        <v>596</v>
      </c>
      <c r="C319" s="74"/>
      <c r="D319" s="74"/>
    </row>
    <row r="320" spans="1:4" x14ac:dyDescent="0.3">
      <c r="A320" s="70">
        <v>80501</v>
      </c>
      <c r="B320" s="74" t="s">
        <v>601</v>
      </c>
      <c r="C320" s="74"/>
      <c r="D320" s="74"/>
    </row>
    <row r="321" spans="1:4" x14ac:dyDescent="0.3">
      <c r="A321" s="70">
        <v>80601</v>
      </c>
      <c r="B321" s="74" t="s">
        <v>679</v>
      </c>
      <c r="C321" s="74"/>
      <c r="D321" s="74"/>
    </row>
    <row r="322" spans="1:4" x14ac:dyDescent="0.3">
      <c r="A322" s="70">
        <v>80602</v>
      </c>
      <c r="B322" s="74" t="s">
        <v>598</v>
      </c>
      <c r="C322" s="74"/>
      <c r="D322" s="74"/>
    </row>
    <row r="323" spans="1:4" x14ac:dyDescent="0.3">
      <c r="A323" s="70">
        <v>80701</v>
      </c>
      <c r="B323" s="74" t="s">
        <v>647</v>
      </c>
      <c r="C323" s="74"/>
      <c r="D323" s="74"/>
    </row>
    <row r="324" spans="1:4" x14ac:dyDescent="0.3">
      <c r="A324" s="70">
        <v>80702</v>
      </c>
      <c r="B324" s="74" t="s">
        <v>672</v>
      </c>
      <c r="C324" s="74"/>
      <c r="D324" s="74"/>
    </row>
    <row r="325" spans="1:4" x14ac:dyDescent="0.3">
      <c r="A325" s="70">
        <v>80703</v>
      </c>
      <c r="B325" s="74" t="s">
        <v>541</v>
      </c>
      <c r="C325" s="74"/>
      <c r="D325" s="74"/>
    </row>
    <row r="326" spans="1:4" x14ac:dyDescent="0.3">
      <c r="A326" s="70">
        <v>80801</v>
      </c>
      <c r="B326" s="74" t="s">
        <v>626</v>
      </c>
      <c r="C326" s="74"/>
      <c r="D326" s="74"/>
    </row>
    <row r="327" spans="1:4" x14ac:dyDescent="0.3">
      <c r="A327" s="70">
        <v>80802</v>
      </c>
      <c r="B327" s="74" t="s">
        <v>663</v>
      </c>
      <c r="C327" s="74"/>
      <c r="D327" s="74"/>
    </row>
    <row r="328" spans="1:4" x14ac:dyDescent="0.3">
      <c r="A328" s="70">
        <v>80803</v>
      </c>
      <c r="B328" s="74" t="s">
        <v>675</v>
      </c>
      <c r="C328" s="74"/>
      <c r="D328" s="74"/>
    </row>
    <row r="329" spans="1:4" x14ac:dyDescent="0.3">
      <c r="A329" s="70">
        <v>80901</v>
      </c>
      <c r="B329" s="74" t="s">
        <v>429</v>
      </c>
      <c r="C329" s="74"/>
      <c r="D329" s="74"/>
    </row>
    <row r="330" spans="1:4" x14ac:dyDescent="0.3">
      <c r="A330" s="70">
        <v>90101</v>
      </c>
      <c r="B330" s="74" t="s">
        <v>662</v>
      </c>
      <c r="C330" s="74"/>
      <c r="D330" s="74"/>
    </row>
    <row r="331" spans="1:4" x14ac:dyDescent="0.3">
      <c r="A331" s="70">
        <v>90102</v>
      </c>
      <c r="B331" s="74" t="s">
        <v>654</v>
      </c>
      <c r="C331" s="74"/>
      <c r="D331" s="74"/>
    </row>
    <row r="332" spans="1:4" x14ac:dyDescent="0.3">
      <c r="A332" s="70">
        <v>90103</v>
      </c>
      <c r="B332" s="74" t="s">
        <v>707</v>
      </c>
      <c r="C332" s="74"/>
      <c r="D332" s="74"/>
    </row>
    <row r="333" spans="1:4" x14ac:dyDescent="0.3">
      <c r="A333" s="70">
        <v>90104</v>
      </c>
      <c r="B333" s="74" t="s">
        <v>629</v>
      </c>
      <c r="C333" s="74"/>
      <c r="D333" s="74"/>
    </row>
    <row r="334" spans="1:4" x14ac:dyDescent="0.3">
      <c r="A334" s="70">
        <v>90201</v>
      </c>
      <c r="B334" s="74" t="s">
        <v>649</v>
      </c>
      <c r="C334" s="74"/>
      <c r="D334" s="74"/>
    </row>
    <row r="335" spans="1:4" x14ac:dyDescent="0.3">
      <c r="A335" s="70">
        <v>90202</v>
      </c>
      <c r="B335" s="74" t="s">
        <v>383</v>
      </c>
      <c r="C335" s="74"/>
      <c r="D335" s="74"/>
    </row>
    <row r="336" spans="1:4" x14ac:dyDescent="0.3">
      <c r="A336" s="70">
        <v>90203</v>
      </c>
      <c r="B336" s="74" t="s">
        <v>685</v>
      </c>
      <c r="C336" s="74"/>
      <c r="D336" s="74"/>
    </row>
    <row r="337" spans="1:4" x14ac:dyDescent="0.3">
      <c r="A337" s="70">
        <v>90301</v>
      </c>
      <c r="B337" s="74" t="s">
        <v>648</v>
      </c>
      <c r="C337" s="74"/>
      <c r="D337" s="74"/>
    </row>
    <row r="338" spans="1:4" x14ac:dyDescent="0.3">
      <c r="A338" s="70">
        <v>90302</v>
      </c>
      <c r="B338" s="74" t="s">
        <v>638</v>
      </c>
      <c r="C338" s="74"/>
      <c r="D338" s="74"/>
    </row>
    <row r="339" spans="1:4" x14ac:dyDescent="0.3">
      <c r="A339" s="70">
        <v>90303</v>
      </c>
      <c r="B339" s="74" t="s">
        <v>661</v>
      </c>
      <c r="C339" s="74"/>
      <c r="D339" s="74"/>
    </row>
    <row r="340" spans="1:4" x14ac:dyDescent="0.3">
      <c r="A340" s="70">
        <v>90401</v>
      </c>
      <c r="B340" s="74" t="s">
        <v>569</v>
      </c>
      <c r="C340" s="74"/>
      <c r="D340" s="74"/>
    </row>
    <row r="341" spans="1:4" x14ac:dyDescent="0.3">
      <c r="A341" s="70">
        <v>90402</v>
      </c>
      <c r="B341" s="74" t="s">
        <v>465</v>
      </c>
      <c r="C341" s="74"/>
      <c r="D341" s="74"/>
    </row>
    <row r="342" spans="1:4" x14ac:dyDescent="0.3">
      <c r="A342" s="70">
        <v>90501</v>
      </c>
      <c r="B342" s="74" t="s">
        <v>635</v>
      </c>
      <c r="C342" s="74"/>
      <c r="D342" s="74"/>
    </row>
    <row r="343" spans="1:4" x14ac:dyDescent="0.3">
      <c r="A343" s="70">
        <v>90502</v>
      </c>
      <c r="B343" s="74" t="s">
        <v>650</v>
      </c>
      <c r="C343" s="74"/>
      <c r="D343" s="74"/>
    </row>
    <row r="344" spans="1:4" x14ac:dyDescent="0.3">
      <c r="A344" s="70">
        <v>90503</v>
      </c>
      <c r="B344" s="74" t="s">
        <v>696</v>
      </c>
      <c r="C344" s="74"/>
      <c r="D344" s="7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DC52-0F3E-4D95-BC27-71A6595F690C}">
  <sheetPr>
    <tabColor rgb="FFE24532"/>
  </sheetPr>
  <dimension ref="A1:D12"/>
  <sheetViews>
    <sheetView workbookViewId="0">
      <selection activeCell="G7" sqref="G7"/>
    </sheetView>
  </sheetViews>
  <sheetFormatPr baseColWidth="10" defaultColWidth="11.5546875" defaultRowHeight="14.4" x14ac:dyDescent="0.3"/>
  <cols>
    <col min="1" max="1" width="16.6640625" style="1" bestFit="1" customWidth="1"/>
    <col min="2" max="2" width="14.33203125" style="1" bestFit="1" customWidth="1"/>
    <col min="3" max="4" width="16.5546875" style="1" bestFit="1" customWidth="1"/>
    <col min="5" max="16384" width="11.5546875" style="1"/>
  </cols>
  <sheetData>
    <row r="1" spans="1:4" ht="28.8" x14ac:dyDescent="0.3">
      <c r="A1" s="69" t="s">
        <v>711</v>
      </c>
      <c r="B1" s="69" t="s">
        <v>349</v>
      </c>
      <c r="C1" s="69" t="s">
        <v>746</v>
      </c>
      <c r="D1" s="69" t="s">
        <v>747</v>
      </c>
    </row>
    <row r="2" spans="1:4" x14ac:dyDescent="0.3">
      <c r="A2" s="70">
        <v>1</v>
      </c>
      <c r="B2" s="71" t="s">
        <v>353</v>
      </c>
      <c r="C2" s="72">
        <v>0.9355041727449438</v>
      </c>
      <c r="D2" s="72">
        <f>'Genderparityyearsedu25-35_2024'!N2</f>
        <v>1.0156531522818204</v>
      </c>
    </row>
    <row r="3" spans="1:4" x14ac:dyDescent="0.3">
      <c r="A3" s="70">
        <v>2</v>
      </c>
      <c r="B3" s="71" t="s">
        <v>354</v>
      </c>
      <c r="C3" s="72">
        <v>0.91158087905031226</v>
      </c>
      <c r="D3" s="72">
        <f>'Genderparityyearsedu25-35_2024'!N3</f>
        <v>0.99934326922621253</v>
      </c>
    </row>
    <row r="4" spans="1:4" x14ac:dyDescent="0.3">
      <c r="A4" s="70">
        <v>3</v>
      </c>
      <c r="B4" s="71" t="s">
        <v>355</v>
      </c>
      <c r="C4" s="72">
        <v>0.92406721820029392</v>
      </c>
      <c r="D4" s="72">
        <f>'Genderparityyearsedu25-35_2024'!N4</f>
        <v>0.99613292705124701</v>
      </c>
    </row>
    <row r="5" spans="1:4" x14ac:dyDescent="0.3">
      <c r="A5" s="70">
        <v>4</v>
      </c>
      <c r="B5" s="71" t="s">
        <v>356</v>
      </c>
      <c r="C5" s="72">
        <v>0.93411016754283105</v>
      </c>
      <c r="D5" s="72">
        <f>'Genderparityyearsedu25-35_2024'!N5</f>
        <v>0.99374200516231292</v>
      </c>
    </row>
    <row r="6" spans="1:4" x14ac:dyDescent="0.3">
      <c r="A6" s="70">
        <v>5</v>
      </c>
      <c r="B6" s="71" t="s">
        <v>357</v>
      </c>
      <c r="C6" s="72">
        <v>0.91413727841467807</v>
      </c>
      <c r="D6" s="72">
        <f>'Genderparityyearsedu25-35_2024'!N6</f>
        <v>0.99370018999159371</v>
      </c>
    </row>
    <row r="7" spans="1:4" x14ac:dyDescent="0.3">
      <c r="A7" s="70">
        <v>6</v>
      </c>
      <c r="B7" s="71" t="s">
        <v>358</v>
      </c>
      <c r="C7" s="72">
        <v>0.98942859749119771</v>
      </c>
      <c r="D7" s="72">
        <f>'Genderparityyearsedu25-35_2024'!N7</f>
        <v>1.0491692244242172</v>
      </c>
    </row>
    <row r="8" spans="1:4" x14ac:dyDescent="0.3">
      <c r="A8" s="70">
        <v>7</v>
      </c>
      <c r="B8" s="71" t="s">
        <v>359</v>
      </c>
      <c r="C8" s="72">
        <v>0.97081261527142482</v>
      </c>
      <c r="D8" s="72">
        <f>'Genderparityyearsedu25-35_2024'!N8</f>
        <v>1.034834007296648</v>
      </c>
    </row>
    <row r="9" spans="1:4" x14ac:dyDescent="0.3">
      <c r="A9" s="70">
        <v>8</v>
      </c>
      <c r="B9" s="71" t="s">
        <v>360</v>
      </c>
      <c r="C9" s="72">
        <v>0.96430867512992269</v>
      </c>
      <c r="D9" s="72">
        <f>'Genderparityyearsedu25-35_2024'!N9</f>
        <v>1.0277757902467393</v>
      </c>
    </row>
    <row r="10" spans="1:4" x14ac:dyDescent="0.3">
      <c r="A10" s="70">
        <v>9</v>
      </c>
      <c r="B10" s="71" t="s">
        <v>361</v>
      </c>
      <c r="C10" s="72">
        <v>0.96273199561753986</v>
      </c>
      <c r="D10" s="72">
        <f>'Genderparityyearsedu25-35_2024'!N10</f>
        <v>1.0447220154801988</v>
      </c>
    </row>
    <row r="11" spans="1:4" x14ac:dyDescent="0.3">
      <c r="A11" s="68">
        <v>10</v>
      </c>
      <c r="B11" s="68" t="s">
        <v>742</v>
      </c>
      <c r="C11" s="67">
        <v>0.96825287654428904</v>
      </c>
      <c r="D11" s="67">
        <v>1.0415431669984065</v>
      </c>
    </row>
    <row r="12" spans="1:4" x14ac:dyDescent="0.3">
      <c r="A12" s="68">
        <v>11</v>
      </c>
      <c r="B12" s="68" t="s">
        <v>362</v>
      </c>
      <c r="C12" s="67">
        <v>0.93975689443997723</v>
      </c>
      <c r="D12" s="67">
        <v>1.013428555113298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83A2A-491C-49A9-94B7-A5C49AB2DBC0}">
  <sheetPr>
    <tabColor rgb="FFE24532"/>
  </sheetPr>
  <dimension ref="A1:D12"/>
  <sheetViews>
    <sheetView workbookViewId="0">
      <selection activeCell="A2" sqref="A2:B12"/>
    </sheetView>
  </sheetViews>
  <sheetFormatPr baseColWidth="10" defaultColWidth="11.5546875" defaultRowHeight="14.4" x14ac:dyDescent="0.3"/>
  <cols>
    <col min="1" max="1" width="16.6640625" style="1" bestFit="1" customWidth="1"/>
    <col min="2" max="2" width="14.33203125" style="1" bestFit="1" customWidth="1"/>
    <col min="3" max="4" width="16.5546875" style="1" bestFit="1" customWidth="1"/>
    <col min="5" max="16384" width="11.5546875" style="1"/>
  </cols>
  <sheetData>
    <row r="1" spans="1:4" ht="28.8" x14ac:dyDescent="0.3">
      <c r="A1" s="69" t="s">
        <v>711</v>
      </c>
      <c r="B1" s="69" t="s">
        <v>349</v>
      </c>
      <c r="C1" s="69" t="s">
        <v>740</v>
      </c>
      <c r="D1" s="69" t="s">
        <v>741</v>
      </c>
    </row>
    <row r="2" spans="1:4" x14ac:dyDescent="0.3">
      <c r="A2" s="70">
        <v>1</v>
      </c>
      <c r="B2" s="71" t="s">
        <v>353</v>
      </c>
      <c r="C2" s="72"/>
      <c r="D2" s="72"/>
    </row>
    <row r="3" spans="1:4" x14ac:dyDescent="0.3">
      <c r="A3" s="70">
        <v>2</v>
      </c>
      <c r="B3" s="71" t="s">
        <v>354</v>
      </c>
      <c r="C3" s="72"/>
      <c r="D3" s="72"/>
    </row>
    <row r="4" spans="1:4" x14ac:dyDescent="0.3">
      <c r="A4" s="70">
        <v>3</v>
      </c>
      <c r="B4" s="71" t="s">
        <v>355</v>
      </c>
      <c r="C4" s="72"/>
      <c r="D4" s="72"/>
    </row>
    <row r="5" spans="1:4" x14ac:dyDescent="0.3">
      <c r="A5" s="70">
        <v>4</v>
      </c>
      <c r="B5" s="71" t="s">
        <v>356</v>
      </c>
      <c r="C5" s="72"/>
      <c r="D5" s="72"/>
    </row>
    <row r="6" spans="1:4" x14ac:dyDescent="0.3">
      <c r="A6" s="70">
        <v>5</v>
      </c>
      <c r="B6" s="71" t="s">
        <v>357</v>
      </c>
      <c r="C6" s="72"/>
      <c r="D6" s="72"/>
    </row>
    <row r="7" spans="1:4" x14ac:dyDescent="0.3">
      <c r="A7" s="70">
        <v>6</v>
      </c>
      <c r="B7" s="71" t="s">
        <v>358</v>
      </c>
      <c r="C7" s="72"/>
      <c r="D7" s="72"/>
    </row>
    <row r="8" spans="1:4" x14ac:dyDescent="0.3">
      <c r="A8" s="70">
        <v>7</v>
      </c>
      <c r="B8" s="71" t="s">
        <v>359</v>
      </c>
      <c r="C8" s="72"/>
      <c r="D8" s="72"/>
    </row>
    <row r="9" spans="1:4" x14ac:dyDescent="0.3">
      <c r="A9" s="70">
        <v>8</v>
      </c>
      <c r="B9" s="71" t="s">
        <v>360</v>
      </c>
      <c r="C9" s="72"/>
      <c r="D9" s="72"/>
    </row>
    <row r="10" spans="1:4" x14ac:dyDescent="0.3">
      <c r="A10" s="70">
        <v>9</v>
      </c>
      <c r="B10" s="71" t="s">
        <v>361</v>
      </c>
      <c r="C10" s="72"/>
      <c r="D10" s="72"/>
    </row>
    <row r="11" spans="1:4" x14ac:dyDescent="0.3">
      <c r="A11" s="68">
        <v>10</v>
      </c>
      <c r="B11" s="68" t="s">
        <v>742</v>
      </c>
      <c r="C11" s="68"/>
      <c r="D11" s="68"/>
    </row>
    <row r="12" spans="1:4" x14ac:dyDescent="0.3">
      <c r="A12" s="68">
        <v>11</v>
      </c>
      <c r="B12" s="68" t="s">
        <v>362</v>
      </c>
      <c r="C12" s="68"/>
      <c r="D12" s="68"/>
    </row>
  </sheetData>
  <phoneticPr fontId="9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16935-6AE6-4C37-AA50-B7D347EF7C03}">
  <sheetPr>
    <tabColor rgb="FFE24532"/>
  </sheetPr>
  <dimension ref="A1:J6"/>
  <sheetViews>
    <sheetView tabSelected="1" zoomScale="98" workbookViewId="0">
      <selection activeCell="C3" sqref="C3"/>
    </sheetView>
  </sheetViews>
  <sheetFormatPr baseColWidth="10" defaultColWidth="11.5546875" defaultRowHeight="14.4" x14ac:dyDescent="0.3"/>
  <cols>
    <col min="1" max="1" width="15.109375" style="1" customWidth="1"/>
    <col min="2" max="2" width="36.33203125" style="1" bestFit="1" customWidth="1"/>
    <col min="3" max="3" width="16.109375" style="1" customWidth="1"/>
    <col min="4" max="8" width="18.6640625" style="1" customWidth="1"/>
    <col min="9" max="16384" width="11.5546875" style="1"/>
  </cols>
  <sheetData>
    <row r="1" spans="1:10" ht="24" x14ac:dyDescent="0.3">
      <c r="A1" s="59" t="s">
        <v>712</v>
      </c>
      <c r="B1" s="59" t="s">
        <v>731</v>
      </c>
      <c r="C1" s="60" t="s">
        <v>732</v>
      </c>
      <c r="D1" s="60" t="s">
        <v>733</v>
      </c>
      <c r="E1" s="61" t="s">
        <v>734</v>
      </c>
      <c r="F1" s="61" t="s">
        <v>735</v>
      </c>
      <c r="G1" s="62" t="s">
        <v>736</v>
      </c>
      <c r="H1" s="62" t="s">
        <v>737</v>
      </c>
      <c r="I1" s="63" t="s">
        <v>738</v>
      </c>
      <c r="J1" s="63" t="s">
        <v>739</v>
      </c>
    </row>
    <row r="2" spans="1:10" ht="43.2" x14ac:dyDescent="0.3">
      <c r="A2" s="64">
        <v>5</v>
      </c>
      <c r="B2" s="65" t="s">
        <v>713</v>
      </c>
      <c r="C2" s="82">
        <v>2</v>
      </c>
      <c r="D2" s="3">
        <v>1</v>
      </c>
      <c r="E2" s="3">
        <v>1</v>
      </c>
      <c r="F2" s="3">
        <v>0.85</v>
      </c>
      <c r="G2" s="3">
        <v>0.85</v>
      </c>
      <c r="H2" s="66">
        <v>0.7</v>
      </c>
      <c r="I2" s="66">
        <v>0.7</v>
      </c>
      <c r="J2" s="3">
        <v>0</v>
      </c>
    </row>
    <row r="4" spans="1:10" x14ac:dyDescent="0.3">
      <c r="B4"/>
    </row>
    <row r="5" spans="1:10" x14ac:dyDescent="0.3">
      <c r="B5"/>
    </row>
    <row r="6" spans="1:10" x14ac:dyDescent="0.3">
      <c r="B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44563-BCED-4C97-81AA-6D9B1CE28B51}">
  <dimension ref="A1"/>
  <sheetViews>
    <sheetView workbookViewId="0">
      <selection activeCell="K13" sqref="K13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9203F-B9A6-4AEA-8ECD-66A7D99A923F}">
  <dimension ref="B2:J345"/>
  <sheetViews>
    <sheetView workbookViewId="0">
      <selection activeCell="H22" sqref="H22"/>
    </sheetView>
  </sheetViews>
  <sheetFormatPr baseColWidth="10" defaultColWidth="11.5546875" defaultRowHeight="14.4" x14ac:dyDescent="0.3"/>
  <cols>
    <col min="1" max="1" width="11.5546875" style="23"/>
    <col min="2" max="2" width="5.44140625" style="23" bestFit="1" customWidth="1"/>
    <col min="3" max="3" width="14.88671875" style="23" bestFit="1" customWidth="1"/>
    <col min="4" max="4" width="20.5546875" style="23" bestFit="1" customWidth="1"/>
    <col min="5" max="5" width="25" style="23" bestFit="1" customWidth="1"/>
    <col min="6" max="6" width="21.33203125" style="23" bestFit="1" customWidth="1"/>
    <col min="7" max="7" width="11" style="23" bestFit="1" customWidth="1"/>
    <col min="8" max="8" width="11.5546875" style="23"/>
    <col min="9" max="10" width="11.6640625" style="23" customWidth="1"/>
    <col min="11" max="16384" width="11.5546875" style="23"/>
  </cols>
  <sheetData>
    <row r="2" spans="2:10" x14ac:dyDescent="0.3">
      <c r="C2" s="51" t="s">
        <v>714</v>
      </c>
      <c r="D2" s="52" t="s">
        <v>715</v>
      </c>
      <c r="E2" s="53" t="s">
        <v>716</v>
      </c>
      <c r="F2" s="54" t="s">
        <v>717</v>
      </c>
      <c r="G2" s="50" t="s">
        <v>718</v>
      </c>
      <c r="I2" s="58">
        <f>'Genderparityyearsedu25-35_2024'!D2</f>
        <v>1.0080997752114664</v>
      </c>
      <c r="J2" s="58">
        <f>'Genderparityyearsedu25-35_2024'!E2</f>
        <v>0.94352832334458248</v>
      </c>
    </row>
    <row r="3" spans="2:10" x14ac:dyDescent="0.3">
      <c r="B3" s="23">
        <v>2012</v>
      </c>
      <c r="C3" s="23">
        <f>COUNTIF(J2:J344,"&gt;=1")</f>
        <v>13</v>
      </c>
      <c r="D3" s="23">
        <f>COUNTIFS(J2:J344,"&lt;1",J2:J344,"&gt;=0,85")</f>
        <v>214</v>
      </c>
      <c r="E3" s="23">
        <f>COUNTIFS(J2:J344,"&lt;0,85",J2:J344,"&gt;=0,7")</f>
        <v>103</v>
      </c>
      <c r="F3" s="23">
        <f>COUNTIF(J2:J344,"&lt;0,7")</f>
        <v>13</v>
      </c>
      <c r="G3" s="23">
        <f>SUM(C3:F3)</f>
        <v>343</v>
      </c>
      <c r="I3" s="58">
        <f>'Genderparityyearsedu25-35_2024'!D3</f>
        <v>0.99899377510542919</v>
      </c>
      <c r="J3" s="58">
        <f>'Genderparityyearsedu25-35_2024'!E3</f>
        <v>0.85590433908595565</v>
      </c>
    </row>
    <row r="4" spans="2:10" x14ac:dyDescent="0.3">
      <c r="B4" s="23">
        <v>2024</v>
      </c>
      <c r="C4" s="23">
        <f>COUNTIF(I2:I344,"&gt;=1")</f>
        <v>138</v>
      </c>
      <c r="D4" s="23">
        <f>COUNTIFS(I2:I344,"&lt;1",I2:I344,"&gt;=0,85")</f>
        <v>199</v>
      </c>
      <c r="E4" s="23">
        <f>COUNTIFS(I2:I344,"&lt;0,85",I2:I344,"&gt;=0,7")</f>
        <v>6</v>
      </c>
      <c r="F4" s="23">
        <f>COUNTIF(I2:I344,"&lt;0,7")</f>
        <v>0</v>
      </c>
      <c r="G4" s="23">
        <f>SUM(C4:F4)</f>
        <v>343</v>
      </c>
      <c r="I4" s="58">
        <f>'Genderparityyearsedu25-35_2024'!D4</f>
        <v>0.90287101788090096</v>
      </c>
      <c r="J4" s="58">
        <f>'Genderparityyearsedu25-35_2024'!E4</f>
        <v>0.75760235833606282</v>
      </c>
    </row>
    <row r="5" spans="2:10" x14ac:dyDescent="0.3">
      <c r="I5" s="58">
        <f>'Genderparityyearsedu25-35_2024'!D5</f>
        <v>0.98940840756047255</v>
      </c>
      <c r="J5" s="58">
        <f>'Genderparityyearsedu25-35_2024'!E5</f>
        <v>0.77064720230610839</v>
      </c>
    </row>
    <row r="6" spans="2:10" x14ac:dyDescent="0.3">
      <c r="I6" s="58">
        <f>'Genderparityyearsedu25-35_2024'!D6</f>
        <v>1.0002707688433026</v>
      </c>
      <c r="J6" s="58">
        <f>'Genderparityyearsedu25-35_2024'!E6</f>
        <v>0.75451642580705069</v>
      </c>
    </row>
    <row r="7" spans="2:10" x14ac:dyDescent="0.3">
      <c r="I7" s="58">
        <f>'Genderparityyearsedu25-35_2024'!D7</f>
        <v>0.98073874660805205</v>
      </c>
      <c r="J7" s="58">
        <f>'Genderparityyearsedu25-35_2024'!E7</f>
        <v>0.92819894077081899</v>
      </c>
    </row>
    <row r="8" spans="2:10" x14ac:dyDescent="0.3">
      <c r="I8" s="58">
        <f>'Genderparityyearsedu25-35_2024'!D8</f>
        <v>0.94777213499625113</v>
      </c>
      <c r="J8" s="58">
        <f>'Genderparityyearsedu25-35_2024'!E8</f>
        <v>0.86902543272519839</v>
      </c>
    </row>
    <row r="9" spans="2:10" x14ac:dyDescent="0.3">
      <c r="I9" s="58">
        <f>'Genderparityyearsedu25-35_2024'!D9</f>
        <v>1.0095696538769314</v>
      </c>
      <c r="J9" s="58">
        <f>'Genderparityyearsedu25-35_2024'!E9</f>
        <v>0.81442324041672876</v>
      </c>
    </row>
    <row r="10" spans="2:10" x14ac:dyDescent="0.3">
      <c r="I10" s="58">
        <f>'Genderparityyearsedu25-35_2024'!D10</f>
        <v>0.97838452960259537</v>
      </c>
      <c r="J10" s="58">
        <f>'Genderparityyearsedu25-35_2024'!E10</f>
        <v>0.86709187399581289</v>
      </c>
    </row>
    <row r="11" spans="2:10" x14ac:dyDescent="0.3">
      <c r="I11" s="58">
        <f>'Genderparityyearsedu25-35_2024'!D11</f>
        <v>1.0923528441879637</v>
      </c>
      <c r="J11" s="58">
        <f>'Genderparityyearsedu25-35_2024'!E11</f>
        <v>0.9589964813425782</v>
      </c>
    </row>
    <row r="12" spans="2:10" x14ac:dyDescent="0.3">
      <c r="I12" s="58">
        <f>'Genderparityyearsedu25-35_2024'!D12</f>
        <v>1.0151726755915298</v>
      </c>
      <c r="J12" s="58">
        <f>'Genderparityyearsedu25-35_2024'!E12</f>
        <v>0.84073661165251823</v>
      </c>
    </row>
    <row r="13" spans="2:10" x14ac:dyDescent="0.3">
      <c r="I13" s="58">
        <f>'Genderparityyearsedu25-35_2024'!D13</f>
        <v>0.98041386789812479</v>
      </c>
      <c r="J13" s="58">
        <f>'Genderparityyearsedu25-35_2024'!E13</f>
        <v>0.8642892643114447</v>
      </c>
    </row>
    <row r="14" spans="2:10" x14ac:dyDescent="0.3">
      <c r="I14" s="58">
        <f>'Genderparityyearsedu25-35_2024'!D14</f>
        <v>1.0730268932103795</v>
      </c>
      <c r="J14" s="58">
        <f>'Genderparityyearsedu25-35_2024'!E14</f>
        <v>0.96173650942516298</v>
      </c>
    </row>
    <row r="15" spans="2:10" x14ac:dyDescent="0.3">
      <c r="I15" s="58">
        <f>'Genderparityyearsedu25-35_2024'!D15</f>
        <v>1.1083719589154373</v>
      </c>
      <c r="J15" s="58">
        <f>'Genderparityyearsedu25-35_2024'!E15</f>
        <v>0.88297933870174794</v>
      </c>
    </row>
    <row r="16" spans="2:10" x14ac:dyDescent="0.3">
      <c r="I16" s="58">
        <f>'Genderparityyearsedu25-35_2024'!D16</f>
        <v>1.0604209914056779</v>
      </c>
      <c r="J16" s="58">
        <f>'Genderparityyearsedu25-35_2024'!E16</f>
        <v>1.0131404764508507</v>
      </c>
    </row>
    <row r="17" spans="9:10" x14ac:dyDescent="0.3">
      <c r="I17" s="58">
        <f>'Genderparityyearsedu25-35_2024'!D17</f>
        <v>1.0041482361293141</v>
      </c>
      <c r="J17" s="58">
        <f>'Genderparityyearsedu25-35_2024'!E17</f>
        <v>0.90091353972835575</v>
      </c>
    </row>
    <row r="18" spans="9:10" x14ac:dyDescent="0.3">
      <c r="I18" s="58">
        <f>'Genderparityyearsedu25-35_2024'!D18</f>
        <v>0.94851067472257344</v>
      </c>
      <c r="J18" s="58">
        <f>'Genderparityyearsedu25-35_2024'!E18</f>
        <v>0.89531129456502589</v>
      </c>
    </row>
    <row r="19" spans="9:10" x14ac:dyDescent="0.3">
      <c r="I19" s="58">
        <f>'Genderparityyearsedu25-35_2024'!D19</f>
        <v>0.97575409690276582</v>
      </c>
      <c r="J19" s="58">
        <f>'Genderparityyearsedu25-35_2024'!E19</f>
        <v>0.93767722242608598</v>
      </c>
    </row>
    <row r="20" spans="9:10" x14ac:dyDescent="0.3">
      <c r="I20" s="58">
        <f>'Genderparityyearsedu25-35_2024'!D20</f>
        <v>1.0630775106601509</v>
      </c>
      <c r="J20" s="58">
        <f>'Genderparityyearsedu25-35_2024'!E20</f>
        <v>0.95833027328941778</v>
      </c>
    </row>
    <row r="21" spans="9:10" x14ac:dyDescent="0.3">
      <c r="I21" s="58">
        <f>'Genderparityyearsedu25-35_2024'!D21</f>
        <v>0.93738251262786798</v>
      </c>
      <c r="J21" s="58">
        <f>'Genderparityyearsedu25-35_2024'!E21</f>
        <v>0.77667929175076089</v>
      </c>
    </row>
    <row r="22" spans="9:10" x14ac:dyDescent="0.3">
      <c r="I22" s="58">
        <f>'Genderparityyearsedu25-35_2024'!D22</f>
        <v>0.96555715429955102</v>
      </c>
      <c r="J22" s="58">
        <f>'Genderparityyearsedu25-35_2024'!E22</f>
        <v>0.93175043064928309</v>
      </c>
    </row>
    <row r="23" spans="9:10" x14ac:dyDescent="0.3">
      <c r="I23" s="58">
        <f>'Genderparityyearsedu25-35_2024'!D23</f>
        <v>0.98359593554695801</v>
      </c>
      <c r="J23" s="58">
        <f>'Genderparityyearsedu25-35_2024'!E23</f>
        <v>0.88690443955853526</v>
      </c>
    </row>
    <row r="24" spans="9:10" x14ac:dyDescent="0.3">
      <c r="I24" s="58">
        <f>'Genderparityyearsedu25-35_2024'!D24</f>
        <v>1.0128990316754851</v>
      </c>
      <c r="J24" s="58">
        <f>'Genderparityyearsedu25-35_2024'!E24</f>
        <v>0.92069841482374115</v>
      </c>
    </row>
    <row r="25" spans="9:10" x14ac:dyDescent="0.3">
      <c r="I25" s="58">
        <f>'Genderparityyearsedu25-35_2024'!D25</f>
        <v>1.0299129871200472</v>
      </c>
      <c r="J25" s="58">
        <f>'Genderparityyearsedu25-35_2024'!E25</f>
        <v>0.87148791283622751</v>
      </c>
    </row>
    <row r="26" spans="9:10" x14ac:dyDescent="0.3">
      <c r="I26" s="58">
        <f>'Genderparityyearsedu25-35_2024'!D26</f>
        <v>1.016260251087534</v>
      </c>
      <c r="J26" s="58">
        <f>'Genderparityyearsedu25-35_2024'!E26</f>
        <v>0.94059136122087483</v>
      </c>
    </row>
    <row r="27" spans="9:10" x14ac:dyDescent="0.3">
      <c r="I27" s="58">
        <f>'Genderparityyearsedu25-35_2024'!D27</f>
        <v>1.0421769272281955</v>
      </c>
      <c r="J27" s="58">
        <f>'Genderparityyearsedu25-35_2024'!E27</f>
        <v>0.97577468283755697</v>
      </c>
    </row>
    <row r="28" spans="9:10" x14ac:dyDescent="0.3">
      <c r="I28" s="58">
        <f>'Genderparityyearsedu25-35_2024'!D28</f>
        <v>1.0452315848539264</v>
      </c>
      <c r="J28" s="58">
        <f>'Genderparityyearsedu25-35_2024'!E28</f>
        <v>0.93514870283809104</v>
      </c>
    </row>
    <row r="29" spans="9:10" x14ac:dyDescent="0.3">
      <c r="I29" s="58">
        <f>'Genderparityyearsedu25-35_2024'!D29</f>
        <v>1.0415956862050326</v>
      </c>
      <c r="J29" s="58">
        <f>'Genderparityyearsedu25-35_2024'!E29</f>
        <v>0.92794344883931579</v>
      </c>
    </row>
    <row r="30" spans="9:10" x14ac:dyDescent="0.3">
      <c r="I30" s="58">
        <f>'Genderparityyearsedu25-35_2024'!D30</f>
        <v>1.0393334424483087</v>
      </c>
      <c r="J30" s="58">
        <f>'Genderparityyearsedu25-35_2024'!E30</f>
        <v>0.93180732771395536</v>
      </c>
    </row>
    <row r="31" spans="9:10" x14ac:dyDescent="0.3">
      <c r="I31" s="58">
        <f>'Genderparityyearsedu25-35_2024'!D31</f>
        <v>1.0245007326259457</v>
      </c>
      <c r="J31" s="58">
        <f>'Genderparityyearsedu25-35_2024'!E31</f>
        <v>0.96720460039857237</v>
      </c>
    </row>
    <row r="32" spans="9:10" x14ac:dyDescent="0.3">
      <c r="I32" s="58">
        <f>'Genderparityyearsedu25-35_2024'!D32</f>
        <v>0.94554308499360518</v>
      </c>
      <c r="J32" s="58">
        <f>'Genderparityyearsedu25-35_2024'!E32</f>
        <v>0.74871011206414928</v>
      </c>
    </row>
    <row r="33" spans="9:10" x14ac:dyDescent="0.3">
      <c r="I33" s="58">
        <f>'Genderparityyearsedu25-35_2024'!D33</f>
        <v>0.98874943523442116</v>
      </c>
      <c r="J33" s="58">
        <f>'Genderparityyearsedu25-35_2024'!E33</f>
        <v>0.84126201798306943</v>
      </c>
    </row>
    <row r="34" spans="9:10" x14ac:dyDescent="0.3">
      <c r="I34" s="58">
        <f>'Genderparityyearsedu25-35_2024'!D34</f>
        <v>0.97611986540192253</v>
      </c>
      <c r="J34" s="58">
        <f>'Genderparityyearsedu25-35_2024'!E34</f>
        <v>0.81654303857546007</v>
      </c>
    </row>
    <row r="35" spans="9:10" x14ac:dyDescent="0.3">
      <c r="I35" s="58">
        <f>'Genderparityyearsedu25-35_2024'!D35</f>
        <v>1.0020549256452789</v>
      </c>
      <c r="J35" s="58">
        <f>'Genderparityyearsedu25-35_2024'!E35</f>
        <v>0.8924867206273448</v>
      </c>
    </row>
    <row r="36" spans="9:10" x14ac:dyDescent="0.3">
      <c r="I36" s="58">
        <f>'Genderparityyearsedu25-35_2024'!D36</f>
        <v>0.94716930540440591</v>
      </c>
      <c r="J36" s="58">
        <f>'Genderparityyearsedu25-35_2024'!E36</f>
        <v>0.79325055309962644</v>
      </c>
    </row>
    <row r="37" spans="9:10" x14ac:dyDescent="0.3">
      <c r="I37" s="58">
        <f>'Genderparityyearsedu25-35_2024'!D37</f>
        <v>0.91201166208718754</v>
      </c>
      <c r="J37" s="58">
        <f>'Genderparityyearsedu25-35_2024'!E37</f>
        <v>0.71011224939953921</v>
      </c>
    </row>
    <row r="38" spans="9:10" x14ac:dyDescent="0.3">
      <c r="I38" s="58">
        <f>'Genderparityyearsedu25-35_2024'!D38</f>
        <v>0.98347984212796036</v>
      </c>
      <c r="J38" s="58">
        <f>'Genderparityyearsedu25-35_2024'!E38</f>
        <v>0.83486580798618193</v>
      </c>
    </row>
    <row r="39" spans="9:10" x14ac:dyDescent="0.3">
      <c r="I39" s="58">
        <f>'Genderparityyearsedu25-35_2024'!D39</f>
        <v>0.94290011417898267</v>
      </c>
      <c r="J39" s="58">
        <f>'Genderparityyearsedu25-35_2024'!E39</f>
        <v>0.82309436320384222</v>
      </c>
    </row>
    <row r="40" spans="9:10" x14ac:dyDescent="0.3">
      <c r="I40" s="58">
        <f>'Genderparityyearsedu25-35_2024'!D40</f>
        <v>0.96169383042062295</v>
      </c>
      <c r="J40" s="58">
        <f>'Genderparityyearsedu25-35_2024'!E40</f>
        <v>0.85483653052478692</v>
      </c>
    </row>
    <row r="41" spans="9:10" x14ac:dyDescent="0.3">
      <c r="I41" s="58">
        <f>'Genderparityyearsedu25-35_2024'!D41</f>
        <v>0.98867521367521372</v>
      </c>
      <c r="J41" s="58">
        <f>'Genderparityyearsedu25-35_2024'!E41</f>
        <v>0.8978330241770679</v>
      </c>
    </row>
    <row r="42" spans="9:10" x14ac:dyDescent="0.3">
      <c r="I42" s="58">
        <f>'Genderparityyearsedu25-35_2024'!D42</f>
        <v>0.99860126908941116</v>
      </c>
      <c r="J42" s="58">
        <f>'Genderparityyearsedu25-35_2024'!E42</f>
        <v>0.86980056980056975</v>
      </c>
    </row>
    <row r="43" spans="9:10" x14ac:dyDescent="0.3">
      <c r="I43" s="58">
        <f>'Genderparityyearsedu25-35_2024'!D43</f>
        <v>0.96354011634778491</v>
      </c>
      <c r="J43" s="58">
        <f>'Genderparityyearsedu25-35_2024'!E43</f>
        <v>0.80795937759799408</v>
      </c>
    </row>
    <row r="44" spans="9:10" x14ac:dyDescent="0.3">
      <c r="I44" s="58">
        <f>'Genderparityyearsedu25-35_2024'!D44</f>
        <v>1.0006501038004865</v>
      </c>
      <c r="J44" s="58">
        <f>'Genderparityyearsedu25-35_2024'!E44</f>
        <v>0.7990806253940036</v>
      </c>
    </row>
    <row r="45" spans="9:10" x14ac:dyDescent="0.3">
      <c r="I45" s="58">
        <f>'Genderparityyearsedu25-35_2024'!D45</f>
        <v>1.003199106241299</v>
      </c>
      <c r="J45" s="58">
        <f>'Genderparityyearsedu25-35_2024'!E45</f>
        <v>0.82247091084265922</v>
      </c>
    </row>
    <row r="46" spans="9:10" x14ac:dyDescent="0.3">
      <c r="I46" s="58">
        <f>'Genderparityyearsedu25-35_2024'!D46</f>
        <v>0.97439773264052898</v>
      </c>
      <c r="J46" s="58">
        <f>'Genderparityyearsedu25-35_2024'!E46</f>
        <v>0.86979829612418758</v>
      </c>
    </row>
    <row r="47" spans="9:10" x14ac:dyDescent="0.3">
      <c r="I47" s="58">
        <f>'Genderparityyearsedu25-35_2024'!D47</f>
        <v>0.99758564871381539</v>
      </c>
      <c r="J47" s="58">
        <f>'Genderparityyearsedu25-35_2024'!E47</f>
        <v>0.87539503386004502</v>
      </c>
    </row>
    <row r="48" spans="9:10" x14ac:dyDescent="0.3">
      <c r="I48" s="58">
        <f>'Genderparityyearsedu25-35_2024'!D48</f>
        <v>0.94201735456781033</v>
      </c>
      <c r="J48" s="58">
        <f>'Genderparityyearsedu25-35_2024'!E48</f>
        <v>0.87051729609647743</v>
      </c>
    </row>
    <row r="49" spans="9:10" x14ac:dyDescent="0.3">
      <c r="I49" s="58">
        <f>'Genderparityyearsedu25-35_2024'!D49</f>
        <v>0.97128625059660778</v>
      </c>
      <c r="J49" s="58">
        <f>'Genderparityyearsedu25-35_2024'!E49</f>
        <v>0.76793991437405074</v>
      </c>
    </row>
    <row r="50" spans="9:10" x14ac:dyDescent="0.3">
      <c r="I50" s="58">
        <f>'Genderparityyearsedu25-35_2024'!D50</f>
        <v>0.90554142103630153</v>
      </c>
      <c r="J50" s="58">
        <f>'Genderparityyearsedu25-35_2024'!E50</f>
        <v>0.72340530324018493</v>
      </c>
    </row>
    <row r="51" spans="9:10" x14ac:dyDescent="0.3">
      <c r="I51" s="58">
        <f>'Genderparityyearsedu25-35_2024'!D51</f>
        <v>0.9114527320299175</v>
      </c>
      <c r="J51" s="58">
        <f>'Genderparityyearsedu25-35_2024'!E51</f>
        <v>0.64093189011723883</v>
      </c>
    </row>
    <row r="52" spans="9:10" x14ac:dyDescent="0.3">
      <c r="I52" s="58">
        <f>'Genderparityyearsedu25-35_2024'!D52</f>
        <v>0.93248536478344157</v>
      </c>
      <c r="J52" s="58">
        <f>'Genderparityyearsedu25-35_2024'!E52</f>
        <v>0.75643719899591888</v>
      </c>
    </row>
    <row r="53" spans="9:10" x14ac:dyDescent="0.3">
      <c r="I53" s="58">
        <f>'Genderparityyearsedu25-35_2024'!D53</f>
        <v>0.88293772501274692</v>
      </c>
      <c r="J53" s="58">
        <f>'Genderparityyearsedu25-35_2024'!E53</f>
        <v>0.64208652985712422</v>
      </c>
    </row>
    <row r="54" spans="9:10" x14ac:dyDescent="0.3">
      <c r="I54" s="58">
        <f>'Genderparityyearsedu25-35_2024'!D54</f>
        <v>0.91161831180811803</v>
      </c>
      <c r="J54" s="58">
        <f>'Genderparityyearsedu25-35_2024'!E54</f>
        <v>0.73373490900737637</v>
      </c>
    </row>
    <row r="55" spans="9:10" x14ac:dyDescent="0.3">
      <c r="I55" s="58">
        <f>'Genderparityyearsedu25-35_2024'!D55</f>
        <v>0.95731093262089295</v>
      </c>
      <c r="J55" s="58">
        <f>'Genderparityyearsedu25-35_2024'!E55</f>
        <v>0.73918562424804357</v>
      </c>
    </row>
    <row r="56" spans="9:10" x14ac:dyDescent="0.3">
      <c r="I56" s="58">
        <f>'Genderparityyearsedu25-35_2024'!D56</f>
        <v>0.87509376540431627</v>
      </c>
      <c r="J56" s="58">
        <f>'Genderparityyearsedu25-35_2024'!E56</f>
        <v>0.60247691093295841</v>
      </c>
    </row>
    <row r="57" spans="9:10" x14ac:dyDescent="0.3">
      <c r="I57" s="58">
        <f>'Genderparityyearsedu25-35_2024'!D57</f>
        <v>0.89166013500076036</v>
      </c>
      <c r="J57" s="58">
        <f>'Genderparityyearsedu25-35_2024'!E57</f>
        <v>0.69217092056208773</v>
      </c>
    </row>
    <row r="58" spans="9:10" x14ac:dyDescent="0.3">
      <c r="I58" s="58">
        <f>'Genderparityyearsedu25-35_2024'!D58</f>
        <v>0.95560011161674219</v>
      </c>
      <c r="J58" s="58">
        <f>'Genderparityyearsedu25-35_2024'!E58</f>
        <v>0.79205174745653228</v>
      </c>
    </row>
    <row r="59" spans="9:10" x14ac:dyDescent="0.3">
      <c r="I59" s="58">
        <f>'Genderparityyearsedu25-35_2024'!D59</f>
        <v>1.0134279241808317</v>
      </c>
      <c r="J59" s="58">
        <f>'Genderparityyearsedu25-35_2024'!E59</f>
        <v>0.89594309144687811</v>
      </c>
    </row>
    <row r="60" spans="9:10" x14ac:dyDescent="0.3">
      <c r="I60" s="58">
        <f>'Genderparityyearsedu25-35_2024'!D60</f>
        <v>0.98029175295162918</v>
      </c>
      <c r="J60" s="58">
        <f>'Genderparityyearsedu25-35_2024'!E60</f>
        <v>0.8105998243823076</v>
      </c>
    </row>
    <row r="61" spans="9:10" x14ac:dyDescent="0.3">
      <c r="I61" s="58">
        <f>'Genderparityyearsedu25-35_2024'!D61</f>
        <v>0.9536367875043712</v>
      </c>
      <c r="J61" s="58">
        <f>'Genderparityyearsedu25-35_2024'!E61</f>
        <v>0.89386525812785789</v>
      </c>
    </row>
    <row r="62" spans="9:10" x14ac:dyDescent="0.3">
      <c r="I62" s="58">
        <f>'Genderparityyearsedu25-35_2024'!D62</f>
        <v>0.91850860749935426</v>
      </c>
      <c r="J62" s="58">
        <f>'Genderparityyearsedu25-35_2024'!E62</f>
        <v>0.73925069147598688</v>
      </c>
    </row>
    <row r="63" spans="9:10" x14ac:dyDescent="0.3">
      <c r="I63" s="58">
        <f>'Genderparityyearsedu25-35_2024'!D63</f>
        <v>1.030944031388429</v>
      </c>
      <c r="J63" s="58">
        <f>'Genderparityyearsedu25-35_2024'!E63</f>
        <v>0.92778582140326327</v>
      </c>
    </row>
    <row r="64" spans="9:10" x14ac:dyDescent="0.3">
      <c r="I64" s="58">
        <f>'Genderparityyearsedu25-35_2024'!D64</f>
        <v>0.99833270219297698</v>
      </c>
      <c r="J64" s="58">
        <f>'Genderparityyearsedu25-35_2024'!E64</f>
        <v>0.87250600067359185</v>
      </c>
    </row>
    <row r="65" spans="9:10" x14ac:dyDescent="0.3">
      <c r="I65" s="58">
        <f>'Genderparityyearsedu25-35_2024'!D65</f>
        <v>1.0112176733396341</v>
      </c>
      <c r="J65" s="58">
        <f>'Genderparityyearsedu25-35_2024'!E65</f>
        <v>0.88506459172330298</v>
      </c>
    </row>
    <row r="66" spans="9:10" x14ac:dyDescent="0.3">
      <c r="I66" s="58">
        <f>'Genderparityyearsedu25-35_2024'!D66</f>
        <v>0.98998033434146748</v>
      </c>
      <c r="J66" s="58">
        <f>'Genderparityyearsedu25-35_2024'!E66</f>
        <v>0.87590234315218007</v>
      </c>
    </row>
    <row r="67" spans="9:10" x14ac:dyDescent="0.3">
      <c r="I67" s="58">
        <f>'Genderparityyearsedu25-35_2024'!D67</f>
        <v>0.90072630716286028</v>
      </c>
      <c r="J67" s="58">
        <f>'Genderparityyearsedu25-35_2024'!E67</f>
        <v>0.74314015838762015</v>
      </c>
    </row>
    <row r="68" spans="9:10" x14ac:dyDescent="0.3">
      <c r="I68" s="58">
        <f>'Genderparityyearsedu25-35_2024'!D68</f>
        <v>0.99272419010160184</v>
      </c>
      <c r="J68" s="58">
        <f>'Genderparityyearsedu25-35_2024'!E68</f>
        <v>0.87125357675554926</v>
      </c>
    </row>
    <row r="69" spans="9:10" x14ac:dyDescent="0.3">
      <c r="I69" s="58">
        <f>'Genderparityyearsedu25-35_2024'!D69</f>
        <v>0.95578874452390761</v>
      </c>
      <c r="J69" s="58">
        <f>'Genderparityyearsedu25-35_2024'!E69</f>
        <v>0.8303073703789815</v>
      </c>
    </row>
    <row r="70" spans="9:10" x14ac:dyDescent="0.3">
      <c r="I70" s="58">
        <f>'Genderparityyearsedu25-35_2024'!D70</f>
        <v>0.95268046609961166</v>
      </c>
      <c r="J70" s="58">
        <f>'Genderparityyearsedu25-35_2024'!E70</f>
        <v>0.82538877418651013</v>
      </c>
    </row>
    <row r="71" spans="9:10" x14ac:dyDescent="0.3">
      <c r="I71" s="58">
        <f>'Genderparityyearsedu25-35_2024'!D71</f>
        <v>0.96909637623456424</v>
      </c>
      <c r="J71" s="58">
        <f>'Genderparityyearsedu25-35_2024'!E71</f>
        <v>0.80358806554239492</v>
      </c>
    </row>
    <row r="72" spans="9:10" x14ac:dyDescent="0.3">
      <c r="I72" s="58">
        <f>'Genderparityyearsedu25-35_2024'!D72</f>
        <v>0.96088797345234001</v>
      </c>
      <c r="J72" s="58">
        <f>'Genderparityyearsedu25-35_2024'!E72</f>
        <v>0.80282966061748762</v>
      </c>
    </row>
    <row r="73" spans="9:10" x14ac:dyDescent="0.3">
      <c r="I73" s="58">
        <f>'Genderparityyearsedu25-35_2024'!D73</f>
        <v>0.96127639630944883</v>
      </c>
      <c r="J73" s="58">
        <f>'Genderparityyearsedu25-35_2024'!E73</f>
        <v>0.84970898527121896</v>
      </c>
    </row>
    <row r="74" spans="9:10" x14ac:dyDescent="0.3">
      <c r="I74" s="58">
        <f>'Genderparityyearsedu25-35_2024'!D74</f>
        <v>0.96701828354956054</v>
      </c>
      <c r="J74" s="58">
        <f>'Genderparityyearsedu25-35_2024'!E74</f>
        <v>0.78410772417875119</v>
      </c>
    </row>
    <row r="75" spans="9:10" x14ac:dyDescent="0.3">
      <c r="I75" s="58">
        <f>'Genderparityyearsedu25-35_2024'!D75</f>
        <v>0.96240127378493845</v>
      </c>
      <c r="J75" s="58">
        <f>'Genderparityyearsedu25-35_2024'!E75</f>
        <v>0.83821491441093232</v>
      </c>
    </row>
    <row r="76" spans="9:10" x14ac:dyDescent="0.3">
      <c r="I76" s="58">
        <f>'Genderparityyearsedu25-35_2024'!D76</f>
        <v>0.96016687218006525</v>
      </c>
      <c r="J76" s="58">
        <f>'Genderparityyearsedu25-35_2024'!E76</f>
        <v>0.78718304189127142</v>
      </c>
    </row>
    <row r="77" spans="9:10" x14ac:dyDescent="0.3">
      <c r="I77" s="58">
        <f>'Genderparityyearsedu25-35_2024'!D77</f>
        <v>0.99610616014709563</v>
      </c>
      <c r="J77" s="58">
        <f>'Genderparityyearsedu25-35_2024'!E77</f>
        <v>0.78381413024702018</v>
      </c>
    </row>
    <row r="78" spans="9:10" x14ac:dyDescent="0.3">
      <c r="I78" s="58">
        <f>'Genderparityyearsedu25-35_2024'!D78</f>
        <v>0.97376155285642874</v>
      </c>
      <c r="J78" s="58">
        <f>'Genderparityyearsedu25-35_2024'!E78</f>
        <v>0.82202169702671979</v>
      </c>
    </row>
    <row r="79" spans="9:10" x14ac:dyDescent="0.3">
      <c r="I79" s="58">
        <f>'Genderparityyearsedu25-35_2024'!D79</f>
        <v>0.95141630187368453</v>
      </c>
      <c r="J79" s="58">
        <f>'Genderparityyearsedu25-35_2024'!E79</f>
        <v>0.84223237530496986</v>
      </c>
    </row>
    <row r="80" spans="9:10" x14ac:dyDescent="0.3">
      <c r="I80" s="58">
        <f>'Genderparityyearsedu25-35_2024'!D80</f>
        <v>0.95120215198149927</v>
      </c>
      <c r="J80" s="58">
        <f>'Genderparityyearsedu25-35_2024'!E80</f>
        <v>0.79882194544105856</v>
      </c>
    </row>
    <row r="81" spans="9:10" x14ac:dyDescent="0.3">
      <c r="I81" s="58">
        <f>'Genderparityyearsedu25-35_2024'!D81</f>
        <v>0.98317647724486523</v>
      </c>
      <c r="J81" s="58">
        <f>'Genderparityyearsedu25-35_2024'!E81</f>
        <v>0.83417351441381715</v>
      </c>
    </row>
    <row r="82" spans="9:10" x14ac:dyDescent="0.3">
      <c r="I82" s="58">
        <f>'Genderparityyearsedu25-35_2024'!D82</f>
        <v>0.99626154986052995</v>
      </c>
      <c r="J82" s="58">
        <f>'Genderparityyearsedu25-35_2024'!E82</f>
        <v>0.89896675219891065</v>
      </c>
    </row>
    <row r="83" spans="9:10" x14ac:dyDescent="0.3">
      <c r="I83" s="58">
        <f>'Genderparityyearsedu25-35_2024'!D83</f>
        <v>0.96669849660634521</v>
      </c>
      <c r="J83" s="58">
        <f>'Genderparityyearsedu25-35_2024'!E83</f>
        <v>0.8255971765355381</v>
      </c>
    </row>
    <row r="84" spans="9:10" x14ac:dyDescent="0.3">
      <c r="I84" s="58">
        <f>'Genderparityyearsedu25-35_2024'!D84</f>
        <v>0.96331871552508663</v>
      </c>
      <c r="J84" s="58">
        <f>'Genderparityyearsedu25-35_2024'!E84</f>
        <v>0.84871839257804182</v>
      </c>
    </row>
    <row r="85" spans="9:10" x14ac:dyDescent="0.3">
      <c r="I85" s="58">
        <f>'Genderparityyearsedu25-35_2024'!D85</f>
        <v>0.99850545872724294</v>
      </c>
      <c r="J85" s="58">
        <f>'Genderparityyearsedu25-35_2024'!E85</f>
        <v>0.90385864703848118</v>
      </c>
    </row>
    <row r="86" spans="9:10" x14ac:dyDescent="0.3">
      <c r="I86" s="58">
        <f>'Genderparityyearsedu25-35_2024'!D86</f>
        <v>0.992005809933174</v>
      </c>
      <c r="J86" s="58">
        <f>'Genderparityyearsedu25-35_2024'!E86</f>
        <v>0.89988075392220945</v>
      </c>
    </row>
    <row r="87" spans="9:10" x14ac:dyDescent="0.3">
      <c r="I87" s="58">
        <f>'Genderparityyearsedu25-35_2024'!D87</f>
        <v>0.95443779422346886</v>
      </c>
      <c r="J87" s="58">
        <f>'Genderparityyearsedu25-35_2024'!E87</f>
        <v>0.85115147557185189</v>
      </c>
    </row>
    <row r="88" spans="9:10" x14ac:dyDescent="0.3">
      <c r="I88" s="58">
        <f>'Genderparityyearsedu25-35_2024'!D88</f>
        <v>1.0028329182389155</v>
      </c>
      <c r="J88" s="58">
        <f>'Genderparityyearsedu25-35_2024'!E88</f>
        <v>0.94674999621262135</v>
      </c>
    </row>
    <row r="89" spans="9:10" x14ac:dyDescent="0.3">
      <c r="I89" s="58">
        <f>'Genderparityyearsedu25-35_2024'!D89</f>
        <v>0.99484018496023352</v>
      </c>
      <c r="J89" s="58">
        <f>'Genderparityyearsedu25-35_2024'!E89</f>
        <v>0.89234148944725078</v>
      </c>
    </row>
    <row r="90" spans="9:10" x14ac:dyDescent="0.3">
      <c r="I90" s="58">
        <f>'Genderparityyearsedu25-35_2024'!D90</f>
        <v>0.91218518536338555</v>
      </c>
      <c r="J90" s="58">
        <f>'Genderparityyearsedu25-35_2024'!E90</f>
        <v>0.80735879542361311</v>
      </c>
    </row>
    <row r="91" spans="9:10" x14ac:dyDescent="0.3">
      <c r="I91" s="58">
        <f>'Genderparityyearsedu25-35_2024'!D91</f>
        <v>0.92386177111731271</v>
      </c>
      <c r="J91" s="58">
        <f>'Genderparityyearsedu25-35_2024'!E91</f>
        <v>0.77537178858588163</v>
      </c>
    </row>
    <row r="92" spans="9:10" x14ac:dyDescent="0.3">
      <c r="I92" s="58">
        <f>'Genderparityyearsedu25-35_2024'!D92</f>
        <v>0.94599161918284191</v>
      </c>
      <c r="J92" s="58">
        <f>'Genderparityyearsedu25-35_2024'!E92</f>
        <v>0.80120168786692758</v>
      </c>
    </row>
    <row r="93" spans="9:10" x14ac:dyDescent="0.3">
      <c r="I93" s="58">
        <f>'Genderparityyearsedu25-35_2024'!D93</f>
        <v>0.94532752657057439</v>
      </c>
      <c r="J93" s="58">
        <f>'Genderparityyearsedu25-35_2024'!E93</f>
        <v>0.82445328961819764</v>
      </c>
    </row>
    <row r="94" spans="9:10" x14ac:dyDescent="0.3">
      <c r="I94" s="58">
        <f>'Genderparityyearsedu25-35_2024'!D94</f>
        <v>0.90771436620317225</v>
      </c>
      <c r="J94" s="58">
        <f>'Genderparityyearsedu25-35_2024'!E94</f>
        <v>0.74395614617940187</v>
      </c>
    </row>
    <row r="95" spans="9:10" x14ac:dyDescent="0.3">
      <c r="I95" s="58">
        <f>'Genderparityyearsedu25-35_2024'!D95</f>
        <v>0.9718214790022518</v>
      </c>
      <c r="J95" s="58">
        <f>'Genderparityyearsedu25-35_2024'!E95</f>
        <v>0.78249153122977966</v>
      </c>
    </row>
    <row r="96" spans="9:10" x14ac:dyDescent="0.3">
      <c r="I96" s="58">
        <f>'Genderparityyearsedu25-35_2024'!D96</f>
        <v>0.90294782284528197</v>
      </c>
      <c r="J96" s="58">
        <f>'Genderparityyearsedu25-35_2024'!E96</f>
        <v>0.84121481941519949</v>
      </c>
    </row>
    <row r="97" spans="9:10" x14ac:dyDescent="0.3">
      <c r="I97" s="58">
        <f>'Genderparityyearsedu25-35_2024'!D97</f>
        <v>0.94084765235320311</v>
      </c>
      <c r="J97" s="58">
        <f>'Genderparityyearsedu25-35_2024'!E97</f>
        <v>0.72679407436018673</v>
      </c>
    </row>
    <row r="98" spans="9:10" x14ac:dyDescent="0.3">
      <c r="I98" s="58">
        <f>'Genderparityyearsedu25-35_2024'!D98</f>
        <v>0.97215431628664761</v>
      </c>
      <c r="J98" s="58">
        <f>'Genderparityyearsedu25-35_2024'!E98</f>
        <v>0.81727197306134403</v>
      </c>
    </row>
    <row r="99" spans="9:10" x14ac:dyDescent="0.3">
      <c r="I99" s="58">
        <f>'Genderparityyearsedu25-35_2024'!D99</f>
        <v>0.94928327229315124</v>
      </c>
      <c r="J99" s="58">
        <f>'Genderparityyearsedu25-35_2024'!E99</f>
        <v>0.80239859246368617</v>
      </c>
    </row>
    <row r="100" spans="9:10" x14ac:dyDescent="0.3">
      <c r="I100" s="58">
        <f>'Genderparityyearsedu25-35_2024'!D100</f>
        <v>0.98981314751807048</v>
      </c>
      <c r="J100" s="58">
        <f>'Genderparityyearsedu25-35_2024'!E100</f>
        <v>0.81386017302610314</v>
      </c>
    </row>
    <row r="101" spans="9:10" x14ac:dyDescent="0.3">
      <c r="I101" s="58">
        <f>'Genderparityyearsedu25-35_2024'!D101</f>
        <v>1.0226627599116007</v>
      </c>
      <c r="J101" s="58">
        <f>'Genderparityyearsedu25-35_2024'!E101</f>
        <v>0.91621727223649885</v>
      </c>
    </row>
    <row r="102" spans="9:10" x14ac:dyDescent="0.3">
      <c r="I102" s="58">
        <f>'Genderparityyearsedu25-35_2024'!D102</f>
        <v>0.9811601360901987</v>
      </c>
      <c r="J102" s="58">
        <f>'Genderparityyearsedu25-35_2024'!E102</f>
        <v>0.86915578017290529</v>
      </c>
    </row>
    <row r="103" spans="9:10" x14ac:dyDescent="0.3">
      <c r="I103" s="58">
        <f>'Genderparityyearsedu25-35_2024'!D103</f>
        <v>0.96141595580774863</v>
      </c>
      <c r="J103" s="58">
        <f>'Genderparityyearsedu25-35_2024'!E103</f>
        <v>0.8636707712099978</v>
      </c>
    </row>
    <row r="104" spans="9:10" x14ac:dyDescent="0.3">
      <c r="I104" s="58">
        <f>'Genderparityyearsedu25-35_2024'!D104</f>
        <v>0.99368320398496734</v>
      </c>
      <c r="J104" s="58">
        <f>'Genderparityyearsedu25-35_2024'!E104</f>
        <v>0.9093750337720895</v>
      </c>
    </row>
    <row r="105" spans="9:10" x14ac:dyDescent="0.3">
      <c r="I105" s="58">
        <f>'Genderparityyearsedu25-35_2024'!D105</f>
        <v>1.0187807817988341</v>
      </c>
      <c r="J105" s="58">
        <f>'Genderparityyearsedu25-35_2024'!E105</f>
        <v>0.96576962283384304</v>
      </c>
    </row>
    <row r="106" spans="9:10" x14ac:dyDescent="0.3">
      <c r="I106" s="58">
        <f>'Genderparityyearsedu25-35_2024'!D106</f>
        <v>0.8829150637698554</v>
      </c>
      <c r="J106" s="58">
        <f>'Genderparityyearsedu25-35_2024'!E106</f>
        <v>0.68186984714299137</v>
      </c>
    </row>
    <row r="107" spans="9:10" x14ac:dyDescent="0.3">
      <c r="I107" s="58">
        <f>'Genderparityyearsedu25-35_2024'!D107</f>
        <v>0.86491597324196434</v>
      </c>
      <c r="J107" s="58">
        <f>'Genderparityyearsedu25-35_2024'!E107</f>
        <v>0.65593594189947302</v>
      </c>
    </row>
    <row r="108" spans="9:10" x14ac:dyDescent="0.3">
      <c r="I108" s="58">
        <f>'Genderparityyearsedu25-35_2024'!D108</f>
        <v>0.94046252251145634</v>
      </c>
      <c r="J108" s="58">
        <f>'Genderparityyearsedu25-35_2024'!E108</f>
        <v>0.80510461134240807</v>
      </c>
    </row>
    <row r="109" spans="9:10" x14ac:dyDescent="0.3">
      <c r="I109" s="58">
        <f>'Genderparityyearsedu25-35_2024'!D109</f>
        <v>0.96742009637341686</v>
      </c>
      <c r="J109" s="58">
        <f>'Genderparityyearsedu25-35_2024'!E109</f>
        <v>0.84797971108689696</v>
      </c>
    </row>
    <row r="110" spans="9:10" x14ac:dyDescent="0.3">
      <c r="I110" s="58">
        <f>'Genderparityyearsedu25-35_2024'!D110</f>
        <v>0.98612267627721018</v>
      </c>
      <c r="J110" s="58">
        <f>'Genderparityyearsedu25-35_2024'!E110</f>
        <v>0.92350463452529352</v>
      </c>
    </row>
    <row r="111" spans="9:10" x14ac:dyDescent="0.3">
      <c r="I111" s="58">
        <f>'Genderparityyearsedu25-35_2024'!D111</f>
        <v>0.97811158580775293</v>
      </c>
      <c r="J111" s="58">
        <f>'Genderparityyearsedu25-35_2024'!E111</f>
        <v>0.90783733953923318</v>
      </c>
    </row>
    <row r="112" spans="9:10" x14ac:dyDescent="0.3">
      <c r="I112" s="58">
        <f>'Genderparityyearsedu25-35_2024'!D112</f>
        <v>0.99055331427993798</v>
      </c>
      <c r="J112" s="58">
        <f>'Genderparityyearsedu25-35_2024'!E112</f>
        <v>0.80634203583938446</v>
      </c>
    </row>
    <row r="113" spans="9:10" x14ac:dyDescent="0.3">
      <c r="I113" s="58">
        <f>'Genderparityyearsedu25-35_2024'!D113</f>
        <v>0.90501273008055427</v>
      </c>
      <c r="J113" s="58">
        <f>'Genderparityyearsedu25-35_2024'!E113</f>
        <v>0.73056722689075637</v>
      </c>
    </row>
    <row r="114" spans="9:10" x14ac:dyDescent="0.3">
      <c r="I114" s="58">
        <f>'Genderparityyearsedu25-35_2024'!D114</f>
        <v>0.98339326567681318</v>
      </c>
      <c r="J114" s="58">
        <f>'Genderparityyearsedu25-35_2024'!E114</f>
        <v>0.79261006289308178</v>
      </c>
    </row>
    <row r="115" spans="9:10" x14ac:dyDescent="0.3">
      <c r="I115" s="58">
        <f>'Genderparityyearsedu25-35_2024'!D115</f>
        <v>0.93656359979889381</v>
      </c>
      <c r="J115" s="58">
        <f>'Genderparityyearsedu25-35_2024'!E115</f>
        <v>0.88984397998233733</v>
      </c>
    </row>
    <row r="116" spans="9:10" x14ac:dyDescent="0.3">
      <c r="I116" s="58">
        <f>'Genderparityyearsedu25-35_2024'!D116</f>
        <v>0.98416840336866551</v>
      </c>
      <c r="J116" s="58">
        <f>'Genderparityyearsedu25-35_2024'!E116</f>
        <v>0.84135253251116637</v>
      </c>
    </row>
    <row r="117" spans="9:10" x14ac:dyDescent="0.3">
      <c r="I117" s="58">
        <f>'Genderparityyearsedu25-35_2024'!D117</f>
        <v>0.96813518511013053</v>
      </c>
      <c r="J117" s="58">
        <f>'Genderparityyearsedu25-35_2024'!E117</f>
        <v>0.87029066077460959</v>
      </c>
    </row>
    <row r="118" spans="9:10" x14ac:dyDescent="0.3">
      <c r="I118" s="58">
        <f>'Genderparityyearsedu25-35_2024'!D118</f>
        <v>0.99977143587850159</v>
      </c>
      <c r="J118" s="58">
        <f>'Genderparityyearsedu25-35_2024'!E118</f>
        <v>0.93719627656879956</v>
      </c>
    </row>
    <row r="119" spans="9:10" x14ac:dyDescent="0.3">
      <c r="I119" s="58">
        <f>'Genderparityyearsedu25-35_2024'!D119</f>
        <v>1.0085730423110848</v>
      </c>
      <c r="J119" s="58">
        <f>'Genderparityyearsedu25-35_2024'!E119</f>
        <v>0.91455626436844151</v>
      </c>
    </row>
    <row r="120" spans="9:10" x14ac:dyDescent="0.3">
      <c r="I120" s="58">
        <f>'Genderparityyearsedu25-35_2024'!D120</f>
        <v>1.0768373935409445</v>
      </c>
      <c r="J120" s="58">
        <f>'Genderparityyearsedu25-35_2024'!E120</f>
        <v>1.0169191560807935</v>
      </c>
    </row>
    <row r="121" spans="9:10" x14ac:dyDescent="0.3">
      <c r="I121" s="58">
        <f>'Genderparityyearsedu25-35_2024'!D121</f>
        <v>1.0666919013835641</v>
      </c>
      <c r="J121" s="58">
        <f>'Genderparityyearsedu25-35_2024'!E121</f>
        <v>0.91774960290767671</v>
      </c>
    </row>
    <row r="122" spans="9:10" x14ac:dyDescent="0.3">
      <c r="I122" s="58">
        <f>'Genderparityyearsedu25-35_2024'!D122</f>
        <v>0.94206462043702954</v>
      </c>
      <c r="J122" s="58">
        <f>'Genderparityyearsedu25-35_2024'!E122</f>
        <v>0.77587440237866734</v>
      </c>
    </row>
    <row r="123" spans="9:10" x14ac:dyDescent="0.3">
      <c r="I123" s="58">
        <f>'Genderparityyearsedu25-35_2024'!D123</f>
        <v>0.85924797006427633</v>
      </c>
      <c r="J123" s="58">
        <f>'Genderparityyearsedu25-35_2024'!E123</f>
        <v>0.74810869491467924</v>
      </c>
    </row>
    <row r="124" spans="9:10" x14ac:dyDescent="0.3">
      <c r="I124" s="58">
        <f>'Genderparityyearsedu25-35_2024'!D124</f>
        <v>0.86063361396891502</v>
      </c>
      <c r="J124" s="58">
        <f>'Genderparityyearsedu25-35_2024'!E124</f>
        <v>0.69280205655526983</v>
      </c>
    </row>
    <row r="125" spans="9:10" x14ac:dyDescent="0.3">
      <c r="I125" s="58">
        <f>'Genderparityyearsedu25-35_2024'!D125</f>
        <v>0.96726647087187123</v>
      </c>
      <c r="J125" s="58">
        <f>'Genderparityyearsedu25-35_2024'!E125</f>
        <v>0.85254453400601782</v>
      </c>
    </row>
    <row r="126" spans="9:10" x14ac:dyDescent="0.3">
      <c r="I126" s="58">
        <f>'Genderparityyearsedu25-35_2024'!D126</f>
        <v>0.95196405786016458</v>
      </c>
      <c r="J126" s="58">
        <f>'Genderparityyearsedu25-35_2024'!E126</f>
        <v>0.74666597410692259</v>
      </c>
    </row>
    <row r="127" spans="9:10" x14ac:dyDescent="0.3">
      <c r="I127" s="58">
        <f>'Genderparityyearsedu25-35_2024'!D127</f>
        <v>0.91619458024441036</v>
      </c>
      <c r="J127" s="58">
        <f>'Genderparityyearsedu25-35_2024'!E127</f>
        <v>0.86591119409042938</v>
      </c>
    </row>
    <row r="128" spans="9:10" x14ac:dyDescent="0.3">
      <c r="I128" s="58">
        <f>'Genderparityyearsedu25-35_2024'!D128</f>
        <v>0.923858344977738</v>
      </c>
      <c r="J128" s="58">
        <f>'Genderparityyearsedu25-35_2024'!E128</f>
        <v>0.72790405197795627</v>
      </c>
    </row>
    <row r="129" spans="9:10" x14ac:dyDescent="0.3">
      <c r="I129" s="58">
        <f>'Genderparityyearsedu25-35_2024'!D129</f>
        <v>1.0141926309232985</v>
      </c>
      <c r="J129" s="58">
        <f>'Genderparityyearsedu25-35_2024'!E129</f>
        <v>0.9081798670669895</v>
      </c>
    </row>
    <row r="130" spans="9:10" x14ac:dyDescent="0.3">
      <c r="I130" s="58">
        <f>'Genderparityyearsedu25-35_2024'!D130</f>
        <v>0.90387029362802396</v>
      </c>
      <c r="J130" s="58">
        <f>'Genderparityyearsedu25-35_2024'!E130</f>
        <v>0.64820824448832659</v>
      </c>
    </row>
    <row r="131" spans="9:10" x14ac:dyDescent="0.3">
      <c r="I131" s="58">
        <f>'Genderparityyearsedu25-35_2024'!D131</f>
        <v>0.82779115107627432</v>
      </c>
      <c r="J131" s="58">
        <f>'Genderparityyearsedu25-35_2024'!E131</f>
        <v>0.6223820081254815</v>
      </c>
    </row>
    <row r="132" spans="9:10" x14ac:dyDescent="0.3">
      <c r="I132" s="58">
        <f>'Genderparityyearsedu25-35_2024'!D132</f>
        <v>0.87993073087274931</v>
      </c>
      <c r="J132" s="58">
        <f>'Genderparityyearsedu25-35_2024'!E132</f>
        <v>0.67199069797632305</v>
      </c>
    </row>
    <row r="133" spans="9:10" x14ac:dyDescent="0.3">
      <c r="I133" s="58">
        <f>'Genderparityyearsedu25-35_2024'!D133</f>
        <v>0.99203239379079355</v>
      </c>
      <c r="J133" s="58">
        <f>'Genderparityyearsedu25-35_2024'!E133</f>
        <v>0.87019970114491019</v>
      </c>
    </row>
    <row r="134" spans="9:10" x14ac:dyDescent="0.3">
      <c r="I134" s="58">
        <f>'Genderparityyearsedu25-35_2024'!D134</f>
        <v>0.9746639872077445</v>
      </c>
      <c r="J134" s="58">
        <f>'Genderparityyearsedu25-35_2024'!E134</f>
        <v>0.80136955033097457</v>
      </c>
    </row>
    <row r="135" spans="9:10" x14ac:dyDescent="0.3">
      <c r="I135" s="58">
        <f>'Genderparityyearsedu25-35_2024'!D135</f>
        <v>0.90495458606313273</v>
      </c>
      <c r="J135" s="58">
        <f>'Genderparityyearsedu25-35_2024'!E135</f>
        <v>0.86946616057759374</v>
      </c>
    </row>
    <row r="136" spans="9:10" x14ac:dyDescent="0.3">
      <c r="I136" s="58">
        <f>'Genderparityyearsedu25-35_2024'!D136</f>
        <v>0.99634310563872153</v>
      </c>
      <c r="J136" s="58">
        <f>'Genderparityyearsedu25-35_2024'!E136</f>
        <v>0.94448410242192671</v>
      </c>
    </row>
    <row r="137" spans="9:10" x14ac:dyDescent="0.3">
      <c r="I137" s="58">
        <f>'Genderparityyearsedu25-35_2024'!D137</f>
        <v>1.0120126909703033</v>
      </c>
      <c r="J137" s="58">
        <f>'Genderparityyearsedu25-35_2024'!E137</f>
        <v>0.84383954574630526</v>
      </c>
    </row>
    <row r="138" spans="9:10" x14ac:dyDescent="0.3">
      <c r="I138" s="58">
        <f>'Genderparityyearsedu25-35_2024'!D138</f>
        <v>0.94738800631663656</v>
      </c>
      <c r="J138" s="58">
        <f>'Genderparityyearsedu25-35_2024'!E138</f>
        <v>0.82894947186434254</v>
      </c>
    </row>
    <row r="139" spans="9:10" x14ac:dyDescent="0.3">
      <c r="I139" s="58">
        <f>'Genderparityyearsedu25-35_2024'!D139</f>
        <v>0.99525567207825361</v>
      </c>
      <c r="J139" s="58">
        <f>'Genderparityyearsedu25-35_2024'!E139</f>
        <v>0.92371045589020528</v>
      </c>
    </row>
    <row r="140" spans="9:10" x14ac:dyDescent="0.3">
      <c r="I140" s="58">
        <f>'Genderparityyearsedu25-35_2024'!D140</f>
        <v>0.96102932165018029</v>
      </c>
      <c r="J140" s="58">
        <f>'Genderparityyearsedu25-35_2024'!E140</f>
        <v>0.84413891071272684</v>
      </c>
    </row>
    <row r="141" spans="9:10" x14ac:dyDescent="0.3">
      <c r="I141" s="58">
        <f>'Genderparityyearsedu25-35_2024'!D141</f>
        <v>1.0214459159208311</v>
      </c>
      <c r="J141" s="58">
        <f>'Genderparityyearsedu25-35_2024'!E141</f>
        <v>0.93918686717392597</v>
      </c>
    </row>
    <row r="142" spans="9:10" x14ac:dyDescent="0.3">
      <c r="I142" s="58">
        <f>'Genderparityyearsedu25-35_2024'!D142</f>
        <v>0.9801477953657427</v>
      </c>
      <c r="J142" s="58">
        <f>'Genderparityyearsedu25-35_2024'!E142</f>
        <v>0.87971754051469808</v>
      </c>
    </row>
    <row r="143" spans="9:10" x14ac:dyDescent="0.3">
      <c r="I143" s="58">
        <f>'Genderparityyearsedu25-35_2024'!D143</f>
        <v>1.0240409511781727</v>
      </c>
      <c r="J143" s="58">
        <f>'Genderparityyearsedu25-35_2024'!E143</f>
        <v>0.97494771784082368</v>
      </c>
    </row>
    <row r="144" spans="9:10" x14ac:dyDescent="0.3">
      <c r="I144" s="58">
        <f>'Genderparityyearsedu25-35_2024'!D144</f>
        <v>1.0097136307938201</v>
      </c>
      <c r="J144" s="58">
        <f>'Genderparityyearsedu25-35_2024'!E144</f>
        <v>0.92812078973545376</v>
      </c>
    </row>
    <row r="145" spans="9:10" x14ac:dyDescent="0.3">
      <c r="I145" s="58">
        <f>'Genderparityyearsedu25-35_2024'!D145</f>
        <v>0.96801093660517745</v>
      </c>
      <c r="J145" s="58">
        <f>'Genderparityyearsedu25-35_2024'!E145</f>
        <v>0.76450917138039809</v>
      </c>
    </row>
    <row r="146" spans="9:10" x14ac:dyDescent="0.3">
      <c r="I146" s="58">
        <f>'Genderparityyearsedu25-35_2024'!D146</f>
        <v>0.9512224885475421</v>
      </c>
      <c r="J146" s="58">
        <f>'Genderparityyearsedu25-35_2024'!E146</f>
        <v>0.82038720167218449</v>
      </c>
    </row>
    <row r="147" spans="9:10" x14ac:dyDescent="0.3">
      <c r="I147" s="58">
        <f>'Genderparityyearsedu25-35_2024'!D147</f>
        <v>0.82520086937619963</v>
      </c>
      <c r="J147" s="58">
        <f>'Genderparityyearsedu25-35_2024'!E147</f>
        <v>0.64743236447752184</v>
      </c>
    </row>
    <row r="148" spans="9:10" x14ac:dyDescent="0.3">
      <c r="I148" s="58">
        <f>'Genderparityyearsedu25-35_2024'!D148</f>
        <v>0.87392360303005279</v>
      </c>
      <c r="J148" s="58">
        <f>'Genderparityyearsedu25-35_2024'!E148</f>
        <v>0.82829103009919058</v>
      </c>
    </row>
    <row r="149" spans="9:10" x14ac:dyDescent="0.3">
      <c r="I149" s="58">
        <f>'Genderparityyearsedu25-35_2024'!D149</f>
        <v>0.96072325495068422</v>
      </c>
      <c r="J149" s="58">
        <f>'Genderparityyearsedu25-35_2024'!E149</f>
        <v>0.81869029684233829</v>
      </c>
    </row>
    <row r="150" spans="9:10" x14ac:dyDescent="0.3">
      <c r="I150" s="58">
        <f>'Genderparityyearsedu25-35_2024'!D150</f>
        <v>0.92499244100001599</v>
      </c>
      <c r="J150" s="58">
        <f>'Genderparityyearsedu25-35_2024'!E150</f>
        <v>0.85214747549294867</v>
      </c>
    </row>
    <row r="151" spans="9:10" x14ac:dyDescent="0.3">
      <c r="I151" s="58">
        <f>'Genderparityyearsedu25-35_2024'!D151</f>
        <v>0.96323389734167375</v>
      </c>
      <c r="J151" s="58">
        <f>'Genderparityyearsedu25-35_2024'!E151</f>
        <v>0.87624301633755231</v>
      </c>
    </row>
    <row r="152" spans="9:10" x14ac:dyDescent="0.3">
      <c r="I152" s="58">
        <f>'Genderparityyearsedu25-35_2024'!D152</f>
        <v>0.95755206769988577</v>
      </c>
      <c r="J152" s="58">
        <f>'Genderparityyearsedu25-35_2024'!E152</f>
        <v>0.83746832782227254</v>
      </c>
    </row>
    <row r="153" spans="9:10" x14ac:dyDescent="0.3">
      <c r="I153" s="58">
        <f>'Genderparityyearsedu25-35_2024'!D153</f>
        <v>0.95794702772871454</v>
      </c>
      <c r="J153" s="58">
        <f>'Genderparityyearsedu25-35_2024'!E153</f>
        <v>0.82518454904966132</v>
      </c>
    </row>
    <row r="154" spans="9:10" x14ac:dyDescent="0.3">
      <c r="I154" s="58">
        <f>'Genderparityyearsedu25-35_2024'!D154</f>
        <v>0.99121105483085403</v>
      </c>
      <c r="J154" s="58">
        <f>'Genderparityyearsedu25-35_2024'!E154</f>
        <v>0.85662916070566764</v>
      </c>
    </row>
    <row r="155" spans="9:10" x14ac:dyDescent="0.3">
      <c r="I155" s="58">
        <f>'Genderparityyearsedu25-35_2024'!D155</f>
        <v>0.91048331285776363</v>
      </c>
      <c r="J155" s="58">
        <f>'Genderparityyearsedu25-35_2024'!E155</f>
        <v>0.87787348969438506</v>
      </c>
    </row>
    <row r="156" spans="9:10" x14ac:dyDescent="0.3">
      <c r="I156" s="58">
        <f>'Genderparityyearsedu25-35_2024'!D156</f>
        <v>0.95798364320229168</v>
      </c>
      <c r="J156" s="58">
        <f>'Genderparityyearsedu25-35_2024'!E156</f>
        <v>0.66300727766128043</v>
      </c>
    </row>
    <row r="157" spans="9:10" x14ac:dyDescent="0.3">
      <c r="I157" s="58">
        <f>'Genderparityyearsedu25-35_2024'!D157</f>
        <v>0.8213354890313308</v>
      </c>
      <c r="J157" s="58">
        <f>'Genderparityyearsedu25-35_2024'!E157</f>
        <v>0.85662916070566764</v>
      </c>
    </row>
    <row r="158" spans="9:10" x14ac:dyDescent="0.3">
      <c r="I158" s="58">
        <f>'Genderparityyearsedu25-35_2024'!D158</f>
        <v>0.99337358295230638</v>
      </c>
      <c r="J158" s="58">
        <f>'Genderparityyearsedu25-35_2024'!E158</f>
        <v>0.91288860433712282</v>
      </c>
    </row>
    <row r="159" spans="9:10" x14ac:dyDescent="0.3">
      <c r="I159" s="58">
        <f>'Genderparityyearsedu25-35_2024'!D159</f>
        <v>0.98295772934072689</v>
      </c>
      <c r="J159" s="58">
        <f>'Genderparityyearsedu25-35_2024'!E159</f>
        <v>0.83536358460444982</v>
      </c>
    </row>
    <row r="160" spans="9:10" x14ac:dyDescent="0.3">
      <c r="I160" s="58">
        <f>'Genderparityyearsedu25-35_2024'!D160</f>
        <v>1.0218124763669929</v>
      </c>
      <c r="J160" s="58">
        <f>'Genderparityyearsedu25-35_2024'!E160</f>
        <v>0.89780390568698576</v>
      </c>
    </row>
    <row r="161" spans="9:10" x14ac:dyDescent="0.3">
      <c r="I161" s="58">
        <f>'Genderparityyearsedu25-35_2024'!D161</f>
        <v>1.019239083441418</v>
      </c>
      <c r="J161" s="58">
        <f>'Genderparityyearsedu25-35_2024'!E161</f>
        <v>0.98113915550815656</v>
      </c>
    </row>
    <row r="162" spans="9:10" x14ac:dyDescent="0.3">
      <c r="I162" s="58">
        <f>'Genderparityyearsedu25-35_2024'!D162</f>
        <v>0.96508388876120432</v>
      </c>
      <c r="J162" s="58">
        <f>'Genderparityyearsedu25-35_2024'!E162</f>
        <v>0.86256706562113072</v>
      </c>
    </row>
    <row r="163" spans="9:10" x14ac:dyDescent="0.3">
      <c r="I163" s="58">
        <f>'Genderparityyearsedu25-35_2024'!D163</f>
        <v>0.87341323285929107</v>
      </c>
      <c r="J163" s="58">
        <f>'Genderparityyearsedu25-35_2024'!E163</f>
        <v>0.683501715991367</v>
      </c>
    </row>
    <row r="164" spans="9:10" x14ac:dyDescent="0.3">
      <c r="I164" s="58">
        <f>'Genderparityyearsedu25-35_2024'!D164</f>
        <v>0.95554242542467482</v>
      </c>
      <c r="J164" s="58">
        <f>'Genderparityyearsedu25-35_2024'!E164</f>
        <v>0.76934412173580069</v>
      </c>
    </row>
    <row r="165" spans="9:10" x14ac:dyDescent="0.3">
      <c r="I165" s="58">
        <f>'Genderparityyearsedu25-35_2024'!D165</f>
        <v>0.97136479258398822</v>
      </c>
      <c r="J165" s="58">
        <f>'Genderparityyearsedu25-35_2024'!E165</f>
        <v>0.8473977745416581</v>
      </c>
    </row>
    <row r="166" spans="9:10" x14ac:dyDescent="0.3">
      <c r="I166" s="58">
        <f>'Genderparityyearsedu25-35_2024'!D166</f>
        <v>0.99140945977192807</v>
      </c>
      <c r="J166" s="58">
        <f>'Genderparityyearsedu25-35_2024'!E166</f>
        <v>0.94134420582001288</v>
      </c>
    </row>
    <row r="167" spans="9:10" x14ac:dyDescent="0.3">
      <c r="I167" s="58">
        <f>'Genderparityyearsedu25-35_2024'!D167</f>
        <v>0.98464473791499318</v>
      </c>
      <c r="J167" s="58">
        <f>'Genderparityyearsedu25-35_2024'!E167</f>
        <v>0.85655360965439276</v>
      </c>
    </row>
    <row r="168" spans="9:10" x14ac:dyDescent="0.3">
      <c r="I168" s="58">
        <f>'Genderparityyearsedu25-35_2024'!D168</f>
        <v>0.99716460470664003</v>
      </c>
      <c r="J168" s="58">
        <f>'Genderparityyearsedu25-35_2024'!E168</f>
        <v>0.86388632771338247</v>
      </c>
    </row>
    <row r="169" spans="9:10" x14ac:dyDescent="0.3">
      <c r="I169" s="58">
        <f>'Genderparityyearsedu25-35_2024'!D169</f>
        <v>0.96809146710957295</v>
      </c>
      <c r="J169" s="58">
        <f>'Genderparityyearsedu25-35_2024'!E169</f>
        <v>0.73663867518144188</v>
      </c>
    </row>
    <row r="170" spans="9:10" x14ac:dyDescent="0.3">
      <c r="I170" s="58">
        <f>'Genderparityyearsedu25-35_2024'!D170</f>
        <v>0.93772544178345274</v>
      </c>
      <c r="J170" s="58">
        <f>'Genderparityyearsedu25-35_2024'!E170</f>
        <v>0.84626905185267076</v>
      </c>
    </row>
    <row r="171" spans="9:10" x14ac:dyDescent="0.3">
      <c r="I171" s="58">
        <f>'Genderparityyearsedu25-35_2024'!D171</f>
        <v>0.98382259319180843</v>
      </c>
      <c r="J171" s="58">
        <f>'Genderparityyearsedu25-35_2024'!E171</f>
        <v>0.87733400741489731</v>
      </c>
    </row>
    <row r="172" spans="9:10" x14ac:dyDescent="0.3">
      <c r="I172" s="58">
        <f>'Genderparityyearsedu25-35_2024'!D172</f>
        <v>0.98685742823392641</v>
      </c>
      <c r="J172" s="58">
        <f>'Genderparityyearsedu25-35_2024'!E172</f>
        <v>0.88934384794257404</v>
      </c>
    </row>
    <row r="173" spans="9:10" x14ac:dyDescent="0.3">
      <c r="I173" s="58">
        <f>'Genderparityyearsedu25-35_2024'!D173</f>
        <v>0.97492836207573341</v>
      </c>
      <c r="J173" s="58">
        <f>'Genderparityyearsedu25-35_2024'!E173</f>
        <v>0.86933326622796525</v>
      </c>
    </row>
    <row r="174" spans="9:10" x14ac:dyDescent="0.3">
      <c r="I174" s="58">
        <f>'Genderparityyearsedu25-35_2024'!D174</f>
        <v>0.97182142211280997</v>
      </c>
      <c r="J174" s="58">
        <f>'Genderparityyearsedu25-35_2024'!E174</f>
        <v>0.79091383316735431</v>
      </c>
    </row>
    <row r="175" spans="9:10" x14ac:dyDescent="0.3">
      <c r="I175" s="58">
        <f>'Genderparityyearsedu25-35_2024'!D175</f>
        <v>1.0014866840524734</v>
      </c>
      <c r="J175" s="58">
        <f>'Genderparityyearsedu25-35_2024'!E175</f>
        <v>0.85042004081674794</v>
      </c>
    </row>
    <row r="176" spans="9:10" x14ac:dyDescent="0.3">
      <c r="I176" s="58">
        <f>'Genderparityyearsedu25-35_2024'!D176</f>
        <v>1.0015900277008309</v>
      </c>
      <c r="J176" s="58">
        <f>'Genderparityyearsedu25-35_2024'!E176</f>
        <v>1.0171687056646448</v>
      </c>
    </row>
    <row r="177" spans="9:10" x14ac:dyDescent="0.3">
      <c r="I177" s="58">
        <f>'Genderparityyearsedu25-35_2024'!D177</f>
        <v>1.0010484506654218</v>
      </c>
      <c r="J177" s="58">
        <f>'Genderparityyearsedu25-35_2024'!E177</f>
        <v>0.97381113830006771</v>
      </c>
    </row>
    <row r="178" spans="9:10" x14ac:dyDescent="0.3">
      <c r="I178" s="58">
        <f>'Genderparityyearsedu25-35_2024'!D178</f>
        <v>1.066567647366315</v>
      </c>
      <c r="J178" s="58">
        <f>'Genderparityyearsedu25-35_2024'!E178</f>
        <v>0.95115213715544011</v>
      </c>
    </row>
    <row r="179" spans="9:10" x14ac:dyDescent="0.3">
      <c r="I179" s="58">
        <f>'Genderparityyearsedu25-35_2024'!D179</f>
        <v>1.0134643935903342</v>
      </c>
      <c r="J179" s="58">
        <f>'Genderparityyearsedu25-35_2024'!E179</f>
        <v>0.86353610401671699</v>
      </c>
    </row>
    <row r="180" spans="9:10" x14ac:dyDescent="0.3">
      <c r="I180" s="58">
        <f>'Genderparityyearsedu25-35_2024'!D180</f>
        <v>1.0259862645384665</v>
      </c>
      <c r="J180" s="58">
        <f>'Genderparityyearsedu25-35_2024'!E180</f>
        <v>0.96961740435108779</v>
      </c>
    </row>
    <row r="181" spans="9:10" x14ac:dyDescent="0.3">
      <c r="I181" s="58">
        <f>'Genderparityyearsedu25-35_2024'!D181</f>
        <v>1.0366755095362754</v>
      </c>
      <c r="J181" s="58">
        <f>'Genderparityyearsedu25-35_2024'!E181</f>
        <v>0.94388988320386735</v>
      </c>
    </row>
    <row r="182" spans="9:10" x14ac:dyDescent="0.3">
      <c r="I182" s="58">
        <f>'Genderparityyearsedu25-35_2024'!D182</f>
        <v>0.96495751664500007</v>
      </c>
      <c r="J182" s="58">
        <f>'Genderparityyearsedu25-35_2024'!E182</f>
        <v>0.9616157307815939</v>
      </c>
    </row>
    <row r="183" spans="9:10" x14ac:dyDescent="0.3">
      <c r="I183" s="58">
        <f>'Genderparityyearsedu25-35_2024'!D183</f>
        <v>0.97607952834746559</v>
      </c>
      <c r="J183" s="58">
        <f>'Genderparityyearsedu25-35_2024'!E183</f>
        <v>0.99926294862295317</v>
      </c>
    </row>
    <row r="184" spans="9:10" x14ac:dyDescent="0.3">
      <c r="I184" s="58">
        <f>'Genderparityyearsedu25-35_2024'!D184</f>
        <v>1.0131967249466971</v>
      </c>
      <c r="J184" s="58">
        <f>'Genderparityyearsedu25-35_2024'!E184</f>
        <v>0.98841390836874887</v>
      </c>
    </row>
    <row r="185" spans="9:10" x14ac:dyDescent="0.3">
      <c r="I185" s="58">
        <f>'Genderparityyearsedu25-35_2024'!D185</f>
        <v>1.0161217559631222</v>
      </c>
      <c r="J185" s="58">
        <f>'Genderparityyearsedu25-35_2024'!E185</f>
        <v>0.92914152108517578</v>
      </c>
    </row>
    <row r="186" spans="9:10" x14ac:dyDescent="0.3">
      <c r="I186" s="58">
        <f>'Genderparityyearsedu25-35_2024'!D186</f>
        <v>0.97383867514927724</v>
      </c>
      <c r="J186" s="58">
        <f>'Genderparityyearsedu25-35_2024'!E186</f>
        <v>0.86924522392734116</v>
      </c>
    </row>
    <row r="187" spans="9:10" x14ac:dyDescent="0.3">
      <c r="I187" s="58">
        <f>'Genderparityyearsedu25-35_2024'!D187</f>
        <v>0.94388151830420663</v>
      </c>
      <c r="J187" s="58">
        <f>'Genderparityyearsedu25-35_2024'!E187</f>
        <v>0.82155032798536587</v>
      </c>
    </row>
    <row r="188" spans="9:10" x14ac:dyDescent="0.3">
      <c r="I188" s="58">
        <f>'Genderparityyearsedu25-35_2024'!D188</f>
        <v>1.0117980545327991</v>
      </c>
      <c r="J188" s="58">
        <f>'Genderparityyearsedu25-35_2024'!E188</f>
        <v>0.94671001742530492</v>
      </c>
    </row>
    <row r="189" spans="9:10" x14ac:dyDescent="0.3">
      <c r="I189" s="58">
        <f>'Genderparityyearsedu25-35_2024'!D189</f>
        <v>0.98279969256180999</v>
      </c>
      <c r="J189" s="58">
        <f>'Genderparityyearsedu25-35_2024'!E189</f>
        <v>0.93399996316962219</v>
      </c>
    </row>
    <row r="190" spans="9:10" x14ac:dyDescent="0.3">
      <c r="I190" s="58">
        <f>'Genderparityyearsedu25-35_2024'!D190</f>
        <v>0.93563851935380904</v>
      </c>
      <c r="J190" s="58">
        <f>'Genderparityyearsedu25-35_2024'!E190</f>
        <v>0.76784904291027856</v>
      </c>
    </row>
    <row r="191" spans="9:10" x14ac:dyDescent="0.3">
      <c r="I191" s="58">
        <f>'Genderparityyearsedu25-35_2024'!D191</f>
        <v>0.97272169401534803</v>
      </c>
      <c r="J191" s="58">
        <f>'Genderparityyearsedu25-35_2024'!E191</f>
        <v>0.88677432271350065</v>
      </c>
    </row>
    <row r="192" spans="9:10" x14ac:dyDescent="0.3">
      <c r="I192" s="58">
        <f>'Genderparityyearsedu25-35_2024'!D192</f>
        <v>0.92213328565599872</v>
      </c>
      <c r="J192" s="58">
        <f>'Genderparityyearsedu25-35_2024'!E192</f>
        <v>0.93584791609997897</v>
      </c>
    </row>
    <row r="193" spans="9:10" x14ac:dyDescent="0.3">
      <c r="I193" s="58">
        <f>'Genderparityyearsedu25-35_2024'!D193</f>
        <v>0.99822523872414604</v>
      </c>
      <c r="J193" s="58">
        <f>'Genderparityyearsedu25-35_2024'!E193</f>
        <v>0.85118120437531308</v>
      </c>
    </row>
    <row r="194" spans="9:10" x14ac:dyDescent="0.3">
      <c r="I194" s="58">
        <f>'Genderparityyearsedu25-35_2024'!D194</f>
        <v>0.98207206976803674</v>
      </c>
      <c r="J194" s="58">
        <f>'Genderparityyearsedu25-35_2024'!E194</f>
        <v>0.82660747914985211</v>
      </c>
    </row>
    <row r="195" spans="9:10" x14ac:dyDescent="0.3">
      <c r="I195" s="58">
        <f>'Genderparityyearsedu25-35_2024'!D195</f>
        <v>0.98930478929667109</v>
      </c>
      <c r="J195" s="58">
        <f>'Genderparityyearsedu25-35_2024'!E195</f>
        <v>0.87569676700111487</v>
      </c>
    </row>
    <row r="196" spans="9:10" x14ac:dyDescent="0.3">
      <c r="I196" s="58">
        <f>'Genderparityyearsedu25-35_2024'!D196</f>
        <v>1.0024009776057092</v>
      </c>
      <c r="J196" s="58">
        <f>'Genderparityyearsedu25-35_2024'!E196</f>
        <v>0.96529967120316706</v>
      </c>
    </row>
    <row r="197" spans="9:10" x14ac:dyDescent="0.3">
      <c r="I197" s="58">
        <f>'Genderparityyearsedu25-35_2024'!D197</f>
        <v>0.99007115223331443</v>
      </c>
      <c r="J197" s="58">
        <f>'Genderparityyearsedu25-35_2024'!E197</f>
        <v>0.95618405052367317</v>
      </c>
    </row>
    <row r="198" spans="9:10" x14ac:dyDescent="0.3">
      <c r="I198" s="58">
        <f>'Genderparityyearsedu25-35_2024'!D198</f>
        <v>1.0182710426612867</v>
      </c>
      <c r="J198" s="58">
        <f>'Genderparityyearsedu25-35_2024'!E198</f>
        <v>0.85796798253592865</v>
      </c>
    </row>
    <row r="199" spans="9:10" x14ac:dyDescent="0.3">
      <c r="I199" s="58">
        <f>'Genderparityyearsedu25-35_2024'!D199</f>
        <v>0.99101415334487319</v>
      </c>
      <c r="J199" s="58">
        <f>'Genderparityyearsedu25-35_2024'!E199</f>
        <v>1.0235803412274</v>
      </c>
    </row>
    <row r="200" spans="9:10" x14ac:dyDescent="0.3">
      <c r="I200" s="58">
        <f>'Genderparityyearsedu25-35_2024'!D200</f>
        <v>0.98104131558468999</v>
      </c>
      <c r="J200" s="58">
        <f>'Genderparityyearsedu25-35_2024'!E200</f>
        <v>0.87214181515454703</v>
      </c>
    </row>
    <row r="201" spans="9:10" x14ac:dyDescent="0.3">
      <c r="I201" s="58">
        <f>'Genderparityyearsedu25-35_2024'!D201</f>
        <v>0.98636845504357373</v>
      </c>
      <c r="J201" s="58">
        <f>'Genderparityyearsedu25-35_2024'!E201</f>
        <v>0.93858693893006584</v>
      </c>
    </row>
    <row r="202" spans="9:10" x14ac:dyDescent="0.3">
      <c r="I202" s="58">
        <f>'Genderparityyearsedu25-35_2024'!D202</f>
        <v>0.89430083697600338</v>
      </c>
      <c r="J202" s="58">
        <f>'Genderparityyearsedu25-35_2024'!E202</f>
        <v>0.72901769296248398</v>
      </c>
    </row>
    <row r="203" spans="9:10" x14ac:dyDescent="0.3">
      <c r="I203" s="58">
        <f>'Genderparityyearsedu25-35_2024'!D203</f>
        <v>0.99500065254274161</v>
      </c>
      <c r="J203" s="58">
        <f>'Genderparityyearsedu25-35_2024'!E203</f>
        <v>0.86687132666271505</v>
      </c>
    </row>
    <row r="204" spans="9:10" x14ac:dyDescent="0.3">
      <c r="I204" s="58">
        <f>'Genderparityyearsedu25-35_2024'!D204</f>
        <v>0.93628013777267505</v>
      </c>
      <c r="J204" s="58">
        <f>'Genderparityyearsedu25-35_2024'!E204</f>
        <v>0.82277761534413185</v>
      </c>
    </row>
    <row r="205" spans="9:10" x14ac:dyDescent="0.3">
      <c r="I205" s="58">
        <f>'Genderparityyearsedu25-35_2024'!D205</f>
        <v>0.93796205404760369</v>
      </c>
      <c r="J205" s="58">
        <f>'Genderparityyearsedu25-35_2024'!E205</f>
        <v>0.86136256200898365</v>
      </c>
    </row>
    <row r="206" spans="9:10" x14ac:dyDescent="0.3">
      <c r="I206" s="58">
        <f>'Genderparityyearsedu25-35_2024'!D206</f>
        <v>0.9633259079756239</v>
      </c>
      <c r="J206" s="58">
        <f>'Genderparityyearsedu25-35_2024'!E206</f>
        <v>0.80619700717543308</v>
      </c>
    </row>
    <row r="207" spans="9:10" x14ac:dyDescent="0.3">
      <c r="I207" s="58">
        <f>'Genderparityyearsedu25-35_2024'!D207</f>
        <v>0.98490098305167784</v>
      </c>
      <c r="J207" s="58">
        <f>'Genderparityyearsedu25-35_2024'!E207</f>
        <v>0.93980665893003568</v>
      </c>
    </row>
    <row r="208" spans="9:10" x14ac:dyDescent="0.3">
      <c r="I208" s="58">
        <f>'Genderparityyearsedu25-35_2024'!D208</f>
        <v>0.95188453819593821</v>
      </c>
      <c r="J208" s="58">
        <f>'Genderparityyearsedu25-35_2024'!E208</f>
        <v>0.78456868605390873</v>
      </c>
    </row>
    <row r="209" spans="9:10" x14ac:dyDescent="0.3">
      <c r="I209" s="58">
        <f>'Genderparityyearsedu25-35_2024'!D209</f>
        <v>0.93093714770134828</v>
      </c>
      <c r="J209" s="58">
        <f>'Genderparityyearsedu25-35_2024'!E209</f>
        <v>0.77225870040820588</v>
      </c>
    </row>
    <row r="210" spans="9:10" x14ac:dyDescent="0.3">
      <c r="I210" s="58">
        <f>'Genderparityyearsedu25-35_2024'!D210</f>
        <v>0.94271276257442771</v>
      </c>
      <c r="J210" s="58">
        <f>'Genderparityyearsedu25-35_2024'!E210</f>
        <v>0.86888053467000836</v>
      </c>
    </row>
    <row r="211" spans="9:10" x14ac:dyDescent="0.3">
      <c r="I211" s="58">
        <f>'Genderparityyearsedu25-35_2024'!D211</f>
        <v>0.92707293752836062</v>
      </c>
      <c r="J211" s="58">
        <f>'Genderparityyearsedu25-35_2024'!E211</f>
        <v>0.77181978360135006</v>
      </c>
    </row>
    <row r="212" spans="9:10" x14ac:dyDescent="0.3">
      <c r="I212" s="58">
        <f>'Genderparityyearsedu25-35_2024'!D212</f>
        <v>0.95178252384720008</v>
      </c>
      <c r="J212" s="58">
        <f>'Genderparityyearsedu25-35_2024'!E212</f>
        <v>0.79141444894227175</v>
      </c>
    </row>
    <row r="213" spans="9:10" x14ac:dyDescent="0.3">
      <c r="I213" s="58">
        <f>'Genderparityyearsedu25-35_2024'!D213</f>
        <v>0.96135216171582327</v>
      </c>
      <c r="J213" s="58">
        <f>'Genderparityyearsedu25-35_2024'!E213</f>
        <v>0.79109663673614472</v>
      </c>
    </row>
    <row r="214" spans="9:10" x14ac:dyDescent="0.3">
      <c r="I214" s="58">
        <f>'Genderparityyearsedu25-35_2024'!D214</f>
        <v>0.90213377211708334</v>
      </c>
      <c r="J214" s="58">
        <f>'Genderparityyearsedu25-35_2024'!E214</f>
        <v>0.78607752940564968</v>
      </c>
    </row>
    <row r="215" spans="9:10" x14ac:dyDescent="0.3">
      <c r="I215" s="58">
        <f>'Genderparityyearsedu25-35_2024'!D215</f>
        <v>0.89951068309733417</v>
      </c>
      <c r="J215" s="58">
        <f>'Genderparityyearsedu25-35_2024'!E215</f>
        <v>0.73573045576850282</v>
      </c>
    </row>
    <row r="216" spans="9:10" x14ac:dyDescent="0.3">
      <c r="I216" s="58">
        <f>'Genderparityyearsedu25-35_2024'!D216</f>
        <v>0.8117915792073096</v>
      </c>
      <c r="J216" s="58">
        <f>'Genderparityyearsedu25-35_2024'!E216</f>
        <v>0.79141444894227175</v>
      </c>
    </row>
    <row r="217" spans="9:10" x14ac:dyDescent="0.3">
      <c r="I217" s="58">
        <f>'Genderparityyearsedu25-35_2024'!D217</f>
        <v>0.81919269570801934</v>
      </c>
      <c r="J217" s="58">
        <f>'Genderparityyearsedu25-35_2024'!E217</f>
        <v>0.7615523962810975</v>
      </c>
    </row>
    <row r="218" spans="9:10" x14ac:dyDescent="0.3">
      <c r="I218" s="58">
        <f>'Genderparityyearsedu25-35_2024'!D218</f>
        <v>0.89116226718034242</v>
      </c>
      <c r="J218" s="58">
        <f>'Genderparityyearsedu25-35_2024'!E218</f>
        <v>0.8350973003036759</v>
      </c>
    </row>
    <row r="219" spans="9:10" x14ac:dyDescent="0.3">
      <c r="I219" s="58">
        <f>'Genderparityyearsedu25-35_2024'!D219</f>
        <v>0.99226443772080952</v>
      </c>
      <c r="J219" s="58">
        <f>'Genderparityyearsedu25-35_2024'!E219</f>
        <v>0.90066977503127355</v>
      </c>
    </row>
    <row r="220" spans="9:10" x14ac:dyDescent="0.3">
      <c r="I220" s="58">
        <f>'Genderparityyearsedu25-35_2024'!D220</f>
        <v>0.93669166505550872</v>
      </c>
      <c r="J220" s="58">
        <f>'Genderparityyearsedu25-35_2024'!E220</f>
        <v>0.86247947454844009</v>
      </c>
    </row>
    <row r="221" spans="9:10" x14ac:dyDescent="0.3">
      <c r="I221" s="58">
        <f>'Genderparityyearsedu25-35_2024'!D221</f>
        <v>0.82754466049949582</v>
      </c>
      <c r="J221" s="58">
        <f>'Genderparityyearsedu25-35_2024'!E221</f>
        <v>0.7825329672933119</v>
      </c>
    </row>
    <row r="222" spans="9:10" x14ac:dyDescent="0.3">
      <c r="I222" s="58">
        <f>'Genderparityyearsedu25-35_2024'!D222</f>
        <v>0.89055081277043635</v>
      </c>
      <c r="J222" s="58">
        <f>'Genderparityyearsedu25-35_2024'!E222</f>
        <v>0.79494489630504828</v>
      </c>
    </row>
    <row r="223" spans="9:10" x14ac:dyDescent="0.3">
      <c r="I223" s="58">
        <f>'Genderparityyearsedu25-35_2024'!D223</f>
        <v>1.0184671259694378</v>
      </c>
      <c r="J223" s="58">
        <f>'Genderparityyearsedu25-35_2024'!E223</f>
        <v>0.9457520492477105</v>
      </c>
    </row>
    <row r="224" spans="9:10" x14ac:dyDescent="0.3">
      <c r="I224" s="58">
        <f>'Genderparityyearsedu25-35_2024'!D224</f>
        <v>1.0705166176417753</v>
      </c>
      <c r="J224" s="58">
        <f>'Genderparityyearsedu25-35_2024'!E224</f>
        <v>0.96825963972011331</v>
      </c>
    </row>
    <row r="225" spans="9:10" x14ac:dyDescent="0.3">
      <c r="I225" s="58">
        <f>'Genderparityyearsedu25-35_2024'!D225</f>
        <v>0.99239628310278583</v>
      </c>
      <c r="J225" s="58">
        <f>'Genderparityyearsedu25-35_2024'!E225</f>
        <v>0.88382413567000728</v>
      </c>
    </row>
    <row r="226" spans="9:10" x14ac:dyDescent="0.3">
      <c r="I226" s="58">
        <f>'Genderparityyearsedu25-35_2024'!D226</f>
        <v>0.99426544199834765</v>
      </c>
      <c r="J226" s="58">
        <f>'Genderparityyearsedu25-35_2024'!E226</f>
        <v>0.95791546954337647</v>
      </c>
    </row>
    <row r="227" spans="9:10" x14ac:dyDescent="0.3">
      <c r="I227" s="58">
        <f>'Genderparityyearsedu25-35_2024'!D227</f>
        <v>0.99898349426343269</v>
      </c>
      <c r="J227" s="58">
        <f>'Genderparityyearsedu25-35_2024'!E227</f>
        <v>0.82763690440983884</v>
      </c>
    </row>
    <row r="228" spans="9:10" x14ac:dyDescent="0.3">
      <c r="I228" s="58">
        <f>'Genderparityyearsedu25-35_2024'!D228</f>
        <v>0.98801512287334592</v>
      </c>
      <c r="J228" s="58">
        <f>'Genderparityyearsedu25-35_2024'!E228</f>
        <v>0.87152034261241973</v>
      </c>
    </row>
    <row r="229" spans="9:10" x14ac:dyDescent="0.3">
      <c r="I229" s="58">
        <f>'Genderparityyearsedu25-35_2024'!D229</f>
        <v>1.0193394710475074</v>
      </c>
      <c r="J229" s="58">
        <f>'Genderparityyearsedu25-35_2024'!E229</f>
        <v>0.84349005424954793</v>
      </c>
    </row>
    <row r="230" spans="9:10" x14ac:dyDescent="0.3">
      <c r="I230" s="58">
        <f>'Genderparityyearsedu25-35_2024'!D230</f>
        <v>0.93869116010365539</v>
      </c>
      <c r="J230" s="58">
        <f>'Genderparityyearsedu25-35_2024'!E230</f>
        <v>0.80519056861564109</v>
      </c>
    </row>
    <row r="231" spans="9:10" x14ac:dyDescent="0.3">
      <c r="I231" s="58">
        <f>'Genderparityyearsedu25-35_2024'!D231</f>
        <v>0.96417169551157356</v>
      </c>
      <c r="J231" s="58">
        <f>'Genderparityyearsedu25-35_2024'!E231</f>
        <v>0.86263081651164997</v>
      </c>
    </row>
    <row r="232" spans="9:10" x14ac:dyDescent="0.3">
      <c r="I232" s="58">
        <f>'Genderparityyearsedu25-35_2024'!D232</f>
        <v>0.87774338901113447</v>
      </c>
      <c r="J232" s="58">
        <f>'Genderparityyearsedu25-35_2024'!E232</f>
        <v>0.75991444829298249</v>
      </c>
    </row>
    <row r="233" spans="9:10" x14ac:dyDescent="0.3">
      <c r="I233" s="58">
        <f>'Genderparityyearsedu25-35_2024'!D233</f>
        <v>0.99412255481781275</v>
      </c>
      <c r="J233" s="58">
        <f>'Genderparityyearsedu25-35_2024'!E233</f>
        <v>0.92853109810568857</v>
      </c>
    </row>
    <row r="234" spans="9:10" x14ac:dyDescent="0.3">
      <c r="I234" s="58">
        <f>'Genderparityyearsedu25-35_2024'!D234</f>
        <v>0.97390625617805082</v>
      </c>
      <c r="J234" s="58">
        <f>'Genderparityyearsedu25-35_2024'!E234</f>
        <v>0.84412412063834708</v>
      </c>
    </row>
    <row r="235" spans="9:10" x14ac:dyDescent="0.3">
      <c r="I235" s="58">
        <f>'Genderparityyearsedu25-35_2024'!D235</f>
        <v>1.0307909316474626</v>
      </c>
      <c r="J235" s="58">
        <f>'Genderparityyearsedu25-35_2024'!E235</f>
        <v>0.91296078079770482</v>
      </c>
    </row>
    <row r="236" spans="9:10" x14ac:dyDescent="0.3">
      <c r="I236" s="58">
        <f>'Genderparityyearsedu25-35_2024'!D236</f>
        <v>0.9825672753667295</v>
      </c>
      <c r="J236" s="58">
        <f>'Genderparityyearsedu25-35_2024'!E236</f>
        <v>0.84412412063834708</v>
      </c>
    </row>
    <row r="237" spans="9:10" x14ac:dyDescent="0.3">
      <c r="I237" s="58">
        <f>'Genderparityyearsedu25-35_2024'!D237</f>
        <v>0.85058495898722286</v>
      </c>
      <c r="J237" s="58">
        <f>'Genderparityyearsedu25-35_2024'!E237</f>
        <v>0.88905743278585625</v>
      </c>
    </row>
    <row r="238" spans="9:10" x14ac:dyDescent="0.3">
      <c r="I238" s="58">
        <f>'Genderparityyearsedu25-35_2024'!D238</f>
        <v>0.93390452876376984</v>
      </c>
      <c r="J238" s="58">
        <f>'Genderparityyearsedu25-35_2024'!E238</f>
        <v>0.7965043975789674</v>
      </c>
    </row>
    <row r="239" spans="9:10" x14ac:dyDescent="0.3">
      <c r="I239" s="58">
        <f>'Genderparityyearsedu25-35_2024'!D239</f>
        <v>0.98556374173261085</v>
      </c>
      <c r="J239" s="58">
        <f>'Genderparityyearsedu25-35_2024'!E239</f>
        <v>0.91798951762232051</v>
      </c>
    </row>
    <row r="240" spans="9:10" x14ac:dyDescent="0.3">
      <c r="I240" s="58">
        <f>'Genderparityyearsedu25-35_2024'!D240</f>
        <v>0.98671819242084002</v>
      </c>
      <c r="J240" s="58">
        <f>'Genderparityyearsedu25-35_2024'!E240</f>
        <v>0.87948631039807168</v>
      </c>
    </row>
    <row r="241" spans="9:10" x14ac:dyDescent="0.3">
      <c r="I241" s="58">
        <f>'Genderparityyearsedu25-35_2024'!D241</f>
        <v>0.99801497063427347</v>
      </c>
      <c r="J241" s="58">
        <f>'Genderparityyearsedu25-35_2024'!E241</f>
        <v>0.92225614408150347</v>
      </c>
    </row>
    <row r="242" spans="9:10" x14ac:dyDescent="0.3">
      <c r="I242" s="58">
        <f>'Genderparityyearsedu25-35_2024'!D242</f>
        <v>0.93088747821757534</v>
      </c>
      <c r="J242" s="58">
        <f>'Genderparityyearsedu25-35_2024'!E242</f>
        <v>0.89309910381058788</v>
      </c>
    </row>
    <row r="243" spans="9:10" x14ac:dyDescent="0.3">
      <c r="I243" s="58">
        <f>'Genderparityyearsedu25-35_2024'!D243</f>
        <v>1.0458649173926795</v>
      </c>
      <c r="J243" s="58">
        <f>'Genderparityyearsedu25-35_2024'!E243</f>
        <v>0.99747946147611344</v>
      </c>
    </row>
    <row r="244" spans="9:10" x14ac:dyDescent="0.3">
      <c r="I244" s="58">
        <f>'Genderparityyearsedu25-35_2024'!D244</f>
        <v>1.0508069537054063</v>
      </c>
      <c r="J244" s="58">
        <f>'Genderparityyearsedu25-35_2024'!E244</f>
        <v>0.94615894748565543</v>
      </c>
    </row>
    <row r="245" spans="9:10" x14ac:dyDescent="0.3">
      <c r="I245" s="58">
        <f>'Genderparityyearsedu25-35_2024'!D245</f>
        <v>1.0488668959208722</v>
      </c>
      <c r="J245" s="58">
        <f>'Genderparityyearsedu25-35_2024'!E245</f>
        <v>0.98872640792467148</v>
      </c>
    </row>
    <row r="246" spans="9:10" x14ac:dyDescent="0.3">
      <c r="I246" s="58">
        <f>'Genderparityyearsedu25-35_2024'!D246</f>
        <v>1.0385084746330686</v>
      </c>
      <c r="J246" s="58">
        <f>'Genderparityyearsedu25-35_2024'!E246</f>
        <v>0.9712041276751826</v>
      </c>
    </row>
    <row r="247" spans="9:10" x14ac:dyDescent="0.3">
      <c r="I247" s="58">
        <f>'Genderparityyearsedu25-35_2024'!D247</f>
        <v>1.0738968393173871</v>
      </c>
      <c r="J247" s="58">
        <f>'Genderparityyearsedu25-35_2024'!E247</f>
        <v>0.96369694284478136</v>
      </c>
    </row>
    <row r="248" spans="9:10" x14ac:dyDescent="0.3">
      <c r="I248" s="58">
        <f>'Genderparityyearsedu25-35_2024'!D248</f>
        <v>1.0375767068006991</v>
      </c>
      <c r="J248" s="58">
        <f>'Genderparityyearsedu25-35_2024'!E248</f>
        <v>0.97007638728206225</v>
      </c>
    </row>
    <row r="249" spans="9:10" x14ac:dyDescent="0.3">
      <c r="I249" s="58">
        <f>'Genderparityyearsedu25-35_2024'!D249</f>
        <v>1.1063455933561652</v>
      </c>
      <c r="J249" s="58">
        <f>'Genderparityyearsedu25-35_2024'!E249</f>
        <v>1.0229846768820785</v>
      </c>
    </row>
    <row r="250" spans="9:10" x14ac:dyDescent="0.3">
      <c r="I250" s="58">
        <f>'Genderparityyearsedu25-35_2024'!D250</f>
        <v>0.9906185381940521</v>
      </c>
      <c r="J250" s="58">
        <f>'Genderparityyearsedu25-35_2024'!E250</f>
        <v>0.90805350520144812</v>
      </c>
    </row>
    <row r="251" spans="9:10" x14ac:dyDescent="0.3">
      <c r="I251" s="58">
        <f>'Genderparityyearsedu25-35_2024'!D251</f>
        <v>1.0437486426916993</v>
      </c>
      <c r="J251" s="58">
        <f>'Genderparityyearsedu25-35_2024'!E251</f>
        <v>0.97826532665057886</v>
      </c>
    </row>
    <row r="252" spans="9:10" x14ac:dyDescent="0.3">
      <c r="I252" s="58">
        <f>'Genderparityyearsedu25-35_2024'!D252</f>
        <v>1.0759127080743749</v>
      </c>
      <c r="J252" s="58">
        <f>'Genderparityyearsedu25-35_2024'!E252</f>
        <v>0.87330750264177515</v>
      </c>
    </row>
    <row r="253" spans="9:10" x14ac:dyDescent="0.3">
      <c r="I253" s="58">
        <f>'Genderparityyearsedu25-35_2024'!D253</f>
        <v>1.0913710189408483</v>
      </c>
      <c r="J253" s="58">
        <f>'Genderparityyearsedu25-35_2024'!E253</f>
        <v>0.94760225905414042</v>
      </c>
    </row>
    <row r="254" spans="9:10" x14ac:dyDescent="0.3">
      <c r="I254" s="58">
        <f>'Genderparityyearsedu25-35_2024'!D254</f>
        <v>1.0330673776365837</v>
      </c>
      <c r="J254" s="58">
        <f>'Genderparityyearsedu25-35_2024'!E254</f>
        <v>0.96840945413109469</v>
      </c>
    </row>
    <row r="255" spans="9:10" x14ac:dyDescent="0.3">
      <c r="I255" s="58">
        <f>'Genderparityyearsedu25-35_2024'!D255</f>
        <v>1.0375665684817881</v>
      </c>
      <c r="J255" s="58">
        <f>'Genderparityyearsedu25-35_2024'!E255</f>
        <v>0.95227859598441145</v>
      </c>
    </row>
    <row r="256" spans="9:10" x14ac:dyDescent="0.3">
      <c r="I256" s="58">
        <f>'Genderparityyearsedu25-35_2024'!D256</f>
        <v>1.060690802673256</v>
      </c>
      <c r="J256" s="58">
        <f>'Genderparityyearsedu25-35_2024'!E256</f>
        <v>1.0363256114446791</v>
      </c>
    </row>
    <row r="257" spans="9:10" x14ac:dyDescent="0.3">
      <c r="I257" s="58">
        <f>'Genderparityyearsedu25-35_2024'!D257</f>
        <v>1.0229272728614387</v>
      </c>
      <c r="J257" s="58">
        <f>'Genderparityyearsedu25-35_2024'!E257</f>
        <v>0.94797699488200393</v>
      </c>
    </row>
    <row r="258" spans="9:10" x14ac:dyDescent="0.3">
      <c r="I258" s="58">
        <f>'Genderparityyearsedu25-35_2024'!D258</f>
        <v>1.04407729264433</v>
      </c>
      <c r="J258" s="58">
        <f>'Genderparityyearsedu25-35_2024'!E258</f>
        <v>0.96538525201987546</v>
      </c>
    </row>
    <row r="259" spans="9:10" x14ac:dyDescent="0.3">
      <c r="I259" s="58">
        <f>'Genderparityyearsedu25-35_2024'!D259</f>
        <v>1.009725856423052</v>
      </c>
      <c r="J259" s="58">
        <f>'Genderparityyearsedu25-35_2024'!E259</f>
        <v>0.94623044846860238</v>
      </c>
    </row>
    <row r="260" spans="9:10" x14ac:dyDescent="0.3">
      <c r="I260" s="58">
        <f>'Genderparityyearsedu25-35_2024'!D260</f>
        <v>1.0815848378720967</v>
      </c>
      <c r="J260" s="58">
        <f>'Genderparityyearsedu25-35_2024'!E260</f>
        <v>0.99031975906398184</v>
      </c>
    </row>
    <row r="261" spans="9:10" x14ac:dyDescent="0.3">
      <c r="I261" s="58">
        <f>'Genderparityyearsedu25-35_2024'!D261</f>
        <v>1.00863401340064</v>
      </c>
      <c r="J261" s="58">
        <f>'Genderparityyearsedu25-35_2024'!E261</f>
        <v>0.98568673691614117</v>
      </c>
    </row>
    <row r="262" spans="9:10" x14ac:dyDescent="0.3">
      <c r="I262" s="58">
        <f>'Genderparityyearsedu25-35_2024'!D262</f>
        <v>0.99201393011482553</v>
      </c>
      <c r="J262" s="58">
        <f>'Genderparityyearsedu25-35_2024'!E262</f>
        <v>0.94148122020113267</v>
      </c>
    </row>
    <row r="263" spans="9:10" x14ac:dyDescent="0.3">
      <c r="I263" s="58">
        <f>'Genderparityyearsedu25-35_2024'!D263</f>
        <v>1.0094750833555546</v>
      </c>
      <c r="J263" s="58">
        <f>'Genderparityyearsedu25-35_2024'!E263</f>
        <v>0.94987575214327569</v>
      </c>
    </row>
    <row r="264" spans="9:10" x14ac:dyDescent="0.3">
      <c r="I264" s="58">
        <f>'Genderparityyearsedu25-35_2024'!D264</f>
        <v>1.0513801549577124</v>
      </c>
      <c r="J264" s="58">
        <f>'Genderparityyearsedu25-35_2024'!E264</f>
        <v>0.96817518893357501</v>
      </c>
    </row>
    <row r="265" spans="9:10" x14ac:dyDescent="0.3">
      <c r="I265" s="58">
        <f>'Genderparityyearsedu25-35_2024'!D265</f>
        <v>1.0321643296500784</v>
      </c>
      <c r="J265" s="58">
        <f>'Genderparityyearsedu25-35_2024'!E265</f>
        <v>0.94039077078448186</v>
      </c>
    </row>
    <row r="266" spans="9:10" x14ac:dyDescent="0.3">
      <c r="I266" s="58">
        <f>'Genderparityyearsedu25-35_2024'!D266</f>
        <v>1.0323007208814134</v>
      </c>
      <c r="J266" s="58">
        <f>'Genderparityyearsedu25-35_2024'!E266</f>
        <v>0.93532425762196647</v>
      </c>
    </row>
    <row r="267" spans="9:10" x14ac:dyDescent="0.3">
      <c r="I267" s="58">
        <f>'Genderparityyearsedu25-35_2024'!D267</f>
        <v>1.0441288706531595</v>
      </c>
      <c r="J267" s="58">
        <f>'Genderparityyearsedu25-35_2024'!E267</f>
        <v>0.95907959431985146</v>
      </c>
    </row>
    <row r="268" spans="9:10" x14ac:dyDescent="0.3">
      <c r="I268" s="58">
        <f>'Genderparityyearsedu25-35_2024'!D268</f>
        <v>1.0235708034946642</v>
      </c>
      <c r="J268" s="58">
        <f>'Genderparityyearsedu25-35_2024'!E268</f>
        <v>0.94816347600349005</v>
      </c>
    </row>
    <row r="269" spans="9:10" x14ac:dyDescent="0.3">
      <c r="I269" s="58">
        <f>'Genderparityyearsedu25-35_2024'!D269</f>
        <v>0.99243828721764937</v>
      </c>
      <c r="J269" s="58">
        <f>'Genderparityyearsedu25-35_2024'!E269</f>
        <v>0.91949719614391023</v>
      </c>
    </row>
    <row r="270" spans="9:10" x14ac:dyDescent="0.3">
      <c r="I270" s="58">
        <f>'Genderparityyearsedu25-35_2024'!D270</f>
        <v>1.0398596755092155</v>
      </c>
      <c r="J270" s="58">
        <f>'Genderparityyearsedu25-35_2024'!E270</f>
        <v>0.9817796887625333</v>
      </c>
    </row>
    <row r="271" spans="9:10" x14ac:dyDescent="0.3">
      <c r="I271" s="58">
        <f>'Genderparityyearsedu25-35_2024'!D271</f>
        <v>1.0659462279098395</v>
      </c>
      <c r="J271" s="58">
        <f>'Genderparityyearsedu25-35_2024'!E271</f>
        <v>0.99879271517483781</v>
      </c>
    </row>
    <row r="272" spans="9:10" x14ac:dyDescent="0.3">
      <c r="I272" s="58">
        <f>'Genderparityyearsedu25-35_2024'!D272</f>
        <v>0.9970406199615125</v>
      </c>
      <c r="J272" s="58">
        <f>'Genderparityyearsedu25-35_2024'!E272</f>
        <v>0.96886313225942677</v>
      </c>
    </row>
    <row r="273" spans="9:10" x14ac:dyDescent="0.3">
      <c r="I273" s="58">
        <f>'Genderparityyearsedu25-35_2024'!D273</f>
        <v>1.0179011940774583</v>
      </c>
      <c r="J273" s="58">
        <f>'Genderparityyearsedu25-35_2024'!E273</f>
        <v>0.99232036812486391</v>
      </c>
    </row>
    <row r="274" spans="9:10" x14ac:dyDescent="0.3">
      <c r="I274" s="58">
        <f>'Genderparityyearsedu25-35_2024'!D274</f>
        <v>1.0032026854789156</v>
      </c>
      <c r="J274" s="58">
        <f>'Genderparityyearsedu25-35_2024'!E274</f>
        <v>0.86318301829626476</v>
      </c>
    </row>
    <row r="275" spans="9:10" x14ac:dyDescent="0.3">
      <c r="I275" s="58">
        <f>'Genderparityyearsedu25-35_2024'!D275</f>
        <v>1.0001945100809762</v>
      </c>
      <c r="J275" s="58">
        <f>'Genderparityyearsedu25-35_2024'!E275</f>
        <v>0.85996841112890843</v>
      </c>
    </row>
    <row r="276" spans="9:10" x14ac:dyDescent="0.3">
      <c r="I276" s="58">
        <f>'Genderparityyearsedu25-35_2024'!D276</f>
        <v>0.98971736394957044</v>
      </c>
      <c r="J276" s="58">
        <f>'Genderparityyearsedu25-35_2024'!E276</f>
        <v>0.92066588350889866</v>
      </c>
    </row>
    <row r="277" spans="9:10" x14ac:dyDescent="0.3">
      <c r="I277" s="58">
        <f>'Genderparityyearsedu25-35_2024'!D277</f>
        <v>1.0501583798014502</v>
      </c>
      <c r="J277" s="58">
        <f>'Genderparityyearsedu25-35_2024'!E277</f>
        <v>0.90113105500747603</v>
      </c>
    </row>
    <row r="278" spans="9:10" x14ac:dyDescent="0.3">
      <c r="I278" s="58">
        <f>'Genderparityyearsedu25-35_2024'!D278</f>
        <v>1.0089935261845042</v>
      </c>
      <c r="J278" s="58">
        <f>'Genderparityyearsedu25-35_2024'!E278</f>
        <v>0.88620667102681505</v>
      </c>
    </row>
    <row r="279" spans="9:10" x14ac:dyDescent="0.3">
      <c r="I279" s="58">
        <f>'Genderparityyearsedu25-35_2024'!D279</f>
        <v>1.0426067657897025</v>
      </c>
      <c r="J279" s="58">
        <f>'Genderparityyearsedu25-35_2024'!E279</f>
        <v>0.97679587787929645</v>
      </c>
    </row>
    <row r="280" spans="9:10" x14ac:dyDescent="0.3">
      <c r="I280" s="58">
        <f>'Genderparityyearsedu25-35_2024'!D280</f>
        <v>1.0826338160074922</v>
      </c>
      <c r="J280" s="58">
        <f>'Genderparityyearsedu25-35_2024'!E280</f>
        <v>0.96300970637011019</v>
      </c>
    </row>
    <row r="281" spans="9:10" x14ac:dyDescent="0.3">
      <c r="I281" s="58">
        <f>'Genderparityyearsedu25-35_2024'!D281</f>
        <v>1.0818359749830655</v>
      </c>
      <c r="J281" s="58">
        <f>'Genderparityyearsedu25-35_2024'!E281</f>
        <v>1.0311895888335738</v>
      </c>
    </row>
    <row r="282" spans="9:10" x14ac:dyDescent="0.3">
      <c r="I282" s="58">
        <f>'Genderparityyearsedu25-35_2024'!D282</f>
        <v>1.0100368998063523</v>
      </c>
      <c r="J282" s="58">
        <f>'Genderparityyearsedu25-35_2024'!E282</f>
        <v>1.0070919571532317</v>
      </c>
    </row>
    <row r="283" spans="9:10" x14ac:dyDescent="0.3">
      <c r="I283" s="58">
        <f>'Genderparityyearsedu25-35_2024'!D283</f>
        <v>1.1578958731392426</v>
      </c>
      <c r="J283" s="58">
        <f>'Genderparityyearsedu25-35_2024'!E283</f>
        <v>0.99701288877682692</v>
      </c>
    </row>
    <row r="284" spans="9:10" x14ac:dyDescent="0.3">
      <c r="I284" s="58">
        <f>'Genderparityyearsedu25-35_2024'!D284</f>
        <v>1.1038977635782747</v>
      </c>
      <c r="J284" s="58">
        <f>'Genderparityyearsedu25-35_2024'!E284</f>
        <v>1.0563936781609196</v>
      </c>
    </row>
    <row r="285" spans="9:10" x14ac:dyDescent="0.3">
      <c r="I285" s="58">
        <f>'Genderparityyearsedu25-35_2024'!D285</f>
        <v>1.0805073606729758</v>
      </c>
      <c r="J285" s="58">
        <f>'Genderparityyearsedu25-35_2024'!E285</f>
        <v>1.0654817009195829</v>
      </c>
    </row>
    <row r="286" spans="9:10" x14ac:dyDescent="0.3">
      <c r="I286" s="58">
        <f>'Genderparityyearsedu25-35_2024'!D286</f>
        <v>1.0541520863821889</v>
      </c>
      <c r="J286" s="58">
        <f>'Genderparityyearsedu25-35_2024'!E286</f>
        <v>1.0352345955424613</v>
      </c>
    </row>
    <row r="287" spans="9:10" x14ac:dyDescent="0.3">
      <c r="I287" s="58">
        <f>'Genderparityyearsedu25-35_2024'!D287</f>
        <v>1.0090295773015685</v>
      </c>
      <c r="J287" s="58">
        <f>'Genderparityyearsedu25-35_2024'!E287</f>
        <v>0.92840970190851557</v>
      </c>
    </row>
    <row r="288" spans="9:10" x14ac:dyDescent="0.3">
      <c r="I288" s="58">
        <f>'Genderparityyearsedu25-35_2024'!D288</f>
        <v>1.019863479563748</v>
      </c>
      <c r="J288" s="58">
        <f>'Genderparityyearsedu25-35_2024'!E288</f>
        <v>0.95209644033107499</v>
      </c>
    </row>
    <row r="289" spans="9:10" x14ac:dyDescent="0.3">
      <c r="I289" s="58">
        <f>'Genderparityyearsedu25-35_2024'!D289</f>
        <v>1.0577192251756464</v>
      </c>
      <c r="J289" s="58">
        <f>'Genderparityyearsedu25-35_2024'!E289</f>
        <v>1.1055484626249688</v>
      </c>
    </row>
    <row r="290" spans="9:10" x14ac:dyDescent="0.3">
      <c r="I290" s="58">
        <f>'Genderparityyearsedu25-35_2024'!D290</f>
        <v>1.0515845088794582</v>
      </c>
      <c r="J290" s="58">
        <f>'Genderparityyearsedu25-35_2024'!E290</f>
        <v>0.96590520833598992</v>
      </c>
    </row>
    <row r="291" spans="9:10" x14ac:dyDescent="0.3">
      <c r="I291" s="58">
        <f>'Genderparityyearsedu25-35_2024'!D291</f>
        <v>1.0519956850053938</v>
      </c>
      <c r="J291" s="58">
        <f>'Genderparityyearsedu25-35_2024'!E291</f>
        <v>0.9531818586059907</v>
      </c>
    </row>
    <row r="292" spans="9:10" x14ac:dyDescent="0.3">
      <c r="I292" s="58">
        <f>'Genderparityyearsedu25-35_2024'!D292</f>
        <v>1.0323506211920332</v>
      </c>
      <c r="J292" s="58">
        <f>'Genderparityyearsedu25-35_2024'!E292</f>
        <v>0.99852816664629829</v>
      </c>
    </row>
    <row r="293" spans="9:10" x14ac:dyDescent="0.3">
      <c r="I293" s="58">
        <f>'Genderparityyearsedu25-35_2024'!D293</f>
        <v>1.1793468174456085</v>
      </c>
      <c r="J293" s="58">
        <f>'Genderparityyearsedu25-35_2024'!E293</f>
        <v>0.99054841007111893</v>
      </c>
    </row>
    <row r="294" spans="9:10" x14ac:dyDescent="0.3">
      <c r="I294" s="58">
        <f>'Genderparityyearsedu25-35_2024'!D294</f>
        <v>1.0541955054259591</v>
      </c>
      <c r="J294" s="58">
        <f>'Genderparityyearsedu25-35_2024'!E294</f>
        <v>0.97180419997959178</v>
      </c>
    </row>
    <row r="295" spans="9:10" x14ac:dyDescent="0.3">
      <c r="I295" s="58">
        <f>'Genderparityyearsedu25-35_2024'!D295</f>
        <v>0.99962977029433975</v>
      </c>
      <c r="J295" s="58">
        <f>'Genderparityyearsedu25-35_2024'!E295</f>
        <v>0.93487465876067755</v>
      </c>
    </row>
    <row r="296" spans="9:10" x14ac:dyDescent="0.3">
      <c r="I296" s="58">
        <f>'Genderparityyearsedu25-35_2024'!D296</f>
        <v>0.9589904628354522</v>
      </c>
      <c r="J296" s="58">
        <f>'Genderparityyearsedu25-35_2024'!E296</f>
        <v>0.99843956766421815</v>
      </c>
    </row>
    <row r="297" spans="9:10" x14ac:dyDescent="0.3">
      <c r="I297" s="58">
        <f>'Genderparityyearsedu25-35_2024'!D297</f>
        <v>1.0447528085391595</v>
      </c>
      <c r="J297" s="58">
        <f>'Genderparityyearsedu25-35_2024'!E297</f>
        <v>0.94873747766708139</v>
      </c>
    </row>
    <row r="298" spans="9:10" x14ac:dyDescent="0.3">
      <c r="I298" s="58">
        <f>'Genderparityyearsedu25-35_2024'!D298</f>
        <v>1.0190246742809943</v>
      </c>
      <c r="J298" s="58">
        <f>'Genderparityyearsedu25-35_2024'!E298</f>
        <v>0.90488992580850991</v>
      </c>
    </row>
    <row r="299" spans="9:10" x14ac:dyDescent="0.3">
      <c r="I299" s="58">
        <f>'Genderparityyearsedu25-35_2024'!D299</f>
        <v>1.0047974330502212</v>
      </c>
      <c r="J299" s="58">
        <f>'Genderparityyearsedu25-35_2024'!E299</f>
        <v>0.8627132110286363</v>
      </c>
    </row>
    <row r="300" spans="9:10" x14ac:dyDescent="0.3">
      <c r="I300" s="58">
        <f>'Genderparityyearsedu25-35_2024'!D300</f>
        <v>1.0225374622462495</v>
      </c>
      <c r="J300" s="58">
        <f>'Genderparityyearsedu25-35_2024'!E300</f>
        <v>0.88784446558732688</v>
      </c>
    </row>
    <row r="301" spans="9:10" x14ac:dyDescent="0.3">
      <c r="I301" s="58">
        <f>'Genderparityyearsedu25-35_2024'!D301</f>
        <v>1.0131448325251258</v>
      </c>
      <c r="J301" s="58">
        <f>'Genderparityyearsedu25-35_2024'!E301</f>
        <v>0.94777513624551191</v>
      </c>
    </row>
    <row r="302" spans="9:10" x14ac:dyDescent="0.3">
      <c r="I302" s="58">
        <f>'Genderparityyearsedu25-35_2024'!D302</f>
        <v>0.9969561842094844</v>
      </c>
      <c r="J302" s="58">
        <f>'Genderparityyearsedu25-35_2024'!E302</f>
        <v>0.88568941630209752</v>
      </c>
    </row>
    <row r="303" spans="9:10" x14ac:dyDescent="0.3">
      <c r="I303" s="58">
        <f>'Genderparityyearsedu25-35_2024'!D303</f>
        <v>1.0324244657332351</v>
      </c>
      <c r="J303" s="58">
        <f>'Genderparityyearsedu25-35_2024'!E303</f>
        <v>0.92209524361804796</v>
      </c>
    </row>
    <row r="304" spans="9:10" x14ac:dyDescent="0.3">
      <c r="I304" s="58">
        <f>'Genderparityyearsedu25-35_2024'!D304</f>
        <v>0.99761070115230333</v>
      </c>
      <c r="J304" s="58">
        <f>'Genderparityyearsedu25-35_2024'!E304</f>
        <v>0.99694534729745998</v>
      </c>
    </row>
    <row r="305" spans="9:10" x14ac:dyDescent="0.3">
      <c r="I305" s="58">
        <f>'Genderparityyearsedu25-35_2024'!D305</f>
        <v>0.99535447241344932</v>
      </c>
      <c r="J305" s="58">
        <f>'Genderparityyearsedu25-35_2024'!E305</f>
        <v>0.92839506172839514</v>
      </c>
    </row>
    <row r="306" spans="9:10" x14ac:dyDescent="0.3">
      <c r="I306" s="58">
        <f>'Genderparityyearsedu25-35_2024'!D306</f>
        <v>0.99782637449510803</v>
      </c>
      <c r="J306" s="58">
        <f>'Genderparityyearsedu25-35_2024'!E306</f>
        <v>0.96585982491879085</v>
      </c>
    </row>
    <row r="307" spans="9:10" x14ac:dyDescent="0.3">
      <c r="I307" s="58">
        <f>'Genderparityyearsedu25-35_2024'!D307</f>
        <v>1.0134165250074019</v>
      </c>
      <c r="J307" s="58">
        <f>'Genderparityyearsedu25-35_2024'!E307</f>
        <v>0.93434076510811515</v>
      </c>
    </row>
    <row r="308" spans="9:10" x14ac:dyDescent="0.3">
      <c r="I308" s="58">
        <f>'Genderparityyearsedu25-35_2024'!D308</f>
        <v>0.98340302629628407</v>
      </c>
      <c r="J308" s="58">
        <f>'Genderparityyearsedu25-35_2024'!E308</f>
        <v>0.86243509261412088</v>
      </c>
    </row>
    <row r="309" spans="9:10" x14ac:dyDescent="0.3">
      <c r="I309" s="58">
        <f>'Genderparityyearsedu25-35_2024'!D309</f>
        <v>1.0247132531163436</v>
      </c>
      <c r="J309" s="58">
        <f>'Genderparityyearsedu25-35_2024'!E309</f>
        <v>0.87408507314900374</v>
      </c>
    </row>
    <row r="310" spans="9:10" x14ac:dyDescent="0.3">
      <c r="I310" s="58">
        <f>'Genderparityyearsedu25-35_2024'!D310</f>
        <v>1.0318673738615451</v>
      </c>
      <c r="J310" s="58">
        <f>'Genderparityyearsedu25-35_2024'!E310</f>
        <v>0.96750332574962494</v>
      </c>
    </row>
    <row r="311" spans="9:10" x14ac:dyDescent="0.3">
      <c r="I311" s="58">
        <f>'Genderparityyearsedu25-35_2024'!D311</f>
        <v>0.98033660793635813</v>
      </c>
      <c r="J311" s="58">
        <f>'Genderparityyearsedu25-35_2024'!E311</f>
        <v>0.92390569629120833</v>
      </c>
    </row>
    <row r="312" spans="9:10" x14ac:dyDescent="0.3">
      <c r="I312" s="58">
        <f>'Genderparityyearsedu25-35_2024'!D312</f>
        <v>1.019072061062134</v>
      </c>
      <c r="J312" s="58">
        <f>'Genderparityyearsedu25-35_2024'!E312</f>
        <v>0.96392868976516743</v>
      </c>
    </row>
    <row r="313" spans="9:10" x14ac:dyDescent="0.3">
      <c r="I313" s="58">
        <f>'Genderparityyearsedu25-35_2024'!D313</f>
        <v>1.0361392058492271</v>
      </c>
      <c r="J313" s="58">
        <f>'Genderparityyearsedu25-35_2024'!E313</f>
        <v>0.97488723468062877</v>
      </c>
    </row>
    <row r="314" spans="9:10" x14ac:dyDescent="0.3">
      <c r="I314" s="58">
        <f>'Genderparityyearsedu25-35_2024'!D314</f>
        <v>1.0141493882440178</v>
      </c>
      <c r="J314" s="58">
        <f>'Genderparityyearsedu25-35_2024'!E314</f>
        <v>0.95630903793413324</v>
      </c>
    </row>
    <row r="315" spans="9:10" x14ac:dyDescent="0.3">
      <c r="I315" s="58">
        <f>'Genderparityyearsedu25-35_2024'!D315</f>
        <v>1.0115846976805238</v>
      </c>
      <c r="J315" s="58">
        <f>'Genderparityyearsedu25-35_2024'!E315</f>
        <v>0.90764301214991194</v>
      </c>
    </row>
    <row r="316" spans="9:10" x14ac:dyDescent="0.3">
      <c r="I316" s="58">
        <f>'Genderparityyearsedu25-35_2024'!D316</f>
        <v>1.0219633707689346</v>
      </c>
      <c r="J316" s="58">
        <f>'Genderparityyearsedu25-35_2024'!E316</f>
        <v>0.93980774260092537</v>
      </c>
    </row>
    <row r="317" spans="9:10" x14ac:dyDescent="0.3">
      <c r="I317" s="58">
        <f>'Genderparityyearsedu25-35_2024'!D317</f>
        <v>1.0059332508216885</v>
      </c>
      <c r="J317" s="58">
        <f>'Genderparityyearsedu25-35_2024'!E317</f>
        <v>0.94596469034699349</v>
      </c>
    </row>
    <row r="318" spans="9:10" x14ac:dyDescent="0.3">
      <c r="I318" s="58">
        <f>'Genderparityyearsedu25-35_2024'!D318</f>
        <v>0.99842892093236313</v>
      </c>
      <c r="J318" s="58">
        <f>'Genderparityyearsedu25-35_2024'!E318</f>
        <v>0.99615780130338549</v>
      </c>
    </row>
    <row r="319" spans="9:10" x14ac:dyDescent="0.3">
      <c r="I319" s="58">
        <f>'Genderparityyearsedu25-35_2024'!D319</f>
        <v>1.0054240542745176</v>
      </c>
      <c r="J319" s="58">
        <f>'Genderparityyearsedu25-35_2024'!E319</f>
        <v>0.9260651089851164</v>
      </c>
    </row>
    <row r="320" spans="9:10" x14ac:dyDescent="0.3">
      <c r="I320" s="58">
        <f>'Genderparityyearsedu25-35_2024'!D320</f>
        <v>1.009153256291176</v>
      </c>
      <c r="J320" s="58">
        <f>'Genderparityyearsedu25-35_2024'!E320</f>
        <v>0.9197917150592424</v>
      </c>
    </row>
    <row r="321" spans="9:10" x14ac:dyDescent="0.3">
      <c r="I321" s="58">
        <f>'Genderparityyearsedu25-35_2024'!D321</f>
        <v>1.0480532786885248</v>
      </c>
      <c r="J321" s="58">
        <f>'Genderparityyearsedu25-35_2024'!E321</f>
        <v>0.93209509658246636</v>
      </c>
    </row>
    <row r="322" spans="9:10" x14ac:dyDescent="0.3">
      <c r="I322" s="58">
        <f>'Genderparityyearsedu25-35_2024'!D322</f>
        <v>1.0066925370443727</v>
      </c>
      <c r="J322" s="58">
        <f>'Genderparityyearsedu25-35_2024'!E322</f>
        <v>0.9124140213432218</v>
      </c>
    </row>
    <row r="323" spans="9:10" x14ac:dyDescent="0.3">
      <c r="I323" s="58">
        <f>'Genderparityyearsedu25-35_2024'!D323</f>
        <v>1.0271113658487769</v>
      </c>
      <c r="J323" s="58">
        <f>'Genderparityyearsedu25-35_2024'!E323</f>
        <v>0.99869837762928049</v>
      </c>
    </row>
    <row r="324" spans="9:10" x14ac:dyDescent="0.3">
      <c r="I324" s="58">
        <f>'Genderparityyearsedu25-35_2024'!D324</f>
        <v>1.0420501770806048</v>
      </c>
      <c r="J324" s="58">
        <f>'Genderparityyearsedu25-35_2024'!E324</f>
        <v>1.0104987414124849</v>
      </c>
    </row>
    <row r="325" spans="9:10" x14ac:dyDescent="0.3">
      <c r="I325" s="58">
        <f>'Genderparityyearsedu25-35_2024'!D325</f>
        <v>0.98946005180314811</v>
      </c>
      <c r="J325" s="58">
        <f>'Genderparityyearsedu25-35_2024'!E325</f>
        <v>0.93875354885978579</v>
      </c>
    </row>
    <row r="326" spans="9:10" x14ac:dyDescent="0.3">
      <c r="I326" s="58">
        <f>'Genderparityyearsedu25-35_2024'!D326</f>
        <v>1.0182933146111242</v>
      </c>
      <c r="J326" s="58">
        <f>'Genderparityyearsedu25-35_2024'!E326</f>
        <v>0.96194209150319399</v>
      </c>
    </row>
    <row r="327" spans="9:10" x14ac:dyDescent="0.3">
      <c r="I327" s="58">
        <f>'Genderparityyearsedu25-35_2024'!D327</f>
        <v>1.0350550256786499</v>
      </c>
      <c r="J327" s="58">
        <f>'Genderparityyearsedu25-35_2024'!E327</f>
        <v>0.96822069428140189</v>
      </c>
    </row>
    <row r="328" spans="9:10" x14ac:dyDescent="0.3">
      <c r="I328" s="58">
        <f>'Genderparityyearsedu25-35_2024'!D328</f>
        <v>1.0433267407945044</v>
      </c>
      <c r="J328" s="58">
        <f>'Genderparityyearsedu25-35_2024'!E328</f>
        <v>0.97367718361323874</v>
      </c>
    </row>
    <row r="329" spans="9:10" x14ac:dyDescent="0.3">
      <c r="I329" s="58">
        <f>'Genderparityyearsedu25-35_2024'!D329</f>
        <v>0.93425918443523481</v>
      </c>
      <c r="J329" s="58">
        <f>'Genderparityyearsedu25-35_2024'!E329</f>
        <v>0.95797475818131395</v>
      </c>
    </row>
    <row r="330" spans="9:10" x14ac:dyDescent="0.3">
      <c r="I330" s="58">
        <f>'Genderparityyearsedu25-35_2024'!D330</f>
        <v>1.0338160427883356</v>
      </c>
      <c r="J330" s="58">
        <f>'Genderparityyearsedu25-35_2024'!E330</f>
        <v>0.96382082613324493</v>
      </c>
    </row>
    <row r="331" spans="9:10" x14ac:dyDescent="0.3">
      <c r="I331" s="58">
        <f>'Genderparityyearsedu25-35_2024'!D331</f>
        <v>1.0318611694500834</v>
      </c>
      <c r="J331" s="58">
        <f>'Genderparityyearsedu25-35_2024'!E331</f>
        <v>0.98943481044365988</v>
      </c>
    </row>
    <row r="332" spans="9:10" x14ac:dyDescent="0.3">
      <c r="I332" s="58">
        <f>'Genderparityyearsedu25-35_2024'!D332</f>
        <v>1.1070458482180361</v>
      </c>
      <c r="J332" s="58">
        <f>'Genderparityyearsedu25-35_2024'!E332</f>
        <v>0.98016438356164381</v>
      </c>
    </row>
    <row r="333" spans="9:10" x14ac:dyDescent="0.3">
      <c r="I333" s="58">
        <f>'Genderparityyearsedu25-35_2024'!D333</f>
        <v>1.0188931292342911</v>
      </c>
      <c r="J333" s="58">
        <f>'Genderparityyearsedu25-35_2024'!E333</f>
        <v>0.93273182863661019</v>
      </c>
    </row>
    <row r="334" spans="9:10" x14ac:dyDescent="0.3">
      <c r="I334" s="58">
        <f>'Genderparityyearsedu25-35_2024'!D334</f>
        <v>1.0281710735139007</v>
      </c>
      <c r="J334" s="58">
        <f>'Genderparityyearsedu25-35_2024'!E334</f>
        <v>0.89491852371622793</v>
      </c>
    </row>
    <row r="335" spans="9:10" x14ac:dyDescent="0.3">
      <c r="I335" s="58">
        <f>'Genderparityyearsedu25-35_2024'!D335</f>
        <v>1.0277499803113432</v>
      </c>
      <c r="J335" s="58">
        <f>'Genderparityyearsedu25-35_2024'!E335</f>
        <v>0.88867613706599247</v>
      </c>
    </row>
    <row r="336" spans="9:10" x14ac:dyDescent="0.3">
      <c r="I336" s="58">
        <f>'Genderparityyearsedu25-35_2024'!D336</f>
        <v>1.0516850961596396</v>
      </c>
      <c r="J336" s="58">
        <f>'Genderparityyearsedu25-35_2024'!E336</f>
        <v>0.98394142033451393</v>
      </c>
    </row>
    <row r="337" spans="9:10" x14ac:dyDescent="0.3">
      <c r="I337" s="58">
        <f>'Genderparityyearsedu25-35_2024'!D337</f>
        <v>1.0278649880841364</v>
      </c>
      <c r="J337" s="58">
        <f>'Genderparityyearsedu25-35_2024'!E337</f>
        <v>0.93497662404471937</v>
      </c>
    </row>
    <row r="338" spans="9:10" x14ac:dyDescent="0.3">
      <c r="I338" s="58">
        <f>'Genderparityyearsedu25-35_2024'!D338</f>
        <v>1.021958683373265</v>
      </c>
      <c r="J338" s="58">
        <f>'Genderparityyearsedu25-35_2024'!E338</f>
        <v>0.91133155545481692</v>
      </c>
    </row>
    <row r="339" spans="9:10" x14ac:dyDescent="0.3">
      <c r="I339" s="58">
        <f>'Genderparityyearsedu25-35_2024'!D339</f>
        <v>1.0333696046427276</v>
      </c>
      <c r="J339" s="58">
        <f>'Genderparityyearsedu25-35_2024'!E339</f>
        <v>0.8761847300589608</v>
      </c>
    </row>
    <row r="340" spans="9:10" x14ac:dyDescent="0.3">
      <c r="I340" s="58">
        <f>'Genderparityyearsedu25-35_2024'!D340</f>
        <v>1.021257850369989</v>
      </c>
      <c r="J340" s="58">
        <f>'Genderparityyearsedu25-35_2024'!E340</f>
        <v>0.94260446247464502</v>
      </c>
    </row>
    <row r="341" spans="9:10" x14ac:dyDescent="0.3">
      <c r="I341" s="58">
        <f>'Genderparityyearsedu25-35_2024'!D341</f>
        <v>0.95690342242933502</v>
      </c>
      <c r="J341" s="58">
        <f>'Genderparityyearsedu25-35_2024'!E341</f>
        <v>0.86211477768495326</v>
      </c>
    </row>
    <row r="342" spans="9:10" x14ac:dyDescent="0.3">
      <c r="I342" s="58">
        <f>'Genderparityyearsedu25-35_2024'!D342</f>
        <v>1.0213881812567547</v>
      </c>
      <c r="J342" s="58">
        <f>'Genderparityyearsedu25-35_2024'!E342</f>
        <v>0.99119643614764541</v>
      </c>
    </row>
    <row r="343" spans="9:10" x14ac:dyDescent="0.3">
      <c r="I343" s="58">
        <f>'Genderparityyearsedu25-35_2024'!D343</f>
        <v>1.0297459893048129</v>
      </c>
      <c r="J343" s="58">
        <f>'Genderparityyearsedu25-35_2024'!E343</f>
        <v>0.87557226945716171</v>
      </c>
    </row>
    <row r="344" spans="9:10" x14ac:dyDescent="0.3">
      <c r="I344" s="58">
        <f>'Genderparityyearsedu25-35_2024'!D344</f>
        <v>1.071598882757681</v>
      </c>
      <c r="J344" s="58">
        <f>'Genderparityyearsedu25-35_2024'!E344</f>
        <v>0.77056310045450827</v>
      </c>
    </row>
    <row r="345" spans="9:10" x14ac:dyDescent="0.3">
      <c r="I345" s="58"/>
      <c r="J345" s="58"/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D0ADB-29D0-4F28-8C5C-7CDDE2749EBA}">
  <dimension ref="B2:K86"/>
  <sheetViews>
    <sheetView zoomScale="91" zoomScaleNormal="113" workbookViewId="0">
      <selection activeCell="E12" sqref="E12"/>
    </sheetView>
  </sheetViews>
  <sheetFormatPr baseColWidth="10" defaultColWidth="11.5546875" defaultRowHeight="14.4" x14ac:dyDescent="0.3"/>
  <cols>
    <col min="1" max="1" width="11.5546875" style="1"/>
    <col min="2" max="2" width="3.88671875" style="1" bestFit="1" customWidth="1"/>
    <col min="3" max="3" width="10" style="1" bestFit="1" customWidth="1"/>
    <col min="4" max="4" width="12.33203125" style="1" bestFit="1" customWidth="1"/>
    <col min="5" max="5" width="11.33203125" style="1" bestFit="1" customWidth="1"/>
    <col min="6" max="6" width="12.33203125" style="1" bestFit="1" customWidth="1"/>
    <col min="7" max="7" width="4.5546875" style="1" customWidth="1"/>
    <col min="8" max="8" width="9.88671875" style="1" bestFit="1" customWidth="1"/>
    <col min="9" max="11" width="13.44140625" style="1" customWidth="1"/>
    <col min="12" max="16384" width="11.5546875" style="1"/>
  </cols>
  <sheetData>
    <row r="2" spans="2:11" x14ac:dyDescent="0.3">
      <c r="C2" s="88">
        <v>2024</v>
      </c>
      <c r="D2" s="88"/>
      <c r="E2" s="88"/>
      <c r="F2" s="88"/>
    </row>
    <row r="3" spans="2:11" x14ac:dyDescent="0.3">
      <c r="C3" s="44" t="s">
        <v>719</v>
      </c>
      <c r="D3" s="44" t="s">
        <v>720</v>
      </c>
      <c r="E3" s="44" t="s">
        <v>721</v>
      </c>
      <c r="F3" s="44" t="s">
        <v>722</v>
      </c>
      <c r="G3" s="48"/>
      <c r="I3" s="92" t="s">
        <v>723</v>
      </c>
      <c r="J3" s="92"/>
      <c r="K3" s="92"/>
    </row>
    <row r="4" spans="2:11" x14ac:dyDescent="0.3">
      <c r="B4" s="90">
        <v>0</v>
      </c>
      <c r="C4" s="25" t="s">
        <v>724</v>
      </c>
      <c r="D4" s="43">
        <v>5937</v>
      </c>
      <c r="E4" s="43">
        <v>6241</v>
      </c>
      <c r="F4" s="43">
        <v>12178</v>
      </c>
      <c r="G4" s="43"/>
      <c r="I4" s="46" t="s">
        <v>720</v>
      </c>
      <c r="J4" s="46" t="s">
        <v>721</v>
      </c>
      <c r="K4" s="46" t="s">
        <v>362</v>
      </c>
    </row>
    <row r="5" spans="2:11" x14ac:dyDescent="0.3">
      <c r="B5" s="90"/>
      <c r="C5" s="25" t="s">
        <v>725</v>
      </c>
      <c r="D5" s="43">
        <v>4750</v>
      </c>
      <c r="E5" s="43">
        <v>5424</v>
      </c>
      <c r="F5" s="43">
        <v>10174</v>
      </c>
      <c r="G5" s="43"/>
      <c r="H5" s="47" t="s">
        <v>724</v>
      </c>
      <c r="I5" s="18">
        <f>D84/D79</f>
        <v>13.304407979696236</v>
      </c>
      <c r="J5" s="18">
        <f t="shared" ref="J5:K5" si="0">E84/E79</f>
        <v>10.476623528922213</v>
      </c>
      <c r="K5" s="18">
        <f t="shared" si="0"/>
        <v>12.58954651518629</v>
      </c>
    </row>
    <row r="6" spans="2:11" x14ac:dyDescent="0.3">
      <c r="B6" s="90"/>
      <c r="C6" s="25" t="s">
        <v>726</v>
      </c>
      <c r="D6" s="43">
        <v>10687</v>
      </c>
      <c r="E6" s="43">
        <v>11665</v>
      </c>
      <c r="F6" s="43">
        <v>22352</v>
      </c>
      <c r="G6" s="43"/>
      <c r="H6" s="47" t="s">
        <v>725</v>
      </c>
      <c r="I6" s="18">
        <f>D85/D80</f>
        <v>13.102748051997441</v>
      </c>
      <c r="J6" s="18">
        <f>E85/E80</f>
        <v>10.782932508867484</v>
      </c>
      <c r="K6" s="18">
        <f>F85/F80</f>
        <v>12.422727237815813</v>
      </c>
    </row>
    <row r="7" spans="2:11" x14ac:dyDescent="0.3">
      <c r="B7" s="90">
        <v>1</v>
      </c>
      <c r="C7" s="25" t="s">
        <v>724</v>
      </c>
      <c r="D7" s="43">
        <v>3068</v>
      </c>
      <c r="E7" s="43">
        <v>2670</v>
      </c>
      <c r="F7" s="43">
        <v>5738</v>
      </c>
      <c r="G7" s="43"/>
      <c r="H7" s="47" t="s">
        <v>727</v>
      </c>
      <c r="I7" s="18">
        <f>D86/D81</f>
        <v>13.206572219293621</v>
      </c>
      <c r="J7" s="18">
        <f>E86/E81</f>
        <v>10.640795820782339</v>
      </c>
      <c r="K7" s="18">
        <f>F86/F81</f>
        <v>12.506300077229843</v>
      </c>
    </row>
    <row r="8" spans="2:11" x14ac:dyDescent="0.3">
      <c r="B8" s="90"/>
      <c r="C8" s="25" t="s">
        <v>725</v>
      </c>
      <c r="D8" s="43">
        <v>1826</v>
      </c>
      <c r="E8" s="43">
        <v>1925</v>
      </c>
      <c r="F8" s="43">
        <v>3751</v>
      </c>
      <c r="G8" s="43"/>
    </row>
    <row r="9" spans="2:11" x14ac:dyDescent="0.3">
      <c r="B9" s="90"/>
      <c r="C9" s="25" t="s">
        <v>726</v>
      </c>
      <c r="D9" s="43">
        <v>4894</v>
      </c>
      <c r="E9" s="43">
        <v>4595</v>
      </c>
      <c r="F9" s="43">
        <v>9489</v>
      </c>
      <c r="G9" s="43"/>
      <c r="H9" s="47" t="s">
        <v>728</v>
      </c>
      <c r="I9" s="18">
        <f>I5/I6</f>
        <v>1.0153906590356863</v>
      </c>
      <c r="J9" s="18">
        <f>J5/J6</f>
        <v>0.97159316543126151</v>
      </c>
      <c r="K9" s="18">
        <f>K5/K6</f>
        <v>1.013428555113298</v>
      </c>
    </row>
    <row r="10" spans="2:11" x14ac:dyDescent="0.3">
      <c r="B10" s="90">
        <v>2</v>
      </c>
      <c r="C10" s="25" t="s">
        <v>724</v>
      </c>
      <c r="D10" s="43">
        <v>3980</v>
      </c>
      <c r="E10" s="43">
        <v>3993</v>
      </c>
      <c r="F10" s="43">
        <v>7973</v>
      </c>
      <c r="G10" s="43"/>
    </row>
    <row r="11" spans="2:11" x14ac:dyDescent="0.3">
      <c r="B11" s="90"/>
      <c r="C11" s="25" t="s">
        <v>725</v>
      </c>
      <c r="D11" s="43">
        <v>2077</v>
      </c>
      <c r="E11" s="43">
        <v>2511</v>
      </c>
      <c r="F11" s="43">
        <v>4588</v>
      </c>
      <c r="G11" s="43"/>
    </row>
    <row r="12" spans="2:11" x14ac:dyDescent="0.3">
      <c r="B12" s="90"/>
      <c r="C12" s="25" t="s">
        <v>726</v>
      </c>
      <c r="D12" s="43">
        <v>6057</v>
      </c>
      <c r="E12" s="43">
        <v>6504</v>
      </c>
      <c r="F12" s="43">
        <v>12561</v>
      </c>
      <c r="G12" s="43"/>
    </row>
    <row r="13" spans="2:11" x14ac:dyDescent="0.3">
      <c r="B13" s="90">
        <v>3</v>
      </c>
      <c r="C13" s="25" t="s">
        <v>724</v>
      </c>
      <c r="D13" s="43">
        <v>7347</v>
      </c>
      <c r="E13" s="43">
        <v>7927</v>
      </c>
      <c r="F13" s="43">
        <v>15274</v>
      </c>
      <c r="G13" s="43"/>
    </row>
    <row r="14" spans="2:11" x14ac:dyDescent="0.3">
      <c r="B14" s="90"/>
      <c r="C14" s="25" t="s">
        <v>725</v>
      </c>
      <c r="D14" s="43">
        <v>4033</v>
      </c>
      <c r="E14" s="43">
        <v>5813</v>
      </c>
      <c r="F14" s="43">
        <v>9846</v>
      </c>
      <c r="G14" s="43"/>
    </row>
    <row r="15" spans="2:11" x14ac:dyDescent="0.3">
      <c r="B15" s="90"/>
      <c r="C15" s="25" t="s">
        <v>726</v>
      </c>
      <c r="D15" s="43">
        <v>11380</v>
      </c>
      <c r="E15" s="43">
        <v>13740</v>
      </c>
      <c r="F15" s="43">
        <v>25120</v>
      </c>
      <c r="G15" s="43"/>
    </row>
    <row r="16" spans="2:11" x14ac:dyDescent="0.3">
      <c r="B16" s="90">
        <v>4</v>
      </c>
      <c r="C16" s="25" t="s">
        <v>724</v>
      </c>
      <c r="D16" s="43">
        <v>7216</v>
      </c>
      <c r="E16" s="43">
        <v>8341</v>
      </c>
      <c r="F16" s="43">
        <v>15557</v>
      </c>
      <c r="G16" s="43"/>
    </row>
    <row r="17" spans="2:7" x14ac:dyDescent="0.3">
      <c r="B17" s="90"/>
      <c r="C17" s="25" t="s">
        <v>725</v>
      </c>
      <c r="D17" s="43">
        <v>4642</v>
      </c>
      <c r="E17" s="43">
        <v>7047</v>
      </c>
      <c r="F17" s="43">
        <v>11689</v>
      </c>
      <c r="G17" s="43"/>
    </row>
    <row r="18" spans="2:7" x14ac:dyDescent="0.3">
      <c r="B18" s="90"/>
      <c r="C18" s="25" t="s">
        <v>726</v>
      </c>
      <c r="D18" s="43">
        <v>11858</v>
      </c>
      <c r="E18" s="43">
        <v>15388</v>
      </c>
      <c r="F18" s="43">
        <v>27246</v>
      </c>
      <c r="G18" s="43"/>
    </row>
    <row r="19" spans="2:7" x14ac:dyDescent="0.3">
      <c r="B19" s="90">
        <v>5</v>
      </c>
      <c r="C19" s="25" t="s">
        <v>724</v>
      </c>
      <c r="D19" s="43">
        <v>15037</v>
      </c>
      <c r="E19" s="43">
        <v>17944</v>
      </c>
      <c r="F19" s="43">
        <v>32981</v>
      </c>
      <c r="G19" s="43"/>
    </row>
    <row r="20" spans="2:7" x14ac:dyDescent="0.3">
      <c r="B20" s="90"/>
      <c r="C20" s="25" t="s">
        <v>725</v>
      </c>
      <c r="D20" s="43">
        <v>10469</v>
      </c>
      <c r="E20" s="43">
        <v>16519</v>
      </c>
      <c r="F20" s="43">
        <v>26988</v>
      </c>
      <c r="G20" s="43"/>
    </row>
    <row r="21" spans="2:7" x14ac:dyDescent="0.3">
      <c r="B21" s="90"/>
      <c r="C21" s="25" t="s">
        <v>726</v>
      </c>
      <c r="D21" s="43">
        <v>25506</v>
      </c>
      <c r="E21" s="43">
        <v>34463</v>
      </c>
      <c r="F21" s="43">
        <v>59969</v>
      </c>
      <c r="G21" s="43"/>
    </row>
    <row r="22" spans="2:7" x14ac:dyDescent="0.3">
      <c r="B22" s="90">
        <v>6</v>
      </c>
      <c r="C22" s="25" t="s">
        <v>724</v>
      </c>
      <c r="D22" s="43">
        <v>14702</v>
      </c>
      <c r="E22" s="43">
        <v>15921</v>
      </c>
      <c r="F22" s="43">
        <v>30623</v>
      </c>
      <c r="G22" s="43"/>
    </row>
    <row r="23" spans="2:7" x14ac:dyDescent="0.3">
      <c r="B23" s="90"/>
      <c r="C23" s="25" t="s">
        <v>725</v>
      </c>
      <c r="D23" s="43">
        <v>11272</v>
      </c>
      <c r="E23" s="43">
        <v>14753</v>
      </c>
      <c r="F23" s="43">
        <v>26025</v>
      </c>
      <c r="G23" s="43"/>
    </row>
    <row r="24" spans="2:7" x14ac:dyDescent="0.3">
      <c r="B24" s="90"/>
      <c r="C24" s="25" t="s">
        <v>726</v>
      </c>
      <c r="D24" s="43">
        <v>25974</v>
      </c>
      <c r="E24" s="43">
        <v>30674</v>
      </c>
      <c r="F24" s="43">
        <v>56648</v>
      </c>
      <c r="G24" s="43"/>
    </row>
    <row r="25" spans="2:7" x14ac:dyDescent="0.3">
      <c r="B25" s="90">
        <v>7</v>
      </c>
      <c r="C25" s="25" t="s">
        <v>724</v>
      </c>
      <c r="D25" s="43">
        <v>16083</v>
      </c>
      <c r="E25" s="43">
        <v>11459</v>
      </c>
      <c r="F25" s="43">
        <v>27542</v>
      </c>
      <c r="G25" s="43"/>
    </row>
    <row r="26" spans="2:7" x14ac:dyDescent="0.3">
      <c r="B26" s="90"/>
      <c r="C26" s="25" t="s">
        <v>725</v>
      </c>
      <c r="D26" s="43">
        <v>16985</v>
      </c>
      <c r="E26" s="43">
        <v>14865</v>
      </c>
      <c r="F26" s="43">
        <v>31850</v>
      </c>
      <c r="G26" s="43"/>
    </row>
    <row r="27" spans="2:7" x14ac:dyDescent="0.3">
      <c r="B27" s="90"/>
      <c r="C27" s="25" t="s">
        <v>726</v>
      </c>
      <c r="D27" s="43">
        <v>33068</v>
      </c>
      <c r="E27" s="43">
        <v>26324</v>
      </c>
      <c r="F27" s="43">
        <v>59392</v>
      </c>
      <c r="G27" s="43"/>
    </row>
    <row r="28" spans="2:7" x14ac:dyDescent="0.3">
      <c r="B28" s="90">
        <v>8</v>
      </c>
      <c r="C28" s="25" t="s">
        <v>724</v>
      </c>
      <c r="D28" s="43">
        <v>23910</v>
      </c>
      <c r="E28" s="43">
        <v>17963</v>
      </c>
      <c r="F28" s="43">
        <v>41873</v>
      </c>
      <c r="G28" s="43"/>
    </row>
    <row r="29" spans="2:7" x14ac:dyDescent="0.3">
      <c r="B29" s="90"/>
      <c r="C29" s="25" t="s">
        <v>725</v>
      </c>
      <c r="D29" s="43">
        <v>25854</v>
      </c>
      <c r="E29" s="43">
        <v>22252</v>
      </c>
      <c r="F29" s="43">
        <v>48106</v>
      </c>
      <c r="G29" s="43"/>
    </row>
    <row r="30" spans="2:7" x14ac:dyDescent="0.3">
      <c r="B30" s="90"/>
      <c r="C30" s="25" t="s">
        <v>726</v>
      </c>
      <c r="D30" s="43">
        <v>49764</v>
      </c>
      <c r="E30" s="43">
        <v>40215</v>
      </c>
      <c r="F30" s="43">
        <v>89979</v>
      </c>
      <c r="G30" s="43"/>
    </row>
    <row r="31" spans="2:7" x14ac:dyDescent="0.3">
      <c r="B31" s="90">
        <v>9</v>
      </c>
      <c r="C31" s="25" t="s">
        <v>724</v>
      </c>
      <c r="D31" s="43">
        <v>15075</v>
      </c>
      <c r="E31" s="43">
        <v>8366</v>
      </c>
      <c r="F31" s="43">
        <v>23441</v>
      </c>
      <c r="G31" s="43"/>
    </row>
    <row r="32" spans="2:7" x14ac:dyDescent="0.3">
      <c r="B32" s="90"/>
      <c r="C32" s="25" t="s">
        <v>725</v>
      </c>
      <c r="D32" s="43">
        <v>18270</v>
      </c>
      <c r="E32" s="43">
        <v>11240</v>
      </c>
      <c r="F32" s="43">
        <v>29510</v>
      </c>
      <c r="G32" s="43"/>
    </row>
    <row r="33" spans="2:7" x14ac:dyDescent="0.3">
      <c r="B33" s="90"/>
      <c r="C33" s="25" t="s">
        <v>726</v>
      </c>
      <c r="D33" s="43">
        <v>33345</v>
      </c>
      <c r="E33" s="43">
        <v>19606</v>
      </c>
      <c r="F33" s="43">
        <v>52951</v>
      </c>
      <c r="G33" s="43"/>
    </row>
    <row r="34" spans="2:7" x14ac:dyDescent="0.3">
      <c r="B34" s="90">
        <v>10</v>
      </c>
      <c r="C34" s="25" t="s">
        <v>724</v>
      </c>
      <c r="D34" s="43">
        <v>16429</v>
      </c>
      <c r="E34" s="43">
        <v>8997</v>
      </c>
      <c r="F34" s="43">
        <v>25426</v>
      </c>
      <c r="G34" s="43"/>
    </row>
    <row r="35" spans="2:7" x14ac:dyDescent="0.3">
      <c r="B35" s="90"/>
      <c r="C35" s="25" t="s">
        <v>725</v>
      </c>
      <c r="D35" s="43">
        <v>20860</v>
      </c>
      <c r="E35" s="43">
        <v>12535</v>
      </c>
      <c r="F35" s="43">
        <v>33395</v>
      </c>
      <c r="G35" s="43"/>
    </row>
    <row r="36" spans="2:7" x14ac:dyDescent="0.3">
      <c r="B36" s="90"/>
      <c r="C36" s="25" t="s">
        <v>726</v>
      </c>
      <c r="D36" s="43">
        <v>37289</v>
      </c>
      <c r="E36" s="43">
        <v>21532</v>
      </c>
      <c r="F36" s="43">
        <v>58821</v>
      </c>
      <c r="G36" s="43"/>
    </row>
    <row r="37" spans="2:7" x14ac:dyDescent="0.3">
      <c r="B37" s="90">
        <v>11</v>
      </c>
      <c r="C37" s="25" t="s">
        <v>724</v>
      </c>
      <c r="D37" s="43">
        <v>15939</v>
      </c>
      <c r="E37" s="43">
        <v>8232</v>
      </c>
      <c r="F37" s="43">
        <v>24171</v>
      </c>
      <c r="G37" s="43"/>
    </row>
    <row r="38" spans="2:7" x14ac:dyDescent="0.3">
      <c r="B38" s="90"/>
      <c r="C38" s="25" t="s">
        <v>725</v>
      </c>
      <c r="D38" s="43">
        <v>20667</v>
      </c>
      <c r="E38" s="43">
        <v>11060</v>
      </c>
      <c r="F38" s="43">
        <v>31727</v>
      </c>
      <c r="G38" s="43"/>
    </row>
    <row r="39" spans="2:7" x14ac:dyDescent="0.3">
      <c r="B39" s="90"/>
      <c r="C39" s="25" t="s">
        <v>726</v>
      </c>
      <c r="D39" s="43">
        <v>36606</v>
      </c>
      <c r="E39" s="43">
        <v>19292</v>
      </c>
      <c r="F39" s="43">
        <v>55898</v>
      </c>
      <c r="G39" s="43"/>
    </row>
    <row r="40" spans="2:7" x14ac:dyDescent="0.3">
      <c r="B40" s="90">
        <v>12</v>
      </c>
      <c r="C40" s="25" t="s">
        <v>724</v>
      </c>
      <c r="D40" s="43">
        <v>216233</v>
      </c>
      <c r="E40" s="43">
        <v>83987</v>
      </c>
      <c r="F40" s="43">
        <v>300220</v>
      </c>
      <c r="G40" s="43"/>
    </row>
    <row r="41" spans="2:7" x14ac:dyDescent="0.3">
      <c r="B41" s="90"/>
      <c r="C41" s="25" t="s">
        <v>725</v>
      </c>
      <c r="D41" s="43">
        <v>240178</v>
      </c>
      <c r="E41" s="43">
        <v>114547</v>
      </c>
      <c r="F41" s="43">
        <v>354725</v>
      </c>
      <c r="G41" s="43"/>
    </row>
    <row r="42" spans="2:7" x14ac:dyDescent="0.3">
      <c r="B42" s="90"/>
      <c r="C42" s="25" t="s">
        <v>726</v>
      </c>
      <c r="D42" s="43">
        <v>456411</v>
      </c>
      <c r="E42" s="43">
        <v>198534</v>
      </c>
      <c r="F42" s="43">
        <v>654945</v>
      </c>
      <c r="G42" s="43"/>
    </row>
    <row r="43" spans="2:7" x14ac:dyDescent="0.3">
      <c r="B43" s="90">
        <v>13</v>
      </c>
      <c r="C43" s="25" t="s">
        <v>724</v>
      </c>
      <c r="D43" s="43">
        <v>30401</v>
      </c>
      <c r="E43" s="43">
        <v>5622</v>
      </c>
      <c r="F43" s="43">
        <v>36023</v>
      </c>
      <c r="G43" s="43"/>
    </row>
    <row r="44" spans="2:7" x14ac:dyDescent="0.3">
      <c r="B44" s="90"/>
      <c r="C44" s="25" t="s">
        <v>725</v>
      </c>
      <c r="D44" s="43">
        <v>28248</v>
      </c>
      <c r="E44" s="43">
        <v>6239</v>
      </c>
      <c r="F44" s="43">
        <v>34487</v>
      </c>
      <c r="G44" s="43"/>
    </row>
    <row r="45" spans="2:7" x14ac:dyDescent="0.3">
      <c r="B45" s="90"/>
      <c r="C45" s="25" t="s">
        <v>726</v>
      </c>
      <c r="D45" s="43">
        <v>58649</v>
      </c>
      <c r="E45" s="43">
        <v>11861</v>
      </c>
      <c r="F45" s="43">
        <v>70510</v>
      </c>
      <c r="G45" s="43"/>
    </row>
    <row r="46" spans="2:7" x14ac:dyDescent="0.3">
      <c r="B46" s="90">
        <v>14</v>
      </c>
      <c r="C46" s="25" t="s">
        <v>724</v>
      </c>
      <c r="D46" s="43">
        <v>59125</v>
      </c>
      <c r="E46" s="43">
        <v>10644</v>
      </c>
      <c r="F46" s="43">
        <v>69769</v>
      </c>
      <c r="G46" s="43"/>
    </row>
    <row r="47" spans="2:7" x14ac:dyDescent="0.3">
      <c r="B47" s="90"/>
      <c r="C47" s="25" t="s">
        <v>725</v>
      </c>
      <c r="D47" s="43">
        <v>50225</v>
      </c>
      <c r="E47" s="43">
        <v>10248</v>
      </c>
      <c r="F47" s="43">
        <v>60473</v>
      </c>
      <c r="G47" s="43"/>
    </row>
    <row r="48" spans="2:7" x14ac:dyDescent="0.3">
      <c r="B48" s="90"/>
      <c r="C48" s="25" t="s">
        <v>726</v>
      </c>
      <c r="D48" s="43">
        <v>109350</v>
      </c>
      <c r="E48" s="43">
        <v>20892</v>
      </c>
      <c r="F48" s="43">
        <v>130242</v>
      </c>
      <c r="G48" s="43"/>
    </row>
    <row r="49" spans="2:7" x14ac:dyDescent="0.3">
      <c r="B49" s="90">
        <v>15</v>
      </c>
      <c r="C49" s="25" t="s">
        <v>724</v>
      </c>
      <c r="D49" s="43">
        <v>72709</v>
      </c>
      <c r="E49" s="43">
        <v>11584</v>
      </c>
      <c r="F49" s="43">
        <v>84293</v>
      </c>
      <c r="G49" s="43"/>
    </row>
    <row r="50" spans="2:7" x14ac:dyDescent="0.3">
      <c r="B50" s="90"/>
      <c r="C50" s="25" t="s">
        <v>725</v>
      </c>
      <c r="D50" s="43">
        <v>79120</v>
      </c>
      <c r="E50" s="43">
        <v>16501</v>
      </c>
      <c r="F50" s="43">
        <v>95621</v>
      </c>
      <c r="G50" s="43"/>
    </row>
    <row r="51" spans="2:7" x14ac:dyDescent="0.3">
      <c r="B51" s="90"/>
      <c r="C51" s="25" t="s">
        <v>726</v>
      </c>
      <c r="D51" s="43">
        <v>151829</v>
      </c>
      <c r="E51" s="43">
        <v>28085</v>
      </c>
      <c r="F51" s="43">
        <v>179914</v>
      </c>
      <c r="G51" s="43"/>
    </row>
    <row r="52" spans="2:7" x14ac:dyDescent="0.3">
      <c r="B52" s="90">
        <v>16</v>
      </c>
      <c r="C52" s="25" t="s">
        <v>724</v>
      </c>
      <c r="D52" s="43">
        <v>24002</v>
      </c>
      <c r="E52" s="43">
        <v>2512</v>
      </c>
      <c r="F52" s="43">
        <v>26514</v>
      </c>
      <c r="G52" s="43"/>
    </row>
    <row r="53" spans="2:7" x14ac:dyDescent="0.3">
      <c r="B53" s="90"/>
      <c r="C53" s="25" t="s">
        <v>725</v>
      </c>
      <c r="D53" s="43">
        <v>25179</v>
      </c>
      <c r="E53" s="43">
        <v>2794</v>
      </c>
      <c r="F53" s="43">
        <v>27973</v>
      </c>
      <c r="G53" s="43"/>
    </row>
    <row r="54" spans="2:7" x14ac:dyDescent="0.3">
      <c r="B54" s="90"/>
      <c r="C54" s="25" t="s">
        <v>726</v>
      </c>
      <c r="D54" s="43">
        <v>49181</v>
      </c>
      <c r="E54" s="43">
        <v>5306</v>
      </c>
      <c r="F54" s="43">
        <v>54487</v>
      </c>
      <c r="G54" s="43"/>
    </row>
    <row r="55" spans="2:7" x14ac:dyDescent="0.3">
      <c r="B55" s="90">
        <v>17</v>
      </c>
      <c r="C55" s="25" t="s">
        <v>724</v>
      </c>
      <c r="D55" s="43">
        <v>201991</v>
      </c>
      <c r="E55" s="43">
        <v>23653</v>
      </c>
      <c r="F55" s="43">
        <v>225644</v>
      </c>
      <c r="G55" s="43"/>
    </row>
    <row r="56" spans="2:7" x14ac:dyDescent="0.3">
      <c r="B56" s="90"/>
      <c r="C56" s="25" t="s">
        <v>725</v>
      </c>
      <c r="D56" s="43">
        <v>145008</v>
      </c>
      <c r="E56" s="43">
        <v>20377</v>
      </c>
      <c r="F56" s="43">
        <v>165385</v>
      </c>
      <c r="G56" s="43"/>
    </row>
    <row r="57" spans="2:7" x14ac:dyDescent="0.3">
      <c r="B57" s="90"/>
      <c r="C57" s="25" t="s">
        <v>726</v>
      </c>
      <c r="D57" s="43">
        <v>346999</v>
      </c>
      <c r="E57" s="43">
        <v>44030</v>
      </c>
      <c r="F57" s="43">
        <v>391029</v>
      </c>
      <c r="G57" s="43"/>
    </row>
    <row r="58" spans="2:7" x14ac:dyDescent="0.3">
      <c r="B58" s="90">
        <v>18</v>
      </c>
      <c r="C58" s="25" t="s">
        <v>724</v>
      </c>
      <c r="D58" s="43">
        <v>5489</v>
      </c>
      <c r="E58" s="43">
        <v>463</v>
      </c>
      <c r="F58" s="43">
        <v>5952</v>
      </c>
      <c r="G58" s="43"/>
    </row>
    <row r="59" spans="2:7" x14ac:dyDescent="0.3">
      <c r="B59" s="90"/>
      <c r="C59" s="25" t="s">
        <v>725</v>
      </c>
      <c r="D59" s="43">
        <v>4171</v>
      </c>
      <c r="E59" s="43">
        <v>479</v>
      </c>
      <c r="F59" s="43">
        <v>4650</v>
      </c>
      <c r="G59" s="43"/>
    </row>
    <row r="60" spans="2:7" x14ac:dyDescent="0.3">
      <c r="B60" s="90"/>
      <c r="C60" s="25" t="s">
        <v>726</v>
      </c>
      <c r="D60" s="43">
        <v>9660</v>
      </c>
      <c r="E60" s="43">
        <v>942</v>
      </c>
      <c r="F60" s="43">
        <v>10602</v>
      </c>
      <c r="G60" s="43"/>
    </row>
    <row r="61" spans="2:7" x14ac:dyDescent="0.3">
      <c r="B61" s="90">
        <v>19</v>
      </c>
      <c r="C61" s="25" t="s">
        <v>724</v>
      </c>
      <c r="D61" s="43">
        <v>14412</v>
      </c>
      <c r="E61" s="43">
        <v>999</v>
      </c>
      <c r="F61" s="43">
        <v>15411</v>
      </c>
      <c r="G61" s="43"/>
    </row>
    <row r="62" spans="2:7" x14ac:dyDescent="0.3">
      <c r="B62" s="90"/>
      <c r="C62" s="25" t="s">
        <v>725</v>
      </c>
      <c r="D62" s="43">
        <v>10887</v>
      </c>
      <c r="E62" s="43">
        <v>902</v>
      </c>
      <c r="F62" s="43">
        <v>11789</v>
      </c>
      <c r="G62" s="43"/>
    </row>
    <row r="63" spans="2:7" x14ac:dyDescent="0.3">
      <c r="B63" s="90"/>
      <c r="C63" s="25" t="s">
        <v>726</v>
      </c>
      <c r="D63" s="43">
        <v>25299</v>
      </c>
      <c r="E63" s="43">
        <v>1901</v>
      </c>
      <c r="F63" s="43">
        <v>27200</v>
      </c>
      <c r="G63" s="43"/>
    </row>
    <row r="64" spans="2:7" x14ac:dyDescent="0.3">
      <c r="B64" s="90">
        <v>20</v>
      </c>
      <c r="C64" s="25" t="s">
        <v>724</v>
      </c>
      <c r="D64" s="43">
        <v>237</v>
      </c>
      <c r="E64" s="43">
        <v>77</v>
      </c>
      <c r="F64" s="43">
        <v>314</v>
      </c>
      <c r="G64" s="43"/>
    </row>
    <row r="65" spans="2:7" x14ac:dyDescent="0.3">
      <c r="B65" s="90"/>
      <c r="C65" s="25" t="s">
        <v>725</v>
      </c>
      <c r="D65" s="43">
        <v>225</v>
      </c>
      <c r="E65" s="43">
        <v>26</v>
      </c>
      <c r="F65" s="43">
        <v>251</v>
      </c>
      <c r="G65" s="43"/>
    </row>
    <row r="66" spans="2:7" x14ac:dyDescent="0.3">
      <c r="B66" s="90"/>
      <c r="C66" s="25" t="s">
        <v>726</v>
      </c>
      <c r="D66" s="43">
        <v>462</v>
      </c>
      <c r="E66" s="43">
        <v>103</v>
      </c>
      <c r="F66" s="43">
        <v>565</v>
      </c>
      <c r="G66" s="43"/>
    </row>
    <row r="67" spans="2:7" x14ac:dyDescent="0.3">
      <c r="B67" s="90">
        <v>21</v>
      </c>
      <c r="C67" s="25" t="s">
        <v>724</v>
      </c>
      <c r="D67" s="43">
        <v>106</v>
      </c>
      <c r="E67" s="43">
        <v>17</v>
      </c>
      <c r="F67" s="43">
        <v>123</v>
      </c>
      <c r="G67" s="43"/>
    </row>
    <row r="68" spans="2:7" x14ac:dyDescent="0.3">
      <c r="B68" s="90"/>
      <c r="C68" s="25" t="s">
        <v>725</v>
      </c>
      <c r="D68" s="43">
        <v>78</v>
      </c>
      <c r="E68" s="43">
        <v>9</v>
      </c>
      <c r="F68" s="43">
        <v>87</v>
      </c>
      <c r="G68" s="43"/>
    </row>
    <row r="69" spans="2:7" x14ac:dyDescent="0.3">
      <c r="B69" s="90"/>
      <c r="C69" s="25" t="s">
        <v>726</v>
      </c>
      <c r="D69" s="43">
        <v>184</v>
      </c>
      <c r="E69" s="43">
        <v>26</v>
      </c>
      <c r="F69" s="43">
        <v>210</v>
      </c>
      <c r="G69" s="43"/>
    </row>
    <row r="70" spans="2:7" x14ac:dyDescent="0.3">
      <c r="B70" s="90">
        <v>22</v>
      </c>
      <c r="C70" s="25" t="s">
        <v>724</v>
      </c>
      <c r="D70" s="43">
        <v>110</v>
      </c>
      <c r="E70" s="43">
        <v>18</v>
      </c>
      <c r="F70" s="43">
        <v>128</v>
      </c>
      <c r="G70" s="43"/>
    </row>
    <row r="71" spans="2:7" x14ac:dyDescent="0.3">
      <c r="B71" s="90"/>
      <c r="C71" s="25" t="s">
        <v>725</v>
      </c>
      <c r="D71" s="43">
        <v>113</v>
      </c>
      <c r="E71" s="43">
        <v>17</v>
      </c>
      <c r="F71" s="43">
        <v>130</v>
      </c>
      <c r="G71" s="43"/>
    </row>
    <row r="72" spans="2:7" x14ac:dyDescent="0.3">
      <c r="B72" s="90"/>
      <c r="C72" s="25" t="s">
        <v>726</v>
      </c>
      <c r="D72" s="43">
        <v>223</v>
      </c>
      <c r="E72" s="43">
        <v>35</v>
      </c>
      <c r="F72" s="43">
        <v>258</v>
      </c>
      <c r="G72" s="43"/>
    </row>
    <row r="73" spans="2:7" x14ac:dyDescent="0.3">
      <c r="B73" s="90">
        <v>23</v>
      </c>
      <c r="C73" s="25" t="s">
        <v>724</v>
      </c>
      <c r="D73" s="43">
        <v>681</v>
      </c>
      <c r="E73" s="43">
        <v>131</v>
      </c>
      <c r="F73" s="43">
        <v>812</v>
      </c>
      <c r="G73" s="43"/>
    </row>
    <row r="74" spans="2:7" x14ac:dyDescent="0.3">
      <c r="B74" s="90"/>
      <c r="C74" s="25" t="s">
        <v>725</v>
      </c>
      <c r="D74" s="43">
        <v>582</v>
      </c>
      <c r="E74" s="43">
        <v>104</v>
      </c>
      <c r="F74" s="43">
        <v>686</v>
      </c>
      <c r="G74" s="43"/>
    </row>
    <row r="75" spans="2:7" x14ac:dyDescent="0.3">
      <c r="B75" s="90"/>
      <c r="C75" s="25" t="s">
        <v>726</v>
      </c>
      <c r="D75" s="43">
        <v>1263</v>
      </c>
      <c r="E75" s="43">
        <v>235</v>
      </c>
      <c r="F75" s="43">
        <v>1498</v>
      </c>
      <c r="G75" s="43"/>
    </row>
    <row r="76" spans="2:7" x14ac:dyDescent="0.3">
      <c r="B76" s="90">
        <v>24</v>
      </c>
      <c r="C76" s="25" t="s">
        <v>724</v>
      </c>
      <c r="D76" s="43">
        <v>11114</v>
      </c>
      <c r="E76" s="43">
        <v>6586</v>
      </c>
      <c r="F76" s="43">
        <v>17700</v>
      </c>
      <c r="G76" s="43"/>
    </row>
    <row r="77" spans="2:7" x14ac:dyDescent="0.3">
      <c r="B77" s="90"/>
      <c r="C77" s="25" t="s">
        <v>725</v>
      </c>
      <c r="D77" s="43">
        <v>10548</v>
      </c>
      <c r="E77" s="43">
        <v>7142</v>
      </c>
      <c r="F77" s="43">
        <v>17690</v>
      </c>
      <c r="G77" s="43"/>
    </row>
    <row r="78" spans="2:7" x14ac:dyDescent="0.3">
      <c r="B78" s="90"/>
      <c r="C78" s="45" t="s">
        <v>726</v>
      </c>
      <c r="D78" s="14">
        <v>21662</v>
      </c>
      <c r="E78" s="14">
        <v>13728</v>
      </c>
      <c r="F78" s="14">
        <v>35390</v>
      </c>
      <c r="G78" s="9"/>
    </row>
    <row r="79" spans="2:7" x14ac:dyDescent="0.3">
      <c r="B79" s="90" t="s">
        <v>729</v>
      </c>
      <c r="C79" s="25" t="s">
        <v>724</v>
      </c>
      <c r="D79" s="43">
        <v>781333</v>
      </c>
      <c r="E79" s="43">
        <v>264347</v>
      </c>
      <c r="F79" s="43">
        <v>1045680</v>
      </c>
      <c r="G79" s="43"/>
    </row>
    <row r="80" spans="2:7" x14ac:dyDescent="0.3">
      <c r="B80" s="90"/>
      <c r="C80" s="25" t="s">
        <v>725</v>
      </c>
      <c r="D80" s="43">
        <v>736267</v>
      </c>
      <c r="E80" s="43">
        <v>305329</v>
      </c>
      <c r="F80" s="43">
        <v>1041596</v>
      </c>
      <c r="G80" s="43"/>
    </row>
    <row r="81" spans="2:7" x14ac:dyDescent="0.3">
      <c r="B81" s="90"/>
      <c r="C81" s="25" t="s">
        <v>726</v>
      </c>
      <c r="D81" s="43">
        <v>1517600</v>
      </c>
      <c r="E81" s="43">
        <v>569676</v>
      </c>
      <c r="F81" s="43">
        <v>2087276</v>
      </c>
      <c r="G81" s="43"/>
    </row>
    <row r="82" spans="2:7" x14ac:dyDescent="0.3">
      <c r="C82" s="49"/>
      <c r="D82" s="43"/>
      <c r="E82" s="43"/>
      <c r="F82" s="43"/>
      <c r="G82" s="43"/>
    </row>
    <row r="83" spans="2:7" x14ac:dyDescent="0.3">
      <c r="C83" s="91" t="s">
        <v>730</v>
      </c>
      <c r="D83" s="91"/>
      <c r="E83" s="91"/>
      <c r="F83" s="91"/>
    </row>
    <row r="84" spans="2:7" x14ac:dyDescent="0.3">
      <c r="C84" s="25" t="s">
        <v>724</v>
      </c>
      <c r="D84" s="43">
        <f>$B$4*D4+$B$7*D7+$B$10*D10+$B$13*D13+$B$16*D16+$B$19*D19+$B$22*D22+$B$25*D25+$B$28*D28+$B$31*D31+$B$34*D34+$B$37*D37+$B$40*D40+$B$43*D43+$B$46*D46+$B$49*D49+$B$52*D52+$B$55*D55+$B$58*D58+$B$61*D61+$B$64*D64+$B$67*D67+$B$70*D70+$B$73*D73+$B$76*D76</f>
        <v>10395173</v>
      </c>
      <c r="E84" s="43">
        <f t="shared" ref="E84:F84" si="1">$B$4*E4+$B$7*E7+$B$10*E10+$B$13*E13+$B$16*E16+$B$19*E19+$B$22*E22+$B$25*E25+$B$28*E28+$B$31*E31+$B$34*E34+$B$37*E37+$B$40*E40+$B$43*E43+$B$46*E46+$B$49*E49+$B$52*E52+$B$55*E55+$B$58*E58+$B$61*E61+$B$64*E64+$B$67*E67+$B$70*E70+$B$73*E73+$B$76*E76</f>
        <v>2769464</v>
      </c>
      <c r="F84" s="43">
        <f t="shared" si="1"/>
        <v>13164637</v>
      </c>
      <c r="G84" s="43"/>
    </row>
    <row r="85" spans="2:7" x14ac:dyDescent="0.3">
      <c r="C85" s="25" t="s">
        <v>725</v>
      </c>
      <c r="D85" s="43">
        <f t="shared" ref="D85:F85" si="2">$B$4*D5+$B$7*D8+$B$10*D11+$B$13*D14+$B$16*D17+$B$19*D20+$B$22*D23+$B$25*D26+$B$28*D29+$B$31*D32+$B$34*D35+$B$37*D38+$B$40*D41+$B$43*D44+$B$46*D47+$B$49*D50+$B$52*D53+$B$55*D56+$B$58*D59+$B$61*D62+$B$64*D65+$B$67*D68+$B$70*D71+$B$73*D74+$B$76*D77</f>
        <v>9647121</v>
      </c>
      <c r="E85" s="43">
        <f t="shared" si="2"/>
        <v>3292342</v>
      </c>
      <c r="F85" s="43">
        <f t="shared" si="2"/>
        <v>12939463</v>
      </c>
      <c r="G85" s="43"/>
    </row>
    <row r="86" spans="2:7" x14ac:dyDescent="0.3">
      <c r="C86" s="25" t="s">
        <v>726</v>
      </c>
      <c r="D86" s="43">
        <f t="shared" ref="D86:F86" si="3">$B$4*D6+$B$7*D9+$B$10*D12+$B$13*D15+$B$16*D18+$B$19*D21+$B$22*D24+$B$25*D27+$B$28*D30+$B$31*D33+$B$34*D36+$B$37*D39+$B$40*D42+$B$43*D45+$B$46*D48+$B$49*D51+$B$52*D54+$B$55*D57+$B$58*D60+$B$61*D63+$B$64*D66+$B$67*D69+$B$70*D72+$B$73*D75+$B$76*D78</f>
        <v>20042294</v>
      </c>
      <c r="E86" s="43">
        <f t="shared" si="3"/>
        <v>6061806</v>
      </c>
      <c r="F86" s="43">
        <f t="shared" si="3"/>
        <v>26104100</v>
      </c>
      <c r="G86" s="43"/>
    </row>
  </sheetData>
  <mergeCells count="29">
    <mergeCell ref="I3:K3"/>
    <mergeCell ref="B76:B78"/>
    <mergeCell ref="C2:F2"/>
    <mergeCell ref="B55:B57"/>
    <mergeCell ref="B58:B60"/>
    <mergeCell ref="B61:B63"/>
    <mergeCell ref="B64:B66"/>
    <mergeCell ref="B67:B69"/>
    <mergeCell ref="B70:B72"/>
    <mergeCell ref="B37:B39"/>
    <mergeCell ref="B40:B42"/>
    <mergeCell ref="B43:B45"/>
    <mergeCell ref="B46:B48"/>
    <mergeCell ref="B49:B51"/>
    <mergeCell ref="B52:B54"/>
    <mergeCell ref="B19:B21"/>
    <mergeCell ref="B79:B81"/>
    <mergeCell ref="C83:F83"/>
    <mergeCell ref="B4:B6"/>
    <mergeCell ref="B7:B9"/>
    <mergeCell ref="B10:B12"/>
    <mergeCell ref="B13:B15"/>
    <mergeCell ref="B16:B18"/>
    <mergeCell ref="B25:B27"/>
    <mergeCell ref="B28:B30"/>
    <mergeCell ref="B31:B33"/>
    <mergeCell ref="B34:B36"/>
    <mergeCell ref="B22:B24"/>
    <mergeCell ref="B73:B7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9FBAA-D617-4B14-B4D7-D667984F253C}">
  <dimension ref="B2:K83"/>
  <sheetViews>
    <sheetView zoomScale="91" zoomScaleNormal="113" workbookViewId="0">
      <selection activeCell="E12" sqref="E12"/>
    </sheetView>
  </sheetViews>
  <sheetFormatPr baseColWidth="10" defaultColWidth="11.5546875" defaultRowHeight="14.4" x14ac:dyDescent="0.3"/>
  <cols>
    <col min="1" max="1" width="11.5546875" style="1"/>
    <col min="2" max="2" width="3.88671875" style="1" bestFit="1" customWidth="1"/>
    <col min="3" max="3" width="10" style="1" bestFit="1" customWidth="1"/>
    <col min="4" max="4" width="12.33203125" style="1" bestFit="1" customWidth="1"/>
    <col min="5" max="5" width="11.33203125" style="1" bestFit="1" customWidth="1"/>
    <col min="6" max="6" width="12.33203125" style="1" bestFit="1" customWidth="1"/>
    <col min="7" max="7" width="4.5546875" style="1" customWidth="1"/>
    <col min="8" max="8" width="9.88671875" style="1" bestFit="1" customWidth="1"/>
    <col min="9" max="11" width="13.44140625" style="1" customWidth="1"/>
    <col min="12" max="16384" width="11.5546875" style="1"/>
  </cols>
  <sheetData>
    <row r="2" spans="2:11" x14ac:dyDescent="0.3">
      <c r="C2" s="88">
        <v>2012</v>
      </c>
      <c r="D2" s="88"/>
      <c r="E2" s="88"/>
      <c r="F2" s="88"/>
    </row>
    <row r="3" spans="2:11" x14ac:dyDescent="0.3">
      <c r="C3" s="44" t="s">
        <v>719</v>
      </c>
      <c r="D3" s="44" t="s">
        <v>720</v>
      </c>
      <c r="E3" s="44" t="s">
        <v>721</v>
      </c>
      <c r="F3" s="44" t="s">
        <v>722</v>
      </c>
      <c r="G3" s="48"/>
      <c r="I3" s="92" t="s">
        <v>723</v>
      </c>
      <c r="J3" s="92"/>
      <c r="K3" s="92"/>
    </row>
    <row r="4" spans="2:11" x14ac:dyDescent="0.3">
      <c r="B4" s="90">
        <v>0</v>
      </c>
      <c r="C4" s="25" t="s">
        <v>724</v>
      </c>
      <c r="D4" s="43">
        <v>13266</v>
      </c>
      <c r="E4" s="43">
        <v>17497</v>
      </c>
      <c r="F4" s="43">
        <v>30763</v>
      </c>
      <c r="G4" s="43"/>
      <c r="I4" s="46" t="s">
        <v>720</v>
      </c>
      <c r="J4" s="46" t="s">
        <v>721</v>
      </c>
      <c r="K4" s="46" t="s">
        <v>362</v>
      </c>
    </row>
    <row r="5" spans="2:11" x14ac:dyDescent="0.3">
      <c r="B5" s="90"/>
      <c r="C5" s="25" t="s">
        <v>725</v>
      </c>
      <c r="D5" s="43">
        <v>6597</v>
      </c>
      <c r="E5" s="43">
        <v>8948</v>
      </c>
      <c r="F5" s="43">
        <v>15545</v>
      </c>
      <c r="G5" s="43"/>
      <c r="H5" s="47" t="s">
        <v>724</v>
      </c>
      <c r="I5" s="18">
        <f>D81/D76</f>
        <v>11.234766715163554</v>
      </c>
      <c r="J5" s="18">
        <f t="shared" ref="J5:K5" si="0">E81/E76</f>
        <v>7.0347978172659857</v>
      </c>
      <c r="K5" s="18">
        <f t="shared" si="0"/>
        <v>10.168678250389787</v>
      </c>
    </row>
    <row r="6" spans="2:11" x14ac:dyDescent="0.3">
      <c r="B6" s="90"/>
      <c r="C6" s="25" t="s">
        <v>726</v>
      </c>
      <c r="D6" s="43">
        <v>19863</v>
      </c>
      <c r="E6" s="43">
        <v>26445</v>
      </c>
      <c r="F6" s="43">
        <v>46308</v>
      </c>
      <c r="G6" s="43"/>
      <c r="H6" s="47" t="s">
        <v>725</v>
      </c>
      <c r="I6" s="18">
        <f>D82/D77</f>
        <v>11.884585999018903</v>
      </c>
      <c r="J6" s="18">
        <f>E82/E77</f>
        <v>8.2922379621807778</v>
      </c>
      <c r="K6" s="18">
        <f>F82/F77</f>
        <v>10.820541259715403</v>
      </c>
    </row>
    <row r="7" spans="2:11" x14ac:dyDescent="0.3">
      <c r="B7" s="90">
        <v>1</v>
      </c>
      <c r="C7" s="25" t="s">
        <v>724</v>
      </c>
      <c r="D7" s="43">
        <v>9645</v>
      </c>
      <c r="E7" s="43">
        <v>8707</v>
      </c>
      <c r="F7" s="43">
        <v>18352</v>
      </c>
      <c r="G7" s="43"/>
      <c r="H7" s="47" t="s">
        <v>727</v>
      </c>
      <c r="I7" s="18">
        <f>D83/D78</f>
        <v>11.547586683561802</v>
      </c>
      <c r="J7" s="18">
        <f>E83/E78</f>
        <v>7.7069408684552156</v>
      </c>
      <c r="K7" s="18">
        <f>F83/F78</f>
        <v>10.492002262564933</v>
      </c>
    </row>
    <row r="8" spans="2:11" x14ac:dyDescent="0.3">
      <c r="B8" s="90"/>
      <c r="C8" s="25" t="s">
        <v>725</v>
      </c>
      <c r="D8" s="43">
        <v>4892</v>
      </c>
      <c r="E8" s="43">
        <v>6702</v>
      </c>
      <c r="F8" s="43">
        <v>11594</v>
      </c>
      <c r="G8" s="43"/>
    </row>
    <row r="9" spans="2:11" x14ac:dyDescent="0.3">
      <c r="B9" s="90"/>
      <c r="C9" s="25" t="s">
        <v>726</v>
      </c>
      <c r="D9" s="43">
        <v>14537</v>
      </c>
      <c r="E9" s="43">
        <v>15409</v>
      </c>
      <c r="F9" s="43">
        <v>29946</v>
      </c>
      <c r="G9" s="43"/>
      <c r="H9" s="47" t="s">
        <v>728</v>
      </c>
      <c r="I9" s="18">
        <f>I5/I6</f>
        <v>0.94532251406073442</v>
      </c>
      <c r="J9" s="18">
        <f>J5/J6</f>
        <v>0.84835937527966243</v>
      </c>
      <c r="K9" s="18">
        <f>K5/K6</f>
        <v>0.93975689443997723</v>
      </c>
    </row>
    <row r="10" spans="2:11" x14ac:dyDescent="0.3">
      <c r="B10" s="90">
        <v>2</v>
      </c>
      <c r="C10" s="25" t="s">
        <v>724</v>
      </c>
      <c r="D10" s="43">
        <v>13377</v>
      </c>
      <c r="E10" s="43">
        <v>13181</v>
      </c>
      <c r="F10" s="43">
        <v>26558</v>
      </c>
      <c r="G10" s="43"/>
    </row>
    <row r="11" spans="2:11" x14ac:dyDescent="0.3">
      <c r="B11" s="90"/>
      <c r="C11" s="25" t="s">
        <v>725</v>
      </c>
      <c r="D11" s="43">
        <v>6188</v>
      </c>
      <c r="E11" s="43">
        <v>9545</v>
      </c>
      <c r="F11" s="43">
        <v>15733</v>
      </c>
      <c r="G11" s="43"/>
    </row>
    <row r="12" spans="2:11" x14ac:dyDescent="0.3">
      <c r="B12" s="90"/>
      <c r="C12" s="25" t="s">
        <v>726</v>
      </c>
      <c r="D12" s="43">
        <v>19565</v>
      </c>
      <c r="E12" s="43">
        <v>22726</v>
      </c>
      <c r="F12" s="43">
        <v>42291</v>
      </c>
      <c r="G12" s="43"/>
    </row>
    <row r="13" spans="2:11" x14ac:dyDescent="0.3">
      <c r="B13" s="90">
        <v>3</v>
      </c>
      <c r="C13" s="25" t="s">
        <v>724</v>
      </c>
      <c r="D13" s="43">
        <v>18582</v>
      </c>
      <c r="E13" s="43">
        <v>17442</v>
      </c>
      <c r="F13" s="43">
        <v>36024</v>
      </c>
      <c r="G13" s="43"/>
    </row>
    <row r="14" spans="2:11" x14ac:dyDescent="0.3">
      <c r="B14" s="90"/>
      <c r="C14" s="25" t="s">
        <v>725</v>
      </c>
      <c r="D14" s="43">
        <v>8923</v>
      </c>
      <c r="E14" s="43">
        <v>14069</v>
      </c>
      <c r="F14" s="43">
        <v>22992</v>
      </c>
      <c r="G14" s="43"/>
    </row>
    <row r="15" spans="2:11" x14ac:dyDescent="0.3">
      <c r="B15" s="90"/>
      <c r="C15" s="25" t="s">
        <v>726</v>
      </c>
      <c r="D15" s="43">
        <v>27505</v>
      </c>
      <c r="E15" s="43">
        <v>31511</v>
      </c>
      <c r="F15" s="43">
        <v>59016</v>
      </c>
      <c r="G15" s="43"/>
    </row>
    <row r="16" spans="2:11" x14ac:dyDescent="0.3">
      <c r="B16" s="90">
        <v>4</v>
      </c>
      <c r="C16" s="25" t="s">
        <v>724</v>
      </c>
      <c r="D16" s="43">
        <v>17489</v>
      </c>
      <c r="E16" s="43">
        <v>16875</v>
      </c>
      <c r="F16" s="43">
        <v>34364</v>
      </c>
      <c r="G16" s="43"/>
    </row>
    <row r="17" spans="2:7" x14ac:dyDescent="0.3">
      <c r="B17" s="90"/>
      <c r="C17" s="25" t="s">
        <v>725</v>
      </c>
      <c r="D17" s="43">
        <v>9521</v>
      </c>
      <c r="E17" s="43">
        <v>15096</v>
      </c>
      <c r="F17" s="43">
        <v>24617</v>
      </c>
      <c r="G17" s="43"/>
    </row>
    <row r="18" spans="2:7" x14ac:dyDescent="0.3">
      <c r="B18" s="90"/>
      <c r="C18" s="25" t="s">
        <v>726</v>
      </c>
      <c r="D18" s="43">
        <v>27010</v>
      </c>
      <c r="E18" s="43">
        <v>31971</v>
      </c>
      <c r="F18" s="43">
        <v>58981</v>
      </c>
      <c r="G18" s="43"/>
    </row>
    <row r="19" spans="2:7" x14ac:dyDescent="0.3">
      <c r="B19" s="90">
        <v>5</v>
      </c>
      <c r="C19" s="25" t="s">
        <v>724</v>
      </c>
      <c r="D19" s="43">
        <v>30476</v>
      </c>
      <c r="E19" s="43">
        <v>24900</v>
      </c>
      <c r="F19" s="43">
        <v>55376</v>
      </c>
      <c r="G19" s="43"/>
    </row>
    <row r="20" spans="2:7" x14ac:dyDescent="0.3">
      <c r="B20" s="90"/>
      <c r="C20" s="25" t="s">
        <v>725</v>
      </c>
      <c r="D20" s="43">
        <v>18524</v>
      </c>
      <c r="E20" s="43">
        <v>25482</v>
      </c>
      <c r="F20" s="43">
        <v>44006</v>
      </c>
      <c r="G20" s="43"/>
    </row>
    <row r="21" spans="2:7" x14ac:dyDescent="0.3">
      <c r="B21" s="90"/>
      <c r="C21" s="25" t="s">
        <v>726</v>
      </c>
      <c r="D21" s="43">
        <v>49000</v>
      </c>
      <c r="E21" s="43">
        <v>50382</v>
      </c>
      <c r="F21" s="43">
        <v>99382</v>
      </c>
      <c r="G21" s="43"/>
    </row>
    <row r="22" spans="2:7" x14ac:dyDescent="0.3">
      <c r="B22" s="90">
        <v>6</v>
      </c>
      <c r="C22" s="25" t="s">
        <v>724</v>
      </c>
      <c r="D22" s="43">
        <v>22614</v>
      </c>
      <c r="E22" s="43">
        <v>14375</v>
      </c>
      <c r="F22" s="43">
        <v>36989</v>
      </c>
      <c r="G22" s="43"/>
    </row>
    <row r="23" spans="2:7" x14ac:dyDescent="0.3">
      <c r="B23" s="90"/>
      <c r="C23" s="25" t="s">
        <v>725</v>
      </c>
      <c r="D23" s="43">
        <v>18565</v>
      </c>
      <c r="E23" s="43">
        <v>16649</v>
      </c>
      <c r="F23" s="43">
        <v>35214</v>
      </c>
      <c r="G23" s="43"/>
    </row>
    <row r="24" spans="2:7" x14ac:dyDescent="0.3">
      <c r="B24" s="90"/>
      <c r="C24" s="25" t="s">
        <v>726</v>
      </c>
      <c r="D24" s="43">
        <v>41179</v>
      </c>
      <c r="E24" s="43">
        <v>31024</v>
      </c>
      <c r="F24" s="43">
        <v>72203</v>
      </c>
      <c r="G24" s="43"/>
    </row>
    <row r="25" spans="2:7" x14ac:dyDescent="0.3">
      <c r="B25" s="90">
        <v>7</v>
      </c>
      <c r="C25" s="25" t="s">
        <v>724</v>
      </c>
      <c r="D25" s="43">
        <v>17538</v>
      </c>
      <c r="E25" s="43">
        <v>10347</v>
      </c>
      <c r="F25" s="43">
        <v>27885</v>
      </c>
      <c r="G25" s="43"/>
    </row>
    <row r="26" spans="2:7" x14ac:dyDescent="0.3">
      <c r="B26" s="90"/>
      <c r="C26" s="25" t="s">
        <v>725</v>
      </c>
      <c r="D26" s="43">
        <v>15356</v>
      </c>
      <c r="E26" s="43">
        <v>13452</v>
      </c>
      <c r="F26" s="43">
        <v>28808</v>
      </c>
      <c r="G26" s="43"/>
    </row>
    <row r="27" spans="2:7" x14ac:dyDescent="0.3">
      <c r="B27" s="90"/>
      <c r="C27" s="25" t="s">
        <v>726</v>
      </c>
      <c r="D27" s="43">
        <v>32894</v>
      </c>
      <c r="E27" s="43">
        <v>23799</v>
      </c>
      <c r="F27" s="43">
        <v>56693</v>
      </c>
      <c r="G27" s="43"/>
    </row>
    <row r="28" spans="2:7" x14ac:dyDescent="0.3">
      <c r="B28" s="90">
        <v>8</v>
      </c>
      <c r="C28" s="25" t="s">
        <v>724</v>
      </c>
      <c r="D28" s="43">
        <v>23796</v>
      </c>
      <c r="E28" s="43">
        <v>13586</v>
      </c>
      <c r="F28" s="43">
        <v>37382</v>
      </c>
      <c r="G28" s="43"/>
    </row>
    <row r="29" spans="2:7" x14ac:dyDescent="0.3">
      <c r="B29" s="90"/>
      <c r="C29" s="25" t="s">
        <v>725</v>
      </c>
      <c r="D29" s="43">
        <v>21724</v>
      </c>
      <c r="E29" s="43">
        <v>17606</v>
      </c>
      <c r="F29" s="43">
        <v>39330</v>
      </c>
      <c r="G29" s="43"/>
    </row>
    <row r="30" spans="2:7" x14ac:dyDescent="0.3">
      <c r="B30" s="90"/>
      <c r="C30" s="25" t="s">
        <v>726</v>
      </c>
      <c r="D30" s="43">
        <v>45520</v>
      </c>
      <c r="E30" s="43">
        <v>31192</v>
      </c>
      <c r="F30" s="43">
        <v>76712</v>
      </c>
      <c r="G30" s="43"/>
    </row>
    <row r="31" spans="2:7" x14ac:dyDescent="0.3">
      <c r="B31" s="90">
        <v>9</v>
      </c>
      <c r="C31" s="25" t="s">
        <v>724</v>
      </c>
      <c r="D31" s="43">
        <v>29556</v>
      </c>
      <c r="E31" s="43">
        <v>8553</v>
      </c>
      <c r="F31" s="43">
        <v>38109</v>
      </c>
      <c r="G31" s="43"/>
    </row>
    <row r="32" spans="2:7" x14ac:dyDescent="0.3">
      <c r="B32" s="90"/>
      <c r="C32" s="25" t="s">
        <v>725</v>
      </c>
      <c r="D32" s="43">
        <v>32076</v>
      </c>
      <c r="E32" s="43">
        <v>13618</v>
      </c>
      <c r="F32" s="43">
        <v>45694</v>
      </c>
      <c r="G32" s="43"/>
    </row>
    <row r="33" spans="2:7" x14ac:dyDescent="0.3">
      <c r="B33" s="90"/>
      <c r="C33" s="25" t="s">
        <v>726</v>
      </c>
      <c r="D33" s="43">
        <v>61632</v>
      </c>
      <c r="E33" s="43">
        <v>22171</v>
      </c>
      <c r="F33" s="43">
        <v>83803</v>
      </c>
      <c r="G33" s="43"/>
    </row>
    <row r="34" spans="2:7" x14ac:dyDescent="0.3">
      <c r="B34" s="90">
        <v>10</v>
      </c>
      <c r="C34" s="25" t="s">
        <v>724</v>
      </c>
      <c r="D34" s="43">
        <v>33881</v>
      </c>
      <c r="E34" s="43">
        <v>9165</v>
      </c>
      <c r="F34" s="43">
        <v>43046</v>
      </c>
      <c r="G34" s="43"/>
    </row>
    <row r="35" spans="2:7" x14ac:dyDescent="0.3">
      <c r="B35" s="90"/>
      <c r="C35" s="25" t="s">
        <v>725</v>
      </c>
      <c r="D35" s="43">
        <v>38524</v>
      </c>
      <c r="E35" s="43">
        <v>15167</v>
      </c>
      <c r="F35" s="43">
        <v>53691</v>
      </c>
      <c r="G35" s="43"/>
    </row>
    <row r="36" spans="2:7" x14ac:dyDescent="0.3">
      <c r="B36" s="90"/>
      <c r="C36" s="25" t="s">
        <v>726</v>
      </c>
      <c r="D36" s="43">
        <v>72405</v>
      </c>
      <c r="E36" s="43">
        <v>24332</v>
      </c>
      <c r="F36" s="43">
        <v>96737</v>
      </c>
      <c r="G36" s="43"/>
    </row>
    <row r="37" spans="2:7" x14ac:dyDescent="0.3">
      <c r="B37" s="90">
        <v>11</v>
      </c>
      <c r="C37" s="25" t="s">
        <v>724</v>
      </c>
      <c r="D37" s="43">
        <v>30224</v>
      </c>
      <c r="E37" s="43">
        <v>8167</v>
      </c>
      <c r="F37" s="43">
        <v>38391</v>
      </c>
      <c r="G37" s="43"/>
    </row>
    <row r="38" spans="2:7" x14ac:dyDescent="0.3">
      <c r="B38" s="90"/>
      <c r="C38" s="25" t="s">
        <v>725</v>
      </c>
      <c r="D38" s="43">
        <v>35191</v>
      </c>
      <c r="E38" s="43">
        <v>13106</v>
      </c>
      <c r="F38" s="43">
        <v>48297</v>
      </c>
      <c r="G38" s="43"/>
    </row>
    <row r="39" spans="2:7" x14ac:dyDescent="0.3">
      <c r="B39" s="90"/>
      <c r="C39" s="25" t="s">
        <v>726</v>
      </c>
      <c r="D39" s="43">
        <v>65415</v>
      </c>
      <c r="E39" s="43">
        <v>21273</v>
      </c>
      <c r="F39" s="43">
        <v>86688</v>
      </c>
      <c r="G39" s="43"/>
    </row>
    <row r="40" spans="2:7" x14ac:dyDescent="0.3">
      <c r="B40" s="90">
        <v>12</v>
      </c>
      <c r="C40" s="25" t="s">
        <v>724</v>
      </c>
      <c r="D40" s="43">
        <v>133772</v>
      </c>
      <c r="E40" s="43">
        <v>29220</v>
      </c>
      <c r="F40" s="43">
        <v>162992</v>
      </c>
      <c r="G40" s="43"/>
    </row>
    <row r="41" spans="2:7" x14ac:dyDescent="0.3">
      <c r="B41" s="90"/>
      <c r="C41" s="25" t="s">
        <v>725</v>
      </c>
      <c r="D41" s="43">
        <v>143127</v>
      </c>
      <c r="E41" s="43">
        <v>47125</v>
      </c>
      <c r="F41" s="43">
        <v>190252</v>
      </c>
      <c r="G41" s="43"/>
    </row>
    <row r="42" spans="2:7" x14ac:dyDescent="0.3">
      <c r="B42" s="90"/>
      <c r="C42" s="25" t="s">
        <v>726</v>
      </c>
      <c r="D42" s="43">
        <v>276899</v>
      </c>
      <c r="E42" s="43">
        <v>76345</v>
      </c>
      <c r="F42" s="43">
        <v>353244</v>
      </c>
      <c r="G42" s="43"/>
    </row>
    <row r="43" spans="2:7" x14ac:dyDescent="0.3">
      <c r="B43" s="90">
        <v>13</v>
      </c>
      <c r="C43" s="25" t="s">
        <v>724</v>
      </c>
      <c r="D43" s="43">
        <v>12211</v>
      </c>
      <c r="E43" s="43">
        <v>1290</v>
      </c>
      <c r="F43" s="43">
        <v>13501</v>
      </c>
      <c r="G43" s="43"/>
    </row>
    <row r="44" spans="2:7" x14ac:dyDescent="0.3">
      <c r="B44" s="90"/>
      <c r="C44" s="25" t="s">
        <v>725</v>
      </c>
      <c r="D44" s="43">
        <v>11760</v>
      </c>
      <c r="E44" s="43">
        <v>1668</v>
      </c>
      <c r="F44" s="43">
        <v>13428</v>
      </c>
      <c r="G44" s="43"/>
    </row>
    <row r="45" spans="2:7" x14ac:dyDescent="0.3">
      <c r="B45" s="90"/>
      <c r="C45" s="25" t="s">
        <v>726</v>
      </c>
      <c r="D45" s="43">
        <v>23971</v>
      </c>
      <c r="E45" s="43">
        <v>2958</v>
      </c>
      <c r="F45" s="43">
        <v>26929</v>
      </c>
      <c r="G45" s="43"/>
    </row>
    <row r="46" spans="2:7" x14ac:dyDescent="0.3">
      <c r="B46" s="90">
        <v>14</v>
      </c>
      <c r="C46" s="25" t="s">
        <v>724</v>
      </c>
      <c r="D46" s="43">
        <v>18136</v>
      </c>
      <c r="E46" s="43">
        <v>1756</v>
      </c>
      <c r="F46" s="43">
        <v>19892</v>
      </c>
      <c r="G46" s="43"/>
    </row>
    <row r="47" spans="2:7" x14ac:dyDescent="0.3">
      <c r="B47" s="90"/>
      <c r="C47" s="25" t="s">
        <v>725</v>
      </c>
      <c r="D47" s="43">
        <v>15284</v>
      </c>
      <c r="E47" s="43">
        <v>2060</v>
      </c>
      <c r="F47" s="43">
        <v>17344</v>
      </c>
      <c r="G47" s="43"/>
    </row>
    <row r="48" spans="2:7" x14ac:dyDescent="0.3">
      <c r="B48" s="90"/>
      <c r="C48" s="25" t="s">
        <v>726</v>
      </c>
      <c r="D48" s="43">
        <v>33420</v>
      </c>
      <c r="E48" s="43">
        <v>3816</v>
      </c>
      <c r="F48" s="43">
        <v>37236</v>
      </c>
      <c r="G48" s="43"/>
    </row>
    <row r="49" spans="2:7" x14ac:dyDescent="0.3">
      <c r="B49" s="90">
        <v>15</v>
      </c>
      <c r="C49" s="25" t="s">
        <v>724</v>
      </c>
      <c r="D49" s="43">
        <v>44816</v>
      </c>
      <c r="E49" s="43">
        <v>6103</v>
      </c>
      <c r="F49" s="43">
        <v>50919</v>
      </c>
      <c r="G49" s="43"/>
    </row>
    <row r="50" spans="2:7" x14ac:dyDescent="0.3">
      <c r="B50" s="90"/>
      <c r="C50" s="25" t="s">
        <v>725</v>
      </c>
      <c r="D50" s="43">
        <v>46004</v>
      </c>
      <c r="E50" s="43">
        <v>7984</v>
      </c>
      <c r="F50" s="43">
        <v>53988</v>
      </c>
      <c r="G50" s="43"/>
    </row>
    <row r="51" spans="2:7" x14ac:dyDescent="0.3">
      <c r="B51" s="90"/>
      <c r="C51" s="25" t="s">
        <v>726</v>
      </c>
      <c r="D51" s="43">
        <v>90820</v>
      </c>
      <c r="E51" s="43">
        <v>14087</v>
      </c>
      <c r="F51" s="43">
        <v>104907</v>
      </c>
      <c r="G51" s="43"/>
    </row>
    <row r="52" spans="2:7" x14ac:dyDescent="0.3">
      <c r="B52" s="90">
        <v>16</v>
      </c>
      <c r="C52" s="25" t="s">
        <v>724</v>
      </c>
      <c r="D52" s="43">
        <v>67288</v>
      </c>
      <c r="E52" s="43">
        <v>7300</v>
      </c>
      <c r="F52" s="43">
        <v>74588</v>
      </c>
      <c r="G52" s="43"/>
    </row>
    <row r="53" spans="2:7" x14ac:dyDescent="0.3">
      <c r="B53" s="90"/>
      <c r="C53" s="25" t="s">
        <v>725</v>
      </c>
      <c r="D53" s="43">
        <v>68917</v>
      </c>
      <c r="E53" s="43">
        <v>10117</v>
      </c>
      <c r="F53" s="43">
        <v>79034</v>
      </c>
      <c r="G53" s="43"/>
    </row>
    <row r="54" spans="2:7" x14ac:dyDescent="0.3">
      <c r="B54" s="90"/>
      <c r="C54" s="25" t="s">
        <v>726</v>
      </c>
      <c r="D54" s="43">
        <v>136205</v>
      </c>
      <c r="E54" s="43">
        <v>17417</v>
      </c>
      <c r="F54" s="43">
        <v>153622</v>
      </c>
      <c r="G54" s="43"/>
    </row>
    <row r="55" spans="2:7" x14ac:dyDescent="0.3">
      <c r="B55" s="90">
        <v>17</v>
      </c>
      <c r="C55" s="25" t="s">
        <v>724</v>
      </c>
      <c r="D55" s="43">
        <v>81936</v>
      </c>
      <c r="E55" s="43">
        <v>5228</v>
      </c>
      <c r="F55" s="43">
        <v>87164</v>
      </c>
      <c r="G55" s="43"/>
    </row>
    <row r="56" spans="2:7" x14ac:dyDescent="0.3">
      <c r="B56" s="90"/>
      <c r="C56" s="25" t="s">
        <v>725</v>
      </c>
      <c r="D56" s="43">
        <v>72562</v>
      </c>
      <c r="E56" s="43">
        <v>6949</v>
      </c>
      <c r="F56" s="43">
        <v>79511</v>
      </c>
      <c r="G56" s="43"/>
    </row>
    <row r="57" spans="2:7" x14ac:dyDescent="0.3">
      <c r="B57" s="90"/>
      <c r="C57" s="25" t="s">
        <v>726</v>
      </c>
      <c r="D57" s="43">
        <v>154498</v>
      </c>
      <c r="E57" s="43">
        <v>12177</v>
      </c>
      <c r="F57" s="43">
        <v>166675</v>
      </c>
      <c r="G57" s="43"/>
    </row>
    <row r="58" spans="2:7" x14ac:dyDescent="0.3">
      <c r="B58" s="90">
        <v>18</v>
      </c>
      <c r="C58" s="25" t="s">
        <v>724</v>
      </c>
      <c r="D58" s="43">
        <v>4219</v>
      </c>
      <c r="E58" s="43">
        <v>190</v>
      </c>
      <c r="F58" s="43">
        <v>4409</v>
      </c>
      <c r="G58" s="43"/>
    </row>
    <row r="59" spans="2:7" x14ac:dyDescent="0.3">
      <c r="B59" s="90"/>
      <c r="C59" s="25" t="s">
        <v>725</v>
      </c>
      <c r="D59" s="43">
        <v>4075</v>
      </c>
      <c r="E59" s="43">
        <v>282</v>
      </c>
      <c r="F59" s="43">
        <v>4357</v>
      </c>
      <c r="G59" s="43"/>
    </row>
    <row r="60" spans="2:7" x14ac:dyDescent="0.3">
      <c r="B60" s="90"/>
      <c r="C60" s="25" t="s">
        <v>726</v>
      </c>
      <c r="D60" s="43">
        <v>8294</v>
      </c>
      <c r="E60" s="43">
        <v>472</v>
      </c>
      <c r="F60" s="43">
        <v>8766</v>
      </c>
      <c r="G60" s="43"/>
    </row>
    <row r="61" spans="2:7" x14ac:dyDescent="0.3">
      <c r="B61" s="90">
        <v>19</v>
      </c>
      <c r="C61" s="25" t="s">
        <v>724</v>
      </c>
      <c r="D61" s="43">
        <v>5825</v>
      </c>
      <c r="E61" s="43">
        <v>273</v>
      </c>
      <c r="F61" s="43">
        <v>6098</v>
      </c>
      <c r="G61" s="43"/>
    </row>
    <row r="62" spans="2:7" x14ac:dyDescent="0.3">
      <c r="B62" s="90"/>
      <c r="C62" s="25" t="s">
        <v>725</v>
      </c>
      <c r="D62" s="43">
        <v>5755</v>
      </c>
      <c r="E62" s="43">
        <v>355</v>
      </c>
      <c r="F62" s="43">
        <v>6110</v>
      </c>
      <c r="G62" s="43"/>
    </row>
    <row r="63" spans="2:7" x14ac:dyDescent="0.3">
      <c r="B63" s="90"/>
      <c r="C63" s="25" t="s">
        <v>726</v>
      </c>
      <c r="D63" s="43">
        <v>11580</v>
      </c>
      <c r="E63" s="43">
        <v>628</v>
      </c>
      <c r="F63" s="43">
        <v>12208</v>
      </c>
      <c r="G63" s="43"/>
    </row>
    <row r="64" spans="2:7" x14ac:dyDescent="0.3">
      <c r="B64" s="90">
        <v>20</v>
      </c>
      <c r="C64" s="25" t="s">
        <v>724</v>
      </c>
      <c r="D64" s="43">
        <v>754</v>
      </c>
      <c r="E64" s="43">
        <v>141</v>
      </c>
      <c r="F64" s="43">
        <v>895</v>
      </c>
      <c r="G64" s="43"/>
    </row>
    <row r="65" spans="2:7" x14ac:dyDescent="0.3">
      <c r="B65" s="90"/>
      <c r="C65" s="25" t="s">
        <v>725</v>
      </c>
      <c r="D65" s="43">
        <v>659</v>
      </c>
      <c r="E65" s="43">
        <v>136</v>
      </c>
      <c r="F65" s="43">
        <v>795</v>
      </c>
      <c r="G65" s="43"/>
    </row>
    <row r="66" spans="2:7" x14ac:dyDescent="0.3">
      <c r="B66" s="90"/>
      <c r="C66" s="25" t="s">
        <v>726</v>
      </c>
      <c r="D66" s="43">
        <v>1413</v>
      </c>
      <c r="E66" s="43">
        <v>277</v>
      </c>
      <c r="F66" s="43">
        <v>1690</v>
      </c>
      <c r="G66" s="43"/>
    </row>
    <row r="67" spans="2:7" x14ac:dyDescent="0.3">
      <c r="B67" s="90">
        <v>21</v>
      </c>
      <c r="C67" s="25" t="s">
        <v>724</v>
      </c>
      <c r="D67" s="43">
        <v>466</v>
      </c>
      <c r="E67" s="43">
        <v>69</v>
      </c>
      <c r="F67" s="43">
        <v>535</v>
      </c>
      <c r="G67" s="43"/>
    </row>
    <row r="68" spans="2:7" x14ac:dyDescent="0.3">
      <c r="B68" s="90"/>
      <c r="C68" s="25" t="s">
        <v>725</v>
      </c>
      <c r="D68" s="43">
        <v>387</v>
      </c>
      <c r="E68" s="43">
        <v>72</v>
      </c>
      <c r="F68" s="43">
        <v>459</v>
      </c>
      <c r="G68" s="43"/>
    </row>
    <row r="69" spans="2:7" x14ac:dyDescent="0.3">
      <c r="B69" s="90"/>
      <c r="C69" s="25" t="s">
        <v>726</v>
      </c>
      <c r="D69" s="43">
        <v>853</v>
      </c>
      <c r="E69" s="43">
        <v>141</v>
      </c>
      <c r="F69" s="43">
        <v>994</v>
      </c>
      <c r="G69" s="43"/>
    </row>
    <row r="70" spans="2:7" x14ac:dyDescent="0.3">
      <c r="B70" s="90">
        <v>22</v>
      </c>
      <c r="C70" s="25" t="s">
        <v>724</v>
      </c>
      <c r="D70" s="43">
        <v>193</v>
      </c>
      <c r="E70" s="43">
        <v>21</v>
      </c>
      <c r="F70" s="43">
        <v>214</v>
      </c>
      <c r="G70" s="43"/>
    </row>
    <row r="71" spans="2:7" x14ac:dyDescent="0.3">
      <c r="B71" s="90"/>
      <c r="C71" s="25" t="s">
        <v>725</v>
      </c>
      <c r="D71" s="43">
        <v>228</v>
      </c>
      <c r="E71" s="43">
        <v>19</v>
      </c>
      <c r="F71" s="43">
        <v>247</v>
      </c>
      <c r="G71" s="43"/>
    </row>
    <row r="72" spans="2:7" x14ac:dyDescent="0.3">
      <c r="B72" s="90"/>
      <c r="C72" s="25" t="s">
        <v>726</v>
      </c>
      <c r="D72" s="43">
        <v>421</v>
      </c>
      <c r="E72" s="43">
        <v>40</v>
      </c>
      <c r="F72" s="43">
        <v>461</v>
      </c>
      <c r="G72" s="43"/>
    </row>
    <row r="73" spans="2:7" x14ac:dyDescent="0.3">
      <c r="B73" s="90">
        <v>23</v>
      </c>
      <c r="C73" s="25" t="s">
        <v>724</v>
      </c>
      <c r="D73" s="43">
        <v>221</v>
      </c>
      <c r="E73" s="43">
        <v>24</v>
      </c>
      <c r="F73" s="43">
        <v>245</v>
      </c>
      <c r="G73" s="43"/>
    </row>
    <row r="74" spans="2:7" x14ac:dyDescent="0.3">
      <c r="B74" s="90"/>
      <c r="C74" s="25" t="s">
        <v>725</v>
      </c>
      <c r="D74" s="43">
        <v>220</v>
      </c>
      <c r="E74" s="43">
        <v>17</v>
      </c>
      <c r="F74" s="43">
        <v>237</v>
      </c>
      <c r="G74" s="43"/>
    </row>
    <row r="75" spans="2:7" x14ac:dyDescent="0.3">
      <c r="B75" s="90"/>
      <c r="C75" s="45" t="s">
        <v>726</v>
      </c>
      <c r="D75" s="14">
        <v>441</v>
      </c>
      <c r="E75" s="14">
        <v>41</v>
      </c>
      <c r="F75" s="14">
        <v>482</v>
      </c>
      <c r="G75" s="43"/>
    </row>
    <row r="76" spans="2:7" x14ac:dyDescent="0.3">
      <c r="B76" s="90" t="s">
        <v>729</v>
      </c>
      <c r="C76" s="25" t="s">
        <v>724</v>
      </c>
      <c r="D76" s="43">
        <v>630281</v>
      </c>
      <c r="E76" s="43">
        <v>214410</v>
      </c>
      <c r="F76" s="43">
        <v>844691</v>
      </c>
      <c r="G76" s="43"/>
    </row>
    <row r="77" spans="2:7" x14ac:dyDescent="0.3">
      <c r="B77" s="90"/>
      <c r="C77" s="25" t="s">
        <v>725</v>
      </c>
      <c r="D77" s="43">
        <v>585059</v>
      </c>
      <c r="E77" s="43">
        <v>246224</v>
      </c>
      <c r="F77" s="43">
        <v>831283</v>
      </c>
      <c r="G77" s="43"/>
    </row>
    <row r="78" spans="2:7" x14ac:dyDescent="0.3">
      <c r="B78" s="90"/>
      <c r="C78" s="25" t="s">
        <v>726</v>
      </c>
      <c r="D78" s="43">
        <v>1215340</v>
      </c>
      <c r="E78" s="43">
        <v>460634</v>
      </c>
      <c r="F78" s="43">
        <v>1675974</v>
      </c>
      <c r="G78" s="43"/>
    </row>
    <row r="79" spans="2:7" x14ac:dyDescent="0.3">
      <c r="C79" s="49"/>
      <c r="D79" s="43"/>
      <c r="E79" s="43"/>
      <c r="F79" s="43"/>
      <c r="G79" s="43"/>
    </row>
    <row r="80" spans="2:7" x14ac:dyDescent="0.3">
      <c r="C80" s="91" t="s">
        <v>730</v>
      </c>
      <c r="D80" s="91"/>
      <c r="E80" s="91"/>
      <c r="F80" s="91"/>
    </row>
    <row r="81" spans="3:7" x14ac:dyDescent="0.3">
      <c r="C81" s="25" t="s">
        <v>724</v>
      </c>
      <c r="D81" s="43">
        <f>$B$4*D4+$B$7*D7+$B$10*D10+$B$13*D13+$B$16*D16+$B$19*D19+$B$22*D22+$B$25*D25+$B$28*D28+$B$31*D31+$B$34*D34+$B$37*D37+$B$40*D40+$B$43*D43+$B$46*D46+$B$49*D49+$B$52*D52+$B$55*D55+$B$58*D58+$B$61*D61+$B$64*D64+$B$67*D67+$B$70*D70+$B$73*D73</f>
        <v>7081060</v>
      </c>
      <c r="E81" s="43">
        <f t="shared" ref="E81:F81" si="1">$B$4*E4+$B$7*E7+$B$10*E10+$B$13*E13+$B$16*E16+$B$19*E19+$B$22*E22+$B$25*E25+$B$28*E28+$B$31*E31+$B$34*E34+$B$37*E37+$B$40*E40+$B$43*E43+$B$46*E46+$B$49*E49+$B$52*E52+$B$55*E55+$B$58*E58+$B$61*E61+$B$64*E64+$B$67*E67+$B$70*E70+$B$73*E73</f>
        <v>1508331</v>
      </c>
      <c r="F81" s="43">
        <f t="shared" si="1"/>
        <v>8589391</v>
      </c>
      <c r="G81" s="43"/>
    </row>
    <row r="82" spans="3:7" x14ac:dyDescent="0.3">
      <c r="C82" s="25" t="s">
        <v>725</v>
      </c>
      <c r="D82" s="43">
        <f t="shared" ref="D82:F83" si="2">$B$4*D5+$B$7*D8+$B$10*D11+$B$13*D14+$B$16*D17+$B$19*D20+$B$22*D23+$B$25*D26+$B$28*D29+$B$31*D32+$B$34*D35+$B$37*D38+$B$40*D41+$B$43*D44+$B$46*D47+$B$49*D50+$B$52*D53+$B$55*D56+$B$58*D59+$B$61*D62+$B$64*D65+$B$67*D68+$B$70*D71+$B$73*D74</f>
        <v>6953184</v>
      </c>
      <c r="E82" s="43">
        <f t="shared" si="2"/>
        <v>2041748</v>
      </c>
      <c r="F82" s="43">
        <f t="shared" si="2"/>
        <v>8994932</v>
      </c>
      <c r="G82" s="43"/>
    </row>
    <row r="83" spans="3:7" x14ac:dyDescent="0.3">
      <c r="C83" s="25" t="s">
        <v>726</v>
      </c>
      <c r="D83" s="43">
        <f t="shared" si="2"/>
        <v>14034244</v>
      </c>
      <c r="E83" s="43">
        <f t="shared" si="2"/>
        <v>3550079</v>
      </c>
      <c r="F83" s="43">
        <f t="shared" si="2"/>
        <v>17584323</v>
      </c>
      <c r="G83" s="43"/>
    </row>
  </sheetData>
  <mergeCells count="28">
    <mergeCell ref="B70:B72"/>
    <mergeCell ref="B73:B75"/>
    <mergeCell ref="B76:B78"/>
    <mergeCell ref="C80:F80"/>
    <mergeCell ref="B52:B54"/>
    <mergeCell ref="B55:B57"/>
    <mergeCell ref="B58:B60"/>
    <mergeCell ref="B61:B63"/>
    <mergeCell ref="B64:B66"/>
    <mergeCell ref="B67:B69"/>
    <mergeCell ref="B49:B51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13:B15"/>
    <mergeCell ref="C2:F2"/>
    <mergeCell ref="I3:K3"/>
    <mergeCell ref="B4:B6"/>
    <mergeCell ref="B7:B9"/>
    <mergeCell ref="B10:B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19+ all</vt:lpstr>
      <vt:lpstr>19+ female</vt:lpstr>
      <vt:lpstr>19+ male</vt:lpstr>
      <vt:lpstr>25-35 all</vt:lpstr>
      <vt:lpstr>25-35 female_2012</vt:lpstr>
      <vt:lpstr>25-35 male_2012</vt:lpstr>
      <vt:lpstr>25-35 female_2024</vt:lpstr>
      <vt:lpstr>25-35 male_2024</vt:lpstr>
      <vt:lpstr>Genderparityyearsedu25-35_2012</vt:lpstr>
      <vt:lpstr>Genderparityyearsedu25-35_2024</vt:lpstr>
      <vt:lpstr>Datos ordenados</vt:lpstr>
      <vt:lpstr>Indicador_MUN</vt:lpstr>
      <vt:lpstr>Absoluto_MUN</vt:lpstr>
      <vt:lpstr>Indicador_DEP</vt:lpstr>
      <vt:lpstr>Absoluto_DEP</vt:lpstr>
      <vt:lpstr>Umbral</vt:lpstr>
      <vt:lpstr>Mapa</vt:lpstr>
      <vt:lpstr>Figura (ods)</vt:lpstr>
      <vt:lpstr>Figura (edu. promedio) - 2024 </vt:lpstr>
      <vt:lpstr>Figura (edu. promedio) - 2012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ISAIAS  ESCOBAR ALIAGA</dc:creator>
  <cp:keywords/>
  <dc:description/>
  <cp:lastModifiedBy>Karina</cp:lastModifiedBy>
  <cp:revision/>
  <dcterms:created xsi:type="dcterms:W3CDTF">2026-04-11T08:42:11Z</dcterms:created>
  <dcterms:modified xsi:type="dcterms:W3CDTF">2026-05-25T05:17:18Z</dcterms:modified>
  <cp:category/>
  <cp:contentStatus/>
</cp:coreProperties>
</file>