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procesados 2012" sheetId="1" r:id="rId4"/>
    <sheet state="visible" name="Datos procesados 2024" sheetId="2" r:id="rId5"/>
    <sheet state="visible" name="Indicador_MUN" sheetId="3" r:id="rId6"/>
    <sheet state="visible" name="Absoluto_MUN" sheetId="4" r:id="rId7"/>
    <sheet state="visible" name="Indicador_DEP" sheetId="5" r:id="rId8"/>
    <sheet state="visible" name="Absoluto_DEP" sheetId="6" r:id="rId9"/>
    <sheet state="visible" name="Umbral" sheetId="7" r:id="rId10"/>
    <sheet state="visible" name="Mapa" sheetId="8" r:id="rId11"/>
  </sheets>
  <definedNames/>
  <calcPr/>
  <extLst>
    <ext uri="GoogleSheetsCustomDataVersion2">
      <go:sheetsCustomData xmlns:go="http://customooxmlschemas.google.com/" r:id="rId12" roundtripDataChecksum="pd+PhB6KkkPwo/EaSMr8DbeLkJqffInKFtL1aGNcj2M="/>
    </ext>
  </extLst>
</workbook>
</file>

<file path=xl/sharedStrings.xml><?xml version="1.0" encoding="utf-8"?>
<sst xmlns="http://schemas.openxmlformats.org/spreadsheetml/2006/main" count="1510" uniqueCount="383">
  <si>
    <t>id</t>
  </si>
  <si>
    <t>Municipio</t>
  </si>
  <si>
    <t>Cantidad de personas con jefe de hogar pobre</t>
  </si>
  <si>
    <t>Suma de privaciones de personas con jefe de hogar hombre</t>
  </si>
  <si>
    <t>Cantidad de personas con jefe de hogar hombre</t>
  </si>
  <si>
    <t>H de jefe de hogar hombre</t>
  </si>
  <si>
    <t>A de jefe de hogar hombre</t>
  </si>
  <si>
    <t>IPM de jefe de hogar hombre</t>
  </si>
  <si>
    <t>Cantidad de personas con jefa de hogar pobre</t>
  </si>
  <si>
    <t>Suma de privaciones de personas con jefa de hogar mujer</t>
  </si>
  <si>
    <t>Cantidad de personas con jefa de hogar mujer</t>
  </si>
  <si>
    <t>H de jefa de hogar mujer</t>
  </si>
  <si>
    <t>A de jefa de hogar mujer</t>
  </si>
  <si>
    <t>IPM de jefa de hogar mujer</t>
  </si>
  <si>
    <t>paridad2012</t>
  </si>
  <si>
    <t>id_departamento</t>
  </si>
  <si>
    <t>Departamento</t>
  </si>
  <si>
    <t>Sucre</t>
  </si>
  <si>
    <t>Chuquisaca</t>
  </si>
  <si>
    <t>Yotala</t>
  </si>
  <si>
    <t>promedio</t>
  </si>
  <si>
    <t>La Paz</t>
  </si>
  <si>
    <t>Poroma</t>
  </si>
  <si>
    <t>Cochabamba</t>
  </si>
  <si>
    <t>Villa Azurduy</t>
  </si>
  <si>
    <t>desv</t>
  </si>
  <si>
    <t>Oruro</t>
  </si>
  <si>
    <t>Tarvita</t>
  </si>
  <si>
    <t>Potosí</t>
  </si>
  <si>
    <t>Zudañez</t>
  </si>
  <si>
    <t>Tarija</t>
  </si>
  <si>
    <t>Presto</t>
  </si>
  <si>
    <t>Santa Cruz</t>
  </si>
  <si>
    <t>Villa Mojocoya</t>
  </si>
  <si>
    <t>Beni</t>
  </si>
  <si>
    <t>Icla</t>
  </si>
  <si>
    <t>Pando</t>
  </si>
  <si>
    <t>Padilla</t>
  </si>
  <si>
    <t>Gran Chaco</t>
  </si>
  <si>
    <t>Tomina</t>
  </si>
  <si>
    <t>Bolivia</t>
  </si>
  <si>
    <t>Sopachuy</t>
  </si>
  <si>
    <t>Villa Alcalá</t>
  </si>
  <si>
    <t>max</t>
  </si>
  <si>
    <t>El Villar</t>
  </si>
  <si>
    <t>min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</si>
  <si>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</si>
  <si>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</si>
  <si>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</si>
  <si>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</si>
  <si>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</si>
  <si>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</si>
  <si>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</si>
  <si>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</si>
  <si>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</si>
  <si>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</si>
  <si>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</si>
  <si>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</si>
  <si>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</si>
  <si>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</si>
  <si>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</si>
  <si>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</si>
  <si>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</si>
  <si>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</si>
  <si>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</si>
  <si>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</si>
  <si>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</si>
  <si>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</si>
  <si>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</si>
  <si>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</si>
  <si>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</si>
  <si>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</si>
  <si>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</si>
  <si>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</si>
  <si>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</si>
  <si>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</si>
  <si>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</si>
  <si>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</si>
  <si>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</si>
  <si>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</si>
  <si>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</si>
  <si>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</si>
  <si>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</si>
  <si>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</si>
  <si>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</si>
  <si>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</si>
  <si>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</si>
  <si>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</si>
  <si>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</si>
  <si>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</si>
  <si>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</si>
  <si>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</si>
  <si>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</si>
  <si>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</si>
  <si>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</si>
  <si>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</si>
  <si>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</si>
  <si>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</si>
  <si>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</si>
  <si>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</si>
  <si>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</si>
  <si>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</si>
  <si>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</si>
  <si>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</si>
  <si>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</si>
  <si>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</si>
  <si>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</si>
  <si>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</si>
  <si>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</si>
  <si>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</si>
  <si>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</si>
  <si>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</si>
  <si>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</si>
  <si>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</si>
  <si>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</si>
  <si>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</si>
  <si>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</si>
  <si>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</si>
  <si>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</si>
  <si>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</si>
  <si>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</si>
  <si>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</si>
  <si>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</si>
  <si>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</si>
  <si>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</si>
  <si>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</si>
  <si>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</si>
  <si>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</si>
  <si>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</si>
  <si>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</si>
  <si>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</si>
  <si>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</si>
  <si>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</si>
  <si>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</si>
  <si>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</si>
  <si>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</si>
  <si>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</si>
  <si>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</si>
  <si>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</si>
  <si>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</si>
  <si>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</si>
  <si>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</si>
  <si>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</si>
  <si>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</si>
  <si>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</si>
  <si>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</si>
  <si>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</si>
  <si>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</si>
  <si>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</si>
  <si>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</si>
  <si>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</si>
  <si>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</si>
  <si>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</si>
  <si>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</si>
  <si>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</si>
  <si>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</si>
  <si>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</si>
  <si>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</si>
  <si>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</si>
  <si>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</si>
  <si>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</si>
  <si>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</si>
  <si>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</si>
  <si>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</si>
  <si>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</si>
  <si>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</si>
  <si>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</si>
  <si>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</si>
  <si>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</si>
  <si>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</si>
  <si>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</si>
  <si>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</si>
  <si>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</si>
  <si>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</si>
  <si>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</si>
  <si>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</si>
  <si>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</si>
  <si>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</si>
  <si>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</si>
  <si>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</si>
  <si>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</si>
  <si>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</si>
  <si>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</si>
  <si>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</si>
  <si>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</si>
  <si>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</si>
  <si>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</si>
  <si>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</si>
  <si>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</si>
  <si>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</si>
  <si>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</si>
  <si>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</si>
  <si>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</si>
  <si>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</si>
  <si>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</si>
  <si>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</si>
  <si>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</si>
  <si>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</si>
  <si>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</si>
  <si>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</si>
  <si>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</si>
  <si>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</si>
  <si>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</si>
  <si>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</si>
  <si>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</si>
  <si>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</si>
  <si>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</si>
  <si>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</si>
  <si>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</si>
  <si>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</si>
  <si>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</si>
  <si>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</si>
  <si>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</si>
  <si>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</si>
  <si>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</si>
  <si>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</si>
  <si>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</si>
  <si>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</si>
  <si>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</si>
  <si>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</si>
  <si>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</si>
  <si>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</si>
  <si>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</si>
  <si>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</si>
  <si>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</si>
  <si>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</si>
  <si>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</si>
  <si>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</si>
  <si>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</si>
  <si>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</si>
  <si>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</si>
  <si>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</si>
  <si>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</si>
  <si>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</si>
  <si>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</si>
  <si>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</si>
  <si>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</si>
  <si>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</si>
  <si>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</si>
  <si>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</si>
  <si>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</si>
  <si>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</si>
  <si>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</si>
  <si>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</si>
  <si>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</si>
  <si>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</si>
  <si>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</si>
  <si>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</si>
  <si>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</si>
  <si>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</si>
  <si>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</si>
  <si>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</si>
  <si>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</si>
  <si>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</si>
  <si>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</si>
  <si>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</si>
  <si>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</si>
  <si>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</si>
  <si>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</si>
  <si>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</si>
  <si>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</si>
  <si>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</si>
  <si>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</si>
  <si>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</si>
  <si>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</si>
  <si>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</si>
  <si>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</si>
  <si>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</si>
  <si>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</si>
  <si>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</si>
  <si>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</si>
  <si>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</si>
  <si>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</si>
  <si>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</si>
  <si>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</si>
  <si>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</si>
  <si>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</si>
  <si>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</si>
  <si>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</si>
  <si>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</si>
  <si>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</si>
  <si>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</si>
  <si>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</si>
  <si>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</si>
  <si>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</si>
  <si>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</si>
  <si>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</si>
  <si>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</si>
  <si>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</si>
  <si>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</si>
  <si>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</si>
  <si>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</si>
  <si>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</si>
  <si>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</si>
  <si>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</si>
  <si>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</si>
  <si>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</si>
  <si>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</si>
  <si>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</si>
  <si>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</si>
  <si>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</si>
  <si>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</si>
  <si>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</si>
  <si>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</si>
  <si>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</si>
  <si>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</si>
  <si>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</si>
  <si>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</si>
  <si>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</si>
  <si>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</si>
  <si>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</si>
  <si>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</si>
  <si>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</si>
  <si>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</si>
  <si>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</si>
  <si>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</si>
  <si>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</si>
  <si>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</si>
  <si>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</si>
  <si>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</si>
  <si>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</si>
  <si>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</si>
  <si>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</si>
  <si>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</si>
  <si>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</si>
  <si>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</si>
  <si>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</si>
  <si>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</si>
  <si>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</si>
  <si>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</si>
  <si>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</si>
  <si>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</si>
  <si>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</si>
  <si>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</si>
  <si>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</si>
  <si>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</si>
  <si>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</si>
  <si>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</si>
  <si>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</si>
  <si>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</si>
  <si>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</si>
  <si>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</si>
  <si>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</si>
  <si>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</si>
  <si>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</si>
  <si>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</si>
  <si>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</si>
  <si>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</si>
  <si>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</si>
  <si>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</si>
  <si>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</si>
  <si>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</si>
  <si>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</si>
  <si>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</si>
  <si>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</si>
  <si>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</si>
  <si>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</si>
  <si>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</si>
  <si>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</si>
  <si>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</si>
  <si>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</si>
  <si>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</si>
  <si>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paridad2024</t>
  </si>
  <si>
    <t xml:space="preserve">paridad2024 </t>
  </si>
  <si>
    <t>TIOC-Raqaypampa</t>
  </si>
  <si>
    <t>#DIV/0!</t>
  </si>
  <si>
    <t>San Pedro de Macha</t>
  </si>
  <si>
    <t>TIOC-Jatun Ayllu Yura</t>
  </si>
  <si>
    <t>TIOC-Territorio Indigena Multiétnico</t>
  </si>
  <si>
    <t>paridad2012ipm</t>
  </si>
  <si>
    <t>paridad2024ipm</t>
  </si>
  <si>
    <t xml:space="preserve">paridad2024ipm 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</si>
  <si>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</si>
  <si>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</si>
  <si>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</si>
  <si>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</si>
  <si>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</si>
  <si>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</si>
  <si>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</si>
  <si>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</si>
  <si>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</si>
  <si>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</si>
  <si>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Paridad de género en el índice de pobreza multidimensional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</si>
</sst>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.0000"/>
    <numFmt numFmtId="165" formatCode="0.0000"/>
    <numFmt numFmtId="166" formatCode="0.0"/>
  </numFmts>
  <fonts count="5"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ptos Narrow"/>
    </font>
    <font>
      <b/>
      <sz val="11.0"/>
      <color theme="1"/>
      <name val="Calibri"/>
    </font>
    <font>
      <b/>
      <sz val="9.0"/>
      <color theme="1"/>
      <name val="Play"/>
    </font>
  </fonts>
  <fills count="7">
    <fill>
      <patternFill patternType="none"/>
    </fill>
    <fill>
      <patternFill patternType="lightGray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1" numFmtId="0" xfId="0" applyAlignment="1" applyBorder="1" applyFont="1">
      <alignment shrinkToFit="0" wrapText="1"/>
    </xf>
    <xf borderId="1" fillId="0" fontId="1" numFmtId="164" xfId="0" applyAlignment="1" applyBorder="1" applyFont="1" applyNumberFormat="1">
      <alignment shrinkToFit="0" wrapText="1"/>
    </xf>
    <xf borderId="1" fillId="0" fontId="1" numFmtId="164" xfId="0" applyBorder="1" applyFont="1" applyNumberFormat="1"/>
    <xf borderId="0" fillId="0" fontId="1" numFmtId="4" xfId="0" applyFont="1" applyNumberFormat="1"/>
    <xf borderId="0" fillId="0" fontId="1" numFmtId="2" xfId="0" applyFont="1" applyNumberFormat="1"/>
    <xf borderId="1" fillId="0" fontId="1" numFmtId="1" xfId="0" applyBorder="1" applyFont="1" applyNumberFormat="1"/>
    <xf borderId="1" fillId="0" fontId="1" numFmtId="49" xfId="0" applyBorder="1" applyFont="1" applyNumberFormat="1"/>
    <xf borderId="1" fillId="0" fontId="1" numFmtId="1" xfId="0" applyAlignment="1" applyBorder="1" applyFont="1" applyNumberFormat="1">
      <alignment horizontal="right"/>
    </xf>
    <xf borderId="1" fillId="0" fontId="1" numFmtId="164" xfId="0" applyAlignment="1" applyBorder="1" applyFont="1" applyNumberFormat="1">
      <alignment horizontal="right"/>
    </xf>
    <xf borderId="1" fillId="0" fontId="1" numFmtId="0" xfId="0" applyAlignment="1" applyBorder="1" applyFont="1">
      <alignment horizontal="right"/>
    </xf>
    <xf borderId="1" fillId="0" fontId="1" numFmtId="165" xfId="0" applyAlignment="1" applyBorder="1" applyFont="1" applyNumberFormat="1">
      <alignment horizontal="right"/>
    </xf>
    <xf borderId="0" fillId="0" fontId="1" numFmtId="0" xfId="0" applyFont="1"/>
    <xf borderId="0" fillId="0" fontId="1" numFmtId="165" xfId="0" applyAlignment="1" applyFont="1" applyNumberFormat="1">
      <alignment horizontal="right"/>
    </xf>
    <xf borderId="0" fillId="0" fontId="1" numFmtId="165" xfId="0" applyFont="1" applyNumberFormat="1"/>
    <xf borderId="0" fillId="0" fontId="1" numFmtId="166" xfId="0" applyFont="1" applyNumberFormat="1"/>
    <xf borderId="0" fillId="0" fontId="1" numFmtId="2" xfId="0" applyAlignment="1" applyFont="1" applyNumberFormat="1">
      <alignment horizontal="right"/>
    </xf>
    <xf borderId="0" fillId="0" fontId="1" numFmtId="164" xfId="0" applyFont="1" applyNumberFormat="1"/>
    <xf borderId="1" fillId="0" fontId="1" numFmtId="49" xfId="0" applyAlignment="1" applyBorder="1" applyFont="1" applyNumberFormat="1">
      <alignment shrinkToFit="0" wrapText="1"/>
    </xf>
    <xf borderId="1" fillId="0" fontId="1" numFmtId="165" xfId="0" applyAlignment="1" applyBorder="1" applyFont="1" applyNumberFormat="1">
      <alignment shrinkToFit="0" wrapText="1"/>
    </xf>
    <xf borderId="1" fillId="0" fontId="1" numFmtId="165" xfId="0" applyBorder="1" applyFont="1" applyNumberFormat="1"/>
    <xf borderId="0" fillId="0" fontId="1" numFmtId="0" xfId="0" applyAlignment="1" applyFont="1">
      <alignment shrinkToFit="0" wrapText="1"/>
    </xf>
    <xf borderId="0" fillId="0" fontId="1" numFmtId="4" xfId="0" applyAlignment="1" applyFont="1" applyNumberFormat="1">
      <alignment horizontal="right"/>
    </xf>
    <xf borderId="0" fillId="0" fontId="2" numFmtId="49" xfId="0" applyFont="1" applyNumberFormat="1"/>
    <xf borderId="0" fillId="0" fontId="2" numFmtId="0" xfId="0" applyFont="1"/>
    <xf borderId="1" fillId="0" fontId="1" numFmtId="4" xfId="0" applyBorder="1" applyFont="1" applyNumberFormat="1"/>
    <xf borderId="1" fillId="0" fontId="1" numFmtId="4" xfId="0" applyAlignment="1" applyBorder="1" applyFont="1" applyNumberFormat="1">
      <alignment horizontal="right"/>
    </xf>
    <xf borderId="0" fillId="0" fontId="1" numFmtId="49" xfId="0" applyFont="1" applyNumberFormat="1"/>
    <xf borderId="1" fillId="2" fontId="3" numFmtId="0" xfId="0" applyBorder="1" applyFill="1" applyFont="1"/>
    <xf borderId="1" fillId="3" fontId="4" numFmtId="0" xfId="0" applyAlignment="1" applyBorder="1" applyFill="1" applyFont="1">
      <alignment horizontal="center" shrinkToFit="0" wrapText="1"/>
    </xf>
    <xf borderId="1" fillId="4" fontId="4" numFmtId="0" xfId="0" applyAlignment="1" applyBorder="1" applyFill="1" applyFont="1">
      <alignment horizontal="center" shrinkToFit="0" wrapText="1"/>
    </xf>
    <xf borderId="1" fillId="5" fontId="4" numFmtId="0" xfId="0" applyAlignment="1" applyBorder="1" applyFill="1" applyFont="1">
      <alignment horizontal="center" shrinkToFit="0" wrapText="1"/>
    </xf>
    <xf borderId="1" fillId="6" fontId="4" numFmtId="0" xfId="0" applyAlignment="1" applyBorder="1" applyFill="1" applyFont="1">
      <alignment horizontal="center" shrinkToFit="0" wrapText="1"/>
    </xf>
    <xf borderId="1" fillId="0" fontId="1" numFmtId="2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8001000" cy="541020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4" width="8.71"/>
    <col customWidth="1" min="15" max="15" width="9.14"/>
    <col customWidth="1" min="16" max="43" width="8.71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T1" s="1" t="s">
        <v>15</v>
      </c>
      <c r="U1" s="1" t="s">
        <v>16</v>
      </c>
      <c r="V1" s="2" t="s">
        <v>2</v>
      </c>
      <c r="W1" s="2" t="s">
        <v>3</v>
      </c>
      <c r="X1" s="2" t="s">
        <v>4</v>
      </c>
      <c r="Y1" s="3" t="s">
        <v>5</v>
      </c>
      <c r="Z1" s="3" t="s">
        <v>6</v>
      </c>
      <c r="AA1" s="3" t="s">
        <v>7</v>
      </c>
      <c r="AB1" s="2" t="s">
        <v>8</v>
      </c>
      <c r="AC1" s="2" t="s">
        <v>9</v>
      </c>
      <c r="AD1" s="2" t="s">
        <v>10</v>
      </c>
      <c r="AE1" s="3" t="s">
        <v>11</v>
      </c>
      <c r="AF1" s="3" t="s">
        <v>12</v>
      </c>
      <c r="AG1" s="3" t="s">
        <v>13</v>
      </c>
      <c r="AH1" s="4" t="s">
        <v>14</v>
      </c>
      <c r="AI1" s="5"/>
      <c r="AJ1" s="6"/>
    </row>
    <row r="2">
      <c r="A2" s="7">
        <v>10101.0</v>
      </c>
      <c r="B2" s="8" t="s">
        <v>17</v>
      </c>
      <c r="C2" s="7">
        <v>15319.0</v>
      </c>
      <c r="D2" s="7">
        <v>6690.777953892946</v>
      </c>
      <c r="E2" s="7">
        <v>95649.0</v>
      </c>
      <c r="F2" s="4">
        <f t="shared" ref="F2:F342" si="1">C2/E2</f>
        <v>0.1601584962</v>
      </c>
      <c r="G2" s="4">
        <f t="shared" ref="G2:G342" si="2">D2/C2</f>
        <v>0.4367633627</v>
      </c>
      <c r="H2" s="4">
        <f t="shared" ref="H2:H342" si="3">F2*G2</f>
        <v>0.06995136336</v>
      </c>
      <c r="I2" s="9">
        <v>24871.0</v>
      </c>
      <c r="J2" s="9">
        <v>11091.00029155612</v>
      </c>
      <c r="K2" s="9">
        <v>157341.0</v>
      </c>
      <c r="L2" s="10">
        <f t="shared" ref="L2:L342" si="4">I2/K2</f>
        <v>0.1580706872</v>
      </c>
      <c r="M2" s="10">
        <f t="shared" ref="M2:M342" si="5">J2/I2</f>
        <v>0.4459410676</v>
      </c>
      <c r="N2" s="10">
        <f t="shared" ref="N2:N342" si="6">L2*M2</f>
        <v>0.07049021102</v>
      </c>
      <c r="O2" s="4">
        <f t="shared" ref="O2:O342" si="7">H2/N2</f>
        <v>0.9923557094</v>
      </c>
      <c r="T2" s="11">
        <v>1.0</v>
      </c>
      <c r="U2" s="1" t="s">
        <v>18</v>
      </c>
      <c r="V2" s="9">
        <v>64133.0</v>
      </c>
      <c r="W2" s="9">
        <v>31946.22308817506</v>
      </c>
      <c r="X2" s="9">
        <v>178560.0</v>
      </c>
      <c r="Y2" s="12">
        <f t="shared" ref="Y2:Y10" si="8">V2/X2</f>
        <v>0.3591677867</v>
      </c>
      <c r="Z2" s="12">
        <f t="shared" ref="Z2:Z10" si="9">W2/V2</f>
        <v>0.4981245706</v>
      </c>
      <c r="AA2" s="12">
        <f t="shared" ref="AA2:AA10" si="10">Y2*Z2</f>
        <v>0.1789102996</v>
      </c>
      <c r="AB2" s="9">
        <v>178394.0</v>
      </c>
      <c r="AC2" s="9">
        <v>93159.89140594006</v>
      </c>
      <c r="AD2" s="9">
        <v>384485.0</v>
      </c>
      <c r="AE2" s="10">
        <f t="shared" ref="AE2:AE10" si="11">AB2/AD2</f>
        <v>0.4639816898</v>
      </c>
      <c r="AF2" s="10">
        <f t="shared" ref="AF2:AF10" si="12">AC2/AB2</f>
        <v>0.522214264</v>
      </c>
      <c r="AG2" s="10">
        <f t="shared" ref="AG2:AG10" si="13">AE2*AF2</f>
        <v>0.2422978566</v>
      </c>
      <c r="AH2" s="4">
        <f t="shared" ref="AH2:AH10" si="14">AA2/AG2</f>
        <v>0.7383899389</v>
      </c>
    </row>
    <row r="3">
      <c r="A3" s="7">
        <v>10102.0</v>
      </c>
      <c r="B3" s="8" t="s">
        <v>19</v>
      </c>
      <c r="C3" s="7">
        <v>876.0</v>
      </c>
      <c r="D3" s="7">
        <v>381.88889902830124</v>
      </c>
      <c r="E3" s="7">
        <v>2752.0</v>
      </c>
      <c r="F3" s="4">
        <f t="shared" si="1"/>
        <v>0.3183139535</v>
      </c>
      <c r="G3" s="4">
        <f t="shared" si="2"/>
        <v>0.4359462318</v>
      </c>
      <c r="H3" s="4">
        <f t="shared" si="3"/>
        <v>0.1387677685</v>
      </c>
      <c r="I3" s="9">
        <v>2087.0</v>
      </c>
      <c r="J3" s="9">
        <v>914.555578738451</v>
      </c>
      <c r="K3" s="9">
        <v>6273.0</v>
      </c>
      <c r="L3" s="10">
        <f t="shared" si="4"/>
        <v>0.3326956799</v>
      </c>
      <c r="M3" s="10">
        <f t="shared" si="5"/>
        <v>0.4382154187</v>
      </c>
      <c r="N3" s="10">
        <f t="shared" si="6"/>
        <v>0.1457923767</v>
      </c>
      <c r="O3" s="4">
        <f t="shared" si="7"/>
        <v>0.9518177269</v>
      </c>
      <c r="Q3" s="13" t="s">
        <v>20</v>
      </c>
      <c r="R3" s="14">
        <f>AVERAGE(O2:O340)</f>
        <v>1.03097682</v>
      </c>
      <c r="T3" s="11">
        <v>2.0</v>
      </c>
      <c r="U3" s="1" t="s">
        <v>21</v>
      </c>
      <c r="V3" s="9">
        <v>228126.0</v>
      </c>
      <c r="W3" s="9">
        <v>98272.33582311869</v>
      </c>
      <c r="X3" s="9">
        <v>891104.0</v>
      </c>
      <c r="Y3" s="12">
        <f t="shared" si="8"/>
        <v>0.2560037886</v>
      </c>
      <c r="Z3" s="12">
        <f t="shared" si="9"/>
        <v>0.4307809536</v>
      </c>
      <c r="AA3" s="12">
        <f t="shared" si="10"/>
        <v>0.1102815562</v>
      </c>
      <c r="AB3" s="9">
        <v>450276.0</v>
      </c>
      <c r="AC3" s="9">
        <v>194223.22706881166</v>
      </c>
      <c r="AD3" s="9">
        <v>1772393.0</v>
      </c>
      <c r="AE3" s="10">
        <f t="shared" si="11"/>
        <v>0.2540497508</v>
      </c>
      <c r="AF3" s="10">
        <f t="shared" si="12"/>
        <v>0.4313426145</v>
      </c>
      <c r="AG3" s="10">
        <f t="shared" si="13"/>
        <v>0.1095824837</v>
      </c>
      <c r="AH3" s="4">
        <f t="shared" si="14"/>
        <v>1.006379418</v>
      </c>
    </row>
    <row r="4">
      <c r="A4" s="7">
        <v>10103.0</v>
      </c>
      <c r="B4" s="8" t="s">
        <v>22</v>
      </c>
      <c r="C4" s="7">
        <v>4043.0</v>
      </c>
      <c r="D4" s="7">
        <v>2303.2222868800163</v>
      </c>
      <c r="E4" s="7">
        <v>4537.0</v>
      </c>
      <c r="F4" s="4">
        <f t="shared" si="1"/>
        <v>0.8911174785</v>
      </c>
      <c r="G4" s="4">
        <f t="shared" si="2"/>
        <v>0.5696814956</v>
      </c>
      <c r="H4" s="4">
        <f t="shared" si="3"/>
        <v>0.507653138</v>
      </c>
      <c r="I4" s="9">
        <v>11776.0</v>
      </c>
      <c r="J4" s="9">
        <v>6837.222412645817</v>
      </c>
      <c r="K4" s="9">
        <v>12503.0</v>
      </c>
      <c r="L4" s="10">
        <f t="shared" si="4"/>
        <v>0.9418539551</v>
      </c>
      <c r="M4" s="10">
        <f t="shared" si="5"/>
        <v>0.5806065228</v>
      </c>
      <c r="N4" s="10">
        <f t="shared" si="6"/>
        <v>0.5468465498</v>
      </c>
      <c r="O4" s="4">
        <f t="shared" si="7"/>
        <v>0.9283283182</v>
      </c>
      <c r="Q4" s="13"/>
      <c r="R4" s="15"/>
      <c r="T4" s="11">
        <v>3.0</v>
      </c>
      <c r="U4" s="1" t="s">
        <v>23</v>
      </c>
      <c r="V4" s="9">
        <v>193221.0</v>
      </c>
      <c r="W4" s="9">
        <v>84475.00219032168</v>
      </c>
      <c r="X4" s="9">
        <v>595070.0</v>
      </c>
      <c r="Y4" s="12">
        <f t="shared" si="8"/>
        <v>0.3247029761</v>
      </c>
      <c r="Z4" s="12">
        <f t="shared" si="9"/>
        <v>0.4371936911</v>
      </c>
      <c r="AA4" s="12">
        <f t="shared" si="10"/>
        <v>0.1419580926</v>
      </c>
      <c r="AB4" s="9">
        <v>359948.0</v>
      </c>
      <c r="AC4" s="9">
        <v>159902.3374349177</v>
      </c>
      <c r="AD4" s="9">
        <v>1128099.0</v>
      </c>
      <c r="AE4" s="10">
        <f t="shared" si="11"/>
        <v>0.319074833</v>
      </c>
      <c r="AF4" s="10">
        <f t="shared" si="12"/>
        <v>0.4442373272</v>
      </c>
      <c r="AG4" s="10">
        <f t="shared" si="13"/>
        <v>0.141744951</v>
      </c>
      <c r="AH4" s="4">
        <f t="shared" si="14"/>
        <v>1.001503699</v>
      </c>
    </row>
    <row r="5">
      <c r="A5" s="7">
        <v>10201.0</v>
      </c>
      <c r="B5" s="8" t="s">
        <v>24</v>
      </c>
      <c r="C5" s="7">
        <v>1829.0</v>
      </c>
      <c r="D5" s="7">
        <v>1044.7778069376945</v>
      </c>
      <c r="E5" s="7">
        <v>2328.0</v>
      </c>
      <c r="F5" s="4">
        <f t="shared" si="1"/>
        <v>0.785652921</v>
      </c>
      <c r="G5" s="4">
        <f t="shared" si="2"/>
        <v>0.5712289814</v>
      </c>
      <c r="H5" s="4">
        <f t="shared" si="3"/>
        <v>0.4487877178</v>
      </c>
      <c r="I5" s="9">
        <v>7020.0</v>
      </c>
      <c r="J5" s="9">
        <v>4242.2223362624645</v>
      </c>
      <c r="K5" s="9">
        <v>7967.0</v>
      </c>
      <c r="L5" s="10">
        <f t="shared" si="4"/>
        <v>0.8811346806</v>
      </c>
      <c r="M5" s="10">
        <f t="shared" si="5"/>
        <v>0.6043051761</v>
      </c>
      <c r="N5" s="10">
        <f t="shared" si="6"/>
        <v>0.5324742483</v>
      </c>
      <c r="O5" s="4">
        <f t="shared" si="7"/>
        <v>0.8428345956</v>
      </c>
      <c r="Q5" s="13" t="s">
        <v>25</v>
      </c>
      <c r="R5" s="14">
        <f>STDEV(O2:O340)</f>
        <v>0.1801022221</v>
      </c>
      <c r="T5" s="11">
        <v>4.0</v>
      </c>
      <c r="U5" s="1" t="s">
        <v>26</v>
      </c>
      <c r="V5" s="9">
        <v>47742.0</v>
      </c>
      <c r="W5" s="9">
        <v>20797.44496446848</v>
      </c>
      <c r="X5" s="9">
        <v>161706.0</v>
      </c>
      <c r="Y5" s="12">
        <f t="shared" si="8"/>
        <v>0.2952395087</v>
      </c>
      <c r="Z5" s="12">
        <f t="shared" si="9"/>
        <v>0.4356215694</v>
      </c>
      <c r="AA5" s="12">
        <f t="shared" si="10"/>
        <v>0.1286126981</v>
      </c>
      <c r="AB5" s="9">
        <v>96115.0</v>
      </c>
      <c r="AC5" s="9">
        <v>41954.5565816164</v>
      </c>
      <c r="AD5" s="9">
        <v>321087.0</v>
      </c>
      <c r="AE5" s="10">
        <f t="shared" si="11"/>
        <v>0.2993425458</v>
      </c>
      <c r="AF5" s="10">
        <f t="shared" si="12"/>
        <v>0.436503736</v>
      </c>
      <c r="AG5" s="10">
        <f t="shared" si="13"/>
        <v>0.1306641396</v>
      </c>
      <c r="AH5" s="4">
        <f t="shared" si="14"/>
        <v>0.9842998895</v>
      </c>
    </row>
    <row r="6">
      <c r="A6" s="7">
        <v>10202.0</v>
      </c>
      <c r="B6" s="8" t="s">
        <v>27</v>
      </c>
      <c r="C6" s="7">
        <v>2386.0</v>
      </c>
      <c r="D6" s="7">
        <v>1326.7778129577637</v>
      </c>
      <c r="E6" s="7">
        <v>3254.0</v>
      </c>
      <c r="F6" s="4">
        <f t="shared" si="1"/>
        <v>0.7332513829</v>
      </c>
      <c r="G6" s="4">
        <f t="shared" si="2"/>
        <v>0.5560678177</v>
      </c>
      <c r="H6" s="4">
        <f t="shared" si="3"/>
        <v>0.4077374963</v>
      </c>
      <c r="I6" s="9">
        <v>8969.0</v>
      </c>
      <c r="J6" s="9">
        <v>5035.666807383299</v>
      </c>
      <c r="K6" s="9">
        <v>10786.0</v>
      </c>
      <c r="L6" s="10">
        <f t="shared" si="4"/>
        <v>0.8315408863</v>
      </c>
      <c r="M6" s="10">
        <f t="shared" si="5"/>
        <v>0.5614524258</v>
      </c>
      <c r="N6" s="10">
        <f t="shared" si="6"/>
        <v>0.4668706478</v>
      </c>
      <c r="O6" s="4">
        <f t="shared" si="7"/>
        <v>0.8733414666</v>
      </c>
      <c r="Q6" s="13"/>
      <c r="R6" s="15"/>
      <c r="T6" s="11">
        <v>5.0</v>
      </c>
      <c r="U6" s="1" t="s">
        <v>28</v>
      </c>
      <c r="V6" s="9">
        <v>108300.0</v>
      </c>
      <c r="W6" s="9">
        <v>50773.890239059925</v>
      </c>
      <c r="X6" s="9">
        <v>248166.0</v>
      </c>
      <c r="Y6" s="12">
        <f t="shared" si="8"/>
        <v>0.436401441</v>
      </c>
      <c r="Z6" s="12">
        <f t="shared" si="9"/>
        <v>0.468826318</v>
      </c>
      <c r="AA6" s="12">
        <f t="shared" si="10"/>
        <v>0.2045964807</v>
      </c>
      <c r="AB6" s="9">
        <v>273823.0</v>
      </c>
      <c r="AC6" s="9">
        <v>131481.55903571844</v>
      </c>
      <c r="AD6" s="9">
        <v>560930.0</v>
      </c>
      <c r="AE6" s="10">
        <f t="shared" si="11"/>
        <v>0.4881589503</v>
      </c>
      <c r="AF6" s="10">
        <f t="shared" si="12"/>
        <v>0.4801698872</v>
      </c>
      <c r="AG6" s="10">
        <f t="shared" si="13"/>
        <v>0.2343992281</v>
      </c>
      <c r="AH6" s="4">
        <f t="shared" si="14"/>
        <v>0.8728547546</v>
      </c>
    </row>
    <row r="7">
      <c r="A7" s="7">
        <v>10301.0</v>
      </c>
      <c r="B7" s="8" t="s">
        <v>29</v>
      </c>
      <c r="C7" s="7">
        <v>2013.0</v>
      </c>
      <c r="D7" s="7">
        <v>1020.333359837532</v>
      </c>
      <c r="E7" s="7">
        <v>3457.0</v>
      </c>
      <c r="F7" s="4">
        <f t="shared" si="1"/>
        <v>0.5822967891</v>
      </c>
      <c r="G7" s="4">
        <f t="shared" si="2"/>
        <v>0.5068720118</v>
      </c>
      <c r="H7" s="4">
        <f t="shared" si="3"/>
        <v>0.295149945</v>
      </c>
      <c r="I7" s="9">
        <v>4620.0</v>
      </c>
      <c r="J7" s="9">
        <v>2353.111174196005</v>
      </c>
      <c r="K7" s="9">
        <v>7454.0</v>
      </c>
      <c r="L7" s="10">
        <f t="shared" si="4"/>
        <v>0.6198014489</v>
      </c>
      <c r="M7" s="10">
        <f t="shared" si="5"/>
        <v>0.509331423</v>
      </c>
      <c r="N7" s="10">
        <f t="shared" si="6"/>
        <v>0.3156843539</v>
      </c>
      <c r="O7" s="4">
        <f t="shared" si="7"/>
        <v>0.9349527188</v>
      </c>
      <c r="Q7" s="13"/>
      <c r="R7" s="14">
        <f>R3-(2*R5)</f>
        <v>0.6707723755</v>
      </c>
      <c r="T7" s="11">
        <v>6.0</v>
      </c>
      <c r="U7" s="1" t="s">
        <v>30</v>
      </c>
      <c r="V7" s="9">
        <v>26302.0</v>
      </c>
      <c r="W7" s="9">
        <v>11074.666948229074</v>
      </c>
      <c r="X7" s="9">
        <v>146635.0</v>
      </c>
      <c r="Y7" s="12">
        <f t="shared" si="8"/>
        <v>0.1793705459</v>
      </c>
      <c r="Z7" s="12">
        <f t="shared" si="9"/>
        <v>0.4210579784</v>
      </c>
      <c r="AA7" s="12">
        <f t="shared" si="10"/>
        <v>0.07552539945</v>
      </c>
      <c r="AB7" s="9">
        <v>60041.0</v>
      </c>
      <c r="AC7" s="9">
        <v>25551.55621239543</v>
      </c>
      <c r="AD7" s="9">
        <v>315550.0</v>
      </c>
      <c r="AE7" s="10">
        <f t="shared" si="11"/>
        <v>0.1902741245</v>
      </c>
      <c r="AF7" s="10">
        <f t="shared" si="12"/>
        <v>0.4255684651</v>
      </c>
      <c r="AG7" s="10">
        <f t="shared" si="13"/>
        <v>0.08097466713</v>
      </c>
      <c r="AH7" s="4">
        <f t="shared" si="14"/>
        <v>0.9327040435</v>
      </c>
    </row>
    <row r="8">
      <c r="A8" s="7">
        <v>10302.0</v>
      </c>
      <c r="B8" s="8" t="s">
        <v>31</v>
      </c>
      <c r="C8" s="7">
        <v>1879.0</v>
      </c>
      <c r="D8" s="7">
        <v>1061.4444724023342</v>
      </c>
      <c r="E8" s="7">
        <v>2567.0</v>
      </c>
      <c r="F8" s="4">
        <f t="shared" si="1"/>
        <v>0.7319828594</v>
      </c>
      <c r="G8" s="4">
        <f t="shared" si="2"/>
        <v>0.5648986016</v>
      </c>
      <c r="H8" s="4">
        <f t="shared" si="3"/>
        <v>0.4134960937</v>
      </c>
      <c r="I8" s="9">
        <v>7364.0</v>
      </c>
      <c r="J8" s="9">
        <v>4303.4445578455925</v>
      </c>
      <c r="K8" s="9">
        <v>9192.0</v>
      </c>
      <c r="L8" s="10">
        <f t="shared" si="4"/>
        <v>0.8011314186</v>
      </c>
      <c r="M8" s="10">
        <f t="shared" si="5"/>
        <v>0.584389538</v>
      </c>
      <c r="N8" s="10">
        <f t="shared" si="6"/>
        <v>0.4681728196</v>
      </c>
      <c r="O8" s="4">
        <f t="shared" si="7"/>
        <v>0.8832125154</v>
      </c>
      <c r="Q8" s="13"/>
      <c r="R8" s="14">
        <f>R3-R5</f>
        <v>0.8508745976</v>
      </c>
      <c r="T8" s="11">
        <v>7.0</v>
      </c>
      <c r="U8" s="1" t="s">
        <v>32</v>
      </c>
      <c r="V8" s="9">
        <v>181063.0</v>
      </c>
      <c r="W8" s="9">
        <v>72781.33518496156</v>
      </c>
      <c r="X8" s="9">
        <v>786318.0</v>
      </c>
      <c r="Y8" s="12">
        <f t="shared" si="8"/>
        <v>0.2302668895</v>
      </c>
      <c r="Z8" s="12">
        <f t="shared" si="9"/>
        <v>0.4019669131</v>
      </c>
      <c r="AA8" s="12">
        <f t="shared" si="10"/>
        <v>0.09255967075</v>
      </c>
      <c r="AB8" s="9">
        <v>420377.0</v>
      </c>
      <c r="AC8" s="9">
        <v>171347.00435709953</v>
      </c>
      <c r="AD8" s="9">
        <v>1789216.0</v>
      </c>
      <c r="AE8" s="10">
        <f t="shared" si="11"/>
        <v>0.2349503917</v>
      </c>
      <c r="AF8" s="10">
        <f t="shared" si="12"/>
        <v>0.4076031856</v>
      </c>
      <c r="AG8" s="10">
        <f t="shared" si="13"/>
        <v>0.09576652811</v>
      </c>
      <c r="AH8" s="4">
        <f t="shared" si="14"/>
        <v>0.9665137974</v>
      </c>
    </row>
    <row r="9">
      <c r="A9" s="7">
        <v>10303.0</v>
      </c>
      <c r="B9" s="8" t="s">
        <v>33</v>
      </c>
      <c r="C9" s="7">
        <v>1481.0</v>
      </c>
      <c r="D9" s="7">
        <v>766.3333551883698</v>
      </c>
      <c r="E9" s="7">
        <v>2309.0</v>
      </c>
      <c r="F9" s="4">
        <f t="shared" si="1"/>
        <v>0.6414032049</v>
      </c>
      <c r="G9" s="4">
        <f t="shared" si="2"/>
        <v>0.5174431838</v>
      </c>
      <c r="H9" s="4">
        <f t="shared" si="3"/>
        <v>0.3318897164</v>
      </c>
      <c r="I9" s="9">
        <v>3769.0</v>
      </c>
      <c r="J9" s="9">
        <v>1926.1111673116684</v>
      </c>
      <c r="K9" s="9">
        <v>5550.0</v>
      </c>
      <c r="L9" s="10">
        <f t="shared" si="4"/>
        <v>0.6790990991</v>
      </c>
      <c r="M9" s="10">
        <f t="shared" si="5"/>
        <v>0.5110403734</v>
      </c>
      <c r="N9" s="10">
        <f t="shared" si="6"/>
        <v>0.3470470572</v>
      </c>
      <c r="O9" s="4">
        <f t="shared" si="7"/>
        <v>0.9563248256</v>
      </c>
      <c r="Q9" s="13"/>
      <c r="R9" s="15">
        <f>R3-(0.5*R5)</f>
        <v>0.9409257086</v>
      </c>
      <c r="T9" s="11">
        <v>8.0</v>
      </c>
      <c r="U9" s="1" t="s">
        <v>34</v>
      </c>
      <c r="V9" s="9">
        <v>62110.0</v>
      </c>
      <c r="W9" s="9">
        <v>26852.889580905437</v>
      </c>
      <c r="X9" s="9">
        <v>124291.0</v>
      </c>
      <c r="Y9" s="12">
        <f t="shared" si="8"/>
        <v>0.49971438</v>
      </c>
      <c r="Z9" s="12">
        <f t="shared" si="9"/>
        <v>0.4323440602</v>
      </c>
      <c r="AA9" s="12">
        <f t="shared" si="10"/>
        <v>0.216048544</v>
      </c>
      <c r="AB9" s="9">
        <v>146447.0</v>
      </c>
      <c r="AC9" s="9">
        <v>66277.33501040936</v>
      </c>
      <c r="AD9" s="9">
        <v>282612.0</v>
      </c>
      <c r="AE9" s="10">
        <f t="shared" si="11"/>
        <v>0.5181910181</v>
      </c>
      <c r="AF9" s="10">
        <f t="shared" si="12"/>
        <v>0.4525687451</v>
      </c>
      <c r="AG9" s="10">
        <f t="shared" si="13"/>
        <v>0.2345170588</v>
      </c>
      <c r="AH9" s="4">
        <f t="shared" si="14"/>
        <v>0.9212487362</v>
      </c>
    </row>
    <row r="10">
      <c r="A10" s="7">
        <v>10304.0</v>
      </c>
      <c r="B10" s="8" t="s">
        <v>35</v>
      </c>
      <c r="C10" s="7">
        <v>1128.0</v>
      </c>
      <c r="D10" s="7">
        <v>560.4444598555565</v>
      </c>
      <c r="E10" s="7">
        <v>1877.0</v>
      </c>
      <c r="F10" s="4">
        <f t="shared" si="1"/>
        <v>0.6009589771</v>
      </c>
      <c r="G10" s="4">
        <f t="shared" si="2"/>
        <v>0.4968479254</v>
      </c>
      <c r="H10" s="4">
        <f t="shared" si="3"/>
        <v>0.298585221</v>
      </c>
      <c r="I10" s="9">
        <v>3431.0</v>
      </c>
      <c r="J10" s="9">
        <v>1758.333381652832</v>
      </c>
      <c r="K10" s="9">
        <v>5695.0</v>
      </c>
      <c r="L10" s="10">
        <f t="shared" si="4"/>
        <v>0.6024582968</v>
      </c>
      <c r="M10" s="10">
        <f t="shared" si="5"/>
        <v>0.5124842267</v>
      </c>
      <c r="N10" s="10">
        <f t="shared" si="6"/>
        <v>0.3087503743</v>
      </c>
      <c r="O10" s="4">
        <f t="shared" si="7"/>
        <v>0.9670764665</v>
      </c>
      <c r="Q10" s="13"/>
      <c r="R10" s="14">
        <f>R3</f>
        <v>1.03097682</v>
      </c>
      <c r="T10" s="11">
        <v>9.0</v>
      </c>
      <c r="U10" s="1" t="s">
        <v>36</v>
      </c>
      <c r="V10" s="9">
        <v>9889.0</v>
      </c>
      <c r="W10" s="9">
        <v>4427.000113338232</v>
      </c>
      <c r="X10" s="9">
        <v>23760.0</v>
      </c>
      <c r="Y10" s="12">
        <f t="shared" si="8"/>
        <v>0.4162037037</v>
      </c>
      <c r="Z10" s="12">
        <f t="shared" si="9"/>
        <v>0.4476691388</v>
      </c>
      <c r="AA10" s="12">
        <f t="shared" si="10"/>
        <v>0.1863215536</v>
      </c>
      <c r="AB10" s="9">
        <v>43303.0</v>
      </c>
      <c r="AC10" s="9">
        <v>20235.33386555314</v>
      </c>
      <c r="AD10" s="9">
        <v>80037.0</v>
      </c>
      <c r="AE10" s="10">
        <f t="shared" si="11"/>
        <v>0.5410372703</v>
      </c>
      <c r="AF10" s="10">
        <f t="shared" si="12"/>
        <v>0.4672963505</v>
      </c>
      <c r="AG10" s="10">
        <f t="shared" si="13"/>
        <v>0.2528247419</v>
      </c>
      <c r="AH10" s="4">
        <f t="shared" si="14"/>
        <v>0.7369593348</v>
      </c>
    </row>
    <row r="11">
      <c r="A11" s="7">
        <v>10401.0</v>
      </c>
      <c r="B11" s="8" t="s">
        <v>37</v>
      </c>
      <c r="C11" s="7">
        <v>1428.0</v>
      </c>
      <c r="D11" s="7">
        <v>721.2222417294979</v>
      </c>
      <c r="E11" s="7">
        <v>2953.0</v>
      </c>
      <c r="F11" s="4">
        <f t="shared" si="1"/>
        <v>0.4835760244</v>
      </c>
      <c r="G11" s="4">
        <f t="shared" si="2"/>
        <v>0.5050575922</v>
      </c>
      <c r="H11" s="4">
        <f t="shared" si="3"/>
        <v>0.2442337425</v>
      </c>
      <c r="I11" s="9">
        <v>4637.0</v>
      </c>
      <c r="J11" s="9">
        <v>2420.2222923636436</v>
      </c>
      <c r="K11" s="9">
        <v>7099.0</v>
      </c>
      <c r="L11" s="10">
        <f t="shared" si="4"/>
        <v>0.6531905902</v>
      </c>
      <c r="M11" s="10">
        <f t="shared" si="5"/>
        <v>0.5219370913</v>
      </c>
      <c r="N11" s="10">
        <f t="shared" si="6"/>
        <v>0.3409243967</v>
      </c>
      <c r="O11" s="4">
        <f t="shared" si="7"/>
        <v>0.7163868145</v>
      </c>
      <c r="Q11" s="16"/>
      <c r="R11" s="14">
        <f>R3+R5</f>
        <v>1.211079042</v>
      </c>
      <c r="T11" s="1">
        <v>10.0</v>
      </c>
      <c r="U11" s="1" t="s">
        <v>38</v>
      </c>
      <c r="V11" s="7">
        <v>7586.0</v>
      </c>
      <c r="W11" s="7">
        <v>3134.33341383934</v>
      </c>
      <c r="X11" s="7">
        <v>41540.0</v>
      </c>
      <c r="Y11" s="10">
        <v>0.18261916225324987</v>
      </c>
      <c r="Z11" s="10">
        <v>0.41317340018973636</v>
      </c>
      <c r="AA11" s="10">
        <v>0.0754533802079764</v>
      </c>
      <c r="AB11" s="7">
        <v>19135.0</v>
      </c>
      <c r="AC11" s="7">
        <v>8027.444652169943</v>
      </c>
      <c r="AD11" s="7">
        <v>97062.0</v>
      </c>
      <c r="AE11" s="10">
        <v>0.19714203292740723</v>
      </c>
      <c r="AF11" s="10">
        <v>0.4195163131523357</v>
      </c>
      <c r="AG11" s="10">
        <v>0.08270429882106224</v>
      </c>
      <c r="AH11" s="4">
        <v>0.9123271859329366</v>
      </c>
    </row>
    <row r="12">
      <c r="A12" s="7">
        <v>10402.0</v>
      </c>
      <c r="B12" s="8" t="s">
        <v>39</v>
      </c>
      <c r="C12" s="7">
        <v>1134.0</v>
      </c>
      <c r="D12" s="7">
        <v>535.777792185545</v>
      </c>
      <c r="E12" s="7">
        <v>1959.0</v>
      </c>
      <c r="F12" s="4">
        <f t="shared" si="1"/>
        <v>0.5788667688</v>
      </c>
      <c r="G12" s="4">
        <f t="shared" si="2"/>
        <v>0.4724671889</v>
      </c>
      <c r="H12" s="4">
        <f t="shared" si="3"/>
        <v>0.273495555</v>
      </c>
      <c r="I12" s="9">
        <v>4274.0</v>
      </c>
      <c r="J12" s="9">
        <v>2093.2222805917263</v>
      </c>
      <c r="K12" s="9">
        <v>6300.0</v>
      </c>
      <c r="L12" s="10">
        <f t="shared" si="4"/>
        <v>0.6784126984</v>
      </c>
      <c r="M12" s="10">
        <f t="shared" si="5"/>
        <v>0.4897572018</v>
      </c>
      <c r="N12" s="10">
        <f t="shared" si="6"/>
        <v>0.3322575049</v>
      </c>
      <c r="O12" s="4">
        <f t="shared" si="7"/>
        <v>0.8231433481</v>
      </c>
      <c r="Q12" s="16"/>
      <c r="R12" s="16"/>
      <c r="T12" s="1">
        <v>11.0</v>
      </c>
      <c r="U12" s="1" t="s">
        <v>40</v>
      </c>
      <c r="V12" s="7">
        <v>920886.0</v>
      </c>
      <c r="W12" s="7">
        <v>401400.78813257813</v>
      </c>
      <c r="X12" s="7">
        <v>3155610.0</v>
      </c>
      <c r="Y12" s="4">
        <v>0.2918250354131214</v>
      </c>
      <c r="Z12" s="4">
        <v>0.4358854278733504</v>
      </c>
      <c r="AA12" s="4">
        <v>0.12720228042520404</v>
      </c>
      <c r="AB12" s="7">
        <v>2028724.0</v>
      </c>
      <c r="AC12" s="7">
        <v>904132.8009724617</v>
      </c>
      <c r="AD12" s="7">
        <v>6634409.0</v>
      </c>
      <c r="AE12" s="4">
        <v>0.3057882020840138</v>
      </c>
      <c r="AF12" s="4">
        <v>0.4456657489991057</v>
      </c>
      <c r="AG12" s="4">
        <v>0.13627932811686191</v>
      </c>
      <c r="AH12" s="4">
        <v>0.9333938036158048</v>
      </c>
    </row>
    <row r="13">
      <c r="A13" s="7">
        <v>10403.0</v>
      </c>
      <c r="B13" s="8" t="s">
        <v>41</v>
      </c>
      <c r="C13" s="7">
        <v>1343.0</v>
      </c>
      <c r="D13" s="7">
        <v>707.6666875779629</v>
      </c>
      <c r="E13" s="7">
        <v>2172.0</v>
      </c>
      <c r="F13" s="4">
        <f t="shared" si="1"/>
        <v>0.6183241252</v>
      </c>
      <c r="G13" s="4">
        <f t="shared" si="2"/>
        <v>0.5269297748</v>
      </c>
      <c r="H13" s="4">
        <f t="shared" si="3"/>
        <v>0.3258133921</v>
      </c>
      <c r="I13" s="9">
        <v>3617.0</v>
      </c>
      <c r="J13" s="9">
        <v>1968.1111684143543</v>
      </c>
      <c r="K13" s="9">
        <v>4953.0</v>
      </c>
      <c r="L13" s="10">
        <f t="shared" si="4"/>
        <v>0.7302644862</v>
      </c>
      <c r="M13" s="10">
        <f t="shared" si="5"/>
        <v>0.5441280532</v>
      </c>
      <c r="N13" s="10">
        <f t="shared" si="6"/>
        <v>0.3973573932</v>
      </c>
      <c r="O13" s="4">
        <f t="shared" si="7"/>
        <v>0.8199504971</v>
      </c>
      <c r="Q13" s="13"/>
      <c r="R13" s="16"/>
    </row>
    <row r="14">
      <c r="A14" s="7">
        <v>10404.0</v>
      </c>
      <c r="B14" s="8" t="s">
        <v>42</v>
      </c>
      <c r="C14" s="7">
        <v>710.0</v>
      </c>
      <c r="D14" s="7">
        <v>329.5555640757084</v>
      </c>
      <c r="E14" s="7">
        <v>1564.0</v>
      </c>
      <c r="F14" s="4">
        <f t="shared" si="1"/>
        <v>0.4539641944</v>
      </c>
      <c r="G14" s="4">
        <f t="shared" si="2"/>
        <v>0.4641627663</v>
      </c>
      <c r="H14" s="4">
        <f t="shared" si="3"/>
        <v>0.2107132763</v>
      </c>
      <c r="I14" s="9">
        <v>2078.0</v>
      </c>
      <c r="J14" s="9">
        <v>1010.3333601653576</v>
      </c>
      <c r="K14" s="9">
        <v>3252.0</v>
      </c>
      <c r="L14" s="10">
        <f t="shared" si="4"/>
        <v>0.6389913899</v>
      </c>
      <c r="M14" s="10">
        <f t="shared" si="5"/>
        <v>0.4862046969</v>
      </c>
      <c r="N14" s="10">
        <f t="shared" si="6"/>
        <v>0.3106806151</v>
      </c>
      <c r="O14" s="4">
        <f t="shared" si="7"/>
        <v>0.6782311675</v>
      </c>
      <c r="Q14" s="13" t="s">
        <v>43</v>
      </c>
      <c r="R14" s="17">
        <f>MAX(O2:O340)</f>
        <v>2.241314316</v>
      </c>
    </row>
    <row r="15">
      <c r="A15" s="7">
        <v>10405.0</v>
      </c>
      <c r="B15" s="8" t="s">
        <v>44</v>
      </c>
      <c r="C15" s="7">
        <v>698.0</v>
      </c>
      <c r="D15" s="7">
        <v>350.666676402092</v>
      </c>
      <c r="E15" s="7">
        <v>1164.0</v>
      </c>
      <c r="F15" s="4">
        <f t="shared" si="1"/>
        <v>0.5996563574</v>
      </c>
      <c r="G15" s="4">
        <f t="shared" si="2"/>
        <v>0.5023877885</v>
      </c>
      <c r="H15" s="4">
        <f t="shared" si="3"/>
        <v>0.3012600313</v>
      </c>
      <c r="I15" s="9">
        <v>2221.0</v>
      </c>
      <c r="J15" s="9">
        <v>1101.5555859208107</v>
      </c>
      <c r="K15" s="9">
        <v>3119.0</v>
      </c>
      <c r="L15" s="10">
        <f t="shared" si="4"/>
        <v>0.7120872074</v>
      </c>
      <c r="M15" s="10">
        <f t="shared" si="5"/>
        <v>0.4959727987</v>
      </c>
      <c r="N15" s="10">
        <f t="shared" si="6"/>
        <v>0.3531758852</v>
      </c>
      <c r="O15" s="4">
        <f t="shared" si="7"/>
        <v>0.8530028349</v>
      </c>
      <c r="Q15" s="13" t="s">
        <v>45</v>
      </c>
      <c r="R15" s="17">
        <f>MIN(O2:O340)</f>
        <v>0.5716066944</v>
      </c>
    </row>
    <row r="16">
      <c r="A16" s="7">
        <v>10501.0</v>
      </c>
      <c r="B16" s="8" t="s">
        <v>46</v>
      </c>
      <c r="C16" s="7">
        <v>2945.0</v>
      </c>
      <c r="D16" s="7">
        <v>1422.0000402331352</v>
      </c>
      <c r="E16" s="7">
        <v>7492.0</v>
      </c>
      <c r="F16" s="4">
        <f t="shared" si="1"/>
        <v>0.3930859584</v>
      </c>
      <c r="G16" s="4">
        <f t="shared" si="2"/>
        <v>0.4828523057</v>
      </c>
      <c r="H16" s="4">
        <f t="shared" si="3"/>
        <v>0.1898024613</v>
      </c>
      <c r="I16" s="9">
        <v>7148.0</v>
      </c>
      <c r="J16" s="9">
        <v>3505.7778732180595</v>
      </c>
      <c r="K16" s="9">
        <v>15719.0</v>
      </c>
      <c r="L16" s="10">
        <f t="shared" si="4"/>
        <v>0.4547363064</v>
      </c>
      <c r="M16" s="10">
        <f t="shared" si="5"/>
        <v>0.4904557741</v>
      </c>
      <c r="N16" s="10">
        <f t="shared" si="6"/>
        <v>0.2230280472</v>
      </c>
      <c r="O16" s="4">
        <f t="shared" si="7"/>
        <v>0.8510250784</v>
      </c>
    </row>
    <row r="17">
      <c r="A17" s="7">
        <v>10502.0</v>
      </c>
      <c r="B17" s="8" t="s">
        <v>47</v>
      </c>
      <c r="C17" s="7">
        <v>1800.0</v>
      </c>
      <c r="D17" s="7">
        <v>896.555580496788</v>
      </c>
      <c r="E17" s="7">
        <v>2695.0</v>
      </c>
      <c r="F17" s="4">
        <f t="shared" si="1"/>
        <v>0.667903525</v>
      </c>
      <c r="G17" s="4">
        <f t="shared" si="2"/>
        <v>0.4980864336</v>
      </c>
      <c r="H17" s="4">
        <f t="shared" si="3"/>
        <v>0.3326736848</v>
      </c>
      <c r="I17" s="9">
        <v>3674.0</v>
      </c>
      <c r="J17" s="9">
        <v>1871.3333839178085</v>
      </c>
      <c r="K17" s="9">
        <v>5278.0</v>
      </c>
      <c r="L17" s="10">
        <f t="shared" si="4"/>
        <v>0.6960970064</v>
      </c>
      <c r="M17" s="10">
        <f t="shared" si="5"/>
        <v>0.5093449602</v>
      </c>
      <c r="N17" s="10">
        <f t="shared" si="6"/>
        <v>0.3545535021</v>
      </c>
      <c r="O17" s="4">
        <f t="shared" si="7"/>
        <v>0.9382890956</v>
      </c>
    </row>
    <row r="18">
      <c r="A18" s="7">
        <v>10601.0</v>
      </c>
      <c r="B18" s="8" t="s">
        <v>48</v>
      </c>
      <c r="C18" s="7">
        <v>2424.0</v>
      </c>
      <c r="D18" s="7">
        <v>1202.5555893480778</v>
      </c>
      <c r="E18" s="7">
        <v>4046.0</v>
      </c>
      <c r="F18" s="4">
        <f t="shared" si="1"/>
        <v>0.5991102323</v>
      </c>
      <c r="G18" s="4">
        <f t="shared" si="2"/>
        <v>0.496103791</v>
      </c>
      <c r="H18" s="4">
        <f t="shared" si="3"/>
        <v>0.2972208575</v>
      </c>
      <c r="I18" s="9">
        <v>9012.0</v>
      </c>
      <c r="J18" s="9">
        <v>4619.555681884289</v>
      </c>
      <c r="K18" s="9">
        <v>12580.0</v>
      </c>
      <c r="L18" s="10">
        <f t="shared" si="4"/>
        <v>0.7163751987</v>
      </c>
      <c r="M18" s="10">
        <f t="shared" si="5"/>
        <v>0.5126004973</v>
      </c>
      <c r="N18" s="10">
        <f t="shared" si="6"/>
        <v>0.3672142831</v>
      </c>
      <c r="O18" s="4">
        <f t="shared" si="7"/>
        <v>0.8093935098</v>
      </c>
    </row>
    <row r="19">
      <c r="A19" s="7">
        <v>10602.0</v>
      </c>
      <c r="B19" s="8" t="s">
        <v>49</v>
      </c>
      <c r="C19" s="7">
        <v>1689.0</v>
      </c>
      <c r="D19" s="7">
        <v>836.0000239610672</v>
      </c>
      <c r="E19" s="7">
        <v>2592.0</v>
      </c>
      <c r="F19" s="4">
        <f t="shared" si="1"/>
        <v>0.6516203704</v>
      </c>
      <c r="G19" s="4">
        <f t="shared" si="2"/>
        <v>0.4949674505</v>
      </c>
      <c r="H19" s="4">
        <f t="shared" si="3"/>
        <v>0.3225308734</v>
      </c>
      <c r="I19" s="9">
        <v>4543.0</v>
      </c>
      <c r="J19" s="9">
        <v>2294.1111762821674</v>
      </c>
      <c r="K19" s="9">
        <v>7238.0</v>
      </c>
      <c r="L19" s="10">
        <f t="shared" si="4"/>
        <v>0.6276595745</v>
      </c>
      <c r="M19" s="10">
        <f t="shared" si="5"/>
        <v>0.5049771464</v>
      </c>
      <c r="N19" s="10">
        <f t="shared" si="6"/>
        <v>0.3169537409</v>
      </c>
      <c r="O19" s="4">
        <f t="shared" si="7"/>
        <v>1.017596046</v>
      </c>
    </row>
    <row r="20">
      <c r="A20" s="7">
        <v>10701.0</v>
      </c>
      <c r="B20" s="8" t="s">
        <v>50</v>
      </c>
      <c r="C20" s="7">
        <v>1703.0</v>
      </c>
      <c r="D20" s="7">
        <v>807.8889103233814</v>
      </c>
      <c r="E20" s="7">
        <v>4537.0</v>
      </c>
      <c r="F20" s="4">
        <f t="shared" si="1"/>
        <v>0.3753581662</v>
      </c>
      <c r="G20" s="4">
        <f t="shared" si="2"/>
        <v>0.4743916091</v>
      </c>
      <c r="H20" s="4">
        <f t="shared" si="3"/>
        <v>0.1780667645</v>
      </c>
      <c r="I20" s="9">
        <v>4493.0</v>
      </c>
      <c r="J20" s="9">
        <v>2152.111168563366</v>
      </c>
      <c r="K20" s="9">
        <v>10411.0</v>
      </c>
      <c r="L20" s="10">
        <f t="shared" si="4"/>
        <v>0.4315627701</v>
      </c>
      <c r="M20" s="10">
        <f t="shared" si="5"/>
        <v>0.4789920251</v>
      </c>
      <c r="N20" s="10">
        <f t="shared" si="6"/>
        <v>0.2067151252</v>
      </c>
      <c r="O20" s="4">
        <f t="shared" si="7"/>
        <v>0.8614113954</v>
      </c>
    </row>
    <row r="21" ht="15.75" customHeight="1">
      <c r="A21" s="7">
        <v>10702.0</v>
      </c>
      <c r="B21" s="8" t="s">
        <v>51</v>
      </c>
      <c r="C21" s="7">
        <v>5464.0</v>
      </c>
      <c r="D21" s="7">
        <v>2857.1111908257008</v>
      </c>
      <c r="E21" s="7">
        <v>8294.0</v>
      </c>
      <c r="F21" s="4">
        <f t="shared" si="1"/>
        <v>0.6587894864</v>
      </c>
      <c r="G21" s="4">
        <f t="shared" si="2"/>
        <v>0.5228973629</v>
      </c>
      <c r="H21" s="4">
        <f t="shared" si="3"/>
        <v>0.3444792851</v>
      </c>
      <c r="I21" s="9">
        <v>17703.0</v>
      </c>
      <c r="J21" s="9">
        <v>9837.000263869762</v>
      </c>
      <c r="K21" s="9">
        <v>23677.0</v>
      </c>
      <c r="L21" s="10">
        <f t="shared" si="4"/>
        <v>0.7476876293</v>
      </c>
      <c r="M21" s="10">
        <f t="shared" si="5"/>
        <v>0.5556685457</v>
      </c>
      <c r="N21" s="10">
        <f t="shared" si="6"/>
        <v>0.4154664976</v>
      </c>
      <c r="O21" s="4">
        <f t="shared" si="7"/>
        <v>0.8291385397</v>
      </c>
    </row>
    <row r="22" ht="15.75" customHeight="1">
      <c r="A22" s="7">
        <v>10703.0</v>
      </c>
      <c r="B22" s="8" t="s">
        <v>52</v>
      </c>
      <c r="C22" s="7">
        <v>2392.0</v>
      </c>
      <c r="D22" s="7">
        <v>1413.0000363886356</v>
      </c>
      <c r="E22" s="7">
        <v>3181.0</v>
      </c>
      <c r="F22" s="4">
        <f t="shared" si="1"/>
        <v>0.7519647909</v>
      </c>
      <c r="G22" s="4">
        <f t="shared" si="2"/>
        <v>0.5907190788</v>
      </c>
      <c r="H22" s="4">
        <f t="shared" si="3"/>
        <v>0.4441999486</v>
      </c>
      <c r="I22" s="9">
        <v>7715.0</v>
      </c>
      <c r="J22" s="9">
        <v>4516.888999313116</v>
      </c>
      <c r="K22" s="9">
        <v>9621.0</v>
      </c>
      <c r="L22" s="10">
        <f t="shared" si="4"/>
        <v>0.8018916952</v>
      </c>
      <c r="M22" s="10">
        <f t="shared" si="5"/>
        <v>0.585468438</v>
      </c>
      <c r="N22" s="10">
        <f t="shared" si="6"/>
        <v>0.4694822783</v>
      </c>
      <c r="O22" s="4">
        <f t="shared" si="7"/>
        <v>0.9461484898</v>
      </c>
    </row>
    <row r="23" ht="15.75" customHeight="1">
      <c r="A23" s="7">
        <v>10704.0</v>
      </c>
      <c r="B23" s="8" t="s">
        <v>53</v>
      </c>
      <c r="C23" s="7">
        <v>2264.0</v>
      </c>
      <c r="D23" s="7">
        <v>1194.4444753825665</v>
      </c>
      <c r="E23" s="7">
        <v>3264.0</v>
      </c>
      <c r="F23" s="4">
        <f t="shared" si="1"/>
        <v>0.693627451</v>
      </c>
      <c r="G23" s="4">
        <f t="shared" si="2"/>
        <v>0.5275814821</v>
      </c>
      <c r="H23" s="4">
        <f t="shared" si="3"/>
        <v>0.3659449986</v>
      </c>
      <c r="I23" s="9">
        <v>9288.0</v>
      </c>
      <c r="J23" s="9">
        <v>5135.111248403788</v>
      </c>
      <c r="K23" s="9">
        <v>12369.0</v>
      </c>
      <c r="L23" s="10">
        <f t="shared" si="4"/>
        <v>0.7509095319</v>
      </c>
      <c r="M23" s="10">
        <f t="shared" si="5"/>
        <v>0.5528758881</v>
      </c>
      <c r="N23" s="10">
        <f t="shared" si="6"/>
        <v>0.4151597743</v>
      </c>
      <c r="O23" s="4">
        <f t="shared" si="7"/>
        <v>0.8814558183</v>
      </c>
    </row>
    <row r="24" ht="15.75" customHeight="1">
      <c r="A24" s="7">
        <v>10801.0</v>
      </c>
      <c r="B24" s="8" t="s">
        <v>54</v>
      </c>
      <c r="C24" s="7">
        <v>1236.0</v>
      </c>
      <c r="D24" s="7">
        <v>614.0000166893005</v>
      </c>
      <c r="E24" s="7">
        <v>2741.0</v>
      </c>
      <c r="F24" s="4">
        <f t="shared" si="1"/>
        <v>0.4509303174</v>
      </c>
      <c r="G24" s="4">
        <f t="shared" si="2"/>
        <v>0.4967637675</v>
      </c>
      <c r="H24" s="4">
        <f t="shared" si="3"/>
        <v>0.2240058434</v>
      </c>
      <c r="I24" s="9">
        <v>4601.0</v>
      </c>
      <c r="J24" s="9">
        <v>2285.6667291522026</v>
      </c>
      <c r="K24" s="9">
        <v>8083.0</v>
      </c>
      <c r="L24" s="10">
        <f t="shared" si="4"/>
        <v>0.5692193493</v>
      </c>
      <c r="M24" s="10">
        <f t="shared" si="5"/>
        <v>0.4967760768</v>
      </c>
      <c r="N24" s="10">
        <f t="shared" si="6"/>
        <v>0.2827745551</v>
      </c>
      <c r="O24" s="4">
        <f t="shared" si="7"/>
        <v>0.7921711459</v>
      </c>
    </row>
    <row r="25" ht="15.75" customHeight="1">
      <c r="A25" s="7">
        <v>10901.0</v>
      </c>
      <c r="B25" s="8" t="s">
        <v>55</v>
      </c>
      <c r="C25" s="7">
        <v>655.0</v>
      </c>
      <c r="D25" s="7">
        <v>320.11111971735954</v>
      </c>
      <c r="E25" s="7">
        <v>1089.0</v>
      </c>
      <c r="F25" s="4">
        <f t="shared" si="1"/>
        <v>0.6014692378</v>
      </c>
      <c r="G25" s="4">
        <f t="shared" si="2"/>
        <v>0.4887192667</v>
      </c>
      <c r="H25" s="4">
        <f t="shared" si="3"/>
        <v>0.2939496049</v>
      </c>
      <c r="I25" s="9">
        <v>1392.0</v>
      </c>
      <c r="J25" s="9">
        <v>670.4444627165794</v>
      </c>
      <c r="K25" s="9">
        <v>2281.0</v>
      </c>
      <c r="L25" s="10">
        <f t="shared" si="4"/>
        <v>0.6102586585</v>
      </c>
      <c r="M25" s="10">
        <f t="shared" si="5"/>
        <v>0.481641137</v>
      </c>
      <c r="N25" s="10">
        <f t="shared" si="6"/>
        <v>0.2939256741</v>
      </c>
      <c r="O25" s="4">
        <f t="shared" si="7"/>
        <v>1.000081418</v>
      </c>
    </row>
    <row r="26" ht="15.75" customHeight="1">
      <c r="A26" s="7">
        <v>10902.0</v>
      </c>
      <c r="B26" s="8" t="s">
        <v>56</v>
      </c>
      <c r="C26" s="7">
        <v>2403.0</v>
      </c>
      <c r="D26" s="7">
        <v>1243.6667003035545</v>
      </c>
      <c r="E26" s="7">
        <v>3809.0</v>
      </c>
      <c r="F26" s="4">
        <f t="shared" si="1"/>
        <v>0.6308742452</v>
      </c>
      <c r="G26" s="4">
        <f t="shared" si="2"/>
        <v>0.5175475241</v>
      </c>
      <c r="H26" s="4">
        <f t="shared" si="3"/>
        <v>0.3265074036</v>
      </c>
      <c r="I26" s="9">
        <v>9245.0</v>
      </c>
      <c r="J26" s="9">
        <v>4987.222352564335</v>
      </c>
      <c r="K26" s="9">
        <v>13650.0</v>
      </c>
      <c r="L26" s="10">
        <f t="shared" si="4"/>
        <v>0.6772893773</v>
      </c>
      <c r="M26" s="10">
        <f t="shared" si="5"/>
        <v>0.5394507683</v>
      </c>
      <c r="N26" s="10">
        <f t="shared" si="6"/>
        <v>0.3653642749</v>
      </c>
      <c r="O26" s="4">
        <f t="shared" si="7"/>
        <v>0.8936489581</v>
      </c>
    </row>
    <row r="27" ht="15.75" customHeight="1">
      <c r="A27" s="7">
        <v>10903.0</v>
      </c>
      <c r="B27" s="8" t="s">
        <v>57</v>
      </c>
      <c r="C27" s="7">
        <v>675.0</v>
      </c>
      <c r="D27" s="7">
        <v>305.8888972103596</v>
      </c>
      <c r="E27" s="7">
        <v>1345.0</v>
      </c>
      <c r="F27" s="4">
        <f t="shared" si="1"/>
        <v>0.5018587361</v>
      </c>
      <c r="G27" s="4">
        <f t="shared" si="2"/>
        <v>0.4531687366</v>
      </c>
      <c r="H27" s="4">
        <f t="shared" si="3"/>
        <v>0.2274266894</v>
      </c>
      <c r="I27" s="9">
        <v>1229.0</v>
      </c>
      <c r="J27" s="9">
        <v>571.666681855917</v>
      </c>
      <c r="K27" s="9">
        <v>2584.0</v>
      </c>
      <c r="L27" s="10">
        <f t="shared" si="4"/>
        <v>0.475619195</v>
      </c>
      <c r="M27" s="10">
        <f t="shared" si="5"/>
        <v>0.465147829</v>
      </c>
      <c r="N27" s="10">
        <f t="shared" si="6"/>
        <v>0.221233236</v>
      </c>
      <c r="O27" s="4">
        <f t="shared" si="7"/>
        <v>1.027995131</v>
      </c>
    </row>
    <row r="28" ht="15.75" customHeight="1">
      <c r="A28" s="7">
        <v>11001.0</v>
      </c>
      <c r="B28" s="8" t="s">
        <v>58</v>
      </c>
      <c r="C28" s="7">
        <v>1089.0</v>
      </c>
      <c r="D28" s="7">
        <v>507.55556908249855</v>
      </c>
      <c r="E28" s="7">
        <v>2570.0</v>
      </c>
      <c r="F28" s="4">
        <f t="shared" si="1"/>
        <v>0.4237354086</v>
      </c>
      <c r="G28" s="4">
        <f t="shared" si="2"/>
        <v>0.4660749027</v>
      </c>
      <c r="H28" s="4">
        <f t="shared" si="3"/>
        <v>0.1974924393</v>
      </c>
      <c r="I28" s="9">
        <v>3886.0</v>
      </c>
      <c r="J28" s="9">
        <v>1921.1111652255058</v>
      </c>
      <c r="K28" s="9">
        <v>6726.0</v>
      </c>
      <c r="L28" s="10">
        <f t="shared" si="4"/>
        <v>0.5777579542</v>
      </c>
      <c r="M28" s="10">
        <f t="shared" si="5"/>
        <v>0.4943672582</v>
      </c>
      <c r="N28" s="10">
        <f t="shared" si="6"/>
        <v>0.2856246157</v>
      </c>
      <c r="O28" s="4">
        <f t="shared" si="7"/>
        <v>0.6914405428</v>
      </c>
    </row>
    <row r="29" ht="15.75" customHeight="1">
      <c r="A29" s="7">
        <v>11002.0</v>
      </c>
      <c r="B29" s="8" t="s">
        <v>59</v>
      </c>
      <c r="C29" s="7">
        <v>327.0</v>
      </c>
      <c r="D29" s="7">
        <v>150.22222569584846</v>
      </c>
      <c r="E29" s="7">
        <v>565.0</v>
      </c>
      <c r="F29" s="4">
        <f t="shared" si="1"/>
        <v>0.5787610619</v>
      </c>
      <c r="G29" s="4">
        <f t="shared" si="2"/>
        <v>0.4593951856</v>
      </c>
      <c r="H29" s="4">
        <f t="shared" si="3"/>
        <v>0.2658800455</v>
      </c>
      <c r="I29" s="9">
        <v>1231.0</v>
      </c>
      <c r="J29" s="9">
        <v>574.0000144541264</v>
      </c>
      <c r="K29" s="9">
        <v>1862.0</v>
      </c>
      <c r="L29" s="10">
        <f t="shared" si="4"/>
        <v>0.6611170784</v>
      </c>
      <c r="M29" s="10">
        <f t="shared" si="5"/>
        <v>0.4662875828</v>
      </c>
      <c r="N29" s="10">
        <f t="shared" si="6"/>
        <v>0.3082706845</v>
      </c>
      <c r="O29" s="4">
        <f t="shared" si="7"/>
        <v>0.8624889063</v>
      </c>
    </row>
    <row r="30" ht="15.75" customHeight="1">
      <c r="A30" s="7">
        <v>11003.0</v>
      </c>
      <c r="B30" s="8" t="s">
        <v>60</v>
      </c>
      <c r="C30" s="7">
        <v>800.0</v>
      </c>
      <c r="D30" s="7">
        <v>374.333343565464</v>
      </c>
      <c r="E30" s="7">
        <v>1798.0</v>
      </c>
      <c r="F30" s="4">
        <f t="shared" si="1"/>
        <v>0.4449388209</v>
      </c>
      <c r="G30" s="4">
        <f t="shared" si="2"/>
        <v>0.4679166795</v>
      </c>
      <c r="H30" s="4">
        <f t="shared" si="3"/>
        <v>0.2081942956</v>
      </c>
      <c r="I30" s="9">
        <v>2500.0</v>
      </c>
      <c r="J30" s="9">
        <v>1162.777809470892</v>
      </c>
      <c r="K30" s="9">
        <v>4922.0</v>
      </c>
      <c r="L30" s="10">
        <f t="shared" si="4"/>
        <v>0.5079236083</v>
      </c>
      <c r="M30" s="10">
        <f t="shared" si="5"/>
        <v>0.4651111238</v>
      </c>
      <c r="N30" s="10">
        <f t="shared" si="6"/>
        <v>0.2362409203</v>
      </c>
      <c r="O30" s="4">
        <f t="shared" si="7"/>
        <v>0.8812795659</v>
      </c>
    </row>
    <row r="31" ht="15.75" customHeight="1">
      <c r="A31" s="7">
        <v>20101.0</v>
      </c>
      <c r="B31" s="8" t="s">
        <v>61</v>
      </c>
      <c r="C31" s="7">
        <v>12473.0</v>
      </c>
      <c r="D31" s="7">
        <v>4860.555678278208</v>
      </c>
      <c r="E31" s="7">
        <v>252635.0</v>
      </c>
      <c r="F31" s="4">
        <f t="shared" si="1"/>
        <v>0.04937162309</v>
      </c>
      <c r="G31" s="4">
        <f t="shared" si="2"/>
        <v>0.3896861764</v>
      </c>
      <c r="H31" s="4">
        <f t="shared" si="3"/>
        <v>0.01923943903</v>
      </c>
      <c r="I31" s="9">
        <v>21224.0</v>
      </c>
      <c r="J31" s="9">
        <v>8287.555764228106</v>
      </c>
      <c r="K31" s="9">
        <v>494381.0</v>
      </c>
      <c r="L31" s="10">
        <f t="shared" si="4"/>
        <v>0.04293045242</v>
      </c>
      <c r="M31" s="10">
        <f t="shared" si="5"/>
        <v>0.3904803884</v>
      </c>
      <c r="N31" s="10">
        <f t="shared" si="6"/>
        <v>0.01676349974</v>
      </c>
      <c r="O31" s="4">
        <f t="shared" si="7"/>
        <v>1.147698233</v>
      </c>
    </row>
    <row r="32" ht="15.75" customHeight="1">
      <c r="A32" s="7">
        <v>20102.0</v>
      </c>
      <c r="B32" s="8" t="s">
        <v>62</v>
      </c>
      <c r="C32" s="7">
        <v>2071.0</v>
      </c>
      <c r="D32" s="7">
        <v>912.0000229477882</v>
      </c>
      <c r="E32" s="7">
        <v>3721.0</v>
      </c>
      <c r="F32" s="4">
        <f t="shared" si="1"/>
        <v>0.5565708143</v>
      </c>
      <c r="G32" s="4">
        <f t="shared" si="2"/>
        <v>0.4403669836</v>
      </c>
      <c r="H32" s="4">
        <f t="shared" si="3"/>
        <v>0.2450954106</v>
      </c>
      <c r="I32" s="9">
        <v>6409.0</v>
      </c>
      <c r="J32" s="9">
        <v>2751.7778465151787</v>
      </c>
      <c r="K32" s="9">
        <v>12733.0</v>
      </c>
      <c r="L32" s="10">
        <f t="shared" si="4"/>
        <v>0.5033377837</v>
      </c>
      <c r="M32" s="10">
        <f t="shared" si="5"/>
        <v>0.4293614989</v>
      </c>
      <c r="N32" s="10">
        <f t="shared" si="6"/>
        <v>0.2161138653</v>
      </c>
      <c r="O32" s="4">
        <f t="shared" si="7"/>
        <v>1.134103128</v>
      </c>
    </row>
    <row r="33" ht="15.75" customHeight="1">
      <c r="A33" s="7">
        <v>20103.0</v>
      </c>
      <c r="B33" s="8" t="s">
        <v>63</v>
      </c>
      <c r="C33" s="7">
        <v>1565.0</v>
      </c>
      <c r="D33" s="7">
        <v>683.00001719594</v>
      </c>
      <c r="E33" s="7">
        <v>3677.0</v>
      </c>
      <c r="F33" s="4">
        <f t="shared" si="1"/>
        <v>0.4256187109</v>
      </c>
      <c r="G33" s="4">
        <f t="shared" si="2"/>
        <v>0.4364217362</v>
      </c>
      <c r="H33" s="4">
        <f t="shared" si="3"/>
        <v>0.1857492568</v>
      </c>
      <c r="I33" s="9">
        <v>4686.0</v>
      </c>
      <c r="J33" s="9">
        <v>1995.444495499134</v>
      </c>
      <c r="K33" s="9">
        <v>12290.0</v>
      </c>
      <c r="L33" s="10">
        <f t="shared" si="4"/>
        <v>0.381285598</v>
      </c>
      <c r="M33" s="10">
        <f t="shared" si="5"/>
        <v>0.4258310917</v>
      </c>
      <c r="N33" s="10">
        <f t="shared" si="6"/>
        <v>0.1623632624</v>
      </c>
      <c r="O33" s="4">
        <f t="shared" si="7"/>
        <v>1.144035011</v>
      </c>
    </row>
    <row r="34" ht="15.75" customHeight="1">
      <c r="A34" s="7">
        <v>20104.0</v>
      </c>
      <c r="B34" s="8" t="s">
        <v>64</v>
      </c>
      <c r="C34" s="7">
        <v>3780.0</v>
      </c>
      <c r="D34" s="7">
        <v>1588.8889289200306</v>
      </c>
      <c r="E34" s="7">
        <v>6966.0</v>
      </c>
      <c r="F34" s="4">
        <f t="shared" si="1"/>
        <v>0.5426356589</v>
      </c>
      <c r="G34" s="4">
        <f t="shared" si="2"/>
        <v>0.4203409865</v>
      </c>
      <c r="H34" s="4">
        <f t="shared" si="3"/>
        <v>0.2280920082</v>
      </c>
      <c r="I34" s="9">
        <v>6542.0</v>
      </c>
      <c r="J34" s="9">
        <v>2686.6667316854</v>
      </c>
      <c r="K34" s="9">
        <v>14941.0</v>
      </c>
      <c r="L34" s="10">
        <f t="shared" si="4"/>
        <v>0.4378555652</v>
      </c>
      <c r="M34" s="10">
        <f t="shared" si="5"/>
        <v>0.4106797205</v>
      </c>
      <c r="N34" s="10">
        <f t="shared" si="6"/>
        <v>0.1798184012</v>
      </c>
      <c r="O34" s="4">
        <f t="shared" si="7"/>
        <v>1.268457548</v>
      </c>
    </row>
    <row r="35" ht="15.75" customHeight="1">
      <c r="A35" s="7">
        <v>20105.0</v>
      </c>
      <c r="B35" s="8" t="s">
        <v>65</v>
      </c>
      <c r="C35" s="7">
        <v>46562.0</v>
      </c>
      <c r="D35" s="7">
        <v>18366.111573427916</v>
      </c>
      <c r="E35" s="7">
        <v>306650.0</v>
      </c>
      <c r="F35" s="4">
        <f t="shared" si="1"/>
        <v>0.1518408609</v>
      </c>
      <c r="G35" s="4">
        <f t="shared" si="2"/>
        <v>0.3944442157</v>
      </c>
      <c r="H35" s="4">
        <f t="shared" si="3"/>
        <v>0.0598927493</v>
      </c>
      <c r="I35" s="9">
        <v>66887.0</v>
      </c>
      <c r="J35" s="9">
        <v>26165.44509589672</v>
      </c>
      <c r="K35" s="9">
        <v>529875.0</v>
      </c>
      <c r="L35" s="10">
        <f t="shared" si="4"/>
        <v>0.1262316584</v>
      </c>
      <c r="M35" s="10">
        <f t="shared" si="5"/>
        <v>0.3911887975</v>
      </c>
      <c r="N35" s="10">
        <f t="shared" si="6"/>
        <v>0.04938041066</v>
      </c>
      <c r="O35" s="4">
        <f t="shared" si="7"/>
        <v>1.212884796</v>
      </c>
    </row>
    <row r="36" ht="15.75" customHeight="1">
      <c r="A36" s="7">
        <v>20201.0</v>
      </c>
      <c r="B36" s="8" t="s">
        <v>66</v>
      </c>
      <c r="C36" s="7">
        <v>5757.0</v>
      </c>
      <c r="D36" s="7">
        <v>2454.6667306125164</v>
      </c>
      <c r="E36" s="7">
        <v>13502.0</v>
      </c>
      <c r="F36" s="4">
        <f t="shared" si="1"/>
        <v>0.4263812768</v>
      </c>
      <c r="G36" s="4">
        <f t="shared" si="2"/>
        <v>0.4263794912</v>
      </c>
      <c r="H36" s="4">
        <f t="shared" si="3"/>
        <v>0.1818002319</v>
      </c>
      <c r="I36" s="9">
        <v>11711.0</v>
      </c>
      <c r="J36" s="9">
        <v>4922.333454668522</v>
      </c>
      <c r="K36" s="9">
        <v>32020.0</v>
      </c>
      <c r="L36" s="10">
        <f t="shared" si="4"/>
        <v>0.3657401624</v>
      </c>
      <c r="M36" s="10">
        <f t="shared" si="5"/>
        <v>0.4203170912</v>
      </c>
      <c r="N36" s="10">
        <f t="shared" si="6"/>
        <v>0.1537268412</v>
      </c>
      <c r="O36" s="4">
        <f t="shared" si="7"/>
        <v>1.182618666</v>
      </c>
    </row>
    <row r="37" ht="15.75" customHeight="1">
      <c r="A37" s="7">
        <v>20202.0</v>
      </c>
      <c r="B37" s="8" t="s">
        <v>67</v>
      </c>
      <c r="C37" s="7">
        <v>2697.0</v>
      </c>
      <c r="D37" s="7">
        <v>1160.111141115427</v>
      </c>
      <c r="E37" s="7">
        <v>4339.0</v>
      </c>
      <c r="F37" s="4">
        <f t="shared" si="1"/>
        <v>0.6215717907</v>
      </c>
      <c r="G37" s="4">
        <f t="shared" si="2"/>
        <v>0.430148736</v>
      </c>
      <c r="H37" s="4">
        <f t="shared" si="3"/>
        <v>0.2673683201</v>
      </c>
      <c r="I37" s="9">
        <v>4484.0</v>
      </c>
      <c r="J37" s="9">
        <v>1881.3333784937859</v>
      </c>
      <c r="K37" s="9">
        <v>8710.0</v>
      </c>
      <c r="L37" s="10">
        <f t="shared" si="4"/>
        <v>0.5148105626</v>
      </c>
      <c r="M37" s="10">
        <f t="shared" si="5"/>
        <v>0.4195658739</v>
      </c>
      <c r="N37" s="10">
        <f t="shared" si="6"/>
        <v>0.2159969436</v>
      </c>
      <c r="O37" s="4">
        <f t="shared" si="7"/>
        <v>1.237833812</v>
      </c>
    </row>
    <row r="38" ht="15.75" customHeight="1">
      <c r="A38" s="7">
        <v>20203.0</v>
      </c>
      <c r="B38" s="8" t="s">
        <v>68</v>
      </c>
      <c r="C38" s="7">
        <v>723.0</v>
      </c>
      <c r="D38" s="7">
        <v>290.00000724196434</v>
      </c>
      <c r="E38" s="7">
        <v>1671.0</v>
      </c>
      <c r="F38" s="4">
        <f t="shared" si="1"/>
        <v>0.4326750449</v>
      </c>
      <c r="G38" s="4">
        <f t="shared" si="2"/>
        <v>0.4011065107</v>
      </c>
      <c r="H38" s="4">
        <f t="shared" si="3"/>
        <v>0.1735487775</v>
      </c>
      <c r="I38" s="9">
        <v>1079.0</v>
      </c>
      <c r="J38" s="9">
        <v>431.55556628108025</v>
      </c>
      <c r="K38" s="9">
        <v>3168.0</v>
      </c>
      <c r="L38" s="10">
        <f t="shared" si="4"/>
        <v>0.3405934343</v>
      </c>
      <c r="M38" s="10">
        <f t="shared" si="5"/>
        <v>0.3999588195</v>
      </c>
      <c r="N38" s="10">
        <f t="shared" si="6"/>
        <v>0.1362233479</v>
      </c>
      <c r="O38" s="4">
        <f t="shared" si="7"/>
        <v>1.274001705</v>
      </c>
    </row>
    <row r="39" ht="15.75" customHeight="1">
      <c r="A39" s="7">
        <v>20204.0</v>
      </c>
      <c r="B39" s="8" t="s">
        <v>69</v>
      </c>
      <c r="C39" s="7">
        <v>1405.0</v>
      </c>
      <c r="D39" s="7">
        <v>607.4444589912891</v>
      </c>
      <c r="E39" s="7">
        <v>2830.0</v>
      </c>
      <c r="F39" s="4">
        <f t="shared" si="1"/>
        <v>0.4964664311</v>
      </c>
      <c r="G39" s="4">
        <f t="shared" si="2"/>
        <v>0.4323448107</v>
      </c>
      <c r="H39" s="4">
        <f t="shared" si="3"/>
        <v>0.2146446852</v>
      </c>
      <c r="I39" s="9">
        <v>1964.0</v>
      </c>
      <c r="J39" s="9">
        <v>817.2222421169281</v>
      </c>
      <c r="K39" s="9">
        <v>5049.0</v>
      </c>
      <c r="L39" s="10">
        <f t="shared" si="4"/>
        <v>0.3889879184</v>
      </c>
      <c r="M39" s="10">
        <f t="shared" si="5"/>
        <v>0.4161009379</v>
      </c>
      <c r="N39" s="10">
        <f t="shared" si="6"/>
        <v>0.1618582377</v>
      </c>
      <c r="O39" s="4">
        <f t="shared" si="7"/>
        <v>1.326127655</v>
      </c>
    </row>
    <row r="40" ht="15.75" customHeight="1">
      <c r="A40" s="7">
        <v>20205.0</v>
      </c>
      <c r="B40" s="8" t="s">
        <v>70</v>
      </c>
      <c r="C40" s="7">
        <v>1328.0</v>
      </c>
      <c r="D40" s="7">
        <v>545.4444579482079</v>
      </c>
      <c r="E40" s="7">
        <v>2863.0</v>
      </c>
      <c r="F40" s="4">
        <f t="shared" si="1"/>
        <v>0.4638491093</v>
      </c>
      <c r="G40" s="4">
        <f t="shared" si="2"/>
        <v>0.4107262485</v>
      </c>
      <c r="H40" s="4">
        <f t="shared" si="3"/>
        <v>0.1905150045</v>
      </c>
      <c r="I40" s="9">
        <v>1899.0</v>
      </c>
      <c r="J40" s="9">
        <v>776.888907045126</v>
      </c>
      <c r="K40" s="9">
        <v>5626.0</v>
      </c>
      <c r="L40" s="10">
        <f t="shared" si="4"/>
        <v>0.3375399929</v>
      </c>
      <c r="M40" s="10">
        <f t="shared" si="5"/>
        <v>0.4091042165</v>
      </c>
      <c r="N40" s="10">
        <f t="shared" si="6"/>
        <v>0.1380890343</v>
      </c>
      <c r="O40" s="4">
        <f t="shared" si="7"/>
        <v>1.379653392</v>
      </c>
    </row>
    <row r="41" ht="15.75" customHeight="1">
      <c r="A41" s="7">
        <v>20206.0</v>
      </c>
      <c r="B41" s="8" t="s">
        <v>71</v>
      </c>
      <c r="C41" s="7">
        <v>337.0</v>
      </c>
      <c r="D41" s="7">
        <v>132.77778106927872</v>
      </c>
      <c r="E41" s="7">
        <v>1253.0</v>
      </c>
      <c r="F41" s="4">
        <f t="shared" si="1"/>
        <v>0.2689545092</v>
      </c>
      <c r="G41" s="4">
        <f t="shared" si="2"/>
        <v>0.3939993504</v>
      </c>
      <c r="H41" s="4">
        <f t="shared" si="3"/>
        <v>0.1059679019</v>
      </c>
      <c r="I41" s="9">
        <v>463.0</v>
      </c>
      <c r="J41" s="9">
        <v>179.66667062044144</v>
      </c>
      <c r="K41" s="9">
        <v>2610.0</v>
      </c>
      <c r="L41" s="10">
        <f t="shared" si="4"/>
        <v>0.177394636</v>
      </c>
      <c r="M41" s="10">
        <f t="shared" si="5"/>
        <v>0.3880489646</v>
      </c>
      <c r="N41" s="10">
        <f t="shared" si="6"/>
        <v>0.06883780484</v>
      </c>
      <c r="O41" s="4">
        <f t="shared" si="7"/>
        <v>1.539385257</v>
      </c>
    </row>
    <row r="42" ht="15.75" customHeight="1">
      <c r="A42" s="7">
        <v>20301.0</v>
      </c>
      <c r="B42" s="8" t="s">
        <v>72</v>
      </c>
      <c r="C42" s="7">
        <v>2509.0</v>
      </c>
      <c r="D42" s="7">
        <v>1181.4444734752178</v>
      </c>
      <c r="E42" s="7">
        <v>3682.0</v>
      </c>
      <c r="F42" s="4">
        <f t="shared" si="1"/>
        <v>0.6814231396</v>
      </c>
      <c r="G42" s="4">
        <f t="shared" si="2"/>
        <v>0.470882612</v>
      </c>
      <c r="H42" s="4">
        <f t="shared" si="3"/>
        <v>0.3208703078</v>
      </c>
      <c r="I42" s="9">
        <v>4027.0</v>
      </c>
      <c r="J42" s="9">
        <v>1845.0000469982624</v>
      </c>
      <c r="K42" s="9">
        <v>6593.0</v>
      </c>
      <c r="L42" s="10">
        <f t="shared" si="4"/>
        <v>0.6107993326</v>
      </c>
      <c r="M42" s="10">
        <f t="shared" si="5"/>
        <v>0.458157449</v>
      </c>
      <c r="N42" s="10">
        <f t="shared" si="6"/>
        <v>0.2798422641</v>
      </c>
      <c r="O42" s="4">
        <f t="shared" si="7"/>
        <v>1.14661132</v>
      </c>
    </row>
    <row r="43" ht="15.75" customHeight="1">
      <c r="A43" s="7">
        <v>20302.0</v>
      </c>
      <c r="B43" s="8" t="s">
        <v>73</v>
      </c>
      <c r="C43" s="7">
        <v>3729.0</v>
      </c>
      <c r="D43" s="7">
        <v>1675.5555981397629</v>
      </c>
      <c r="E43" s="7">
        <v>5051.0</v>
      </c>
      <c r="F43" s="4">
        <f t="shared" si="1"/>
        <v>0.7382696496</v>
      </c>
      <c r="G43" s="4">
        <f t="shared" si="2"/>
        <v>0.4493310802</v>
      </c>
      <c r="H43" s="4">
        <f t="shared" si="3"/>
        <v>0.3317274991</v>
      </c>
      <c r="I43" s="9">
        <v>6597.0</v>
      </c>
      <c r="J43" s="9">
        <v>2978.1111838817596</v>
      </c>
      <c r="K43" s="9">
        <v>9527.0</v>
      </c>
      <c r="L43" s="10">
        <f t="shared" si="4"/>
        <v>0.6924530282</v>
      </c>
      <c r="M43" s="10">
        <f t="shared" si="5"/>
        <v>0.4514341646</v>
      </c>
      <c r="N43" s="10">
        <f t="shared" si="6"/>
        <v>0.3125969543</v>
      </c>
      <c r="O43" s="4">
        <f t="shared" si="7"/>
        <v>1.061198756</v>
      </c>
    </row>
    <row r="44" ht="15.75" customHeight="1">
      <c r="A44" s="7">
        <v>20303.0</v>
      </c>
      <c r="B44" s="8" t="s">
        <v>74</v>
      </c>
      <c r="C44" s="7">
        <v>2401.0</v>
      </c>
      <c r="D44" s="7">
        <v>1073.2222474813461</v>
      </c>
      <c r="E44" s="7">
        <v>3081.0</v>
      </c>
      <c r="F44" s="4">
        <f t="shared" si="1"/>
        <v>0.7792924375</v>
      </c>
      <c r="G44" s="4">
        <f t="shared" si="2"/>
        <v>0.4469896907</v>
      </c>
      <c r="H44" s="4">
        <f t="shared" si="3"/>
        <v>0.3483356856</v>
      </c>
      <c r="I44" s="9">
        <v>5421.0</v>
      </c>
      <c r="J44" s="9">
        <v>2435.6667262613773</v>
      </c>
      <c r="K44" s="9">
        <v>6697.0</v>
      </c>
      <c r="L44" s="10">
        <f t="shared" si="4"/>
        <v>0.8094669255</v>
      </c>
      <c r="M44" s="10">
        <f t="shared" si="5"/>
        <v>0.4493021078</v>
      </c>
      <c r="N44" s="10">
        <f t="shared" si="6"/>
        <v>0.3636951958</v>
      </c>
      <c r="O44" s="4">
        <f t="shared" si="7"/>
        <v>0.9577681797</v>
      </c>
    </row>
    <row r="45" ht="15.75" customHeight="1">
      <c r="A45" s="7">
        <v>20304.0</v>
      </c>
      <c r="B45" s="8" t="s">
        <v>75</v>
      </c>
      <c r="C45" s="7">
        <v>896.0</v>
      </c>
      <c r="D45" s="7">
        <v>402.6666762828827</v>
      </c>
      <c r="E45" s="7">
        <v>1313.0</v>
      </c>
      <c r="F45" s="4">
        <f t="shared" si="1"/>
        <v>0.6824067022</v>
      </c>
      <c r="G45" s="4">
        <f t="shared" si="2"/>
        <v>0.4494047726</v>
      </c>
      <c r="H45" s="4">
        <f t="shared" si="3"/>
        <v>0.3066768289</v>
      </c>
      <c r="I45" s="9">
        <v>1517.0</v>
      </c>
      <c r="J45" s="9">
        <v>679.7777946293354</v>
      </c>
      <c r="K45" s="9">
        <v>2511.0</v>
      </c>
      <c r="L45" s="10">
        <f t="shared" si="4"/>
        <v>0.6041417762</v>
      </c>
      <c r="M45" s="10">
        <f t="shared" si="5"/>
        <v>0.4481066543</v>
      </c>
      <c r="N45" s="10">
        <f t="shared" si="6"/>
        <v>0.2707199501</v>
      </c>
      <c r="O45" s="4">
        <f t="shared" si="7"/>
        <v>1.132819464</v>
      </c>
    </row>
    <row r="46" ht="15.75" customHeight="1">
      <c r="A46" s="7">
        <v>20305.0</v>
      </c>
      <c r="B46" s="8" t="s">
        <v>76</v>
      </c>
      <c r="C46" s="7">
        <v>814.0</v>
      </c>
      <c r="D46" s="7">
        <v>370.66667595505714</v>
      </c>
      <c r="E46" s="7">
        <v>1199.0</v>
      </c>
      <c r="F46" s="4">
        <f t="shared" si="1"/>
        <v>0.6788990826</v>
      </c>
      <c r="G46" s="4">
        <f t="shared" si="2"/>
        <v>0.4553644668</v>
      </c>
      <c r="H46" s="4">
        <f t="shared" si="3"/>
        <v>0.3091465187</v>
      </c>
      <c r="I46" s="9">
        <v>1264.0</v>
      </c>
      <c r="J46" s="9">
        <v>573.3333480656147</v>
      </c>
      <c r="K46" s="9">
        <v>1806.0</v>
      </c>
      <c r="L46" s="10">
        <f t="shared" si="4"/>
        <v>0.699889258</v>
      </c>
      <c r="M46" s="10">
        <f t="shared" si="5"/>
        <v>0.4535865095</v>
      </c>
      <c r="N46" s="10">
        <f t="shared" si="6"/>
        <v>0.3174603256</v>
      </c>
      <c r="O46" s="4">
        <f t="shared" si="7"/>
        <v>0.973811509</v>
      </c>
    </row>
    <row r="47" ht="15.75" customHeight="1">
      <c r="A47" s="7">
        <v>20306.0</v>
      </c>
      <c r="B47" s="8" t="s">
        <v>77</v>
      </c>
      <c r="C47" s="7">
        <v>1008.0</v>
      </c>
      <c r="D47" s="7">
        <v>448.333344489336</v>
      </c>
      <c r="E47" s="7">
        <v>1417.0</v>
      </c>
      <c r="F47" s="4">
        <f t="shared" si="1"/>
        <v>0.7113620325</v>
      </c>
      <c r="G47" s="4">
        <f t="shared" si="2"/>
        <v>0.4447751433</v>
      </c>
      <c r="H47" s="4">
        <f t="shared" si="3"/>
        <v>0.31639615</v>
      </c>
      <c r="I47" s="9">
        <v>2309.0</v>
      </c>
      <c r="J47" s="9">
        <v>996.0000251233578</v>
      </c>
      <c r="K47" s="9">
        <v>3574.0</v>
      </c>
      <c r="L47" s="10">
        <f t="shared" si="4"/>
        <v>0.6460548405</v>
      </c>
      <c r="M47" s="10">
        <f t="shared" si="5"/>
        <v>0.4313555761</v>
      </c>
      <c r="N47" s="10">
        <f t="shared" si="6"/>
        <v>0.2786793579</v>
      </c>
      <c r="O47" s="4">
        <f t="shared" si="7"/>
        <v>1.135341176</v>
      </c>
    </row>
    <row r="48" ht="15.75" customHeight="1">
      <c r="A48" s="7">
        <v>20307.0</v>
      </c>
      <c r="B48" s="8" t="s">
        <v>78</v>
      </c>
      <c r="C48" s="7">
        <v>142.0</v>
      </c>
      <c r="D48" s="7">
        <v>57.55555695295334</v>
      </c>
      <c r="E48" s="7">
        <v>202.0</v>
      </c>
      <c r="F48" s="4">
        <f t="shared" si="1"/>
        <v>0.702970297</v>
      </c>
      <c r="G48" s="4">
        <f t="shared" si="2"/>
        <v>0.4053208236</v>
      </c>
      <c r="H48" s="4">
        <f t="shared" si="3"/>
        <v>0.2849284998</v>
      </c>
      <c r="I48" s="9">
        <v>244.0</v>
      </c>
      <c r="J48" s="9">
        <v>99.55555814504623</v>
      </c>
      <c r="K48" s="9">
        <v>398.0</v>
      </c>
      <c r="L48" s="10">
        <f t="shared" si="4"/>
        <v>0.6130653266</v>
      </c>
      <c r="M48" s="10">
        <f t="shared" si="5"/>
        <v>0.4080145826</v>
      </c>
      <c r="N48" s="10">
        <f t="shared" si="6"/>
        <v>0.2501395933</v>
      </c>
      <c r="O48" s="4">
        <f t="shared" si="7"/>
        <v>1.139077968</v>
      </c>
    </row>
    <row r="49" ht="15.75" customHeight="1">
      <c r="A49" s="7">
        <v>20308.0</v>
      </c>
      <c r="B49" s="8" t="s">
        <v>79</v>
      </c>
      <c r="C49" s="7">
        <v>1866.0</v>
      </c>
      <c r="D49" s="7">
        <v>905.8889138400555</v>
      </c>
      <c r="E49" s="7">
        <v>2071.0</v>
      </c>
      <c r="F49" s="4">
        <f t="shared" si="1"/>
        <v>0.9010140029</v>
      </c>
      <c r="G49" s="4">
        <f t="shared" si="2"/>
        <v>0.4854710149</v>
      </c>
      <c r="H49" s="4">
        <f t="shared" si="3"/>
        <v>0.4374161824</v>
      </c>
      <c r="I49" s="9">
        <v>4637.0</v>
      </c>
      <c r="J49" s="9">
        <v>2227.666720300913</v>
      </c>
      <c r="K49" s="9">
        <v>5148.0</v>
      </c>
      <c r="L49" s="10">
        <f t="shared" si="4"/>
        <v>0.9007381507</v>
      </c>
      <c r="M49" s="10">
        <f t="shared" si="5"/>
        <v>0.480411197</v>
      </c>
      <c r="N49" s="10">
        <f t="shared" si="6"/>
        <v>0.4327246931</v>
      </c>
      <c r="O49" s="4">
        <f t="shared" si="7"/>
        <v>1.010841742</v>
      </c>
    </row>
    <row r="50" ht="15.75" customHeight="1">
      <c r="A50" s="7">
        <v>20401.0</v>
      </c>
      <c r="B50" s="8" t="s">
        <v>80</v>
      </c>
      <c r="C50" s="7">
        <v>2813.0</v>
      </c>
      <c r="D50" s="7">
        <v>1240.1111420989037</v>
      </c>
      <c r="E50" s="7">
        <v>4081.0</v>
      </c>
      <c r="F50" s="4">
        <f t="shared" si="1"/>
        <v>0.6892918402</v>
      </c>
      <c r="G50" s="4">
        <f t="shared" si="2"/>
        <v>0.4408500327</v>
      </c>
      <c r="H50" s="4">
        <f t="shared" si="3"/>
        <v>0.3038743303</v>
      </c>
      <c r="I50" s="9">
        <v>4476.0</v>
      </c>
      <c r="J50" s="9">
        <v>1963.5556046068668</v>
      </c>
      <c r="K50" s="9">
        <v>7120.0</v>
      </c>
      <c r="L50" s="10">
        <f t="shared" si="4"/>
        <v>0.6286516854</v>
      </c>
      <c r="M50" s="10">
        <f t="shared" si="5"/>
        <v>0.4386853451</v>
      </c>
      <c r="N50" s="10">
        <f t="shared" si="6"/>
        <v>0.2757802815</v>
      </c>
      <c r="O50" s="4">
        <f t="shared" si="7"/>
        <v>1.10187113</v>
      </c>
    </row>
    <row r="51" ht="15.75" customHeight="1">
      <c r="A51" s="7">
        <v>20402.0</v>
      </c>
      <c r="B51" s="8" t="s">
        <v>81</v>
      </c>
      <c r="C51" s="7">
        <v>3506.0</v>
      </c>
      <c r="D51" s="7">
        <v>1556.8889278173447</v>
      </c>
      <c r="E51" s="7">
        <v>5267.0</v>
      </c>
      <c r="F51" s="4">
        <f t="shared" si="1"/>
        <v>0.6656540725</v>
      </c>
      <c r="G51" s="4">
        <f t="shared" si="2"/>
        <v>0.4440641551</v>
      </c>
      <c r="H51" s="4">
        <f t="shared" si="3"/>
        <v>0.2955931133</v>
      </c>
      <c r="I51" s="9">
        <v>6054.0</v>
      </c>
      <c r="J51" s="9">
        <v>2591.111177146435</v>
      </c>
      <c r="K51" s="9">
        <v>10230.0</v>
      </c>
      <c r="L51" s="10">
        <f t="shared" si="4"/>
        <v>0.5917888563</v>
      </c>
      <c r="M51" s="10">
        <f t="shared" si="5"/>
        <v>0.4279998641</v>
      </c>
      <c r="N51" s="10">
        <f t="shared" si="6"/>
        <v>0.2532855501</v>
      </c>
      <c r="O51" s="4">
        <f t="shared" si="7"/>
        <v>1.167035045</v>
      </c>
    </row>
    <row r="52" ht="15.75" customHeight="1">
      <c r="A52" s="7">
        <v>20403.0</v>
      </c>
      <c r="B52" s="8" t="s">
        <v>82</v>
      </c>
      <c r="C52" s="7">
        <v>2657.0</v>
      </c>
      <c r="D52" s="7">
        <v>1210.1111417114735</v>
      </c>
      <c r="E52" s="7">
        <v>4189.0</v>
      </c>
      <c r="F52" s="4">
        <f t="shared" si="1"/>
        <v>0.6342802578</v>
      </c>
      <c r="G52" s="4">
        <f t="shared" si="2"/>
        <v>0.4554426578</v>
      </c>
      <c r="H52" s="4">
        <f t="shared" si="3"/>
        <v>0.2888782864</v>
      </c>
      <c r="I52" s="9">
        <v>6102.0</v>
      </c>
      <c r="J52" s="9">
        <v>2797.0000743567944</v>
      </c>
      <c r="K52" s="9">
        <v>10110.0</v>
      </c>
      <c r="L52" s="10">
        <f t="shared" si="4"/>
        <v>0.6035608309</v>
      </c>
      <c r="M52" s="10">
        <f t="shared" si="5"/>
        <v>0.4583743157</v>
      </c>
      <c r="N52" s="10">
        <f t="shared" si="6"/>
        <v>0.2766567828</v>
      </c>
      <c r="O52" s="4">
        <f t="shared" si="7"/>
        <v>1.044175687</v>
      </c>
    </row>
    <row r="53" ht="15.75" customHeight="1">
      <c r="A53" s="7">
        <v>20404.0</v>
      </c>
      <c r="B53" s="8" t="s">
        <v>83</v>
      </c>
      <c r="C53" s="7">
        <v>1349.0</v>
      </c>
      <c r="D53" s="7">
        <v>611.0000162124634</v>
      </c>
      <c r="E53" s="7">
        <v>1854.0</v>
      </c>
      <c r="F53" s="4">
        <f t="shared" si="1"/>
        <v>0.7276159655</v>
      </c>
      <c r="G53" s="4">
        <f t="shared" si="2"/>
        <v>0.4529281069</v>
      </c>
      <c r="H53" s="4">
        <f t="shared" si="3"/>
        <v>0.3295577218</v>
      </c>
      <c r="I53" s="9">
        <v>2333.0</v>
      </c>
      <c r="J53" s="9">
        <v>1024.555580586195</v>
      </c>
      <c r="K53" s="9">
        <v>3442.0</v>
      </c>
      <c r="L53" s="10">
        <f t="shared" si="4"/>
        <v>0.6778036026</v>
      </c>
      <c r="M53" s="10">
        <f t="shared" si="5"/>
        <v>0.4391579857</v>
      </c>
      <c r="N53" s="10">
        <f t="shared" si="6"/>
        <v>0.2976628648</v>
      </c>
      <c r="O53" s="4">
        <f t="shared" si="7"/>
        <v>1.107150944</v>
      </c>
    </row>
    <row r="54" ht="15.75" customHeight="1">
      <c r="A54" s="7">
        <v>20405.0</v>
      </c>
      <c r="B54" s="8" t="s">
        <v>84</v>
      </c>
      <c r="C54" s="7">
        <v>1420.0</v>
      </c>
      <c r="D54" s="7">
        <v>607.1111256480217</v>
      </c>
      <c r="E54" s="7">
        <v>2412.0</v>
      </c>
      <c r="F54" s="4">
        <f t="shared" si="1"/>
        <v>0.5887230514</v>
      </c>
      <c r="G54" s="4">
        <f t="shared" si="2"/>
        <v>0.4275430462</v>
      </c>
      <c r="H54" s="4">
        <f t="shared" si="3"/>
        <v>0.2517044468</v>
      </c>
      <c r="I54" s="9">
        <v>2323.0</v>
      </c>
      <c r="J54" s="9">
        <v>954.3333564698696</v>
      </c>
      <c r="K54" s="9">
        <v>4720.0</v>
      </c>
      <c r="L54" s="10">
        <f t="shared" si="4"/>
        <v>0.4921610169</v>
      </c>
      <c r="M54" s="10">
        <f t="shared" si="5"/>
        <v>0.4108193528</v>
      </c>
      <c r="N54" s="10">
        <f t="shared" si="6"/>
        <v>0.2021892704</v>
      </c>
      <c r="O54" s="4">
        <f t="shared" si="7"/>
        <v>1.244895173</v>
      </c>
    </row>
    <row r="55" ht="15.75" customHeight="1">
      <c r="A55" s="7">
        <v>20501.0</v>
      </c>
      <c r="B55" s="8" t="s">
        <v>85</v>
      </c>
      <c r="C55" s="7">
        <v>1997.0</v>
      </c>
      <c r="D55" s="7">
        <v>911.1111350953579</v>
      </c>
      <c r="E55" s="7">
        <v>3468.0</v>
      </c>
      <c r="F55" s="4">
        <f t="shared" si="1"/>
        <v>0.5758362168</v>
      </c>
      <c r="G55" s="4">
        <f t="shared" si="2"/>
        <v>0.4562399274</v>
      </c>
      <c r="H55" s="4">
        <f t="shared" si="3"/>
        <v>0.2627194738</v>
      </c>
      <c r="I55" s="9">
        <v>4045.0</v>
      </c>
      <c r="J55" s="9">
        <v>1749.333378314972</v>
      </c>
      <c r="K55" s="9">
        <v>7931.0</v>
      </c>
      <c r="L55" s="10">
        <f t="shared" si="4"/>
        <v>0.5100239566</v>
      </c>
      <c r="M55" s="10">
        <f t="shared" si="5"/>
        <v>0.4324680787</v>
      </c>
      <c r="N55" s="10">
        <f t="shared" si="6"/>
        <v>0.2205690806</v>
      </c>
      <c r="O55" s="4">
        <f t="shared" si="7"/>
        <v>1.191098376</v>
      </c>
    </row>
    <row r="56" ht="15.75" customHeight="1">
      <c r="A56" s="7">
        <v>20502.0</v>
      </c>
      <c r="B56" s="8" t="s">
        <v>86</v>
      </c>
      <c r="C56" s="7">
        <v>1576.0</v>
      </c>
      <c r="D56" s="7">
        <v>713.3333523869514</v>
      </c>
      <c r="E56" s="7">
        <v>2467.0</v>
      </c>
      <c r="F56" s="4">
        <f t="shared" si="1"/>
        <v>0.6388325902</v>
      </c>
      <c r="G56" s="4">
        <f t="shared" si="2"/>
        <v>0.4526226855</v>
      </c>
      <c r="H56" s="4">
        <f t="shared" si="3"/>
        <v>0.2891501226</v>
      </c>
      <c r="I56" s="9">
        <v>3886.0</v>
      </c>
      <c r="J56" s="9">
        <v>1778.4444899857044</v>
      </c>
      <c r="K56" s="9">
        <v>5735.0</v>
      </c>
      <c r="L56" s="10">
        <f t="shared" si="4"/>
        <v>0.6775937228</v>
      </c>
      <c r="M56" s="10">
        <f t="shared" si="5"/>
        <v>0.4576542692</v>
      </c>
      <c r="N56" s="10">
        <f t="shared" si="6"/>
        <v>0.31010366</v>
      </c>
      <c r="O56" s="4">
        <f t="shared" si="7"/>
        <v>0.9324305382</v>
      </c>
    </row>
    <row r="57" ht="15.75" customHeight="1">
      <c r="A57" s="7">
        <v>20503.0</v>
      </c>
      <c r="B57" s="8" t="s">
        <v>87</v>
      </c>
      <c r="C57" s="7">
        <v>951.0</v>
      </c>
      <c r="D57" s="7">
        <v>426.3333443403244</v>
      </c>
      <c r="E57" s="7">
        <v>1420.0</v>
      </c>
      <c r="F57" s="4">
        <f t="shared" si="1"/>
        <v>0.6697183099</v>
      </c>
      <c r="G57" s="4">
        <f t="shared" si="2"/>
        <v>0.4483000466</v>
      </c>
      <c r="H57" s="4">
        <f t="shared" si="3"/>
        <v>0.3002347495</v>
      </c>
      <c r="I57" s="9">
        <v>2616.0</v>
      </c>
      <c r="J57" s="9">
        <v>1189.7778088152409</v>
      </c>
      <c r="K57" s="9">
        <v>3963.0</v>
      </c>
      <c r="L57" s="10">
        <f t="shared" si="4"/>
        <v>0.6601059803</v>
      </c>
      <c r="M57" s="10">
        <f t="shared" si="5"/>
        <v>0.4548080309</v>
      </c>
      <c r="N57" s="10">
        <f t="shared" si="6"/>
        <v>0.3002215011</v>
      </c>
      <c r="O57" s="4">
        <f t="shared" si="7"/>
        <v>1.000044129</v>
      </c>
    </row>
    <row r="58" ht="15.75" customHeight="1">
      <c r="A58" s="7">
        <v>20601.0</v>
      </c>
      <c r="B58" s="8" t="s">
        <v>88</v>
      </c>
      <c r="C58" s="7">
        <v>3827.0</v>
      </c>
      <c r="D58" s="7">
        <v>1709.1111563444138</v>
      </c>
      <c r="E58" s="7">
        <v>7525.0</v>
      </c>
      <c r="F58" s="4">
        <f t="shared" si="1"/>
        <v>0.5085714286</v>
      </c>
      <c r="G58" s="4">
        <f t="shared" si="2"/>
        <v>0.4465929335</v>
      </c>
      <c r="H58" s="4">
        <f t="shared" si="3"/>
        <v>0.2271244062</v>
      </c>
      <c r="I58" s="9">
        <v>8370.0</v>
      </c>
      <c r="J58" s="9">
        <v>3694.6667593717575</v>
      </c>
      <c r="K58" s="9">
        <v>15708.0</v>
      </c>
      <c r="L58" s="10">
        <f t="shared" si="4"/>
        <v>0.5328495034</v>
      </c>
      <c r="M58" s="10">
        <f t="shared" si="5"/>
        <v>0.4414177729</v>
      </c>
      <c r="N58" s="10">
        <f t="shared" si="6"/>
        <v>0.2352092411</v>
      </c>
      <c r="O58" s="4">
        <f t="shared" si="7"/>
        <v>0.9656270523</v>
      </c>
    </row>
    <row r="59" ht="15.75" customHeight="1">
      <c r="A59" s="7">
        <v>20602.0</v>
      </c>
      <c r="B59" s="8" t="s">
        <v>89</v>
      </c>
      <c r="C59" s="7">
        <v>1634.0</v>
      </c>
      <c r="D59" s="7">
        <v>755.000020802021</v>
      </c>
      <c r="E59" s="7">
        <v>3838.0</v>
      </c>
      <c r="F59" s="4">
        <f t="shared" si="1"/>
        <v>0.4257425743</v>
      </c>
      <c r="G59" s="4">
        <f t="shared" si="2"/>
        <v>0.4620563163</v>
      </c>
      <c r="H59" s="4">
        <f t="shared" si="3"/>
        <v>0.1967170455</v>
      </c>
      <c r="I59" s="9">
        <v>4596.0</v>
      </c>
      <c r="J59" s="9">
        <v>2099.66671910882</v>
      </c>
      <c r="K59" s="9">
        <v>10534.0</v>
      </c>
      <c r="L59" s="10">
        <f t="shared" si="4"/>
        <v>0.4363014999</v>
      </c>
      <c r="M59" s="10">
        <f t="shared" si="5"/>
        <v>0.4568465446</v>
      </c>
      <c r="N59" s="10">
        <f t="shared" si="6"/>
        <v>0.1993228326</v>
      </c>
      <c r="O59" s="4">
        <f t="shared" si="7"/>
        <v>0.9869268008</v>
      </c>
    </row>
    <row r="60" ht="15.75" customHeight="1">
      <c r="A60" s="7">
        <v>20603.0</v>
      </c>
      <c r="B60" s="8" t="s">
        <v>90</v>
      </c>
      <c r="C60" s="7">
        <v>1522.0</v>
      </c>
      <c r="D60" s="7">
        <v>691.3333509266376</v>
      </c>
      <c r="E60" s="7">
        <v>2653.0</v>
      </c>
      <c r="F60" s="4">
        <f t="shared" si="1"/>
        <v>0.5736901621</v>
      </c>
      <c r="G60" s="4">
        <f t="shared" si="2"/>
        <v>0.454226906</v>
      </c>
      <c r="H60" s="4">
        <f t="shared" si="3"/>
        <v>0.2605855073</v>
      </c>
      <c r="I60" s="9">
        <v>2918.0</v>
      </c>
      <c r="J60" s="9">
        <v>1300.6666993498802</v>
      </c>
      <c r="K60" s="9">
        <v>5174.0</v>
      </c>
      <c r="L60" s="10">
        <f t="shared" si="4"/>
        <v>0.5639737147</v>
      </c>
      <c r="M60" s="10">
        <f t="shared" si="5"/>
        <v>0.4457391019</v>
      </c>
      <c r="N60" s="10">
        <f t="shared" si="6"/>
        <v>0.2513851371</v>
      </c>
      <c r="O60" s="4">
        <f t="shared" si="7"/>
        <v>1.036598704</v>
      </c>
    </row>
    <row r="61" ht="15.75" customHeight="1">
      <c r="A61" s="7">
        <v>20604.0</v>
      </c>
      <c r="B61" s="8" t="s">
        <v>91</v>
      </c>
      <c r="C61" s="7">
        <v>602.0</v>
      </c>
      <c r="D61" s="7">
        <v>273.7777847647667</v>
      </c>
      <c r="E61" s="7">
        <v>1025.0</v>
      </c>
      <c r="F61" s="4">
        <f t="shared" si="1"/>
        <v>0.5873170732</v>
      </c>
      <c r="G61" s="4">
        <f t="shared" si="2"/>
        <v>0.4547803734</v>
      </c>
      <c r="H61" s="4">
        <f t="shared" si="3"/>
        <v>0.2671002778</v>
      </c>
      <c r="I61" s="9">
        <v>872.0</v>
      </c>
      <c r="J61" s="9">
        <v>369.77778682112694</v>
      </c>
      <c r="K61" s="9">
        <v>1578.0</v>
      </c>
      <c r="L61" s="10">
        <f t="shared" si="4"/>
        <v>0.5525982256</v>
      </c>
      <c r="M61" s="10">
        <f t="shared" si="5"/>
        <v>0.424057095</v>
      </c>
      <c r="N61" s="10">
        <f t="shared" si="6"/>
        <v>0.2343331982</v>
      </c>
      <c r="O61" s="4">
        <f t="shared" si="7"/>
        <v>1.139831146</v>
      </c>
    </row>
    <row r="62" ht="15.75" customHeight="1">
      <c r="A62" s="7">
        <v>20605.0</v>
      </c>
      <c r="B62" s="8" t="s">
        <v>92</v>
      </c>
      <c r="C62" s="7">
        <v>486.0</v>
      </c>
      <c r="D62" s="7">
        <v>201.11111587285995</v>
      </c>
      <c r="E62" s="7">
        <v>922.0</v>
      </c>
      <c r="F62" s="4">
        <f t="shared" si="1"/>
        <v>0.5271149675</v>
      </c>
      <c r="G62" s="4">
        <f t="shared" si="2"/>
        <v>0.4138088804</v>
      </c>
      <c r="H62" s="4">
        <f t="shared" si="3"/>
        <v>0.2181248545</v>
      </c>
      <c r="I62" s="9">
        <v>1302.0</v>
      </c>
      <c r="J62" s="9">
        <v>530.888902336359</v>
      </c>
      <c r="K62" s="9">
        <v>2751.0</v>
      </c>
      <c r="L62" s="10">
        <f t="shared" si="4"/>
        <v>0.4732824427</v>
      </c>
      <c r="M62" s="10">
        <f t="shared" si="5"/>
        <v>0.4077487729</v>
      </c>
      <c r="N62" s="10">
        <f t="shared" si="6"/>
        <v>0.1929803353</v>
      </c>
      <c r="O62" s="4">
        <f t="shared" si="7"/>
        <v>1.130295759</v>
      </c>
    </row>
    <row r="63" ht="15.75" customHeight="1">
      <c r="A63" s="7">
        <v>20606.0</v>
      </c>
      <c r="B63" s="8" t="s">
        <v>93</v>
      </c>
      <c r="C63" s="7">
        <v>794.0</v>
      </c>
      <c r="D63" s="7">
        <v>305.7777855396271</v>
      </c>
      <c r="E63" s="7">
        <v>3047.0</v>
      </c>
      <c r="F63" s="4">
        <f t="shared" si="1"/>
        <v>0.2605841812</v>
      </c>
      <c r="G63" s="4">
        <f t="shared" si="2"/>
        <v>0.3851105611</v>
      </c>
      <c r="H63" s="4">
        <f t="shared" si="3"/>
        <v>0.1003537202</v>
      </c>
      <c r="I63" s="9">
        <v>2069.0</v>
      </c>
      <c r="J63" s="9">
        <v>839.6666870713234</v>
      </c>
      <c r="K63" s="9">
        <v>6695.0</v>
      </c>
      <c r="L63" s="10">
        <f t="shared" si="4"/>
        <v>0.3090365945</v>
      </c>
      <c r="M63" s="10">
        <f t="shared" si="5"/>
        <v>0.4058321349</v>
      </c>
      <c r="N63" s="10">
        <f t="shared" si="6"/>
        <v>0.1254169809</v>
      </c>
      <c r="O63" s="4">
        <f t="shared" si="7"/>
        <v>0.8001605486</v>
      </c>
    </row>
    <row r="64" ht="15.75" customHeight="1">
      <c r="A64" s="7">
        <v>20607.0</v>
      </c>
      <c r="B64" s="8" t="s">
        <v>94</v>
      </c>
      <c r="C64" s="7">
        <v>1015.0</v>
      </c>
      <c r="D64" s="7">
        <v>402.66667649149895</v>
      </c>
      <c r="E64" s="7">
        <v>3671.0</v>
      </c>
      <c r="F64" s="4">
        <f t="shared" si="1"/>
        <v>0.2764914192</v>
      </c>
      <c r="G64" s="4">
        <f t="shared" si="2"/>
        <v>0.3967159374</v>
      </c>
      <c r="H64" s="4">
        <f t="shared" si="3"/>
        <v>0.1096885526</v>
      </c>
      <c r="I64" s="9">
        <v>2783.0</v>
      </c>
      <c r="J64" s="9">
        <v>1105.7778040468693</v>
      </c>
      <c r="K64" s="9">
        <v>9425.0</v>
      </c>
      <c r="L64" s="10">
        <f t="shared" si="4"/>
        <v>0.2952785146</v>
      </c>
      <c r="M64" s="10">
        <f t="shared" si="5"/>
        <v>0.3973330234</v>
      </c>
      <c r="N64" s="10">
        <f t="shared" si="6"/>
        <v>0.1173239049</v>
      </c>
      <c r="O64" s="4">
        <f t="shared" si="7"/>
        <v>0.9349207447</v>
      </c>
    </row>
    <row r="65" ht="15.75" customHeight="1">
      <c r="A65" s="7">
        <v>20608.0</v>
      </c>
      <c r="B65" s="8" t="s">
        <v>95</v>
      </c>
      <c r="C65" s="7">
        <v>1705.0</v>
      </c>
      <c r="D65" s="7">
        <v>812.7777990996838</v>
      </c>
      <c r="E65" s="7">
        <v>3147.0</v>
      </c>
      <c r="F65" s="4">
        <f t="shared" si="1"/>
        <v>0.5417858278</v>
      </c>
      <c r="G65" s="4">
        <f t="shared" si="2"/>
        <v>0.4767025215</v>
      </c>
      <c r="H65" s="4">
        <f t="shared" si="3"/>
        <v>0.2582706702</v>
      </c>
      <c r="I65" s="9">
        <v>3495.0</v>
      </c>
      <c r="J65" s="9">
        <v>1605.111149996519</v>
      </c>
      <c r="K65" s="9">
        <v>5826.0</v>
      </c>
      <c r="L65" s="10">
        <f t="shared" si="4"/>
        <v>0.5998970134</v>
      </c>
      <c r="M65" s="10">
        <f t="shared" si="5"/>
        <v>0.4592592704</v>
      </c>
      <c r="N65" s="10">
        <f t="shared" si="6"/>
        <v>0.2755082647</v>
      </c>
      <c r="O65" s="4">
        <f t="shared" si="7"/>
        <v>0.9374334759</v>
      </c>
    </row>
    <row r="66" ht="15.75" customHeight="1">
      <c r="A66" s="7">
        <v>20701.0</v>
      </c>
      <c r="B66" s="8" t="s">
        <v>96</v>
      </c>
      <c r="C66" s="7">
        <v>2003.0</v>
      </c>
      <c r="D66" s="7">
        <v>933.4444707334042</v>
      </c>
      <c r="E66" s="7">
        <v>4086.0</v>
      </c>
      <c r="F66" s="4">
        <f t="shared" si="1"/>
        <v>0.4902104748</v>
      </c>
      <c r="G66" s="4">
        <f t="shared" si="2"/>
        <v>0.4660232006</v>
      </c>
      <c r="H66" s="4">
        <f t="shared" si="3"/>
        <v>0.2284494544</v>
      </c>
      <c r="I66" s="9">
        <v>8000.0</v>
      </c>
      <c r="J66" s="9">
        <v>4011.666772097349</v>
      </c>
      <c r="K66" s="9">
        <v>14342.0</v>
      </c>
      <c r="L66" s="10">
        <f t="shared" si="4"/>
        <v>0.5578022591</v>
      </c>
      <c r="M66" s="10">
        <f t="shared" si="5"/>
        <v>0.5014583465</v>
      </c>
      <c r="N66" s="10">
        <f t="shared" si="6"/>
        <v>0.2797145985</v>
      </c>
      <c r="O66" s="4">
        <f t="shared" si="7"/>
        <v>0.8167233874</v>
      </c>
    </row>
    <row r="67" ht="15.75" customHeight="1">
      <c r="A67" s="7">
        <v>20702.0</v>
      </c>
      <c r="B67" s="8" t="s">
        <v>97</v>
      </c>
      <c r="C67" s="7">
        <v>1238.0</v>
      </c>
      <c r="D67" s="7">
        <v>594.3333493769169</v>
      </c>
      <c r="E67" s="7">
        <v>1697.0</v>
      </c>
      <c r="F67" s="4">
        <f t="shared" si="1"/>
        <v>0.7295226871</v>
      </c>
      <c r="G67" s="4">
        <f t="shared" si="2"/>
        <v>0.4800754034</v>
      </c>
      <c r="H67" s="4">
        <f t="shared" si="3"/>
        <v>0.3502258983</v>
      </c>
      <c r="I67" s="9">
        <v>3020.0</v>
      </c>
      <c r="J67" s="9">
        <v>1390.6667026281357</v>
      </c>
      <c r="K67" s="9">
        <v>4232.0</v>
      </c>
      <c r="L67" s="10">
        <f t="shared" si="4"/>
        <v>0.713610586</v>
      </c>
      <c r="M67" s="10">
        <f t="shared" si="5"/>
        <v>0.4604856631</v>
      </c>
      <c r="N67" s="10">
        <f t="shared" si="6"/>
        <v>0.3286074439</v>
      </c>
      <c r="O67" s="4">
        <f t="shared" si="7"/>
        <v>1.065788085</v>
      </c>
    </row>
    <row r="68" ht="15.75" customHeight="1">
      <c r="A68" s="7">
        <v>20801.0</v>
      </c>
      <c r="B68" s="8" t="s">
        <v>98</v>
      </c>
      <c r="C68" s="7">
        <v>9489.0</v>
      </c>
      <c r="D68" s="7">
        <v>3977.000096797943</v>
      </c>
      <c r="E68" s="7">
        <v>27939.0</v>
      </c>
      <c r="F68" s="4">
        <f t="shared" si="1"/>
        <v>0.3396327714</v>
      </c>
      <c r="G68" s="4">
        <f t="shared" si="2"/>
        <v>0.4191168824</v>
      </c>
      <c r="H68" s="4">
        <f t="shared" si="3"/>
        <v>0.1423458283</v>
      </c>
      <c r="I68" s="9">
        <v>14450.0</v>
      </c>
      <c r="J68" s="9">
        <v>5989.333479642868</v>
      </c>
      <c r="K68" s="9">
        <v>50567.0</v>
      </c>
      <c r="L68" s="10">
        <f t="shared" si="4"/>
        <v>0.2857594874</v>
      </c>
      <c r="M68" s="10">
        <f t="shared" si="5"/>
        <v>0.414486746</v>
      </c>
      <c r="N68" s="10">
        <f t="shared" si="6"/>
        <v>0.1184435201</v>
      </c>
      <c r="O68" s="4">
        <f t="shared" si="7"/>
        <v>1.201803427</v>
      </c>
    </row>
    <row r="69" ht="15.75" customHeight="1">
      <c r="A69" s="7">
        <v>20802.0</v>
      </c>
      <c r="B69" s="8" t="s">
        <v>99</v>
      </c>
      <c r="C69" s="7">
        <v>1052.0</v>
      </c>
      <c r="D69" s="7">
        <v>431.77778816223145</v>
      </c>
      <c r="E69" s="7">
        <v>2401.0</v>
      </c>
      <c r="F69" s="4">
        <f t="shared" si="1"/>
        <v>0.4381507705</v>
      </c>
      <c r="G69" s="4">
        <f t="shared" si="2"/>
        <v>0.4104351599</v>
      </c>
      <c r="H69" s="4">
        <f t="shared" si="3"/>
        <v>0.1798324815</v>
      </c>
      <c r="I69" s="9">
        <v>1542.0</v>
      </c>
      <c r="J69" s="9">
        <v>615.333348274231</v>
      </c>
      <c r="K69" s="9">
        <v>4583.0</v>
      </c>
      <c r="L69" s="10">
        <f t="shared" si="4"/>
        <v>0.3364608335</v>
      </c>
      <c r="M69" s="10">
        <f t="shared" si="5"/>
        <v>0.399048864</v>
      </c>
      <c r="N69" s="10">
        <f t="shared" si="6"/>
        <v>0.1342643134</v>
      </c>
      <c r="O69" s="4">
        <f t="shared" si="7"/>
        <v>1.339391511</v>
      </c>
    </row>
    <row r="70" ht="15.75" customHeight="1">
      <c r="A70" s="7">
        <v>20803.0</v>
      </c>
      <c r="B70" s="8" t="s">
        <v>100</v>
      </c>
      <c r="C70" s="7">
        <v>1989.0</v>
      </c>
      <c r="D70" s="7">
        <v>870.444466739893</v>
      </c>
      <c r="E70" s="7">
        <v>4024.0</v>
      </c>
      <c r="F70" s="4">
        <f t="shared" si="1"/>
        <v>0.4942842942</v>
      </c>
      <c r="G70" s="4">
        <f t="shared" si="2"/>
        <v>0.4376291939</v>
      </c>
      <c r="H70" s="4">
        <f t="shared" si="3"/>
        <v>0.2163132373</v>
      </c>
      <c r="I70" s="9">
        <v>3715.0</v>
      </c>
      <c r="J70" s="9">
        <v>1606.3333719074726</v>
      </c>
      <c r="K70" s="9">
        <v>8039.0</v>
      </c>
      <c r="L70" s="10">
        <f t="shared" si="4"/>
        <v>0.4621221545</v>
      </c>
      <c r="M70" s="10">
        <f t="shared" si="5"/>
        <v>0.4323912172</v>
      </c>
      <c r="N70" s="10">
        <f t="shared" si="6"/>
        <v>0.1998175609</v>
      </c>
      <c r="O70" s="4">
        <f t="shared" si="7"/>
        <v>1.082553687</v>
      </c>
    </row>
    <row r="71" ht="15.75" customHeight="1">
      <c r="A71" s="7">
        <v>20804.0</v>
      </c>
      <c r="B71" s="8" t="s">
        <v>101</v>
      </c>
      <c r="C71" s="7">
        <v>590.0</v>
      </c>
      <c r="D71" s="7">
        <v>229.33333882689476</v>
      </c>
      <c r="E71" s="7">
        <v>1882.0</v>
      </c>
      <c r="F71" s="4">
        <f t="shared" si="1"/>
        <v>0.3134962806</v>
      </c>
      <c r="G71" s="4">
        <f t="shared" si="2"/>
        <v>0.3887005743</v>
      </c>
      <c r="H71" s="4">
        <f t="shared" si="3"/>
        <v>0.1218561843</v>
      </c>
      <c r="I71" s="9">
        <v>1152.0</v>
      </c>
      <c r="J71" s="9">
        <v>447.666677236557</v>
      </c>
      <c r="K71" s="9">
        <v>4858.0</v>
      </c>
      <c r="L71" s="10">
        <f t="shared" si="4"/>
        <v>0.2371346233</v>
      </c>
      <c r="M71" s="10">
        <f t="shared" si="5"/>
        <v>0.3885995462</v>
      </c>
      <c r="N71" s="10">
        <f t="shared" si="6"/>
        <v>0.09215040701</v>
      </c>
      <c r="O71" s="4">
        <f t="shared" si="7"/>
        <v>1.322361867</v>
      </c>
    </row>
    <row r="72" ht="15.75" customHeight="1">
      <c r="A72" s="7">
        <v>20805.0</v>
      </c>
      <c r="B72" s="8" t="s">
        <v>102</v>
      </c>
      <c r="C72" s="7">
        <v>1686.0</v>
      </c>
      <c r="D72" s="7">
        <v>739.8889079391956</v>
      </c>
      <c r="E72" s="7">
        <v>2365.0</v>
      </c>
      <c r="F72" s="4">
        <f t="shared" si="1"/>
        <v>0.7128964059</v>
      </c>
      <c r="G72" s="4">
        <f t="shared" si="2"/>
        <v>0.4388427686</v>
      </c>
      <c r="H72" s="4">
        <f t="shared" si="3"/>
        <v>0.3128494325</v>
      </c>
      <c r="I72" s="9">
        <v>2405.0</v>
      </c>
      <c r="J72" s="9">
        <v>1016.4444696903229</v>
      </c>
      <c r="K72" s="9">
        <v>3697.0</v>
      </c>
      <c r="L72" s="10">
        <f t="shared" si="4"/>
        <v>0.6505274547</v>
      </c>
      <c r="M72" s="10">
        <f t="shared" si="5"/>
        <v>0.4226380331</v>
      </c>
      <c r="N72" s="10">
        <f t="shared" si="6"/>
        <v>0.274937644</v>
      </c>
      <c r="O72" s="4">
        <f t="shared" si="7"/>
        <v>1.137892316</v>
      </c>
    </row>
    <row r="73" ht="15.75" customHeight="1">
      <c r="A73" s="7">
        <v>20806.0</v>
      </c>
      <c r="B73" s="8" t="s">
        <v>103</v>
      </c>
      <c r="C73" s="7">
        <v>2472.0</v>
      </c>
      <c r="D73" s="7">
        <v>1048.3333588838577</v>
      </c>
      <c r="E73" s="7">
        <v>4943.0</v>
      </c>
      <c r="F73" s="4">
        <f t="shared" si="1"/>
        <v>0.5001011531</v>
      </c>
      <c r="G73" s="4">
        <f t="shared" si="2"/>
        <v>0.424083074</v>
      </c>
      <c r="H73" s="4">
        <f t="shared" si="3"/>
        <v>0.2120844343</v>
      </c>
      <c r="I73" s="9">
        <v>4373.0</v>
      </c>
      <c r="J73" s="9">
        <v>1840.5555991232395</v>
      </c>
      <c r="K73" s="9">
        <v>9954.0</v>
      </c>
      <c r="L73" s="10">
        <f t="shared" si="4"/>
        <v>0.439320876</v>
      </c>
      <c r="M73" s="10">
        <f t="shared" si="5"/>
        <v>0.4208908299</v>
      </c>
      <c r="N73" s="10">
        <f t="shared" si="6"/>
        <v>0.1849061281</v>
      </c>
      <c r="O73" s="4">
        <f t="shared" si="7"/>
        <v>1.146984346</v>
      </c>
    </row>
    <row r="74" ht="15.75" customHeight="1">
      <c r="A74" s="7">
        <v>20807.0</v>
      </c>
      <c r="B74" s="8" t="s">
        <v>104</v>
      </c>
      <c r="C74" s="7">
        <v>763.0</v>
      </c>
      <c r="D74" s="7">
        <v>328.0000087916851</v>
      </c>
      <c r="E74" s="7">
        <v>1765.0</v>
      </c>
      <c r="F74" s="4">
        <f t="shared" si="1"/>
        <v>0.4322946176</v>
      </c>
      <c r="G74" s="4">
        <f t="shared" si="2"/>
        <v>0.4298820561</v>
      </c>
      <c r="H74" s="4">
        <f t="shared" si="3"/>
        <v>0.185835699</v>
      </c>
      <c r="I74" s="9">
        <v>1932.0</v>
      </c>
      <c r="J74" s="9">
        <v>781.0000184774399</v>
      </c>
      <c r="K74" s="9">
        <v>4785.0</v>
      </c>
      <c r="L74" s="10">
        <f t="shared" si="4"/>
        <v>0.4037617555</v>
      </c>
      <c r="M74" s="10">
        <f t="shared" si="5"/>
        <v>0.404244316</v>
      </c>
      <c r="N74" s="10">
        <f t="shared" si="6"/>
        <v>0.1632183947</v>
      </c>
      <c r="O74" s="4">
        <f t="shared" si="7"/>
        <v>1.138570805</v>
      </c>
    </row>
    <row r="75" ht="15.75" customHeight="1">
      <c r="A75" s="7">
        <v>20901.0</v>
      </c>
      <c r="B75" s="8" t="s">
        <v>105</v>
      </c>
      <c r="C75" s="7">
        <v>1460.0</v>
      </c>
      <c r="D75" s="7">
        <v>633.66668176651</v>
      </c>
      <c r="E75" s="7">
        <v>3237.0</v>
      </c>
      <c r="F75" s="4">
        <f t="shared" si="1"/>
        <v>0.4510349089</v>
      </c>
      <c r="G75" s="4">
        <f t="shared" si="2"/>
        <v>0.4340182752</v>
      </c>
      <c r="H75" s="4">
        <f t="shared" si="3"/>
        <v>0.1957573932</v>
      </c>
      <c r="I75" s="9">
        <v>3110.0</v>
      </c>
      <c r="J75" s="9">
        <v>1311.888921737671</v>
      </c>
      <c r="K75" s="9">
        <v>7793.0</v>
      </c>
      <c r="L75" s="10">
        <f t="shared" si="4"/>
        <v>0.3990760939</v>
      </c>
      <c r="M75" s="10">
        <f t="shared" si="5"/>
        <v>0.4218292353</v>
      </c>
      <c r="N75" s="10">
        <f t="shared" si="6"/>
        <v>0.1683419635</v>
      </c>
      <c r="O75" s="4">
        <f t="shared" si="7"/>
        <v>1.162855589</v>
      </c>
    </row>
    <row r="76" ht="15.75" customHeight="1">
      <c r="A76" s="7">
        <v>20902.0</v>
      </c>
      <c r="B76" s="8" t="s">
        <v>106</v>
      </c>
      <c r="C76" s="7">
        <v>2669.0</v>
      </c>
      <c r="D76" s="7">
        <v>1198.0000298917294</v>
      </c>
      <c r="E76" s="7">
        <v>3898.0</v>
      </c>
      <c r="F76" s="4">
        <f t="shared" si="1"/>
        <v>0.6847101077</v>
      </c>
      <c r="G76" s="4">
        <f t="shared" si="2"/>
        <v>0.4488572611</v>
      </c>
      <c r="H76" s="4">
        <f t="shared" si="3"/>
        <v>0.3073371036</v>
      </c>
      <c r="I76" s="9">
        <v>5622.0</v>
      </c>
      <c r="J76" s="9">
        <v>2471.4445067346096</v>
      </c>
      <c r="K76" s="9">
        <v>8450.0</v>
      </c>
      <c r="L76" s="10">
        <f t="shared" si="4"/>
        <v>0.6653254438</v>
      </c>
      <c r="M76" s="10">
        <f t="shared" si="5"/>
        <v>0.4396023669</v>
      </c>
      <c r="N76" s="10">
        <f t="shared" si="6"/>
        <v>0.2924786399</v>
      </c>
      <c r="O76" s="4">
        <f t="shared" si="7"/>
        <v>1.050801877</v>
      </c>
    </row>
    <row r="77" ht="15.75" customHeight="1">
      <c r="A77" s="7">
        <v>20903.0</v>
      </c>
      <c r="B77" s="8" t="s">
        <v>107</v>
      </c>
      <c r="C77" s="7">
        <v>1026.0</v>
      </c>
      <c r="D77" s="7">
        <v>447.7777895927429</v>
      </c>
      <c r="E77" s="7">
        <v>1703.0</v>
      </c>
      <c r="F77" s="4">
        <f t="shared" si="1"/>
        <v>0.6024662361</v>
      </c>
      <c r="G77" s="4">
        <f t="shared" si="2"/>
        <v>0.4364305941</v>
      </c>
      <c r="H77" s="4">
        <f t="shared" si="3"/>
        <v>0.2629346974</v>
      </c>
      <c r="I77" s="9">
        <v>3203.0</v>
      </c>
      <c r="J77" s="9">
        <v>1350.0000329613686</v>
      </c>
      <c r="K77" s="9">
        <v>5500.0</v>
      </c>
      <c r="L77" s="10">
        <f t="shared" si="4"/>
        <v>0.5823636364</v>
      </c>
      <c r="M77" s="10">
        <f t="shared" si="5"/>
        <v>0.4214798729</v>
      </c>
      <c r="N77" s="10">
        <f t="shared" si="6"/>
        <v>0.2454545514</v>
      </c>
      <c r="O77" s="4">
        <f t="shared" si="7"/>
        <v>1.071215408</v>
      </c>
    </row>
    <row r="78" ht="15.75" customHeight="1">
      <c r="A78" s="7">
        <v>20904.0</v>
      </c>
      <c r="B78" s="8" t="s">
        <v>108</v>
      </c>
      <c r="C78" s="7">
        <v>768.0</v>
      </c>
      <c r="D78" s="7">
        <v>322.3333414196968</v>
      </c>
      <c r="E78" s="7">
        <v>1326.0</v>
      </c>
      <c r="F78" s="4">
        <f t="shared" si="1"/>
        <v>0.5791855204</v>
      </c>
      <c r="G78" s="4">
        <f t="shared" si="2"/>
        <v>0.4197048716</v>
      </c>
      <c r="H78" s="4">
        <f t="shared" si="3"/>
        <v>0.2430869845</v>
      </c>
      <c r="I78" s="9">
        <v>1900.0</v>
      </c>
      <c r="J78" s="9">
        <v>806.3333542346954</v>
      </c>
      <c r="K78" s="9">
        <v>3664.0</v>
      </c>
      <c r="L78" s="10">
        <f t="shared" si="4"/>
        <v>0.518558952</v>
      </c>
      <c r="M78" s="10">
        <f t="shared" si="5"/>
        <v>0.4243859759</v>
      </c>
      <c r="N78" s="10">
        <f t="shared" si="6"/>
        <v>0.2200691469</v>
      </c>
      <c r="O78" s="4">
        <f t="shared" si="7"/>
        <v>1.10459366</v>
      </c>
    </row>
    <row r="79" ht="15.75" customHeight="1">
      <c r="A79" s="7">
        <v>20905.0</v>
      </c>
      <c r="B79" s="8" t="s">
        <v>109</v>
      </c>
      <c r="C79" s="7">
        <v>1362.0</v>
      </c>
      <c r="D79" s="7">
        <v>592.6666825115681</v>
      </c>
      <c r="E79" s="7">
        <v>2491.0</v>
      </c>
      <c r="F79" s="4">
        <f t="shared" si="1"/>
        <v>0.5467683661</v>
      </c>
      <c r="G79" s="4">
        <f t="shared" si="2"/>
        <v>0.4351444071</v>
      </c>
      <c r="H79" s="4">
        <f t="shared" si="3"/>
        <v>0.2379231965</v>
      </c>
      <c r="I79" s="9">
        <v>3656.0</v>
      </c>
      <c r="J79" s="9">
        <v>1552.8889279961586</v>
      </c>
      <c r="K79" s="9">
        <v>8731.0</v>
      </c>
      <c r="L79" s="10">
        <f t="shared" si="4"/>
        <v>0.4187378307</v>
      </c>
      <c r="M79" s="10">
        <f t="shared" si="5"/>
        <v>0.4247508009</v>
      </c>
      <c r="N79" s="10">
        <f t="shared" si="6"/>
        <v>0.177859229</v>
      </c>
      <c r="O79" s="4">
        <f t="shared" si="7"/>
        <v>1.337705094</v>
      </c>
    </row>
    <row r="80" ht="15.75" customHeight="1">
      <c r="A80" s="7">
        <v>21001.0</v>
      </c>
      <c r="B80" s="8" t="s">
        <v>110</v>
      </c>
      <c r="C80" s="7">
        <v>2376.0</v>
      </c>
      <c r="D80" s="7">
        <v>1185.7778099179268</v>
      </c>
      <c r="E80" s="7">
        <v>3154.0</v>
      </c>
      <c r="F80" s="4">
        <f t="shared" si="1"/>
        <v>0.7533291059</v>
      </c>
      <c r="G80" s="4">
        <f t="shared" si="2"/>
        <v>0.4990647348</v>
      </c>
      <c r="H80" s="4">
        <f t="shared" si="3"/>
        <v>0.3759599905</v>
      </c>
      <c r="I80" s="9">
        <v>8845.0</v>
      </c>
      <c r="J80" s="9">
        <v>4344.222336173058</v>
      </c>
      <c r="K80" s="9">
        <v>11423.0</v>
      </c>
      <c r="L80" s="10">
        <f t="shared" si="4"/>
        <v>0.7743149786</v>
      </c>
      <c r="M80" s="10">
        <f t="shared" si="5"/>
        <v>0.4911500663</v>
      </c>
      <c r="N80" s="10">
        <f t="shared" si="6"/>
        <v>0.380304853</v>
      </c>
      <c r="O80" s="4">
        <f t="shared" si="7"/>
        <v>0.9885753165</v>
      </c>
    </row>
    <row r="81" ht="15.75" customHeight="1">
      <c r="A81" s="7">
        <v>21002.0</v>
      </c>
      <c r="B81" s="8" t="s">
        <v>111</v>
      </c>
      <c r="C81" s="7">
        <v>1178.0</v>
      </c>
      <c r="D81" s="7">
        <v>499.66668024659157</v>
      </c>
      <c r="E81" s="7">
        <v>2998.0</v>
      </c>
      <c r="F81" s="4">
        <f t="shared" si="1"/>
        <v>0.3929286191</v>
      </c>
      <c r="G81" s="4">
        <f t="shared" si="2"/>
        <v>0.4241652634</v>
      </c>
      <c r="H81" s="4">
        <f t="shared" si="3"/>
        <v>0.1666666712</v>
      </c>
      <c r="I81" s="9">
        <v>2212.0</v>
      </c>
      <c r="J81" s="9">
        <v>976.0000235438347</v>
      </c>
      <c r="K81" s="9">
        <v>5023.0</v>
      </c>
      <c r="L81" s="10">
        <f t="shared" si="4"/>
        <v>0.4403742783</v>
      </c>
      <c r="M81" s="10">
        <f t="shared" si="5"/>
        <v>0.4412296671</v>
      </c>
      <c r="N81" s="10">
        <f t="shared" si="6"/>
        <v>0.1943061962</v>
      </c>
      <c r="O81" s="4">
        <f t="shared" si="7"/>
        <v>0.8577527349</v>
      </c>
    </row>
    <row r="82" ht="15.75" customHeight="1">
      <c r="A82" s="7">
        <v>21003.0</v>
      </c>
      <c r="B82" s="8" t="s">
        <v>112</v>
      </c>
      <c r="C82" s="7">
        <v>831.0</v>
      </c>
      <c r="D82" s="7">
        <v>348.22223088145256</v>
      </c>
      <c r="E82" s="7">
        <v>2709.0</v>
      </c>
      <c r="F82" s="4">
        <f t="shared" si="1"/>
        <v>0.3067552602</v>
      </c>
      <c r="G82" s="4">
        <f t="shared" si="2"/>
        <v>0.419039989</v>
      </c>
      <c r="H82" s="4">
        <f t="shared" si="3"/>
        <v>0.1285427209</v>
      </c>
      <c r="I82" s="9">
        <v>2412.0</v>
      </c>
      <c r="J82" s="9">
        <v>1038.0000261962414</v>
      </c>
      <c r="K82" s="9">
        <v>7499.0</v>
      </c>
      <c r="L82" s="10">
        <f t="shared" si="4"/>
        <v>0.3216428857</v>
      </c>
      <c r="M82" s="10">
        <f t="shared" si="5"/>
        <v>0.4303482696</v>
      </c>
      <c r="N82" s="10">
        <f t="shared" si="6"/>
        <v>0.1384184593</v>
      </c>
      <c r="O82" s="4">
        <f t="shared" si="7"/>
        <v>0.9286530247</v>
      </c>
    </row>
    <row r="83" ht="15.75" customHeight="1">
      <c r="A83" s="7">
        <v>21004.0</v>
      </c>
      <c r="B83" s="8" t="s">
        <v>113</v>
      </c>
      <c r="C83" s="7">
        <v>2049.0</v>
      </c>
      <c r="D83" s="7">
        <v>905.555578827858</v>
      </c>
      <c r="E83" s="7">
        <v>3717.0</v>
      </c>
      <c r="F83" s="4">
        <f t="shared" si="1"/>
        <v>0.5512510089</v>
      </c>
      <c r="G83" s="4">
        <f t="shared" si="2"/>
        <v>0.4419500141</v>
      </c>
      <c r="H83" s="4">
        <f t="shared" si="3"/>
        <v>0.2436253911</v>
      </c>
      <c r="I83" s="9">
        <v>7269.0</v>
      </c>
      <c r="J83" s="9">
        <v>3166.555636227131</v>
      </c>
      <c r="K83" s="9">
        <v>15525.0</v>
      </c>
      <c r="L83" s="10">
        <f t="shared" si="4"/>
        <v>0.4682125604</v>
      </c>
      <c r="M83" s="10">
        <f t="shared" si="5"/>
        <v>0.4356246576</v>
      </c>
      <c r="N83" s="10">
        <f t="shared" si="6"/>
        <v>0.2039649363</v>
      </c>
      <c r="O83" s="4">
        <f t="shared" si="7"/>
        <v>1.194447416</v>
      </c>
    </row>
    <row r="84" ht="15.75" customHeight="1">
      <c r="A84" s="7">
        <v>21005.0</v>
      </c>
      <c r="B84" s="8" t="s">
        <v>114</v>
      </c>
      <c r="C84" s="7">
        <v>1399.0</v>
      </c>
      <c r="D84" s="7">
        <v>689.8889076709747</v>
      </c>
      <c r="E84" s="7">
        <v>1885.0</v>
      </c>
      <c r="F84" s="4">
        <f t="shared" si="1"/>
        <v>0.7421750663</v>
      </c>
      <c r="G84" s="4">
        <f t="shared" si="2"/>
        <v>0.4931300269</v>
      </c>
      <c r="H84" s="4">
        <f t="shared" si="3"/>
        <v>0.3659888104</v>
      </c>
      <c r="I84" s="9">
        <v>4021.0</v>
      </c>
      <c r="J84" s="9">
        <v>1905.1111611425877</v>
      </c>
      <c r="K84" s="9">
        <v>5869.0</v>
      </c>
      <c r="L84" s="10">
        <f t="shared" si="4"/>
        <v>0.6851252343</v>
      </c>
      <c r="M84" s="10">
        <f t="shared" si="5"/>
        <v>0.4737903907</v>
      </c>
      <c r="N84" s="10">
        <f t="shared" si="6"/>
        <v>0.3246057525</v>
      </c>
      <c r="O84" s="4">
        <f t="shared" si="7"/>
        <v>1.127487137</v>
      </c>
    </row>
    <row r="85" ht="15.75" customHeight="1">
      <c r="A85" s="7">
        <v>21006.0</v>
      </c>
      <c r="B85" s="8" t="s">
        <v>115</v>
      </c>
      <c r="C85" s="7">
        <v>660.0</v>
      </c>
      <c r="D85" s="7">
        <v>289.11111867427826</v>
      </c>
      <c r="E85" s="7">
        <v>1663.0</v>
      </c>
      <c r="F85" s="4">
        <f t="shared" si="1"/>
        <v>0.3968731209</v>
      </c>
      <c r="G85" s="4">
        <f t="shared" si="2"/>
        <v>0.4380471495</v>
      </c>
      <c r="H85" s="4">
        <f t="shared" si="3"/>
        <v>0.1738491393</v>
      </c>
      <c r="I85" s="9">
        <v>1866.0</v>
      </c>
      <c r="J85" s="9">
        <v>885.8889114260674</v>
      </c>
      <c r="K85" s="9">
        <v>3795.0</v>
      </c>
      <c r="L85" s="10">
        <f t="shared" si="4"/>
        <v>0.4916996047</v>
      </c>
      <c r="M85" s="10">
        <f t="shared" si="5"/>
        <v>0.4747529</v>
      </c>
      <c r="N85" s="10">
        <f t="shared" si="6"/>
        <v>0.2334358133</v>
      </c>
      <c r="O85" s="4">
        <f t="shared" si="7"/>
        <v>0.74474065</v>
      </c>
    </row>
    <row r="86" ht="15.75" customHeight="1">
      <c r="A86" s="7">
        <v>21101.0</v>
      </c>
      <c r="B86" s="8" t="s">
        <v>116</v>
      </c>
      <c r="C86" s="7">
        <v>1654.0</v>
      </c>
      <c r="D86" s="7">
        <v>691.5555731356144</v>
      </c>
      <c r="E86" s="7">
        <v>5745.0</v>
      </c>
      <c r="F86" s="4">
        <f t="shared" si="1"/>
        <v>0.2879025239</v>
      </c>
      <c r="G86" s="4">
        <f t="shared" si="2"/>
        <v>0.4181109874</v>
      </c>
      <c r="H86" s="4">
        <f t="shared" si="3"/>
        <v>0.1203752086</v>
      </c>
      <c r="I86" s="9">
        <v>3200.0</v>
      </c>
      <c r="J86" s="9">
        <v>1300.777809113264</v>
      </c>
      <c r="K86" s="9">
        <v>11664.0</v>
      </c>
      <c r="L86" s="10">
        <f t="shared" si="4"/>
        <v>0.2743484225</v>
      </c>
      <c r="M86" s="10">
        <f t="shared" si="5"/>
        <v>0.4064930653</v>
      </c>
      <c r="N86" s="10">
        <f t="shared" si="6"/>
        <v>0.1115207312</v>
      </c>
      <c r="O86" s="4">
        <f t="shared" si="7"/>
        <v>1.07939759</v>
      </c>
    </row>
    <row r="87" ht="15.75" customHeight="1">
      <c r="A87" s="7">
        <v>21102.0</v>
      </c>
      <c r="B87" s="8" t="s">
        <v>117</v>
      </c>
      <c r="C87" s="7">
        <v>2183.0</v>
      </c>
      <c r="D87" s="7">
        <v>963.5555795133114</v>
      </c>
      <c r="E87" s="7">
        <v>5498.0</v>
      </c>
      <c r="F87" s="4">
        <f t="shared" si="1"/>
        <v>0.397053474</v>
      </c>
      <c r="G87" s="4">
        <f t="shared" si="2"/>
        <v>0.4413905541</v>
      </c>
      <c r="H87" s="4">
        <f t="shared" si="3"/>
        <v>0.1752556529</v>
      </c>
      <c r="I87" s="9">
        <v>4590.0</v>
      </c>
      <c r="J87" s="9">
        <v>2028.0000488758087</v>
      </c>
      <c r="K87" s="9">
        <v>11147.0</v>
      </c>
      <c r="L87" s="10">
        <f t="shared" si="4"/>
        <v>0.411769983</v>
      </c>
      <c r="M87" s="10">
        <f t="shared" si="5"/>
        <v>0.441830076</v>
      </c>
      <c r="N87" s="10">
        <f t="shared" si="6"/>
        <v>0.1819323629</v>
      </c>
      <c r="O87" s="4">
        <f t="shared" si="7"/>
        <v>0.9633011418</v>
      </c>
    </row>
    <row r="88" ht="15.75" customHeight="1">
      <c r="A88" s="7">
        <v>21103.0</v>
      </c>
      <c r="B88" s="8" t="s">
        <v>118</v>
      </c>
      <c r="C88" s="7">
        <v>494.0</v>
      </c>
      <c r="D88" s="7">
        <v>218.2222273349762</v>
      </c>
      <c r="E88" s="7">
        <v>1734.0</v>
      </c>
      <c r="F88" s="4">
        <f t="shared" si="1"/>
        <v>0.2848904268</v>
      </c>
      <c r="G88" s="4">
        <f t="shared" si="2"/>
        <v>0.4417453995</v>
      </c>
      <c r="H88" s="4">
        <f t="shared" si="3"/>
        <v>0.1258490354</v>
      </c>
      <c r="I88" s="9">
        <v>1054.0</v>
      </c>
      <c r="J88" s="9">
        <v>453.00001099705696</v>
      </c>
      <c r="K88" s="9">
        <v>4448.0</v>
      </c>
      <c r="L88" s="10">
        <f t="shared" si="4"/>
        <v>0.2369604317</v>
      </c>
      <c r="M88" s="10">
        <f t="shared" si="5"/>
        <v>0.4297912818</v>
      </c>
      <c r="N88" s="10">
        <f t="shared" si="6"/>
        <v>0.1018435277</v>
      </c>
      <c r="O88" s="4">
        <f t="shared" si="7"/>
        <v>1.235709704</v>
      </c>
    </row>
    <row r="89" ht="15.75" customHeight="1">
      <c r="A89" s="7">
        <v>21104.0</v>
      </c>
      <c r="B89" s="8" t="s">
        <v>119</v>
      </c>
      <c r="C89" s="7">
        <v>3733.0</v>
      </c>
      <c r="D89" s="7">
        <v>1696.2222622334957</v>
      </c>
      <c r="E89" s="7">
        <v>8924.0</v>
      </c>
      <c r="F89" s="4">
        <f t="shared" si="1"/>
        <v>0.4183101748</v>
      </c>
      <c r="G89" s="4">
        <f t="shared" si="2"/>
        <v>0.454385819</v>
      </c>
      <c r="H89" s="4">
        <f t="shared" si="3"/>
        <v>0.1900742114</v>
      </c>
      <c r="I89" s="9">
        <v>7212.0</v>
      </c>
      <c r="J89" s="9">
        <v>3259.1111855506897</v>
      </c>
      <c r="K89" s="9">
        <v>14849.0</v>
      </c>
      <c r="L89" s="10">
        <f t="shared" si="4"/>
        <v>0.485689272</v>
      </c>
      <c r="M89" s="10">
        <f t="shared" si="5"/>
        <v>0.4519011627</v>
      </c>
      <c r="N89" s="10">
        <f t="shared" si="6"/>
        <v>0.2194835467</v>
      </c>
      <c r="O89" s="4">
        <f t="shared" si="7"/>
        <v>0.8660066515</v>
      </c>
    </row>
    <row r="90" ht="15.75" customHeight="1">
      <c r="A90" s="7">
        <v>21105.0</v>
      </c>
      <c r="B90" s="8" t="s">
        <v>120</v>
      </c>
      <c r="C90" s="7">
        <v>9551.0</v>
      </c>
      <c r="D90" s="7">
        <v>4715.333455562592</v>
      </c>
      <c r="E90" s="7">
        <v>12423.0</v>
      </c>
      <c r="F90" s="4">
        <f t="shared" si="1"/>
        <v>0.768815906</v>
      </c>
      <c r="G90" s="4">
        <f t="shared" si="2"/>
        <v>0.4937004979</v>
      </c>
      <c r="H90" s="4">
        <f t="shared" si="3"/>
        <v>0.3795647956</v>
      </c>
      <c r="I90" s="9">
        <v>20989.0</v>
      </c>
      <c r="J90" s="9">
        <v>10226.666926056147</v>
      </c>
      <c r="K90" s="9">
        <v>26967.0</v>
      </c>
      <c r="L90" s="10">
        <f t="shared" si="4"/>
        <v>0.7783216524</v>
      </c>
      <c r="M90" s="10">
        <f t="shared" si="5"/>
        <v>0.48723936</v>
      </c>
      <c r="N90" s="10">
        <f t="shared" si="6"/>
        <v>0.3792289437</v>
      </c>
      <c r="O90" s="4">
        <f t="shared" si="7"/>
        <v>1.000885618</v>
      </c>
    </row>
    <row r="91" ht="15.75" customHeight="1">
      <c r="A91" s="7">
        <v>21201.0</v>
      </c>
      <c r="B91" s="8" t="s">
        <v>121</v>
      </c>
      <c r="C91" s="7">
        <v>5482.0</v>
      </c>
      <c r="D91" s="7">
        <v>2425.333395034075</v>
      </c>
      <c r="E91" s="7">
        <v>10097.0</v>
      </c>
      <c r="F91" s="4">
        <f t="shared" si="1"/>
        <v>0.5429335446</v>
      </c>
      <c r="G91" s="4">
        <f t="shared" si="2"/>
        <v>0.4424176204</v>
      </c>
      <c r="H91" s="4">
        <f t="shared" si="3"/>
        <v>0.2402033668</v>
      </c>
      <c r="I91" s="9">
        <v>8875.0</v>
      </c>
      <c r="J91" s="9">
        <v>3920.7778767049313</v>
      </c>
      <c r="K91" s="9">
        <v>17976.0</v>
      </c>
      <c r="L91" s="10">
        <f t="shared" si="4"/>
        <v>0.4937138407</v>
      </c>
      <c r="M91" s="10">
        <f t="shared" si="5"/>
        <v>0.4417777889</v>
      </c>
      <c r="N91" s="10">
        <f t="shared" si="6"/>
        <v>0.2181118089</v>
      </c>
      <c r="O91" s="4">
        <f t="shared" si="7"/>
        <v>1.101285474</v>
      </c>
    </row>
    <row r="92" ht="15.75" customHeight="1">
      <c r="A92" s="7">
        <v>21202.0</v>
      </c>
      <c r="B92" s="8" t="s">
        <v>122</v>
      </c>
      <c r="C92" s="7">
        <v>4277.0</v>
      </c>
      <c r="D92" s="7">
        <v>1856.6667134463787</v>
      </c>
      <c r="E92" s="7">
        <v>7352.0</v>
      </c>
      <c r="F92" s="4">
        <f t="shared" si="1"/>
        <v>0.5817464635</v>
      </c>
      <c r="G92" s="4">
        <f t="shared" si="2"/>
        <v>0.4341049131</v>
      </c>
      <c r="H92" s="4">
        <f t="shared" si="3"/>
        <v>0.252538998</v>
      </c>
      <c r="I92" s="9">
        <v>8379.0</v>
      </c>
      <c r="J92" s="9">
        <v>3548.333418726921</v>
      </c>
      <c r="K92" s="9">
        <v>16992.0</v>
      </c>
      <c r="L92" s="10">
        <f t="shared" si="4"/>
        <v>0.4931144068</v>
      </c>
      <c r="M92" s="10">
        <f t="shared" si="5"/>
        <v>0.4234793434</v>
      </c>
      <c r="N92" s="10">
        <f t="shared" si="6"/>
        <v>0.2088237652</v>
      </c>
      <c r="O92" s="4">
        <f t="shared" si="7"/>
        <v>1.209340315</v>
      </c>
    </row>
    <row r="93" ht="15.75" customHeight="1">
      <c r="A93" s="7">
        <v>21203.0</v>
      </c>
      <c r="B93" s="8" t="s">
        <v>123</v>
      </c>
      <c r="C93" s="7">
        <v>2714.0</v>
      </c>
      <c r="D93" s="7">
        <v>1203.1111426651478</v>
      </c>
      <c r="E93" s="7">
        <v>5716.0</v>
      </c>
      <c r="F93" s="4">
        <f t="shared" si="1"/>
        <v>0.4748075577</v>
      </c>
      <c r="G93" s="4">
        <f t="shared" si="2"/>
        <v>0.4432981366</v>
      </c>
      <c r="H93" s="4">
        <f t="shared" si="3"/>
        <v>0.2104813056</v>
      </c>
      <c r="I93" s="9">
        <v>4147.0</v>
      </c>
      <c r="J93" s="9">
        <v>1783.5555998384953</v>
      </c>
      <c r="K93" s="9">
        <v>11590.0</v>
      </c>
      <c r="L93" s="10">
        <f t="shared" si="4"/>
        <v>0.3578084556</v>
      </c>
      <c r="M93" s="10">
        <f t="shared" si="5"/>
        <v>0.4300833373</v>
      </c>
      <c r="N93" s="10">
        <f t="shared" si="6"/>
        <v>0.1538874547</v>
      </c>
      <c r="O93" s="4">
        <f t="shared" si="7"/>
        <v>1.367761303</v>
      </c>
    </row>
    <row r="94" ht="15.75" customHeight="1">
      <c r="A94" s="7">
        <v>21204.0</v>
      </c>
      <c r="B94" s="8" t="s">
        <v>124</v>
      </c>
      <c r="C94" s="7">
        <v>1255.0</v>
      </c>
      <c r="D94" s="7">
        <v>521.3333460986614</v>
      </c>
      <c r="E94" s="7">
        <v>2112.0</v>
      </c>
      <c r="F94" s="4">
        <f t="shared" si="1"/>
        <v>0.5942234848</v>
      </c>
      <c r="G94" s="4">
        <f t="shared" si="2"/>
        <v>0.4154050567</v>
      </c>
      <c r="H94" s="4">
        <f t="shared" si="3"/>
        <v>0.2468434404</v>
      </c>
      <c r="I94" s="9">
        <v>2662.0</v>
      </c>
      <c r="J94" s="9">
        <v>1080.777804583311</v>
      </c>
      <c r="K94" s="9">
        <v>5970.0</v>
      </c>
      <c r="L94" s="10">
        <f t="shared" si="4"/>
        <v>0.4458961474</v>
      </c>
      <c r="M94" s="10">
        <f t="shared" si="5"/>
        <v>0.4060021805</v>
      </c>
      <c r="N94" s="10">
        <f t="shared" si="6"/>
        <v>0.1810348081</v>
      </c>
      <c r="O94" s="4">
        <f t="shared" si="7"/>
        <v>1.363513696</v>
      </c>
    </row>
    <row r="95" ht="15.75" customHeight="1">
      <c r="A95" s="7">
        <v>21301.0</v>
      </c>
      <c r="B95" s="8" t="s">
        <v>125</v>
      </c>
      <c r="C95" s="7">
        <v>4459.0</v>
      </c>
      <c r="D95" s="7">
        <v>1948.000049829483</v>
      </c>
      <c r="E95" s="7">
        <v>8179.0</v>
      </c>
      <c r="F95" s="4">
        <f t="shared" si="1"/>
        <v>0.545176672</v>
      </c>
      <c r="G95" s="4">
        <f t="shared" si="2"/>
        <v>0.4368692644</v>
      </c>
      <c r="H95" s="4">
        <f t="shared" si="3"/>
        <v>0.2381709316</v>
      </c>
      <c r="I95" s="9">
        <v>12252.0</v>
      </c>
      <c r="J95" s="9">
        <v>5323.889022439718</v>
      </c>
      <c r="K95" s="9">
        <v>22864.0</v>
      </c>
      <c r="L95" s="10">
        <f t="shared" si="4"/>
        <v>0.5358642407</v>
      </c>
      <c r="M95" s="10">
        <f t="shared" si="5"/>
        <v>0.4345322415</v>
      </c>
      <c r="N95" s="10">
        <f t="shared" si="6"/>
        <v>0.2328502896</v>
      </c>
      <c r="O95" s="4">
        <f t="shared" si="7"/>
        <v>1.022850055</v>
      </c>
    </row>
    <row r="96" ht="15.75" customHeight="1">
      <c r="A96" s="7">
        <v>21302.0</v>
      </c>
      <c r="B96" s="8" t="s">
        <v>126</v>
      </c>
      <c r="C96" s="7">
        <v>1431.0</v>
      </c>
      <c r="D96" s="7">
        <v>641.888905197382</v>
      </c>
      <c r="E96" s="7">
        <v>2380.0</v>
      </c>
      <c r="F96" s="4">
        <f t="shared" si="1"/>
        <v>0.6012605042</v>
      </c>
      <c r="G96" s="4">
        <f t="shared" si="2"/>
        <v>0.4485596822</v>
      </c>
      <c r="H96" s="4">
        <f t="shared" si="3"/>
        <v>0.2697012207</v>
      </c>
      <c r="I96" s="9">
        <v>3526.0</v>
      </c>
      <c r="J96" s="9">
        <v>1560.3333713114262</v>
      </c>
      <c r="K96" s="9">
        <v>6453.0</v>
      </c>
      <c r="L96" s="10">
        <f t="shared" si="4"/>
        <v>0.5464125213</v>
      </c>
      <c r="M96" s="10">
        <f t="shared" si="5"/>
        <v>0.4425222267</v>
      </c>
      <c r="N96" s="10">
        <f t="shared" si="6"/>
        <v>0.2417996856</v>
      </c>
      <c r="O96" s="4">
        <f t="shared" si="7"/>
        <v>1.115391114</v>
      </c>
    </row>
    <row r="97" ht="15.75" customHeight="1">
      <c r="A97" s="7">
        <v>21303.0</v>
      </c>
      <c r="B97" s="8" t="s">
        <v>127</v>
      </c>
      <c r="C97" s="7">
        <v>1467.0</v>
      </c>
      <c r="D97" s="7">
        <v>663.7777949869633</v>
      </c>
      <c r="E97" s="7">
        <v>2276.0</v>
      </c>
      <c r="F97" s="4">
        <f t="shared" si="1"/>
        <v>0.6445518453</v>
      </c>
      <c r="G97" s="4">
        <f t="shared" si="2"/>
        <v>0.4524729346</v>
      </c>
      <c r="H97" s="4">
        <f t="shared" si="3"/>
        <v>0.2916422649</v>
      </c>
      <c r="I97" s="9">
        <v>3220.0</v>
      </c>
      <c r="J97" s="9">
        <v>1444.3333674669266</v>
      </c>
      <c r="K97" s="9">
        <v>5472.0</v>
      </c>
      <c r="L97" s="10">
        <f t="shared" si="4"/>
        <v>0.5884502924</v>
      </c>
      <c r="M97" s="10">
        <f t="shared" si="5"/>
        <v>0.4485507352</v>
      </c>
      <c r="N97" s="10">
        <f t="shared" si="6"/>
        <v>0.2639498113</v>
      </c>
      <c r="O97" s="4">
        <f t="shared" si="7"/>
        <v>1.104915603</v>
      </c>
    </row>
    <row r="98" ht="15.75" customHeight="1">
      <c r="A98" s="7">
        <v>21304.0</v>
      </c>
      <c r="B98" s="8" t="s">
        <v>128</v>
      </c>
      <c r="C98" s="7">
        <v>1835.0</v>
      </c>
      <c r="D98" s="7">
        <v>802.6666859388351</v>
      </c>
      <c r="E98" s="7">
        <v>3180.0</v>
      </c>
      <c r="F98" s="4">
        <f t="shared" si="1"/>
        <v>0.5770440252</v>
      </c>
      <c r="G98" s="4">
        <f t="shared" si="2"/>
        <v>0.4374205373</v>
      </c>
      <c r="H98" s="4">
        <f t="shared" si="3"/>
        <v>0.2524109075</v>
      </c>
      <c r="I98" s="9">
        <v>4159.0</v>
      </c>
      <c r="J98" s="9">
        <v>1770.4444884955883</v>
      </c>
      <c r="K98" s="9">
        <v>9103.0</v>
      </c>
      <c r="L98" s="10">
        <f t="shared" si="4"/>
        <v>0.4568823465</v>
      </c>
      <c r="M98" s="10">
        <f t="shared" si="5"/>
        <v>0.4256899467</v>
      </c>
      <c r="N98" s="10">
        <f t="shared" si="6"/>
        <v>0.1944902217</v>
      </c>
      <c r="O98" s="4">
        <f t="shared" si="7"/>
        <v>1.297807701</v>
      </c>
    </row>
    <row r="99" ht="15.75" customHeight="1">
      <c r="A99" s="7">
        <v>21305.0</v>
      </c>
      <c r="B99" s="8" t="s">
        <v>129</v>
      </c>
      <c r="C99" s="7">
        <v>2612.0</v>
      </c>
      <c r="D99" s="7">
        <v>1116.22225061059</v>
      </c>
      <c r="E99" s="7">
        <v>7527.0</v>
      </c>
      <c r="F99" s="4">
        <f t="shared" si="1"/>
        <v>0.347017404</v>
      </c>
      <c r="G99" s="4">
        <f t="shared" si="2"/>
        <v>0.4273438938</v>
      </c>
      <c r="H99" s="4">
        <f t="shared" si="3"/>
        <v>0.1482957686</v>
      </c>
      <c r="I99" s="9">
        <v>4947.0</v>
      </c>
      <c r="J99" s="9">
        <v>2070.8889393806458</v>
      </c>
      <c r="K99" s="9">
        <v>14720.0</v>
      </c>
      <c r="L99" s="10">
        <f t="shared" si="4"/>
        <v>0.3360733696</v>
      </c>
      <c r="M99" s="10">
        <f t="shared" si="5"/>
        <v>0.418615108</v>
      </c>
      <c r="N99" s="10">
        <f t="shared" si="6"/>
        <v>0.1406853899</v>
      </c>
      <c r="O99" s="4">
        <f t="shared" si="7"/>
        <v>1.054095018</v>
      </c>
    </row>
    <row r="100" ht="15.75" customHeight="1">
      <c r="A100" s="7">
        <v>21306.0</v>
      </c>
      <c r="B100" s="8" t="s">
        <v>130</v>
      </c>
      <c r="C100" s="7">
        <v>1451.0</v>
      </c>
      <c r="D100" s="7">
        <v>636.4444596469402</v>
      </c>
      <c r="E100" s="7">
        <v>2672.0</v>
      </c>
      <c r="F100" s="4">
        <f t="shared" si="1"/>
        <v>0.5430389222</v>
      </c>
      <c r="G100" s="4">
        <f t="shared" si="2"/>
        <v>0.4386247137</v>
      </c>
      <c r="H100" s="4">
        <f t="shared" si="3"/>
        <v>0.2381902918</v>
      </c>
      <c r="I100" s="9">
        <v>3481.0</v>
      </c>
      <c r="J100" s="9">
        <v>1507.5555928349495</v>
      </c>
      <c r="K100" s="9">
        <v>7137.0</v>
      </c>
      <c r="L100" s="10">
        <f t="shared" si="4"/>
        <v>0.4877399468</v>
      </c>
      <c r="M100" s="10">
        <f t="shared" si="5"/>
        <v>0.4330811815</v>
      </c>
      <c r="N100" s="10">
        <f t="shared" si="6"/>
        <v>0.2112309924</v>
      </c>
      <c r="O100" s="4">
        <f t="shared" si="7"/>
        <v>1.127629469</v>
      </c>
    </row>
    <row r="101" ht="15.75" customHeight="1">
      <c r="A101" s="7">
        <v>21307.0</v>
      </c>
      <c r="B101" s="8" t="s">
        <v>131</v>
      </c>
      <c r="C101" s="7">
        <v>605.0</v>
      </c>
      <c r="D101" s="7">
        <v>249.88889452815056</v>
      </c>
      <c r="E101" s="7">
        <v>1269.0</v>
      </c>
      <c r="F101" s="4">
        <f t="shared" si="1"/>
        <v>0.4767533491</v>
      </c>
      <c r="G101" s="4">
        <f t="shared" si="2"/>
        <v>0.4130394951</v>
      </c>
      <c r="H101" s="4">
        <f t="shared" si="3"/>
        <v>0.1969179626</v>
      </c>
      <c r="I101" s="9">
        <v>1353.0</v>
      </c>
      <c r="J101" s="9">
        <v>541.4444573223591</v>
      </c>
      <c r="K101" s="9">
        <v>3699.0</v>
      </c>
      <c r="L101" s="10">
        <f t="shared" si="4"/>
        <v>0.3657745337</v>
      </c>
      <c r="M101" s="10">
        <f t="shared" si="5"/>
        <v>0.400180678</v>
      </c>
      <c r="N101" s="10">
        <f t="shared" si="6"/>
        <v>0.1463759009</v>
      </c>
      <c r="O101" s="4">
        <f t="shared" si="7"/>
        <v>1.345289501</v>
      </c>
    </row>
    <row r="102" ht="15.75" customHeight="1">
      <c r="A102" s="7">
        <v>21401.0</v>
      </c>
      <c r="B102" s="8" t="s">
        <v>132</v>
      </c>
      <c r="C102" s="7">
        <v>2349.0</v>
      </c>
      <c r="D102" s="7">
        <v>1010.5555799007416</v>
      </c>
      <c r="E102" s="7">
        <v>6411.0</v>
      </c>
      <c r="F102" s="4">
        <f t="shared" si="1"/>
        <v>0.3664014974</v>
      </c>
      <c r="G102" s="4">
        <f t="shared" si="2"/>
        <v>0.4302067177</v>
      </c>
      <c r="H102" s="4">
        <f t="shared" si="3"/>
        <v>0.1576283856</v>
      </c>
      <c r="I102" s="9">
        <v>4274.0</v>
      </c>
      <c r="J102" s="9">
        <v>1850.4444892406464</v>
      </c>
      <c r="K102" s="9">
        <v>12265.0</v>
      </c>
      <c r="L102" s="10">
        <f t="shared" si="4"/>
        <v>0.3484712597</v>
      </c>
      <c r="M102" s="10">
        <f t="shared" si="5"/>
        <v>0.4329537878</v>
      </c>
      <c r="N102" s="10">
        <f t="shared" si="6"/>
        <v>0.1508719518</v>
      </c>
      <c r="O102" s="4">
        <f t="shared" si="7"/>
        <v>1.04478257</v>
      </c>
    </row>
    <row r="103" ht="15.75" customHeight="1">
      <c r="A103" s="7">
        <v>21402.0</v>
      </c>
      <c r="B103" s="8" t="s">
        <v>133</v>
      </c>
      <c r="C103" s="7">
        <v>1119.0</v>
      </c>
      <c r="D103" s="7">
        <v>454.66667822003365</v>
      </c>
      <c r="E103" s="7">
        <v>4814.0</v>
      </c>
      <c r="F103" s="4">
        <f t="shared" si="1"/>
        <v>0.2324470295</v>
      </c>
      <c r="G103" s="4">
        <f t="shared" si="2"/>
        <v>0.4063151727</v>
      </c>
      <c r="H103" s="4">
        <f t="shared" si="3"/>
        <v>0.09444675493</v>
      </c>
      <c r="I103" s="9">
        <v>2451.0</v>
      </c>
      <c r="J103" s="9">
        <v>989.6666936576366</v>
      </c>
      <c r="K103" s="9">
        <v>11915.0</v>
      </c>
      <c r="L103" s="10">
        <f t="shared" si="4"/>
        <v>0.2057070919</v>
      </c>
      <c r="M103" s="10">
        <f t="shared" si="5"/>
        <v>0.4037807808</v>
      </c>
      <c r="N103" s="10">
        <f t="shared" si="6"/>
        <v>0.08306057018</v>
      </c>
      <c r="O103" s="4">
        <f t="shared" si="7"/>
        <v>1.137082911</v>
      </c>
    </row>
    <row r="104" ht="15.75" customHeight="1">
      <c r="A104" s="7">
        <v>21501.0</v>
      </c>
      <c r="B104" s="8" t="s">
        <v>134</v>
      </c>
      <c r="C104" s="7">
        <v>1077.0</v>
      </c>
      <c r="D104" s="7">
        <v>482.66667944192886</v>
      </c>
      <c r="E104" s="7">
        <v>1931.0</v>
      </c>
      <c r="F104" s="4">
        <f t="shared" si="1"/>
        <v>0.5577421025</v>
      </c>
      <c r="G104" s="4">
        <f t="shared" si="2"/>
        <v>0.4481584767</v>
      </c>
      <c r="H104" s="4">
        <f t="shared" si="3"/>
        <v>0.2499568511</v>
      </c>
      <c r="I104" s="9">
        <v>3948.0</v>
      </c>
      <c r="J104" s="9">
        <v>1853.2222708761692</v>
      </c>
      <c r="K104" s="9">
        <v>6377.0</v>
      </c>
      <c r="L104" s="10">
        <f t="shared" si="4"/>
        <v>0.6190998902</v>
      </c>
      <c r="M104" s="10">
        <f t="shared" si="5"/>
        <v>0.46940787</v>
      </c>
      <c r="N104" s="10">
        <f t="shared" si="6"/>
        <v>0.2906103608</v>
      </c>
      <c r="O104" s="4">
        <f t="shared" si="7"/>
        <v>0.8601099093</v>
      </c>
    </row>
    <row r="105" ht="15.75" customHeight="1">
      <c r="A105" s="7">
        <v>21502.0</v>
      </c>
      <c r="B105" s="8" t="s">
        <v>135</v>
      </c>
      <c r="C105" s="7">
        <v>454.0</v>
      </c>
      <c r="D105" s="7">
        <v>205.33333891630173</v>
      </c>
      <c r="E105" s="7">
        <v>1517.0</v>
      </c>
      <c r="F105" s="4">
        <f t="shared" si="1"/>
        <v>0.2992748846</v>
      </c>
      <c r="G105" s="4">
        <f t="shared" si="2"/>
        <v>0.4522760769</v>
      </c>
      <c r="H105" s="4">
        <f t="shared" si="3"/>
        <v>0.1353548707</v>
      </c>
      <c r="I105" s="9">
        <v>2638.0</v>
      </c>
      <c r="J105" s="9">
        <v>1200.4444746375084</v>
      </c>
      <c r="K105" s="9">
        <v>6687.0</v>
      </c>
      <c r="L105" s="10">
        <f t="shared" si="4"/>
        <v>0.3944967848</v>
      </c>
      <c r="M105" s="10">
        <f t="shared" si="5"/>
        <v>0.4550585575</v>
      </c>
      <c r="N105" s="10">
        <f t="shared" si="6"/>
        <v>0.1795191378</v>
      </c>
      <c r="O105" s="4">
        <f t="shared" si="7"/>
        <v>0.7539857443</v>
      </c>
    </row>
    <row r="106" ht="15.75" customHeight="1">
      <c r="A106" s="7">
        <v>21601.0</v>
      </c>
      <c r="B106" s="8" t="s">
        <v>136</v>
      </c>
      <c r="C106" s="7">
        <v>2200.0</v>
      </c>
      <c r="D106" s="7">
        <v>1029.1111377179623</v>
      </c>
      <c r="E106" s="7">
        <v>2979.0</v>
      </c>
      <c r="F106" s="4">
        <f t="shared" si="1"/>
        <v>0.7385028533</v>
      </c>
      <c r="G106" s="4">
        <f t="shared" si="2"/>
        <v>0.4677777899</v>
      </c>
      <c r="H106" s="4">
        <f t="shared" si="3"/>
        <v>0.3454552325</v>
      </c>
      <c r="I106" s="9">
        <v>7115.0</v>
      </c>
      <c r="J106" s="9">
        <v>3240.888975083828</v>
      </c>
      <c r="K106" s="9">
        <v>9909.0</v>
      </c>
      <c r="L106" s="10">
        <f t="shared" si="4"/>
        <v>0.7180341104</v>
      </c>
      <c r="M106" s="10">
        <f t="shared" si="5"/>
        <v>0.4555009101</v>
      </c>
      <c r="N106" s="10">
        <f t="shared" si="6"/>
        <v>0.3270651907</v>
      </c>
      <c r="O106" s="4">
        <f t="shared" si="7"/>
        <v>1.05622745</v>
      </c>
    </row>
    <row r="107" ht="15.75" customHeight="1">
      <c r="A107" s="7">
        <v>21602.0</v>
      </c>
      <c r="B107" s="8" t="s">
        <v>137</v>
      </c>
      <c r="C107" s="7">
        <v>752.0</v>
      </c>
      <c r="D107" s="7">
        <v>347.7777880728245</v>
      </c>
      <c r="E107" s="7">
        <v>951.0</v>
      </c>
      <c r="F107" s="4">
        <f t="shared" si="1"/>
        <v>0.7907465825</v>
      </c>
      <c r="G107" s="4">
        <f t="shared" si="2"/>
        <v>0.4624704629</v>
      </c>
      <c r="H107" s="4">
        <f t="shared" si="3"/>
        <v>0.365696938</v>
      </c>
      <c r="I107" s="9">
        <v>1557.0</v>
      </c>
      <c r="J107" s="9">
        <v>746.5555749833584</v>
      </c>
      <c r="K107" s="9">
        <v>2294.0</v>
      </c>
      <c r="L107" s="10">
        <f t="shared" si="4"/>
        <v>0.6787271142</v>
      </c>
      <c r="M107" s="10">
        <f t="shared" si="5"/>
        <v>0.4794833494</v>
      </c>
      <c r="N107" s="10">
        <f t="shared" si="6"/>
        <v>0.32543835</v>
      </c>
      <c r="O107" s="4">
        <f t="shared" si="7"/>
        <v>1.123705728</v>
      </c>
    </row>
    <row r="108" ht="15.75" customHeight="1">
      <c r="A108" s="7">
        <v>21701.0</v>
      </c>
      <c r="B108" s="8" t="s">
        <v>138</v>
      </c>
      <c r="C108" s="7">
        <v>1720.0</v>
      </c>
      <c r="D108" s="7">
        <v>718.5555728673935</v>
      </c>
      <c r="E108" s="7">
        <v>4941.0</v>
      </c>
      <c r="F108" s="4">
        <f t="shared" si="1"/>
        <v>0.3481076705</v>
      </c>
      <c r="G108" s="4">
        <f t="shared" si="2"/>
        <v>0.4177648679</v>
      </c>
      <c r="H108" s="4">
        <f t="shared" si="3"/>
        <v>0.145427155</v>
      </c>
      <c r="I108" s="9">
        <v>2942.0</v>
      </c>
      <c r="J108" s="9">
        <v>1181.6666964292526</v>
      </c>
      <c r="K108" s="9">
        <v>9503.0</v>
      </c>
      <c r="L108" s="10">
        <f t="shared" si="4"/>
        <v>0.3095864464</v>
      </c>
      <c r="M108" s="10">
        <f t="shared" si="5"/>
        <v>0.4016542136</v>
      </c>
      <c r="N108" s="10">
        <f t="shared" si="6"/>
        <v>0.1243467007</v>
      </c>
      <c r="O108" s="4">
        <f t="shared" si="7"/>
        <v>1.169529664</v>
      </c>
    </row>
    <row r="109" ht="15.75" customHeight="1">
      <c r="A109" s="7">
        <v>21702.0</v>
      </c>
      <c r="B109" s="8" t="s">
        <v>139</v>
      </c>
      <c r="C109" s="7">
        <v>1010.0</v>
      </c>
      <c r="D109" s="7">
        <v>437.6666776537895</v>
      </c>
      <c r="E109" s="7">
        <v>1919.0</v>
      </c>
      <c r="F109" s="4">
        <f t="shared" si="1"/>
        <v>0.5263157895</v>
      </c>
      <c r="G109" s="4">
        <f t="shared" si="2"/>
        <v>0.4333333442</v>
      </c>
      <c r="H109" s="4">
        <f t="shared" si="3"/>
        <v>0.2280701812</v>
      </c>
      <c r="I109" s="9">
        <v>1636.0</v>
      </c>
      <c r="J109" s="9">
        <v>683.4444609582424</v>
      </c>
      <c r="K109" s="9">
        <v>4014.0</v>
      </c>
      <c r="L109" s="10">
        <f t="shared" si="4"/>
        <v>0.4075734928</v>
      </c>
      <c r="M109" s="10">
        <f t="shared" si="5"/>
        <v>0.417753338</v>
      </c>
      <c r="N109" s="10">
        <f t="shared" si="6"/>
        <v>0.1702651871</v>
      </c>
      <c r="O109" s="4">
        <f t="shared" si="7"/>
        <v>1.339499783</v>
      </c>
    </row>
    <row r="110" ht="15.75" customHeight="1">
      <c r="A110" s="7">
        <v>21703.0</v>
      </c>
      <c r="B110" s="8" t="s">
        <v>140</v>
      </c>
      <c r="C110" s="7">
        <v>1297.0</v>
      </c>
      <c r="D110" s="7">
        <v>613.3333495557308</v>
      </c>
      <c r="E110" s="7">
        <v>1923.0</v>
      </c>
      <c r="F110" s="4">
        <f t="shared" si="1"/>
        <v>0.6744669787</v>
      </c>
      <c r="G110" s="4">
        <f t="shared" si="2"/>
        <v>0.47288616</v>
      </c>
      <c r="H110" s="4">
        <f t="shared" si="3"/>
        <v>0.3189460996</v>
      </c>
      <c r="I110" s="9">
        <v>2427.0</v>
      </c>
      <c r="J110" s="9">
        <v>1091.3333613276482</v>
      </c>
      <c r="K110" s="9">
        <v>4308.0</v>
      </c>
      <c r="L110" s="10">
        <f t="shared" si="4"/>
        <v>0.5633704735</v>
      </c>
      <c r="M110" s="10">
        <f t="shared" si="5"/>
        <v>0.4496635193</v>
      </c>
      <c r="N110" s="10">
        <f t="shared" si="6"/>
        <v>0.2533271498</v>
      </c>
      <c r="O110" s="4">
        <f t="shared" si="7"/>
        <v>1.259028493</v>
      </c>
    </row>
    <row r="111" ht="15.75" customHeight="1">
      <c r="A111" s="7">
        <v>21801.0</v>
      </c>
      <c r="B111" s="8" t="s">
        <v>141</v>
      </c>
      <c r="C111" s="7">
        <v>1299.0</v>
      </c>
      <c r="D111" s="7">
        <v>589.6666809022427</v>
      </c>
      <c r="E111" s="7">
        <v>1942.0</v>
      </c>
      <c r="F111" s="4">
        <f t="shared" si="1"/>
        <v>0.6688980433</v>
      </c>
      <c r="G111" s="4">
        <f t="shared" si="2"/>
        <v>0.4539389383</v>
      </c>
      <c r="H111" s="4">
        <f t="shared" si="3"/>
        <v>0.3036388676</v>
      </c>
      <c r="I111" s="9">
        <v>4791.0</v>
      </c>
      <c r="J111" s="9">
        <v>2169.5556067228317</v>
      </c>
      <c r="K111" s="9">
        <v>6846.0</v>
      </c>
      <c r="L111" s="10">
        <f t="shared" si="4"/>
        <v>0.6998247152</v>
      </c>
      <c r="M111" s="10">
        <f t="shared" si="5"/>
        <v>0.4528398261</v>
      </c>
      <c r="N111" s="10">
        <f t="shared" si="6"/>
        <v>0.3169085023</v>
      </c>
      <c r="O111" s="4">
        <f t="shared" si="7"/>
        <v>0.9581278679</v>
      </c>
    </row>
    <row r="112" ht="15.75" customHeight="1">
      <c r="A112" s="7">
        <v>21802.0</v>
      </c>
      <c r="B112" s="8" t="s">
        <v>142</v>
      </c>
      <c r="C112" s="7">
        <v>883.0</v>
      </c>
      <c r="D112" s="7">
        <v>384.88889902830124</v>
      </c>
      <c r="E112" s="7">
        <v>1524.0</v>
      </c>
      <c r="F112" s="4">
        <f t="shared" si="1"/>
        <v>0.5793963255</v>
      </c>
      <c r="G112" s="4">
        <f t="shared" si="2"/>
        <v>0.4358877679</v>
      </c>
      <c r="H112" s="4">
        <f t="shared" si="3"/>
        <v>0.252551771</v>
      </c>
      <c r="I112" s="9">
        <v>2743.0</v>
      </c>
      <c r="J112" s="9">
        <v>1166.4444718658924</v>
      </c>
      <c r="K112" s="9">
        <v>5448.0</v>
      </c>
      <c r="L112" s="10">
        <f t="shared" si="4"/>
        <v>0.5034875184</v>
      </c>
      <c r="M112" s="10">
        <f t="shared" si="5"/>
        <v>0.4252440656</v>
      </c>
      <c r="N112" s="10">
        <f t="shared" si="6"/>
        <v>0.2141050793</v>
      </c>
      <c r="O112" s="4">
        <f t="shared" si="7"/>
        <v>1.179569265</v>
      </c>
    </row>
    <row r="113" ht="15.75" customHeight="1">
      <c r="A113" s="7">
        <v>21803.0</v>
      </c>
      <c r="B113" s="8" t="s">
        <v>143</v>
      </c>
      <c r="C113" s="7">
        <v>330.0</v>
      </c>
      <c r="D113" s="7">
        <v>143.22222581505775</v>
      </c>
      <c r="E113" s="7">
        <v>408.0</v>
      </c>
      <c r="F113" s="4">
        <f t="shared" si="1"/>
        <v>0.8088235294</v>
      </c>
      <c r="G113" s="4">
        <f t="shared" si="2"/>
        <v>0.4340067449</v>
      </c>
      <c r="H113" s="4">
        <f t="shared" si="3"/>
        <v>0.3510348672</v>
      </c>
      <c r="I113" s="9">
        <v>1232.0</v>
      </c>
      <c r="J113" s="9">
        <v>551.7777913510799</v>
      </c>
      <c r="K113" s="9">
        <v>1587.0</v>
      </c>
      <c r="L113" s="10">
        <f t="shared" si="4"/>
        <v>0.7763074984</v>
      </c>
      <c r="M113" s="10">
        <f t="shared" si="5"/>
        <v>0.4478715839</v>
      </c>
      <c r="N113" s="10">
        <f t="shared" si="6"/>
        <v>0.3476860689</v>
      </c>
      <c r="O113" s="4">
        <f t="shared" si="7"/>
        <v>1.009631672</v>
      </c>
    </row>
    <row r="114" ht="15.75" customHeight="1">
      <c r="A114" s="7">
        <v>21901.0</v>
      </c>
      <c r="B114" s="8" t="s">
        <v>144</v>
      </c>
      <c r="C114" s="7">
        <v>814.0</v>
      </c>
      <c r="D114" s="7">
        <v>337.55556377768517</v>
      </c>
      <c r="E114" s="7">
        <v>1464.0</v>
      </c>
      <c r="F114" s="4">
        <f t="shared" si="1"/>
        <v>0.556010929</v>
      </c>
      <c r="G114" s="4">
        <f t="shared" si="2"/>
        <v>0.4146874248</v>
      </c>
      <c r="H114" s="4">
        <f t="shared" si="3"/>
        <v>0.2305707403</v>
      </c>
      <c r="I114" s="9">
        <v>1587.0</v>
      </c>
      <c r="J114" s="9">
        <v>659.8889048993587</v>
      </c>
      <c r="K114" s="9">
        <v>3068.0</v>
      </c>
      <c r="L114" s="10">
        <f t="shared" si="4"/>
        <v>0.5172750978</v>
      </c>
      <c r="M114" s="10">
        <f t="shared" si="5"/>
        <v>0.4158090138</v>
      </c>
      <c r="N114" s="10">
        <f t="shared" si="6"/>
        <v>0.2150876483</v>
      </c>
      <c r="O114" s="4">
        <f t="shared" si="7"/>
        <v>1.071985036</v>
      </c>
    </row>
    <row r="115" ht="15.75" customHeight="1">
      <c r="A115" s="7">
        <v>21902.0</v>
      </c>
      <c r="B115" s="8" t="s">
        <v>145</v>
      </c>
      <c r="C115" s="7">
        <v>272.0</v>
      </c>
      <c r="D115" s="7">
        <v>117.66666942834854</v>
      </c>
      <c r="E115" s="7">
        <v>499.0</v>
      </c>
      <c r="F115" s="4">
        <f t="shared" si="1"/>
        <v>0.5450901804</v>
      </c>
      <c r="G115" s="4">
        <f t="shared" si="2"/>
        <v>0.4325980494</v>
      </c>
      <c r="H115" s="4">
        <f t="shared" si="3"/>
        <v>0.2358049488</v>
      </c>
      <c r="I115" s="9">
        <v>1277.0</v>
      </c>
      <c r="J115" s="9">
        <v>537.0000132322311</v>
      </c>
      <c r="K115" s="9">
        <v>2360.0</v>
      </c>
      <c r="L115" s="10">
        <f t="shared" si="4"/>
        <v>0.5411016949</v>
      </c>
      <c r="M115" s="10">
        <f t="shared" si="5"/>
        <v>0.4205168467</v>
      </c>
      <c r="N115" s="10">
        <f t="shared" si="6"/>
        <v>0.2275423785</v>
      </c>
      <c r="O115" s="4">
        <f t="shared" si="7"/>
        <v>1.036312226</v>
      </c>
    </row>
    <row r="116" ht="15.75" customHeight="1">
      <c r="A116" s="7">
        <v>22001.0</v>
      </c>
      <c r="B116" s="8" t="s">
        <v>146</v>
      </c>
      <c r="C116" s="7">
        <v>8136.0</v>
      </c>
      <c r="D116" s="7">
        <v>3575.222310334444</v>
      </c>
      <c r="E116" s="7">
        <v>17951.0</v>
      </c>
      <c r="F116" s="4">
        <f t="shared" si="1"/>
        <v>0.4532338031</v>
      </c>
      <c r="G116" s="4">
        <f t="shared" si="2"/>
        <v>0.4394324374</v>
      </c>
      <c r="H116" s="4">
        <f t="shared" si="3"/>
        <v>0.1991656348</v>
      </c>
      <c r="I116" s="9">
        <v>14732.0</v>
      </c>
      <c r="J116" s="9">
        <v>6507.000163644552</v>
      </c>
      <c r="K116" s="9">
        <v>30874.0</v>
      </c>
      <c r="L116" s="10">
        <f t="shared" si="4"/>
        <v>0.4771652523</v>
      </c>
      <c r="M116" s="10">
        <f t="shared" si="5"/>
        <v>0.4416915669</v>
      </c>
      <c r="N116" s="10">
        <f t="shared" si="6"/>
        <v>0.210759868</v>
      </c>
      <c r="O116" s="4">
        <f t="shared" si="7"/>
        <v>0.9449884208</v>
      </c>
    </row>
    <row r="117" ht="15.75" customHeight="1">
      <c r="A117" s="7">
        <v>22002.0</v>
      </c>
      <c r="B117" s="8" t="s">
        <v>147</v>
      </c>
      <c r="C117" s="7">
        <v>2234.0</v>
      </c>
      <c r="D117" s="7">
        <v>1065.1111385524273</v>
      </c>
      <c r="E117" s="7">
        <v>3854.0</v>
      </c>
      <c r="F117" s="4">
        <f t="shared" si="1"/>
        <v>0.5796574987</v>
      </c>
      <c r="G117" s="4">
        <f t="shared" si="2"/>
        <v>0.4767731148</v>
      </c>
      <c r="H117" s="4">
        <f t="shared" si="3"/>
        <v>0.2763651112</v>
      </c>
      <c r="I117" s="9">
        <v>4571.0</v>
      </c>
      <c r="J117" s="9">
        <v>2141.3333879113197</v>
      </c>
      <c r="K117" s="9">
        <v>6959.0</v>
      </c>
      <c r="L117" s="10">
        <f t="shared" si="4"/>
        <v>0.6568472482</v>
      </c>
      <c r="M117" s="10">
        <f t="shared" si="5"/>
        <v>0.4684605968</v>
      </c>
      <c r="N117" s="10">
        <f t="shared" si="6"/>
        <v>0.3077070539</v>
      </c>
      <c r="O117" s="4">
        <f t="shared" si="7"/>
        <v>0.8981435678</v>
      </c>
    </row>
    <row r="118" ht="15.75" customHeight="1">
      <c r="A118" s="7">
        <v>30101.0</v>
      </c>
      <c r="B118" s="8" t="s">
        <v>23</v>
      </c>
      <c r="C118" s="7">
        <v>53526.0</v>
      </c>
      <c r="D118" s="7">
        <v>21614.33387839794</v>
      </c>
      <c r="E118" s="7">
        <v>220286.0</v>
      </c>
      <c r="F118" s="4">
        <f t="shared" si="1"/>
        <v>0.2429841206</v>
      </c>
      <c r="G118" s="4">
        <f t="shared" si="2"/>
        <v>0.4038099966</v>
      </c>
      <c r="H118" s="4">
        <f t="shared" si="3"/>
        <v>0.09811941693</v>
      </c>
      <c r="I118" s="9">
        <v>82213.0</v>
      </c>
      <c r="J118" s="9">
        <v>32596.000816881657</v>
      </c>
      <c r="K118" s="9">
        <v>399325.0</v>
      </c>
      <c r="L118" s="10">
        <f t="shared" si="4"/>
        <v>0.2058799224</v>
      </c>
      <c r="M118" s="10">
        <f t="shared" si="5"/>
        <v>0.3964823181</v>
      </c>
      <c r="N118" s="10">
        <f t="shared" si="6"/>
        <v>0.08162774887</v>
      </c>
      <c r="O118" s="4">
        <f t="shared" si="7"/>
        <v>1.202035071</v>
      </c>
    </row>
    <row r="119" ht="15.75" customHeight="1">
      <c r="A119" s="7">
        <v>30201.0</v>
      </c>
      <c r="B119" s="8" t="s">
        <v>148</v>
      </c>
      <c r="C119" s="7">
        <v>2761.0</v>
      </c>
      <c r="D119" s="7">
        <v>1339.7778128385544</v>
      </c>
      <c r="E119" s="7">
        <v>6599.0</v>
      </c>
      <c r="F119" s="4">
        <f t="shared" si="1"/>
        <v>0.4183967268</v>
      </c>
      <c r="G119" s="4">
        <f t="shared" si="2"/>
        <v>0.4852509282</v>
      </c>
      <c r="H119" s="4">
        <f t="shared" si="3"/>
        <v>0.2030274</v>
      </c>
      <c r="I119" s="9">
        <v>8421.0</v>
      </c>
      <c r="J119" s="9">
        <v>4206.444559186697</v>
      </c>
      <c r="K119" s="9">
        <v>16338.0</v>
      </c>
      <c r="L119" s="10">
        <f t="shared" si="4"/>
        <v>0.5154241645</v>
      </c>
      <c r="M119" s="10">
        <f t="shared" si="5"/>
        <v>0.4995184134</v>
      </c>
      <c r="N119" s="10">
        <f t="shared" si="6"/>
        <v>0.2574638609</v>
      </c>
      <c r="O119" s="4">
        <f t="shared" si="7"/>
        <v>0.7885665947</v>
      </c>
    </row>
    <row r="120" ht="15.75" customHeight="1">
      <c r="A120" s="7">
        <v>30202.0</v>
      </c>
      <c r="B120" s="8" t="s">
        <v>149</v>
      </c>
      <c r="C120" s="7">
        <v>865.0</v>
      </c>
      <c r="D120" s="7">
        <v>374.6666762828827</v>
      </c>
      <c r="E120" s="7">
        <v>1680.0</v>
      </c>
      <c r="F120" s="4">
        <f t="shared" si="1"/>
        <v>0.5148809524</v>
      </c>
      <c r="G120" s="4">
        <f t="shared" si="2"/>
        <v>0.4331406662</v>
      </c>
      <c r="H120" s="4">
        <f t="shared" si="3"/>
        <v>0.2230158787</v>
      </c>
      <c r="I120" s="9">
        <v>2668.0</v>
      </c>
      <c r="J120" s="9">
        <v>1278.2222560942173</v>
      </c>
      <c r="K120" s="9">
        <v>5100.0</v>
      </c>
      <c r="L120" s="10">
        <f t="shared" si="4"/>
        <v>0.5231372549</v>
      </c>
      <c r="M120" s="10">
        <f t="shared" si="5"/>
        <v>0.4790937991</v>
      </c>
      <c r="N120" s="10">
        <f t="shared" si="6"/>
        <v>0.2506318149</v>
      </c>
      <c r="O120" s="4">
        <f t="shared" si="7"/>
        <v>0.8898147221</v>
      </c>
    </row>
    <row r="121" ht="15.75" customHeight="1">
      <c r="A121" s="7">
        <v>30203.0</v>
      </c>
      <c r="B121" s="8" t="s">
        <v>150</v>
      </c>
      <c r="C121" s="7">
        <v>605.0</v>
      </c>
      <c r="D121" s="7">
        <v>305.11111947894096</v>
      </c>
      <c r="E121" s="7">
        <v>1535.0</v>
      </c>
      <c r="F121" s="4">
        <f t="shared" si="1"/>
        <v>0.3941368078</v>
      </c>
      <c r="G121" s="4">
        <f t="shared" si="2"/>
        <v>0.5043159</v>
      </c>
      <c r="H121" s="4">
        <f t="shared" si="3"/>
        <v>0.1987694589</v>
      </c>
      <c r="I121" s="9">
        <v>1588.0</v>
      </c>
      <c r="J121" s="9">
        <v>751.8889100849628</v>
      </c>
      <c r="K121" s="9">
        <v>4038.0</v>
      </c>
      <c r="L121" s="10">
        <f t="shared" si="4"/>
        <v>0.3932639921</v>
      </c>
      <c r="M121" s="10">
        <f t="shared" si="5"/>
        <v>0.4734816814</v>
      </c>
      <c r="N121" s="10">
        <f t="shared" si="6"/>
        <v>0.1862032962</v>
      </c>
      <c r="O121" s="4">
        <f t="shared" si="7"/>
        <v>1.067486253</v>
      </c>
    </row>
    <row r="122" ht="15.75" customHeight="1">
      <c r="A122" s="7">
        <v>30301.0</v>
      </c>
      <c r="B122" s="8" t="s">
        <v>151</v>
      </c>
      <c r="C122" s="7">
        <v>3398.0</v>
      </c>
      <c r="D122" s="7">
        <v>1683.8889325857162</v>
      </c>
      <c r="E122" s="7">
        <v>5078.0</v>
      </c>
      <c r="F122" s="4">
        <f t="shared" si="1"/>
        <v>0.669161087</v>
      </c>
      <c r="G122" s="4">
        <f t="shared" si="2"/>
        <v>0.4955529525</v>
      </c>
      <c r="H122" s="4">
        <f t="shared" si="3"/>
        <v>0.3316047524</v>
      </c>
      <c r="I122" s="9">
        <v>12760.0</v>
      </c>
      <c r="J122" s="9">
        <v>6351.2223944962025</v>
      </c>
      <c r="K122" s="9">
        <v>18224.0</v>
      </c>
      <c r="L122" s="10">
        <f t="shared" si="4"/>
        <v>0.7001755926</v>
      </c>
      <c r="M122" s="10">
        <f t="shared" si="5"/>
        <v>0.4977447018</v>
      </c>
      <c r="N122" s="10">
        <f t="shared" si="6"/>
        <v>0.3485086915</v>
      </c>
      <c r="O122" s="4">
        <f t="shared" si="7"/>
        <v>0.9514963627</v>
      </c>
    </row>
    <row r="123" ht="15.75" customHeight="1">
      <c r="A123" s="7">
        <v>30302.0</v>
      </c>
      <c r="B123" s="8" t="s">
        <v>152</v>
      </c>
      <c r="C123" s="7">
        <v>2296.0</v>
      </c>
      <c r="D123" s="7">
        <v>1177.5555874705315</v>
      </c>
      <c r="E123" s="7">
        <v>3181.0</v>
      </c>
      <c r="F123" s="4">
        <f t="shared" si="1"/>
        <v>0.721785602</v>
      </c>
      <c r="G123" s="4">
        <f t="shared" si="2"/>
        <v>0.5128726426</v>
      </c>
      <c r="H123" s="4">
        <f t="shared" si="3"/>
        <v>0.3701840891</v>
      </c>
      <c r="I123" s="9">
        <v>7179.0</v>
      </c>
      <c r="J123" s="9">
        <v>3714.4445427954197</v>
      </c>
      <c r="K123" s="9">
        <v>9495.0</v>
      </c>
      <c r="L123" s="10">
        <f t="shared" si="4"/>
        <v>0.7560821485</v>
      </c>
      <c r="M123" s="10">
        <f t="shared" si="5"/>
        <v>0.5174041709</v>
      </c>
      <c r="N123" s="10">
        <f t="shared" si="6"/>
        <v>0.3912000572</v>
      </c>
      <c r="O123" s="4">
        <f t="shared" si="7"/>
        <v>0.9462782081</v>
      </c>
    </row>
    <row r="124" ht="15.75" customHeight="1">
      <c r="A124" s="7">
        <v>30303.0</v>
      </c>
      <c r="B124" s="8" t="s">
        <v>153</v>
      </c>
      <c r="C124" s="7">
        <v>3010.0</v>
      </c>
      <c r="D124" s="7">
        <v>1558.3333749175072</v>
      </c>
      <c r="E124" s="7">
        <v>3471.0</v>
      </c>
      <c r="F124" s="4">
        <f t="shared" si="1"/>
        <v>0.8671852492</v>
      </c>
      <c r="G124" s="4">
        <f t="shared" si="2"/>
        <v>0.5177187292</v>
      </c>
      <c r="H124" s="4">
        <f t="shared" si="3"/>
        <v>0.4489580452</v>
      </c>
      <c r="I124" s="9">
        <v>11666.0</v>
      </c>
      <c r="J124" s="9">
        <v>5853.000158280134</v>
      </c>
      <c r="K124" s="9">
        <v>14005.0</v>
      </c>
      <c r="L124" s="10">
        <f t="shared" si="4"/>
        <v>0.8329882185</v>
      </c>
      <c r="M124" s="10">
        <f t="shared" si="5"/>
        <v>0.5017143972</v>
      </c>
      <c r="N124" s="10">
        <f t="shared" si="6"/>
        <v>0.417922182</v>
      </c>
      <c r="O124" s="4">
        <f t="shared" si="7"/>
        <v>1.074262302</v>
      </c>
    </row>
    <row r="125" ht="15.75" customHeight="1">
      <c r="A125" s="7">
        <v>30401.0</v>
      </c>
      <c r="B125" s="8" t="s">
        <v>154</v>
      </c>
      <c r="C125" s="7">
        <v>1163.0</v>
      </c>
      <c r="D125" s="7">
        <v>536.1111257076263</v>
      </c>
      <c r="E125" s="7">
        <v>3205.0</v>
      </c>
      <c r="F125" s="4">
        <f t="shared" si="1"/>
        <v>0.3628705148</v>
      </c>
      <c r="G125" s="4">
        <f t="shared" si="2"/>
        <v>0.460972593</v>
      </c>
      <c r="H125" s="4">
        <f t="shared" si="3"/>
        <v>0.1672733622</v>
      </c>
      <c r="I125" s="9">
        <v>1772.0</v>
      </c>
      <c r="J125" s="9">
        <v>837.1111334860325</v>
      </c>
      <c r="K125" s="9">
        <v>4561.0</v>
      </c>
      <c r="L125" s="10">
        <f t="shared" si="4"/>
        <v>0.3885112914</v>
      </c>
      <c r="M125" s="10">
        <f t="shared" si="5"/>
        <v>0.4724103462</v>
      </c>
      <c r="N125" s="10">
        <f t="shared" si="6"/>
        <v>0.1835367537</v>
      </c>
      <c r="O125" s="4">
        <f t="shared" si="7"/>
        <v>0.9113889115</v>
      </c>
    </row>
    <row r="126" ht="15.75" customHeight="1">
      <c r="A126" s="7">
        <v>30402.0</v>
      </c>
      <c r="B126" s="8" t="s">
        <v>155</v>
      </c>
      <c r="C126" s="7">
        <v>1665.0</v>
      </c>
      <c r="D126" s="7">
        <v>809.1111336648464</v>
      </c>
      <c r="E126" s="7">
        <v>2423.0</v>
      </c>
      <c r="F126" s="4">
        <f t="shared" si="1"/>
        <v>0.6871646719</v>
      </c>
      <c r="G126" s="4">
        <f t="shared" si="2"/>
        <v>0.4859526328</v>
      </c>
      <c r="H126" s="4">
        <f t="shared" si="3"/>
        <v>0.3339294815</v>
      </c>
      <c r="I126" s="9">
        <v>3339.0</v>
      </c>
      <c r="J126" s="9">
        <v>1645.333378225565</v>
      </c>
      <c r="K126" s="9">
        <v>4663.0</v>
      </c>
      <c r="L126" s="10">
        <f t="shared" si="4"/>
        <v>0.7160626206</v>
      </c>
      <c r="M126" s="10">
        <f t="shared" si="5"/>
        <v>0.4927623175</v>
      </c>
      <c r="N126" s="10">
        <f t="shared" si="6"/>
        <v>0.3528486764</v>
      </c>
      <c r="O126" s="4">
        <f t="shared" si="7"/>
        <v>0.9463815618</v>
      </c>
    </row>
    <row r="127" ht="15.75" customHeight="1">
      <c r="A127" s="7">
        <v>30403.0</v>
      </c>
      <c r="B127" s="8" t="s">
        <v>156</v>
      </c>
      <c r="C127" s="7">
        <v>2695.0</v>
      </c>
      <c r="D127" s="7">
        <v>1187.0000308454037</v>
      </c>
      <c r="E127" s="7">
        <v>6750.0</v>
      </c>
      <c r="F127" s="4">
        <f t="shared" si="1"/>
        <v>0.3992592593</v>
      </c>
      <c r="G127" s="4">
        <f t="shared" si="2"/>
        <v>0.4404452805</v>
      </c>
      <c r="H127" s="4">
        <f t="shared" si="3"/>
        <v>0.1758518564</v>
      </c>
      <c r="I127" s="9">
        <v>4085.0</v>
      </c>
      <c r="J127" s="9">
        <v>1822.7778252959251</v>
      </c>
      <c r="K127" s="9">
        <v>10320.0</v>
      </c>
      <c r="L127" s="10">
        <f t="shared" si="4"/>
        <v>0.3958333333</v>
      </c>
      <c r="M127" s="10">
        <f t="shared" si="5"/>
        <v>0.4462124419</v>
      </c>
      <c r="N127" s="10">
        <f t="shared" si="6"/>
        <v>0.1766257583</v>
      </c>
      <c r="O127" s="4">
        <f t="shared" si="7"/>
        <v>0.9956184089</v>
      </c>
    </row>
    <row r="128" ht="15.75" customHeight="1">
      <c r="A128" s="7">
        <v>30404.0</v>
      </c>
      <c r="B128" s="8" t="s">
        <v>157</v>
      </c>
      <c r="C128" s="7">
        <v>1062.0</v>
      </c>
      <c r="D128" s="7">
        <v>504.4444580078125</v>
      </c>
      <c r="E128" s="7">
        <v>1566.0</v>
      </c>
      <c r="F128" s="4">
        <f t="shared" si="1"/>
        <v>0.6781609195</v>
      </c>
      <c r="G128" s="4">
        <f t="shared" si="2"/>
        <v>0.4749947816</v>
      </c>
      <c r="H128" s="4">
        <f t="shared" si="3"/>
        <v>0.3221228978</v>
      </c>
      <c r="I128" s="9">
        <v>1631.0</v>
      </c>
      <c r="J128" s="9">
        <v>756.888907790184</v>
      </c>
      <c r="K128" s="9">
        <v>2731.0</v>
      </c>
      <c r="L128" s="10">
        <f t="shared" si="4"/>
        <v>0.5972171366</v>
      </c>
      <c r="M128" s="10">
        <f t="shared" si="5"/>
        <v>0.4640643211</v>
      </c>
      <c r="N128" s="10">
        <f t="shared" si="6"/>
        <v>0.2771471651</v>
      </c>
      <c r="O128" s="4">
        <f t="shared" si="7"/>
        <v>1.162281049</v>
      </c>
    </row>
    <row r="129" ht="15.75" customHeight="1">
      <c r="A129" s="7">
        <v>30501.0</v>
      </c>
      <c r="B129" s="8" t="s">
        <v>158</v>
      </c>
      <c r="C129" s="7">
        <v>1183.0</v>
      </c>
      <c r="D129" s="7">
        <v>503.00001311302185</v>
      </c>
      <c r="E129" s="7">
        <v>3829.0</v>
      </c>
      <c r="F129" s="4">
        <f t="shared" si="1"/>
        <v>0.3089579525</v>
      </c>
      <c r="G129" s="4">
        <f t="shared" si="2"/>
        <v>0.4251902055</v>
      </c>
      <c r="H129" s="4">
        <f t="shared" si="3"/>
        <v>0.1313658953</v>
      </c>
      <c r="I129" s="9">
        <v>1430.0</v>
      </c>
      <c r="J129" s="9">
        <v>637.4444614350796</v>
      </c>
      <c r="K129" s="9">
        <v>5495.0</v>
      </c>
      <c r="L129" s="10">
        <f t="shared" si="4"/>
        <v>0.2602365787</v>
      </c>
      <c r="M129" s="10">
        <f t="shared" si="5"/>
        <v>0.4457653576</v>
      </c>
      <c r="N129" s="10">
        <f t="shared" si="6"/>
        <v>0.1160044516</v>
      </c>
      <c r="O129" s="4">
        <f t="shared" si="7"/>
        <v>1.132421157</v>
      </c>
    </row>
    <row r="130" ht="15.75" customHeight="1">
      <c r="A130" s="7">
        <v>30502.0</v>
      </c>
      <c r="B130" s="8" t="s">
        <v>159</v>
      </c>
      <c r="C130" s="7">
        <v>2055.0</v>
      </c>
      <c r="D130" s="7">
        <v>920.444468408823</v>
      </c>
      <c r="E130" s="7">
        <v>3562.0</v>
      </c>
      <c r="F130" s="4">
        <f t="shared" si="1"/>
        <v>0.5769230769</v>
      </c>
      <c r="G130" s="4">
        <f t="shared" si="2"/>
        <v>0.4479048508</v>
      </c>
      <c r="H130" s="4">
        <f t="shared" si="3"/>
        <v>0.2584066447</v>
      </c>
      <c r="I130" s="9">
        <v>2650.0</v>
      </c>
      <c r="J130" s="9">
        <v>1173.6666973233223</v>
      </c>
      <c r="K130" s="9">
        <v>5253.0</v>
      </c>
      <c r="L130" s="10">
        <f t="shared" si="4"/>
        <v>0.5044736341</v>
      </c>
      <c r="M130" s="10">
        <f t="shared" si="5"/>
        <v>0.4428930933</v>
      </c>
      <c r="N130" s="10">
        <f t="shared" si="6"/>
        <v>0.2234278883</v>
      </c>
      <c r="O130" s="4">
        <f t="shared" si="7"/>
        <v>1.156555015</v>
      </c>
    </row>
    <row r="131" ht="15.75" customHeight="1">
      <c r="A131" s="7">
        <v>30601.0</v>
      </c>
      <c r="B131" s="8" t="s">
        <v>160</v>
      </c>
      <c r="C131" s="7">
        <v>2347.0</v>
      </c>
      <c r="D131" s="7">
        <v>1195.1111449301243</v>
      </c>
      <c r="E131" s="7">
        <v>2937.0</v>
      </c>
      <c r="F131" s="4">
        <f t="shared" si="1"/>
        <v>0.7991147429</v>
      </c>
      <c r="G131" s="4">
        <f t="shared" si="2"/>
        <v>0.5092079868</v>
      </c>
      <c r="H131" s="4">
        <f t="shared" si="3"/>
        <v>0.4069156094</v>
      </c>
      <c r="I131" s="9">
        <v>6071.0</v>
      </c>
      <c r="J131" s="9">
        <v>3133.333417803049</v>
      </c>
      <c r="K131" s="9">
        <v>7464.0</v>
      </c>
      <c r="L131" s="10">
        <f t="shared" si="4"/>
        <v>0.8133708467</v>
      </c>
      <c r="M131" s="10">
        <f t="shared" si="5"/>
        <v>0.5161148769</v>
      </c>
      <c r="N131" s="10">
        <f t="shared" si="6"/>
        <v>0.4197927945</v>
      </c>
      <c r="O131" s="4">
        <f t="shared" si="7"/>
        <v>0.9693249022</v>
      </c>
    </row>
    <row r="132" ht="15.75" customHeight="1">
      <c r="A132" s="7">
        <v>30602.0</v>
      </c>
      <c r="B132" s="8" t="s">
        <v>161</v>
      </c>
      <c r="C132" s="7">
        <v>2254.0</v>
      </c>
      <c r="D132" s="7">
        <v>1009.0000267326832</v>
      </c>
      <c r="E132" s="7">
        <v>3176.0</v>
      </c>
      <c r="F132" s="4">
        <f t="shared" si="1"/>
        <v>0.709697733</v>
      </c>
      <c r="G132" s="4">
        <f t="shared" si="2"/>
        <v>0.4476486365</v>
      </c>
      <c r="H132" s="4">
        <f t="shared" si="3"/>
        <v>0.3176952225</v>
      </c>
      <c r="I132" s="9">
        <v>4779.0</v>
      </c>
      <c r="J132" s="9">
        <v>2136.5556092858315</v>
      </c>
      <c r="K132" s="9">
        <v>6808.0</v>
      </c>
      <c r="L132" s="10">
        <f t="shared" si="4"/>
        <v>0.7019682726</v>
      </c>
      <c r="M132" s="10">
        <f t="shared" si="5"/>
        <v>0.4470716906</v>
      </c>
      <c r="N132" s="10">
        <f t="shared" si="6"/>
        <v>0.3138301424</v>
      </c>
      <c r="O132" s="4">
        <f t="shared" si="7"/>
        <v>1.012315835</v>
      </c>
    </row>
    <row r="133" ht="15.75" customHeight="1">
      <c r="A133" s="7">
        <v>30701.0</v>
      </c>
      <c r="B133" s="8" t="s">
        <v>162</v>
      </c>
      <c r="C133" s="7">
        <v>2520.0</v>
      </c>
      <c r="D133" s="7">
        <v>1150.7778074741364</v>
      </c>
      <c r="E133" s="7">
        <v>6845.0</v>
      </c>
      <c r="F133" s="4">
        <f t="shared" si="1"/>
        <v>0.3681519357</v>
      </c>
      <c r="G133" s="4">
        <f t="shared" si="2"/>
        <v>0.4566578601</v>
      </c>
      <c r="H133" s="4">
        <f t="shared" si="3"/>
        <v>0.1681194752</v>
      </c>
      <c r="I133" s="9">
        <v>4039.0</v>
      </c>
      <c r="J133" s="9">
        <v>1826.777823239565</v>
      </c>
      <c r="K133" s="9">
        <v>12259.0</v>
      </c>
      <c r="L133" s="10">
        <f t="shared" si="4"/>
        <v>0.3294722245</v>
      </c>
      <c r="M133" s="10">
        <f t="shared" si="5"/>
        <v>0.4522846802</v>
      </c>
      <c r="N133" s="10">
        <f t="shared" si="6"/>
        <v>0.1490152397</v>
      </c>
      <c r="O133" s="4">
        <f t="shared" si="7"/>
        <v>1.128203233</v>
      </c>
    </row>
    <row r="134" ht="15.75" customHeight="1">
      <c r="A134" s="7">
        <v>30702.0</v>
      </c>
      <c r="B134" s="8" t="s">
        <v>163</v>
      </c>
      <c r="C134" s="7">
        <v>912.0</v>
      </c>
      <c r="D134" s="7">
        <v>395.00001057982445</v>
      </c>
      <c r="E134" s="7">
        <v>2698.0</v>
      </c>
      <c r="F134" s="4">
        <f t="shared" si="1"/>
        <v>0.338028169</v>
      </c>
      <c r="G134" s="4">
        <f t="shared" si="2"/>
        <v>0.4331140467</v>
      </c>
      <c r="H134" s="4">
        <f t="shared" si="3"/>
        <v>0.1464047482</v>
      </c>
      <c r="I134" s="9">
        <v>1187.0</v>
      </c>
      <c r="J134" s="9">
        <v>527.1111239790916</v>
      </c>
      <c r="K134" s="9">
        <v>3626.0</v>
      </c>
      <c r="L134" s="10">
        <f t="shared" si="4"/>
        <v>0.3273579702</v>
      </c>
      <c r="M134" s="10">
        <f t="shared" si="5"/>
        <v>0.4440700286</v>
      </c>
      <c r="N134" s="10">
        <f t="shared" si="6"/>
        <v>0.1453698632</v>
      </c>
      <c r="O134" s="4">
        <f t="shared" si="7"/>
        <v>1.007118979</v>
      </c>
    </row>
    <row r="135" ht="15.75" customHeight="1">
      <c r="A135" s="7">
        <v>30703.0</v>
      </c>
      <c r="B135" s="8" t="s">
        <v>164</v>
      </c>
      <c r="C135" s="7">
        <v>644.0</v>
      </c>
      <c r="D135" s="7">
        <v>295.77778589725494</v>
      </c>
      <c r="E135" s="7">
        <v>1054.0</v>
      </c>
      <c r="F135" s="4">
        <f t="shared" si="1"/>
        <v>0.6110056926</v>
      </c>
      <c r="G135" s="4">
        <f t="shared" si="2"/>
        <v>0.4592822762</v>
      </c>
      <c r="H135" s="4">
        <f t="shared" si="3"/>
        <v>0.2806240853</v>
      </c>
      <c r="I135" s="9">
        <v>1487.0</v>
      </c>
      <c r="J135" s="9">
        <v>712.3333529233932</v>
      </c>
      <c r="K135" s="9">
        <v>2650.0</v>
      </c>
      <c r="L135" s="10">
        <f t="shared" si="4"/>
        <v>0.5611320755</v>
      </c>
      <c r="M135" s="10">
        <f t="shared" si="5"/>
        <v>0.479040587</v>
      </c>
      <c r="N135" s="10">
        <f t="shared" si="6"/>
        <v>0.2688050388</v>
      </c>
      <c r="O135" s="4">
        <f t="shared" si="7"/>
        <v>1.043968843</v>
      </c>
    </row>
    <row r="136" ht="15.75" customHeight="1">
      <c r="A136" s="7">
        <v>30801.0</v>
      </c>
      <c r="B136" s="8" t="s">
        <v>165</v>
      </c>
      <c r="C136" s="7">
        <v>1283.0</v>
      </c>
      <c r="D136" s="7">
        <v>493.11112397909164</v>
      </c>
      <c r="E136" s="7">
        <v>6959.0</v>
      </c>
      <c r="F136" s="4">
        <f t="shared" si="1"/>
        <v>0.1843655698</v>
      </c>
      <c r="G136" s="4">
        <f t="shared" si="2"/>
        <v>0.3843422634</v>
      </c>
      <c r="H136" s="4">
        <f t="shared" si="3"/>
        <v>0.07085948038</v>
      </c>
      <c r="I136" s="9">
        <v>2076.0</v>
      </c>
      <c r="J136" s="9">
        <v>787.1111308634281</v>
      </c>
      <c r="K136" s="9">
        <v>14731.0</v>
      </c>
      <c r="L136" s="10">
        <f t="shared" si="4"/>
        <v>0.1409272962</v>
      </c>
      <c r="M136" s="10">
        <f t="shared" si="5"/>
        <v>0.3791479436</v>
      </c>
      <c r="N136" s="10">
        <f t="shared" si="6"/>
        <v>0.05343229454</v>
      </c>
      <c r="O136" s="4">
        <f t="shared" si="7"/>
        <v>1.326154547</v>
      </c>
    </row>
    <row r="137" ht="15.75" customHeight="1">
      <c r="A137" s="7">
        <v>30802.0</v>
      </c>
      <c r="B137" s="8" t="s">
        <v>166</v>
      </c>
      <c r="C137" s="7">
        <v>709.0</v>
      </c>
      <c r="D137" s="7">
        <v>293.44445222616196</v>
      </c>
      <c r="E137" s="7">
        <v>2259.0</v>
      </c>
      <c r="F137" s="4">
        <f t="shared" si="1"/>
        <v>0.3138556884</v>
      </c>
      <c r="G137" s="4">
        <f t="shared" si="2"/>
        <v>0.413884982</v>
      </c>
      <c r="H137" s="4">
        <f t="shared" si="3"/>
        <v>0.1299001559</v>
      </c>
      <c r="I137" s="9">
        <v>1275.0</v>
      </c>
      <c r="J137" s="9">
        <v>528.3333461284637</v>
      </c>
      <c r="K137" s="9">
        <v>4758.0</v>
      </c>
      <c r="L137" s="10">
        <f t="shared" si="4"/>
        <v>0.2679697352</v>
      </c>
      <c r="M137" s="10">
        <f t="shared" si="5"/>
        <v>0.414379095</v>
      </c>
      <c r="N137" s="10">
        <f t="shared" si="6"/>
        <v>0.1110410564</v>
      </c>
      <c r="O137" s="4">
        <f t="shared" si="7"/>
        <v>1.169838978</v>
      </c>
    </row>
    <row r="138" ht="15.75" customHeight="1">
      <c r="A138" s="7">
        <v>30803.0</v>
      </c>
      <c r="B138" s="8" t="s">
        <v>167</v>
      </c>
      <c r="C138" s="7">
        <v>443.0</v>
      </c>
      <c r="D138" s="7">
        <v>172.77778229117393</v>
      </c>
      <c r="E138" s="7">
        <v>2070.0</v>
      </c>
      <c r="F138" s="4">
        <f t="shared" si="1"/>
        <v>0.2140096618</v>
      </c>
      <c r="G138" s="4">
        <f t="shared" si="2"/>
        <v>0.3900175672</v>
      </c>
      <c r="H138" s="4">
        <f t="shared" si="3"/>
        <v>0.08346752768</v>
      </c>
      <c r="I138" s="9">
        <v>780.0</v>
      </c>
      <c r="J138" s="9">
        <v>306.5555629134178</v>
      </c>
      <c r="K138" s="9">
        <v>3042.0</v>
      </c>
      <c r="L138" s="10">
        <f t="shared" si="4"/>
        <v>0.2564102564</v>
      </c>
      <c r="M138" s="10">
        <f t="shared" si="5"/>
        <v>0.3930199525</v>
      </c>
      <c r="N138" s="10">
        <f t="shared" si="6"/>
        <v>0.1007743468</v>
      </c>
      <c r="O138" s="4">
        <f t="shared" si="7"/>
        <v>0.8282616593</v>
      </c>
    </row>
    <row r="139" ht="15.75" customHeight="1">
      <c r="A139" s="7">
        <v>30901.0</v>
      </c>
      <c r="B139" s="8" t="s">
        <v>168</v>
      </c>
      <c r="C139" s="7">
        <v>7668.0</v>
      </c>
      <c r="D139" s="7">
        <v>3060.7778562903404</v>
      </c>
      <c r="E139" s="7">
        <v>44505.0</v>
      </c>
      <c r="F139" s="4">
        <f t="shared" si="1"/>
        <v>0.1722952477</v>
      </c>
      <c r="G139" s="4">
        <f t="shared" si="2"/>
        <v>0.3991624747</v>
      </c>
      <c r="H139" s="4">
        <f t="shared" si="3"/>
        <v>0.06877379747</v>
      </c>
      <c r="I139" s="9">
        <v>13941.0</v>
      </c>
      <c r="J139" s="9">
        <v>5555.222365617752</v>
      </c>
      <c r="K139" s="9">
        <v>89995.0</v>
      </c>
      <c r="L139" s="10">
        <f t="shared" si="4"/>
        <v>0.154908606</v>
      </c>
      <c r="M139" s="10">
        <f t="shared" si="5"/>
        <v>0.39848091</v>
      </c>
      <c r="N139" s="10">
        <f t="shared" si="6"/>
        <v>0.06172812229</v>
      </c>
      <c r="O139" s="4">
        <f t="shared" si="7"/>
        <v>1.114140442</v>
      </c>
    </row>
    <row r="140" ht="15.75" customHeight="1">
      <c r="A140" s="7">
        <v>30902.0</v>
      </c>
      <c r="B140" s="8" t="s">
        <v>169</v>
      </c>
      <c r="C140" s="7">
        <v>4147.0</v>
      </c>
      <c r="D140" s="7">
        <v>1823.4444926381111</v>
      </c>
      <c r="E140" s="7">
        <v>14875.0</v>
      </c>
      <c r="F140" s="4">
        <f t="shared" si="1"/>
        <v>0.278789916</v>
      </c>
      <c r="G140" s="4">
        <f t="shared" si="2"/>
        <v>0.439702072</v>
      </c>
      <c r="H140" s="4">
        <f t="shared" si="3"/>
        <v>0.1225845037</v>
      </c>
      <c r="I140" s="9">
        <v>6886.0</v>
      </c>
      <c r="J140" s="9">
        <v>3126.5556356608868</v>
      </c>
      <c r="K140" s="9">
        <v>25873.0</v>
      </c>
      <c r="L140" s="10">
        <f t="shared" si="4"/>
        <v>0.2661461755</v>
      </c>
      <c r="M140" s="10">
        <f t="shared" si="5"/>
        <v>0.4540452564</v>
      </c>
      <c r="N140" s="10">
        <f t="shared" si="6"/>
        <v>0.1208424085</v>
      </c>
      <c r="O140" s="4">
        <f t="shared" si="7"/>
        <v>1.014416257</v>
      </c>
    </row>
    <row r="141" ht="15.75" customHeight="1">
      <c r="A141" s="7">
        <v>30903.0</v>
      </c>
      <c r="B141" s="8" t="s">
        <v>170</v>
      </c>
      <c r="C141" s="7">
        <v>4624.0</v>
      </c>
      <c r="D141" s="7">
        <v>1888.2222705185413</v>
      </c>
      <c r="E141" s="7">
        <v>17617.0</v>
      </c>
      <c r="F141" s="4">
        <f t="shared" si="1"/>
        <v>0.2624737469</v>
      </c>
      <c r="G141" s="4">
        <f t="shared" si="2"/>
        <v>0.4083525672</v>
      </c>
      <c r="H141" s="4">
        <f t="shared" si="3"/>
        <v>0.1071818284</v>
      </c>
      <c r="I141" s="9">
        <v>8226.0</v>
      </c>
      <c r="J141" s="9">
        <v>3352.55564263463</v>
      </c>
      <c r="K141" s="9">
        <v>35058.0</v>
      </c>
      <c r="L141" s="10">
        <f t="shared" si="4"/>
        <v>0.2346397399</v>
      </c>
      <c r="M141" s="10">
        <f t="shared" si="5"/>
        <v>0.4075559984</v>
      </c>
      <c r="N141" s="10">
        <f t="shared" si="6"/>
        <v>0.09562883344</v>
      </c>
      <c r="O141" s="4">
        <f t="shared" si="7"/>
        <v>1.12081079</v>
      </c>
    </row>
    <row r="142" ht="15.75" customHeight="1">
      <c r="A142" s="7">
        <v>30904.0</v>
      </c>
      <c r="B142" s="8" t="s">
        <v>171</v>
      </c>
      <c r="C142" s="7">
        <v>5301.0</v>
      </c>
      <c r="D142" s="7">
        <v>2154.6667205393314</v>
      </c>
      <c r="E142" s="7">
        <v>17595.0</v>
      </c>
      <c r="F142" s="4">
        <f t="shared" si="1"/>
        <v>0.3012787724</v>
      </c>
      <c r="G142" s="4">
        <f t="shared" si="2"/>
        <v>0.4064641993</v>
      </c>
      <c r="H142" s="4">
        <f t="shared" si="3"/>
        <v>0.122459035</v>
      </c>
      <c r="I142" s="9">
        <v>8414.0</v>
      </c>
      <c r="J142" s="9">
        <v>3440.777865588665</v>
      </c>
      <c r="K142" s="9">
        <v>33607.0</v>
      </c>
      <c r="L142" s="10">
        <f t="shared" si="4"/>
        <v>0.2503645074</v>
      </c>
      <c r="M142" s="10">
        <f t="shared" si="5"/>
        <v>0.4089348545</v>
      </c>
      <c r="N142" s="10">
        <f t="shared" si="6"/>
        <v>0.1023827734</v>
      </c>
      <c r="O142" s="4">
        <f t="shared" si="7"/>
        <v>1.19609023</v>
      </c>
    </row>
    <row r="143" ht="15.75" customHeight="1">
      <c r="A143" s="7">
        <v>30905.0</v>
      </c>
      <c r="B143" s="8" t="s">
        <v>172</v>
      </c>
      <c r="C143" s="7">
        <v>1920.0</v>
      </c>
      <c r="D143" s="7">
        <v>714.333350777626</v>
      </c>
      <c r="E143" s="7">
        <v>15982.0</v>
      </c>
      <c r="F143" s="4">
        <f t="shared" si="1"/>
        <v>0.120135152</v>
      </c>
      <c r="G143" s="4">
        <f t="shared" si="2"/>
        <v>0.3720486202</v>
      </c>
      <c r="H143" s="4">
        <f t="shared" si="3"/>
        <v>0.04469611756</v>
      </c>
      <c r="I143" s="9">
        <v>3448.0</v>
      </c>
      <c r="J143" s="9">
        <v>1284.5555873811245</v>
      </c>
      <c r="K143" s="9">
        <v>35236.0</v>
      </c>
      <c r="L143" s="10">
        <f t="shared" si="4"/>
        <v>0.09785446702</v>
      </c>
      <c r="M143" s="10">
        <f t="shared" si="5"/>
        <v>0.3725509244</v>
      </c>
      <c r="N143" s="10">
        <f t="shared" si="6"/>
        <v>0.03645577215</v>
      </c>
      <c r="O143" s="4">
        <f t="shared" si="7"/>
        <v>1.226036782</v>
      </c>
    </row>
    <row r="144" ht="15.75" customHeight="1">
      <c r="A144" s="7">
        <v>31001.0</v>
      </c>
      <c r="B144" s="8" t="s">
        <v>173</v>
      </c>
      <c r="C144" s="7">
        <v>15337.0</v>
      </c>
      <c r="D144" s="7">
        <v>6301.333496034145</v>
      </c>
      <c r="E144" s="7">
        <v>59946.0</v>
      </c>
      <c r="F144" s="4">
        <f t="shared" si="1"/>
        <v>0.2558469289</v>
      </c>
      <c r="G144" s="4">
        <f t="shared" si="2"/>
        <v>0.4108582836</v>
      </c>
      <c r="H144" s="4">
        <f t="shared" si="3"/>
        <v>0.1051168301</v>
      </c>
      <c r="I144" s="9">
        <v>24183.0</v>
      </c>
      <c r="J144" s="9">
        <v>9835.555804014206</v>
      </c>
      <c r="K144" s="9">
        <v>109140.0</v>
      </c>
      <c r="L144" s="10">
        <f t="shared" si="4"/>
        <v>0.22157779</v>
      </c>
      <c r="M144" s="10">
        <f t="shared" si="5"/>
        <v>0.4067136337</v>
      </c>
      <c r="N144" s="10">
        <f t="shared" si="6"/>
        <v>0.09011870812</v>
      </c>
      <c r="O144" s="4">
        <f t="shared" si="7"/>
        <v>1.166426287</v>
      </c>
    </row>
    <row r="145" ht="15.75" customHeight="1">
      <c r="A145" s="7">
        <v>31002.0</v>
      </c>
      <c r="B145" s="8" t="s">
        <v>174</v>
      </c>
      <c r="C145" s="7">
        <v>2847.0</v>
      </c>
      <c r="D145" s="7">
        <v>1284.6667020320892</v>
      </c>
      <c r="E145" s="7">
        <v>6926.0</v>
      </c>
      <c r="F145" s="4">
        <f t="shared" si="1"/>
        <v>0.4110597748</v>
      </c>
      <c r="G145" s="4">
        <f t="shared" si="2"/>
        <v>0.4512352308</v>
      </c>
      <c r="H145" s="4">
        <f t="shared" si="3"/>
        <v>0.1854846523</v>
      </c>
      <c r="I145" s="9">
        <v>4928.0</v>
      </c>
      <c r="J145" s="9">
        <v>2239.2222758233547</v>
      </c>
      <c r="K145" s="9">
        <v>11637.0</v>
      </c>
      <c r="L145" s="10">
        <f t="shared" si="4"/>
        <v>0.4234768411</v>
      </c>
      <c r="M145" s="10">
        <f t="shared" si="5"/>
        <v>0.4543876371</v>
      </c>
      <c r="N145" s="10">
        <f t="shared" si="6"/>
        <v>0.1924226412</v>
      </c>
      <c r="O145" s="4">
        <f t="shared" si="7"/>
        <v>0.9639440097</v>
      </c>
    </row>
    <row r="146" ht="15.75" customHeight="1">
      <c r="A146" s="7">
        <v>31003.0</v>
      </c>
      <c r="B146" s="8" t="s">
        <v>175</v>
      </c>
      <c r="C146" s="7">
        <v>13062.0</v>
      </c>
      <c r="D146" s="7">
        <v>5868.00015181303</v>
      </c>
      <c r="E146" s="7">
        <v>23520.0</v>
      </c>
      <c r="F146" s="4">
        <f t="shared" si="1"/>
        <v>0.5553571429</v>
      </c>
      <c r="G146" s="4">
        <f t="shared" si="2"/>
        <v>0.4492420879</v>
      </c>
      <c r="H146" s="4">
        <f t="shared" si="3"/>
        <v>0.2494898024</v>
      </c>
      <c r="I146" s="9">
        <v>27415.0</v>
      </c>
      <c r="J146" s="9">
        <v>12386.222526431084</v>
      </c>
      <c r="K146" s="9">
        <v>44727.0</v>
      </c>
      <c r="L146" s="10">
        <f t="shared" si="4"/>
        <v>0.6129407293</v>
      </c>
      <c r="M146" s="10">
        <f t="shared" si="5"/>
        <v>0.4518045787</v>
      </c>
      <c r="N146" s="10">
        <f t="shared" si="6"/>
        <v>0.276929428</v>
      </c>
      <c r="O146" s="4">
        <f t="shared" si="7"/>
        <v>0.9009147355</v>
      </c>
    </row>
    <row r="147" ht="15.75" customHeight="1">
      <c r="A147" s="7">
        <v>31101.0</v>
      </c>
      <c r="B147" s="8" t="s">
        <v>176</v>
      </c>
      <c r="C147" s="7">
        <v>5856.0</v>
      </c>
      <c r="D147" s="7">
        <v>3024.0000825822353</v>
      </c>
      <c r="E147" s="7">
        <v>7062.0</v>
      </c>
      <c r="F147" s="4">
        <f t="shared" si="1"/>
        <v>0.8292268479</v>
      </c>
      <c r="G147" s="4">
        <f t="shared" si="2"/>
        <v>0.5163934567</v>
      </c>
      <c r="H147" s="4">
        <f t="shared" si="3"/>
        <v>0.4282073184</v>
      </c>
      <c r="I147" s="9">
        <v>13736.0</v>
      </c>
      <c r="J147" s="9">
        <v>6904.2224071621895</v>
      </c>
      <c r="K147" s="9">
        <v>17207.0</v>
      </c>
      <c r="L147" s="10">
        <f t="shared" si="4"/>
        <v>0.7982797699</v>
      </c>
      <c r="M147" s="10">
        <f t="shared" si="5"/>
        <v>0.5026370419</v>
      </c>
      <c r="N147" s="10">
        <f t="shared" si="6"/>
        <v>0.4012449821</v>
      </c>
      <c r="O147" s="4">
        <f t="shared" si="7"/>
        <v>1.067196694</v>
      </c>
    </row>
    <row r="148" ht="15.75" customHeight="1">
      <c r="A148" s="7">
        <v>31201.0</v>
      </c>
      <c r="B148" s="8" t="s">
        <v>177</v>
      </c>
      <c r="C148" s="7">
        <v>2654.0</v>
      </c>
      <c r="D148" s="7">
        <v>1349.2222587764263</v>
      </c>
      <c r="E148" s="7">
        <v>3960.0</v>
      </c>
      <c r="F148" s="4">
        <f t="shared" si="1"/>
        <v>0.6702020202</v>
      </c>
      <c r="G148" s="4">
        <f t="shared" si="2"/>
        <v>0.5083731194</v>
      </c>
      <c r="H148" s="4">
        <f t="shared" si="3"/>
        <v>0.3407126916</v>
      </c>
      <c r="I148" s="9">
        <v>7611.0</v>
      </c>
      <c r="J148" s="9">
        <v>3866.666768372059</v>
      </c>
      <c r="K148" s="9">
        <v>10416.0</v>
      </c>
      <c r="L148" s="10">
        <f t="shared" si="4"/>
        <v>0.730702765</v>
      </c>
      <c r="M148" s="10">
        <f t="shared" si="5"/>
        <v>0.508036627</v>
      </c>
      <c r="N148" s="10">
        <f t="shared" si="6"/>
        <v>0.3712237681</v>
      </c>
      <c r="O148" s="4">
        <f t="shared" si="7"/>
        <v>0.9178094748</v>
      </c>
    </row>
    <row r="149" ht="15.75" customHeight="1">
      <c r="A149" s="7">
        <v>31202.0</v>
      </c>
      <c r="B149" s="8" t="s">
        <v>178</v>
      </c>
      <c r="C149" s="7">
        <v>1548.0</v>
      </c>
      <c r="D149" s="7">
        <v>778.8889101743698</v>
      </c>
      <c r="E149" s="7">
        <v>2481.0</v>
      </c>
      <c r="F149" s="4">
        <f t="shared" si="1"/>
        <v>0.6239419589</v>
      </c>
      <c r="G149" s="4">
        <f t="shared" si="2"/>
        <v>0.5031582107</v>
      </c>
      <c r="H149" s="4">
        <f t="shared" si="3"/>
        <v>0.3139415196</v>
      </c>
      <c r="I149" s="9">
        <v>5594.0</v>
      </c>
      <c r="J149" s="9">
        <v>2858.5556335151196</v>
      </c>
      <c r="K149" s="9">
        <v>7532.0</v>
      </c>
      <c r="L149" s="10">
        <f t="shared" si="4"/>
        <v>0.7426978226</v>
      </c>
      <c r="M149" s="10">
        <f t="shared" si="5"/>
        <v>0.5110038673</v>
      </c>
      <c r="N149" s="10">
        <f t="shared" si="6"/>
        <v>0.3795214596</v>
      </c>
      <c r="O149" s="4">
        <f t="shared" si="7"/>
        <v>0.8272036052</v>
      </c>
    </row>
    <row r="150" ht="15.75" customHeight="1">
      <c r="A150" s="7">
        <v>31203.0</v>
      </c>
      <c r="B150" s="8" t="s">
        <v>179</v>
      </c>
      <c r="C150" s="7">
        <v>1718.0</v>
      </c>
      <c r="D150" s="7">
        <v>780.7777987420559</v>
      </c>
      <c r="E150" s="7">
        <v>3348.0</v>
      </c>
      <c r="F150" s="4">
        <f t="shared" si="1"/>
        <v>0.5131421744</v>
      </c>
      <c r="G150" s="4">
        <f t="shared" si="2"/>
        <v>0.454469033</v>
      </c>
      <c r="H150" s="4">
        <f t="shared" si="3"/>
        <v>0.2332072278</v>
      </c>
      <c r="I150" s="9">
        <v>3697.0</v>
      </c>
      <c r="J150" s="9">
        <v>1634.7778177559376</v>
      </c>
      <c r="K150" s="9">
        <v>7129.0</v>
      </c>
      <c r="L150" s="10">
        <f t="shared" si="4"/>
        <v>0.518586057</v>
      </c>
      <c r="M150" s="10">
        <f t="shared" si="5"/>
        <v>0.4421903754</v>
      </c>
      <c r="N150" s="10">
        <f t="shared" si="6"/>
        <v>0.2293137632</v>
      </c>
      <c r="O150" s="4">
        <f t="shared" si="7"/>
        <v>1.016978766</v>
      </c>
    </row>
    <row r="151" ht="15.75" customHeight="1">
      <c r="A151" s="7">
        <v>31204.0</v>
      </c>
      <c r="B151" s="8" t="s">
        <v>180</v>
      </c>
      <c r="C151" s="7">
        <v>3588.0</v>
      </c>
      <c r="D151" s="7">
        <v>1610.2222654521465</v>
      </c>
      <c r="E151" s="7">
        <v>7494.0</v>
      </c>
      <c r="F151" s="4">
        <f t="shared" si="1"/>
        <v>0.4787830264</v>
      </c>
      <c r="G151" s="4">
        <f t="shared" si="2"/>
        <v>0.4487798956</v>
      </c>
      <c r="H151" s="4">
        <f t="shared" si="3"/>
        <v>0.2148681966</v>
      </c>
      <c r="I151" s="9">
        <v>7342.0</v>
      </c>
      <c r="J151" s="9">
        <v>3402.000087708235</v>
      </c>
      <c r="K151" s="9">
        <v>12985.0</v>
      </c>
      <c r="L151" s="10">
        <f t="shared" si="4"/>
        <v>0.5654216404</v>
      </c>
      <c r="M151" s="10">
        <f t="shared" si="5"/>
        <v>0.4633614938</v>
      </c>
      <c r="N151" s="10">
        <f t="shared" si="6"/>
        <v>0.2619946159</v>
      </c>
      <c r="O151" s="4">
        <f t="shared" si="7"/>
        <v>0.8201244742</v>
      </c>
    </row>
    <row r="152" ht="15.75" customHeight="1">
      <c r="A152" s="7">
        <v>31205.0</v>
      </c>
      <c r="B152" s="8" t="s">
        <v>181</v>
      </c>
      <c r="C152" s="7">
        <v>8669.0</v>
      </c>
      <c r="D152" s="7">
        <v>3896.5556556880474</v>
      </c>
      <c r="E152" s="7">
        <v>18473.0</v>
      </c>
      <c r="F152" s="4">
        <f t="shared" si="1"/>
        <v>0.469279489</v>
      </c>
      <c r="G152" s="4">
        <f t="shared" si="2"/>
        <v>0.4494815614</v>
      </c>
      <c r="H152" s="4">
        <f t="shared" si="3"/>
        <v>0.2109324774</v>
      </c>
      <c r="I152" s="9">
        <v>13511.0</v>
      </c>
      <c r="J152" s="9">
        <v>6055.555704534054</v>
      </c>
      <c r="K152" s="9">
        <v>26591.0</v>
      </c>
      <c r="L152" s="10">
        <f t="shared" si="4"/>
        <v>0.5081042458</v>
      </c>
      <c r="M152" s="10">
        <f t="shared" si="5"/>
        <v>0.4481944863</v>
      </c>
      <c r="N152" s="10">
        <f t="shared" si="6"/>
        <v>0.2277295214</v>
      </c>
      <c r="O152" s="4">
        <f t="shared" si="7"/>
        <v>0.9262412537</v>
      </c>
    </row>
    <row r="153" ht="15.75" customHeight="1">
      <c r="A153" s="7">
        <v>31206.0</v>
      </c>
      <c r="B153" s="8" t="s">
        <v>182</v>
      </c>
      <c r="C153" s="7">
        <v>6379.0</v>
      </c>
      <c r="D153" s="7">
        <v>2844.6667373478413</v>
      </c>
      <c r="E153" s="7">
        <v>13083.0</v>
      </c>
      <c r="F153" s="4">
        <f t="shared" si="1"/>
        <v>0.4875793014</v>
      </c>
      <c r="G153" s="4">
        <f t="shared" si="2"/>
        <v>0.4459424263</v>
      </c>
      <c r="H153" s="4">
        <f t="shared" si="3"/>
        <v>0.2174322967</v>
      </c>
      <c r="I153" s="9">
        <v>8461.0</v>
      </c>
      <c r="J153" s="9">
        <v>3700.77786514163</v>
      </c>
      <c r="K153" s="9">
        <v>15878.0</v>
      </c>
      <c r="L153" s="10">
        <f t="shared" si="4"/>
        <v>0.532875677</v>
      </c>
      <c r="M153" s="10">
        <f t="shared" si="5"/>
        <v>0.4373924909</v>
      </c>
      <c r="N153" s="10">
        <f t="shared" si="6"/>
        <v>0.2330758197</v>
      </c>
      <c r="O153" s="4">
        <f t="shared" si="7"/>
        <v>0.9328822567</v>
      </c>
    </row>
    <row r="154" ht="15.75" customHeight="1">
      <c r="A154" s="7">
        <v>31301.0</v>
      </c>
      <c r="B154" s="8" t="s">
        <v>183</v>
      </c>
      <c r="C154" s="7">
        <v>4997.0</v>
      </c>
      <c r="D154" s="7">
        <v>2666.2222916781902</v>
      </c>
      <c r="E154" s="7">
        <v>7601.0</v>
      </c>
      <c r="F154" s="4">
        <f t="shared" si="1"/>
        <v>0.6574134982</v>
      </c>
      <c r="G154" s="4">
        <f t="shared" si="2"/>
        <v>0.5335645971</v>
      </c>
      <c r="H154" s="4">
        <f t="shared" si="3"/>
        <v>0.3507725683</v>
      </c>
      <c r="I154" s="9">
        <v>12284.0</v>
      </c>
      <c r="J154" s="9">
        <v>6549.333508193493</v>
      </c>
      <c r="K154" s="9">
        <v>18797.0</v>
      </c>
      <c r="L154" s="10">
        <f t="shared" si="4"/>
        <v>0.6535085386</v>
      </c>
      <c r="M154" s="10">
        <f t="shared" si="5"/>
        <v>0.5331596799</v>
      </c>
      <c r="N154" s="10">
        <f t="shared" si="6"/>
        <v>0.3484244033</v>
      </c>
      <c r="O154" s="4">
        <f t="shared" si="7"/>
        <v>1.006739382</v>
      </c>
    </row>
    <row r="155" ht="15.75" customHeight="1">
      <c r="A155" s="7">
        <v>31302.0</v>
      </c>
      <c r="B155" s="8" t="s">
        <v>184</v>
      </c>
      <c r="C155" s="7">
        <v>1706.0</v>
      </c>
      <c r="D155" s="7">
        <v>931.6666920483112</v>
      </c>
      <c r="E155" s="7">
        <v>2028.0</v>
      </c>
      <c r="F155" s="4">
        <f t="shared" si="1"/>
        <v>0.8412228797</v>
      </c>
      <c r="G155" s="4">
        <f t="shared" si="2"/>
        <v>0.5461117773</v>
      </c>
      <c r="H155" s="4">
        <f t="shared" si="3"/>
        <v>0.4594017219</v>
      </c>
      <c r="I155" s="9">
        <v>2798.0</v>
      </c>
      <c r="J155" s="9">
        <v>1547.2222650051117</v>
      </c>
      <c r="K155" s="9">
        <v>3340.0</v>
      </c>
      <c r="L155" s="10">
        <f t="shared" si="4"/>
        <v>0.8377245509</v>
      </c>
      <c r="M155" s="10">
        <f t="shared" si="5"/>
        <v>0.552974362</v>
      </c>
      <c r="N155" s="10">
        <f t="shared" si="6"/>
        <v>0.4632401991</v>
      </c>
      <c r="O155" s="4">
        <f t="shared" si="7"/>
        <v>0.9917138513</v>
      </c>
    </row>
    <row r="156" ht="15.75" customHeight="1">
      <c r="A156" s="7">
        <v>31303.0</v>
      </c>
      <c r="B156" s="8" t="s">
        <v>185</v>
      </c>
      <c r="C156" s="7">
        <v>1059.0</v>
      </c>
      <c r="D156" s="7">
        <v>559.4444596171379</v>
      </c>
      <c r="E156" s="7">
        <v>1166.0</v>
      </c>
      <c r="F156" s="4">
        <f t="shared" si="1"/>
        <v>0.9082332762</v>
      </c>
      <c r="G156" s="4">
        <f t="shared" si="2"/>
        <v>0.5282761658</v>
      </c>
      <c r="H156" s="4">
        <f t="shared" si="3"/>
        <v>0.4797979928</v>
      </c>
      <c r="I156" s="9">
        <v>1989.0</v>
      </c>
      <c r="J156" s="9">
        <v>1067.3333610892296</v>
      </c>
      <c r="K156" s="9">
        <v>2231.0</v>
      </c>
      <c r="L156" s="10">
        <f t="shared" si="4"/>
        <v>0.8915284626</v>
      </c>
      <c r="M156" s="10">
        <f t="shared" si="5"/>
        <v>0.53661808</v>
      </c>
      <c r="N156" s="10">
        <f t="shared" si="6"/>
        <v>0.4784102918</v>
      </c>
      <c r="O156" s="4">
        <f t="shared" si="7"/>
        <v>1.00290065</v>
      </c>
    </row>
    <row r="157" ht="15.75" customHeight="1">
      <c r="A157" s="7">
        <v>31401.0</v>
      </c>
      <c r="B157" s="8" t="s">
        <v>186</v>
      </c>
      <c r="C157" s="7">
        <v>1970.0</v>
      </c>
      <c r="D157" s="7">
        <v>766.2222420573235</v>
      </c>
      <c r="E157" s="7">
        <v>10783.0</v>
      </c>
      <c r="F157" s="4">
        <f t="shared" si="1"/>
        <v>0.1826949828</v>
      </c>
      <c r="G157" s="4">
        <f t="shared" si="2"/>
        <v>0.3889453005</v>
      </c>
      <c r="H157" s="4">
        <f t="shared" si="3"/>
        <v>0.07105835501</v>
      </c>
      <c r="I157" s="9">
        <v>2388.0</v>
      </c>
      <c r="J157" s="9">
        <v>922.2222448289394</v>
      </c>
      <c r="K157" s="9">
        <v>17768.0</v>
      </c>
      <c r="L157" s="10">
        <f t="shared" si="4"/>
        <v>0.1343989194</v>
      </c>
      <c r="M157" s="10">
        <f t="shared" si="5"/>
        <v>0.3861902198</v>
      </c>
      <c r="N157" s="10">
        <f t="shared" si="6"/>
        <v>0.05190354822</v>
      </c>
      <c r="O157" s="4">
        <f t="shared" si="7"/>
        <v>1.369046191</v>
      </c>
    </row>
    <row r="158" ht="15.75" customHeight="1">
      <c r="A158" s="7">
        <v>31402.0</v>
      </c>
      <c r="B158" s="8" t="s">
        <v>187</v>
      </c>
      <c r="C158" s="7">
        <v>1128.0</v>
      </c>
      <c r="D158" s="7">
        <v>447.44445580244064</v>
      </c>
      <c r="E158" s="7">
        <v>3263.0</v>
      </c>
      <c r="F158" s="4">
        <f t="shared" si="1"/>
        <v>0.3456941465</v>
      </c>
      <c r="G158" s="4">
        <f t="shared" si="2"/>
        <v>0.3966706168</v>
      </c>
      <c r="H158" s="4">
        <f t="shared" si="3"/>
        <v>0.1371267103</v>
      </c>
      <c r="I158" s="9">
        <v>1247.0</v>
      </c>
      <c r="J158" s="9">
        <v>485.77778962254524</v>
      </c>
      <c r="K158" s="9">
        <v>4808.0</v>
      </c>
      <c r="L158" s="10">
        <f t="shared" si="4"/>
        <v>0.259359401</v>
      </c>
      <c r="M158" s="10">
        <f t="shared" si="5"/>
        <v>0.3895571689</v>
      </c>
      <c r="N158" s="10">
        <f t="shared" si="6"/>
        <v>0.101035314</v>
      </c>
      <c r="O158" s="4">
        <f t="shared" si="7"/>
        <v>1.35721566</v>
      </c>
    </row>
    <row r="159" ht="15.75" customHeight="1">
      <c r="A159" s="7">
        <v>31403.0</v>
      </c>
      <c r="B159" s="8" t="s">
        <v>188</v>
      </c>
      <c r="C159" s="7">
        <v>1140.0</v>
      </c>
      <c r="D159" s="7">
        <v>462.44445618987083</v>
      </c>
      <c r="E159" s="7">
        <v>4419.0</v>
      </c>
      <c r="F159" s="4">
        <f t="shared" si="1"/>
        <v>0.2579769179</v>
      </c>
      <c r="G159" s="4">
        <f t="shared" si="2"/>
        <v>0.4056530317</v>
      </c>
      <c r="H159" s="4">
        <f t="shared" si="3"/>
        <v>0.1046491188</v>
      </c>
      <c r="I159" s="9">
        <v>1974.0</v>
      </c>
      <c r="J159" s="9">
        <v>777.2222409546375</v>
      </c>
      <c r="K159" s="9">
        <v>8896.0</v>
      </c>
      <c r="L159" s="10">
        <f t="shared" si="4"/>
        <v>0.221897482</v>
      </c>
      <c r="M159" s="10">
        <f t="shared" si="5"/>
        <v>0.3937296053</v>
      </c>
      <c r="N159" s="10">
        <f t="shared" si="6"/>
        <v>0.08736760802</v>
      </c>
      <c r="O159" s="4">
        <f t="shared" si="7"/>
        <v>1.197802266</v>
      </c>
    </row>
    <row r="160" ht="15.75" customHeight="1">
      <c r="A160" s="7">
        <v>31404.0</v>
      </c>
      <c r="B160" s="8" t="s">
        <v>189</v>
      </c>
      <c r="C160" s="7">
        <v>288.0</v>
      </c>
      <c r="D160" s="7">
        <v>119.00000360608101</v>
      </c>
      <c r="E160" s="7">
        <v>537.0</v>
      </c>
      <c r="F160" s="4">
        <f t="shared" si="1"/>
        <v>0.5363128492</v>
      </c>
      <c r="G160" s="4">
        <f t="shared" si="2"/>
        <v>0.413194457</v>
      </c>
      <c r="H160" s="4">
        <f t="shared" si="3"/>
        <v>0.2216014965</v>
      </c>
      <c r="I160" s="9">
        <v>334.0</v>
      </c>
      <c r="J160" s="9">
        <v>132.22222563624382</v>
      </c>
      <c r="K160" s="9">
        <v>753.0</v>
      </c>
      <c r="L160" s="10">
        <f t="shared" si="4"/>
        <v>0.4435590969</v>
      </c>
      <c r="M160" s="10">
        <f t="shared" si="5"/>
        <v>0.3958749271</v>
      </c>
      <c r="N160" s="10">
        <f t="shared" si="6"/>
        <v>0.1755939251</v>
      </c>
      <c r="O160" s="4">
        <f t="shared" si="7"/>
        <v>1.262011179</v>
      </c>
    </row>
    <row r="161" ht="15.75" customHeight="1">
      <c r="A161" s="7">
        <v>31405.0</v>
      </c>
      <c r="B161" s="8" t="s">
        <v>190</v>
      </c>
      <c r="C161" s="7">
        <v>576.0</v>
      </c>
      <c r="D161" s="7">
        <v>253.0000056028366</v>
      </c>
      <c r="E161" s="7">
        <v>1045.0</v>
      </c>
      <c r="F161" s="4">
        <f t="shared" si="1"/>
        <v>0.5511961722</v>
      </c>
      <c r="G161" s="4">
        <f t="shared" si="2"/>
        <v>0.4392361208</v>
      </c>
      <c r="H161" s="4">
        <f t="shared" si="3"/>
        <v>0.2421052685</v>
      </c>
      <c r="I161" s="9">
        <v>877.0</v>
      </c>
      <c r="J161" s="9">
        <v>388.11112064123154</v>
      </c>
      <c r="K161" s="9">
        <v>1712.0</v>
      </c>
      <c r="L161" s="10">
        <f t="shared" si="4"/>
        <v>0.5122663551</v>
      </c>
      <c r="M161" s="10">
        <f t="shared" si="5"/>
        <v>0.4425440372</v>
      </c>
      <c r="N161" s="10">
        <f t="shared" si="6"/>
        <v>0.2267004209</v>
      </c>
      <c r="O161" s="4">
        <f t="shared" si="7"/>
        <v>1.067952444</v>
      </c>
    </row>
    <row r="162" ht="15.75" customHeight="1">
      <c r="A162" s="7">
        <v>31501.0</v>
      </c>
      <c r="B162" s="8" t="s">
        <v>191</v>
      </c>
      <c r="C162" s="7">
        <v>1300.0</v>
      </c>
      <c r="D162" s="7">
        <v>610.8889050781727</v>
      </c>
      <c r="E162" s="7">
        <v>1653.0</v>
      </c>
      <c r="F162" s="4">
        <f t="shared" si="1"/>
        <v>0.7864488808</v>
      </c>
      <c r="G162" s="4">
        <f t="shared" si="2"/>
        <v>0.4699145424</v>
      </c>
      <c r="H162" s="4">
        <f t="shared" si="3"/>
        <v>0.3695637659</v>
      </c>
      <c r="I162" s="9">
        <v>4044.0</v>
      </c>
      <c r="J162" s="9">
        <v>1857.1111618876457</v>
      </c>
      <c r="K162" s="9">
        <v>5490.0</v>
      </c>
      <c r="L162" s="10">
        <f t="shared" si="4"/>
        <v>0.7366120219</v>
      </c>
      <c r="M162" s="10">
        <f t="shared" si="5"/>
        <v>0.4592263012</v>
      </c>
      <c r="N162" s="10">
        <f t="shared" si="6"/>
        <v>0.3382716142</v>
      </c>
      <c r="O162" s="4">
        <f t="shared" si="7"/>
        <v>1.092505993</v>
      </c>
    </row>
    <row r="163" ht="15.75" customHeight="1">
      <c r="A163" s="7">
        <v>31601.0</v>
      </c>
      <c r="B163" s="8" t="s">
        <v>192</v>
      </c>
      <c r="C163" s="7">
        <v>2924.0</v>
      </c>
      <c r="D163" s="7">
        <v>1273.8889229595661</v>
      </c>
      <c r="E163" s="7">
        <v>6504.0</v>
      </c>
      <c r="F163" s="4">
        <f t="shared" si="1"/>
        <v>0.4495694957</v>
      </c>
      <c r="G163" s="4">
        <f t="shared" si="2"/>
        <v>0.4356665263</v>
      </c>
      <c r="H163" s="4">
        <f t="shared" si="3"/>
        <v>0.1958623805</v>
      </c>
      <c r="I163" s="9">
        <v>6074.0</v>
      </c>
      <c r="J163" s="9">
        <v>2634.0000648498535</v>
      </c>
      <c r="K163" s="9">
        <v>14384.0</v>
      </c>
      <c r="L163" s="10">
        <f t="shared" si="4"/>
        <v>0.4222747497</v>
      </c>
      <c r="M163" s="10">
        <f t="shared" si="5"/>
        <v>0.4336516406</v>
      </c>
      <c r="N163" s="10">
        <f t="shared" si="6"/>
        <v>0.183120138</v>
      </c>
      <c r="O163" s="4">
        <f t="shared" si="7"/>
        <v>1.069584059</v>
      </c>
    </row>
    <row r="164" ht="15.75" customHeight="1">
      <c r="A164" s="7">
        <v>31602.0</v>
      </c>
      <c r="B164" s="8" t="s">
        <v>193</v>
      </c>
      <c r="C164" s="7">
        <v>3419.0</v>
      </c>
      <c r="D164" s="7">
        <v>1486.2222604453564</v>
      </c>
      <c r="E164" s="7">
        <v>8041.0</v>
      </c>
      <c r="F164" s="4">
        <f t="shared" si="1"/>
        <v>0.4251958712</v>
      </c>
      <c r="G164" s="4">
        <f t="shared" si="2"/>
        <v>0.4346950162</v>
      </c>
      <c r="H164" s="4">
        <f t="shared" si="3"/>
        <v>0.1848305261</v>
      </c>
      <c r="I164" s="9">
        <v>5450.0</v>
      </c>
      <c r="J164" s="9">
        <v>2316.0000563561916</v>
      </c>
      <c r="K164" s="9">
        <v>12023.0</v>
      </c>
      <c r="L164" s="10">
        <f t="shared" si="4"/>
        <v>0.4532978458</v>
      </c>
      <c r="M164" s="10">
        <f t="shared" si="5"/>
        <v>0.4249541388</v>
      </c>
      <c r="N164" s="10">
        <f t="shared" si="6"/>
        <v>0.1926307957</v>
      </c>
      <c r="O164" s="4">
        <f t="shared" si="7"/>
        <v>0.9595066327</v>
      </c>
    </row>
    <row r="165" ht="15.75" customHeight="1">
      <c r="A165" s="7">
        <v>40101.0</v>
      </c>
      <c r="B165" s="8" t="s">
        <v>26</v>
      </c>
      <c r="C165" s="7">
        <v>14304.0</v>
      </c>
      <c r="D165" s="7">
        <v>5830.222369521856</v>
      </c>
      <c r="E165" s="7">
        <v>98348.0</v>
      </c>
      <c r="F165" s="4">
        <f t="shared" si="1"/>
        <v>0.1454427136</v>
      </c>
      <c r="G165" s="4">
        <f t="shared" si="2"/>
        <v>0.4075938457</v>
      </c>
      <c r="H165" s="4">
        <f t="shared" si="3"/>
        <v>0.05928155498</v>
      </c>
      <c r="I165" s="9">
        <v>15515.0</v>
      </c>
      <c r="J165" s="9">
        <v>6162.222374200821</v>
      </c>
      <c r="K165" s="9">
        <v>160682.0</v>
      </c>
      <c r="L165" s="10">
        <f t="shared" si="4"/>
        <v>0.09655717504</v>
      </c>
      <c r="M165" s="10">
        <f t="shared" si="5"/>
        <v>0.3971783677</v>
      </c>
      <c r="N165" s="10">
        <f t="shared" si="6"/>
        <v>0.03835042117</v>
      </c>
      <c r="O165" s="4">
        <f t="shared" si="7"/>
        <v>1.545786283</v>
      </c>
    </row>
    <row r="166" ht="15.75" customHeight="1">
      <c r="A166" s="7">
        <v>40102.0</v>
      </c>
      <c r="B166" s="8" t="s">
        <v>194</v>
      </c>
      <c r="C166" s="7">
        <v>3616.0</v>
      </c>
      <c r="D166" s="7">
        <v>1594.777820199728</v>
      </c>
      <c r="E166" s="7">
        <v>7384.0</v>
      </c>
      <c r="F166" s="4">
        <f t="shared" si="1"/>
        <v>0.4897074756</v>
      </c>
      <c r="G166" s="4">
        <f t="shared" si="2"/>
        <v>0.4410336892</v>
      </c>
      <c r="H166" s="4">
        <f t="shared" si="3"/>
        <v>0.2159774946</v>
      </c>
      <c r="I166" s="9">
        <v>8121.0</v>
      </c>
      <c r="J166" s="9">
        <v>3629.333427518606</v>
      </c>
      <c r="K166" s="9">
        <v>15454.0</v>
      </c>
      <c r="L166" s="10">
        <f t="shared" si="4"/>
        <v>0.5254950175</v>
      </c>
      <c r="M166" s="10">
        <f t="shared" si="5"/>
        <v>0.4469072069</v>
      </c>
      <c r="N166" s="10">
        <f t="shared" si="6"/>
        <v>0.2348475105</v>
      </c>
      <c r="O166" s="4">
        <f t="shared" si="7"/>
        <v>0.9196499215</v>
      </c>
    </row>
    <row r="167" ht="15.75" customHeight="1">
      <c r="A167" s="7">
        <v>40103.0</v>
      </c>
      <c r="B167" s="8" t="s">
        <v>195</v>
      </c>
      <c r="C167" s="7">
        <v>3199.0</v>
      </c>
      <c r="D167" s="7">
        <v>1596.2222615778446</v>
      </c>
      <c r="E167" s="7">
        <v>3442.0</v>
      </c>
      <c r="F167" s="4">
        <f t="shared" si="1"/>
        <v>0.9294015107</v>
      </c>
      <c r="G167" s="4">
        <f t="shared" si="2"/>
        <v>0.4989753866</v>
      </c>
      <c r="H167" s="4">
        <f t="shared" si="3"/>
        <v>0.4637484781</v>
      </c>
      <c r="I167" s="9">
        <v>4645.0</v>
      </c>
      <c r="J167" s="9">
        <v>2240.444495022297</v>
      </c>
      <c r="K167" s="9">
        <v>5208.0</v>
      </c>
      <c r="L167" s="10">
        <f t="shared" si="4"/>
        <v>0.8918970814</v>
      </c>
      <c r="M167" s="10">
        <f t="shared" si="5"/>
        <v>0.4823346599</v>
      </c>
      <c r="N167" s="10">
        <f t="shared" si="6"/>
        <v>0.4301928754</v>
      </c>
      <c r="O167" s="4">
        <f t="shared" si="7"/>
        <v>1.078001298</v>
      </c>
    </row>
    <row r="168" ht="15.75" customHeight="1">
      <c r="A168" s="7">
        <v>40104.0</v>
      </c>
      <c r="B168" s="8" t="s">
        <v>196</v>
      </c>
      <c r="C168" s="7">
        <v>1440.0</v>
      </c>
      <c r="D168" s="7">
        <v>646.7777940928936</v>
      </c>
      <c r="E168" s="7">
        <v>2501.0</v>
      </c>
      <c r="F168" s="4">
        <f t="shared" si="1"/>
        <v>0.5757696921</v>
      </c>
      <c r="G168" s="4">
        <f t="shared" si="2"/>
        <v>0.4491512459</v>
      </c>
      <c r="H168" s="4">
        <f t="shared" si="3"/>
        <v>0.2586076746</v>
      </c>
      <c r="I168" s="9">
        <v>4948.0</v>
      </c>
      <c r="J168" s="9">
        <v>2140.7778331041336</v>
      </c>
      <c r="K168" s="9">
        <v>10233.0</v>
      </c>
      <c r="L168" s="10">
        <f t="shared" si="4"/>
        <v>0.4835336656</v>
      </c>
      <c r="M168" s="10">
        <f t="shared" si="5"/>
        <v>0.4326551805</v>
      </c>
      <c r="N168" s="10">
        <f t="shared" si="6"/>
        <v>0.2092033454</v>
      </c>
      <c r="O168" s="4">
        <f t="shared" si="7"/>
        <v>1.236154585</v>
      </c>
    </row>
    <row r="169" ht="15.75" customHeight="1">
      <c r="A169" s="7">
        <v>40201.0</v>
      </c>
      <c r="B169" s="8" t="s">
        <v>197</v>
      </c>
      <c r="C169" s="7">
        <v>4031.0</v>
      </c>
      <c r="D169" s="7">
        <v>1733.0000437796116</v>
      </c>
      <c r="E169" s="7">
        <v>9584.0</v>
      </c>
      <c r="F169" s="4">
        <f t="shared" si="1"/>
        <v>0.420596828</v>
      </c>
      <c r="G169" s="4">
        <f t="shared" si="2"/>
        <v>0.4299181453</v>
      </c>
      <c r="H169" s="4">
        <f t="shared" si="3"/>
        <v>0.1808222082</v>
      </c>
      <c r="I169" s="9">
        <v>8792.0</v>
      </c>
      <c r="J169" s="9">
        <v>3899.8889851868153</v>
      </c>
      <c r="K169" s="9">
        <v>17652.0</v>
      </c>
      <c r="L169" s="10">
        <f t="shared" si="4"/>
        <v>0.4980738726</v>
      </c>
      <c r="M169" s="10">
        <f t="shared" si="5"/>
        <v>0.4435724505</v>
      </c>
      <c r="N169" s="10">
        <f t="shared" si="6"/>
        <v>0.2209318482</v>
      </c>
      <c r="O169" s="4">
        <f t="shared" si="7"/>
        <v>0.8184524308</v>
      </c>
    </row>
    <row r="170" ht="15.75" customHeight="1">
      <c r="A170" s="7">
        <v>40202.0</v>
      </c>
      <c r="B170" s="8" t="s">
        <v>198</v>
      </c>
      <c r="C170" s="7">
        <v>519.0</v>
      </c>
      <c r="D170" s="7">
        <v>232.0000058412552</v>
      </c>
      <c r="E170" s="7">
        <v>1151.0</v>
      </c>
      <c r="F170" s="4">
        <f t="shared" si="1"/>
        <v>0.4509122502</v>
      </c>
      <c r="G170" s="4">
        <f t="shared" si="2"/>
        <v>0.4470134987</v>
      </c>
      <c r="H170" s="4">
        <f t="shared" si="3"/>
        <v>0.2015638626</v>
      </c>
      <c r="I170" s="9">
        <v>1433.0</v>
      </c>
      <c r="J170" s="9">
        <v>622.5555697083473</v>
      </c>
      <c r="K170" s="9">
        <v>2786.0</v>
      </c>
      <c r="L170" s="10">
        <f t="shared" si="4"/>
        <v>0.5143575018</v>
      </c>
      <c r="M170" s="10">
        <f t="shared" si="5"/>
        <v>0.4344421282</v>
      </c>
      <c r="N170" s="10">
        <f t="shared" si="6"/>
        <v>0.2234585677</v>
      </c>
      <c r="O170" s="4">
        <f t="shared" si="7"/>
        <v>0.9020189498</v>
      </c>
    </row>
    <row r="171" ht="15.75" customHeight="1">
      <c r="A171" s="7">
        <v>40301.0</v>
      </c>
      <c r="B171" s="8" t="s">
        <v>199</v>
      </c>
      <c r="C171" s="7">
        <v>1695.0</v>
      </c>
      <c r="D171" s="7">
        <v>795.7777979969978</v>
      </c>
      <c r="E171" s="7">
        <v>2353.0</v>
      </c>
      <c r="F171" s="4">
        <f t="shared" si="1"/>
        <v>0.7203569911</v>
      </c>
      <c r="G171" s="4">
        <f t="shared" si="2"/>
        <v>0.4694854265</v>
      </c>
      <c r="H171" s="4">
        <f t="shared" si="3"/>
        <v>0.3381971092</v>
      </c>
      <c r="I171" s="9">
        <v>4694.0</v>
      </c>
      <c r="J171" s="9">
        <v>2210.5556115806103</v>
      </c>
      <c r="K171" s="9">
        <v>6538.0</v>
      </c>
      <c r="L171" s="10">
        <f t="shared" si="4"/>
        <v>0.7179565616</v>
      </c>
      <c r="M171" s="10">
        <f t="shared" si="5"/>
        <v>0.4709321712</v>
      </c>
      <c r="N171" s="10">
        <f t="shared" si="6"/>
        <v>0.3381088424</v>
      </c>
      <c r="O171" s="4">
        <f t="shared" si="7"/>
        <v>1.00026106</v>
      </c>
    </row>
    <row r="172" ht="15.75" customHeight="1">
      <c r="A172" s="7">
        <v>40302.0</v>
      </c>
      <c r="B172" s="8" t="s">
        <v>200</v>
      </c>
      <c r="C172" s="7">
        <v>314.0</v>
      </c>
      <c r="D172" s="7">
        <v>144.33333665132523</v>
      </c>
      <c r="E172" s="7">
        <v>437.0</v>
      </c>
      <c r="F172" s="4">
        <f t="shared" si="1"/>
        <v>0.7185354691</v>
      </c>
      <c r="G172" s="4">
        <f t="shared" si="2"/>
        <v>0.4596603078</v>
      </c>
      <c r="H172" s="4">
        <f t="shared" si="3"/>
        <v>0.3302822349</v>
      </c>
      <c r="I172" s="9">
        <v>969.0</v>
      </c>
      <c r="J172" s="9">
        <v>454.11112236976624</v>
      </c>
      <c r="K172" s="9">
        <v>1379.0</v>
      </c>
      <c r="L172" s="10">
        <f t="shared" si="4"/>
        <v>0.7026831037</v>
      </c>
      <c r="M172" s="10">
        <f t="shared" si="5"/>
        <v>0.4686389292</v>
      </c>
      <c r="N172" s="10">
        <f t="shared" si="6"/>
        <v>0.3293046573</v>
      </c>
      <c r="O172" s="4">
        <f t="shared" si="7"/>
        <v>1.002968612</v>
      </c>
    </row>
    <row r="173" ht="15.75" customHeight="1">
      <c r="A173" s="7">
        <v>40401.0</v>
      </c>
      <c r="B173" s="8" t="s">
        <v>201</v>
      </c>
      <c r="C173" s="7">
        <v>643.0</v>
      </c>
      <c r="D173" s="7">
        <v>278.00000688433647</v>
      </c>
      <c r="E173" s="7">
        <v>1303.0</v>
      </c>
      <c r="F173" s="4">
        <f t="shared" si="1"/>
        <v>0.4934765925</v>
      </c>
      <c r="G173" s="4">
        <f t="shared" si="2"/>
        <v>0.4323483777</v>
      </c>
      <c r="H173" s="4">
        <f t="shared" si="3"/>
        <v>0.2133538042</v>
      </c>
      <c r="I173" s="9">
        <v>1154.0</v>
      </c>
      <c r="J173" s="9">
        <v>492.88890102505684</v>
      </c>
      <c r="K173" s="9">
        <v>2586.0</v>
      </c>
      <c r="L173" s="10">
        <f t="shared" si="4"/>
        <v>0.4462490333</v>
      </c>
      <c r="M173" s="10">
        <f t="shared" si="5"/>
        <v>0.4271134324</v>
      </c>
      <c r="N173" s="10">
        <f t="shared" si="6"/>
        <v>0.1905989563</v>
      </c>
      <c r="O173" s="4">
        <f t="shared" si="7"/>
        <v>1.119386005</v>
      </c>
    </row>
    <row r="174" ht="15.75" customHeight="1">
      <c r="A174" s="7">
        <v>40402.0</v>
      </c>
      <c r="B174" s="8" t="s">
        <v>202</v>
      </c>
      <c r="C174" s="7">
        <v>808.0</v>
      </c>
      <c r="D174" s="7">
        <v>359.00000953674316</v>
      </c>
      <c r="E174" s="7">
        <v>1462.0</v>
      </c>
      <c r="F174" s="4">
        <f t="shared" si="1"/>
        <v>0.5526675787</v>
      </c>
      <c r="G174" s="4">
        <f t="shared" si="2"/>
        <v>0.4443069425</v>
      </c>
      <c r="H174" s="4">
        <f t="shared" si="3"/>
        <v>0.2455540421</v>
      </c>
      <c r="I174" s="9">
        <v>2016.0</v>
      </c>
      <c r="J174" s="9">
        <v>886.444465637207</v>
      </c>
      <c r="K174" s="9">
        <v>3637.0</v>
      </c>
      <c r="L174" s="10">
        <f t="shared" si="4"/>
        <v>0.554302997</v>
      </c>
      <c r="M174" s="10">
        <f t="shared" si="5"/>
        <v>0.4397045961</v>
      </c>
      <c r="N174" s="10">
        <f t="shared" si="6"/>
        <v>0.2437295754</v>
      </c>
      <c r="O174" s="4">
        <f t="shared" si="7"/>
        <v>1.007485619</v>
      </c>
    </row>
    <row r="175" ht="15.75" customHeight="1">
      <c r="A175" s="7">
        <v>40501.0</v>
      </c>
      <c r="B175" s="8" t="s">
        <v>203</v>
      </c>
      <c r="C175" s="7">
        <v>23.0</v>
      </c>
      <c r="D175" s="7">
        <v>8.111111342906952</v>
      </c>
      <c r="E175" s="7">
        <v>188.0</v>
      </c>
      <c r="F175" s="4">
        <f t="shared" si="1"/>
        <v>0.1223404255</v>
      </c>
      <c r="G175" s="4">
        <f t="shared" si="2"/>
        <v>0.3526570149</v>
      </c>
      <c r="H175" s="4">
        <f t="shared" si="3"/>
        <v>0.04314420927</v>
      </c>
      <c r="I175" s="9">
        <v>24.0</v>
      </c>
      <c r="J175" s="9">
        <v>8.777777969837189</v>
      </c>
      <c r="K175" s="9">
        <v>456.0</v>
      </c>
      <c r="L175" s="10">
        <f t="shared" si="4"/>
        <v>0.05263157895</v>
      </c>
      <c r="M175" s="10">
        <f t="shared" si="5"/>
        <v>0.3657407487</v>
      </c>
      <c r="N175" s="10">
        <f t="shared" si="6"/>
        <v>0.01924951309</v>
      </c>
      <c r="O175" s="4">
        <f t="shared" si="7"/>
        <v>2.241314316</v>
      </c>
    </row>
    <row r="176" ht="15.75" customHeight="1">
      <c r="A176" s="7">
        <v>40502.0</v>
      </c>
      <c r="B176" s="8" t="s">
        <v>204</v>
      </c>
      <c r="C176" s="7">
        <v>503.0</v>
      </c>
      <c r="D176" s="7">
        <v>220.77778282761574</v>
      </c>
      <c r="E176" s="7">
        <v>704.0</v>
      </c>
      <c r="F176" s="4">
        <f t="shared" si="1"/>
        <v>0.7144886364</v>
      </c>
      <c r="G176" s="4">
        <f t="shared" si="2"/>
        <v>0.4389220335</v>
      </c>
      <c r="H176" s="4">
        <f t="shared" si="3"/>
        <v>0.3136048052</v>
      </c>
      <c r="I176" s="9">
        <v>2420.0</v>
      </c>
      <c r="J176" s="9">
        <v>1111.66669434309</v>
      </c>
      <c r="K176" s="9">
        <v>3489.0</v>
      </c>
      <c r="L176" s="10">
        <f t="shared" si="4"/>
        <v>0.6936084838</v>
      </c>
      <c r="M176" s="10">
        <f t="shared" si="5"/>
        <v>0.4593664026</v>
      </c>
      <c r="N176" s="10">
        <f t="shared" si="6"/>
        <v>0.318620434</v>
      </c>
      <c r="O176" s="4">
        <f t="shared" si="7"/>
        <v>0.984258295</v>
      </c>
    </row>
    <row r="177" ht="15.75" customHeight="1">
      <c r="A177" s="7">
        <v>40503.0</v>
      </c>
      <c r="B177" s="8" t="s">
        <v>205</v>
      </c>
      <c r="C177" s="7">
        <v>208.0</v>
      </c>
      <c r="D177" s="7">
        <v>92.33333566784859</v>
      </c>
      <c r="E177" s="7">
        <v>328.0</v>
      </c>
      <c r="F177" s="4">
        <f t="shared" si="1"/>
        <v>0.6341463415</v>
      </c>
      <c r="G177" s="4">
        <f t="shared" si="2"/>
        <v>0.4439102676</v>
      </c>
      <c r="H177" s="4">
        <f t="shared" si="3"/>
        <v>0.2815040722</v>
      </c>
      <c r="I177" s="9">
        <v>1025.0</v>
      </c>
      <c r="J177" s="9">
        <v>464.77778974175453</v>
      </c>
      <c r="K177" s="9">
        <v>1624.0</v>
      </c>
      <c r="L177" s="10">
        <f t="shared" si="4"/>
        <v>0.6311576355</v>
      </c>
      <c r="M177" s="10">
        <f t="shared" si="5"/>
        <v>0.4534417461</v>
      </c>
      <c r="N177" s="10">
        <f t="shared" si="6"/>
        <v>0.2861932203</v>
      </c>
      <c r="O177" s="4">
        <f t="shared" si="7"/>
        <v>0.9836154465</v>
      </c>
    </row>
    <row r="178" ht="15.75" customHeight="1">
      <c r="A178" s="7">
        <v>40504.0</v>
      </c>
      <c r="B178" s="8" t="s">
        <v>206</v>
      </c>
      <c r="C178" s="7">
        <v>66.0</v>
      </c>
      <c r="D178" s="7">
        <v>26.000000566244125</v>
      </c>
      <c r="E178" s="7">
        <v>119.0</v>
      </c>
      <c r="F178" s="4">
        <f t="shared" si="1"/>
        <v>0.5546218487</v>
      </c>
      <c r="G178" s="4">
        <f t="shared" si="2"/>
        <v>0.3939394025</v>
      </c>
      <c r="H178" s="4">
        <f t="shared" si="3"/>
        <v>0.2184873997</v>
      </c>
      <c r="I178" s="9">
        <v>246.0</v>
      </c>
      <c r="J178" s="9">
        <v>104.55555817484856</v>
      </c>
      <c r="K178" s="9">
        <v>393.0</v>
      </c>
      <c r="L178" s="10">
        <f t="shared" si="4"/>
        <v>0.6259541985</v>
      </c>
      <c r="M178" s="10">
        <f t="shared" si="5"/>
        <v>0.4250225942</v>
      </c>
      <c r="N178" s="10">
        <f t="shared" si="6"/>
        <v>0.2660446773</v>
      </c>
      <c r="O178" s="4">
        <f t="shared" si="7"/>
        <v>0.8212432661</v>
      </c>
    </row>
    <row r="179" ht="15.75" customHeight="1">
      <c r="A179" s="7">
        <v>40505.0</v>
      </c>
      <c r="B179" s="8" t="s">
        <v>207</v>
      </c>
      <c r="C179" s="7">
        <v>146.0</v>
      </c>
      <c r="D179" s="7">
        <v>62.22222390770912</v>
      </c>
      <c r="E179" s="7">
        <v>337.0</v>
      </c>
      <c r="F179" s="4">
        <f t="shared" si="1"/>
        <v>0.4332344214</v>
      </c>
      <c r="G179" s="4">
        <f t="shared" si="2"/>
        <v>0.4261796158</v>
      </c>
      <c r="H179" s="4">
        <f t="shared" si="3"/>
        <v>0.1846356793</v>
      </c>
      <c r="I179" s="9">
        <v>806.0</v>
      </c>
      <c r="J179" s="9">
        <v>337.0000087916851</v>
      </c>
      <c r="K179" s="9">
        <v>2348.0</v>
      </c>
      <c r="L179" s="10">
        <f t="shared" si="4"/>
        <v>0.3432708688</v>
      </c>
      <c r="M179" s="10">
        <f t="shared" si="5"/>
        <v>0.4181141548</v>
      </c>
      <c r="N179" s="10">
        <f t="shared" si="6"/>
        <v>0.1435264092</v>
      </c>
      <c r="O179" s="4">
        <f t="shared" si="7"/>
        <v>1.286423037</v>
      </c>
    </row>
    <row r="180" ht="15.75" customHeight="1">
      <c r="A180" s="7">
        <v>40601.0</v>
      </c>
      <c r="B180" s="8" t="s">
        <v>208</v>
      </c>
      <c r="C180" s="7">
        <v>1113.0</v>
      </c>
      <c r="D180" s="7">
        <v>472.0000110268593</v>
      </c>
      <c r="E180" s="7">
        <v>2448.0</v>
      </c>
      <c r="F180" s="4">
        <f t="shared" si="1"/>
        <v>0.4546568627</v>
      </c>
      <c r="G180" s="4">
        <f t="shared" si="2"/>
        <v>0.4240790755</v>
      </c>
      <c r="H180" s="4">
        <f t="shared" si="3"/>
        <v>0.192810462</v>
      </c>
      <c r="I180" s="9">
        <v>1503.0</v>
      </c>
      <c r="J180" s="9">
        <v>616.1111255288124</v>
      </c>
      <c r="K180" s="9">
        <v>4727.0</v>
      </c>
      <c r="L180" s="10">
        <f t="shared" si="4"/>
        <v>0.3179606516</v>
      </c>
      <c r="M180" s="10">
        <f t="shared" si="5"/>
        <v>0.4099209085</v>
      </c>
      <c r="N180" s="10">
        <f t="shared" si="6"/>
        <v>0.1303387192</v>
      </c>
      <c r="O180" s="4">
        <f t="shared" si="7"/>
        <v>1.479303029</v>
      </c>
    </row>
    <row r="181" ht="15.75" customHeight="1">
      <c r="A181" s="7">
        <v>40602.0</v>
      </c>
      <c r="B181" s="8" t="s">
        <v>209</v>
      </c>
      <c r="C181" s="7">
        <v>791.0</v>
      </c>
      <c r="D181" s="7">
        <v>336.6666750609875</v>
      </c>
      <c r="E181" s="7">
        <v>1973.0</v>
      </c>
      <c r="F181" s="4">
        <f t="shared" si="1"/>
        <v>0.4009123163</v>
      </c>
      <c r="G181" s="4">
        <f t="shared" si="2"/>
        <v>0.4256215867</v>
      </c>
      <c r="H181" s="4">
        <f t="shared" si="3"/>
        <v>0.1706369362</v>
      </c>
      <c r="I181" s="9">
        <v>1272.0</v>
      </c>
      <c r="J181" s="9">
        <v>526.1111236512661</v>
      </c>
      <c r="K181" s="9">
        <v>3906.0</v>
      </c>
      <c r="L181" s="10">
        <f t="shared" si="4"/>
        <v>0.3256528418</v>
      </c>
      <c r="M181" s="10">
        <f t="shared" si="5"/>
        <v>0.4136093739</v>
      </c>
      <c r="N181" s="10">
        <f t="shared" si="6"/>
        <v>0.134693068</v>
      </c>
      <c r="O181" s="4">
        <f t="shared" si="7"/>
        <v>1.266857595</v>
      </c>
    </row>
    <row r="182" ht="15.75" customHeight="1">
      <c r="A182" s="7">
        <v>40603.0</v>
      </c>
      <c r="B182" s="8" t="s">
        <v>210</v>
      </c>
      <c r="C182" s="7">
        <v>275.0</v>
      </c>
      <c r="D182" s="7">
        <v>111.88889145851135</v>
      </c>
      <c r="E182" s="7">
        <v>807.0</v>
      </c>
      <c r="F182" s="4">
        <f t="shared" si="1"/>
        <v>0.3407682776</v>
      </c>
      <c r="G182" s="4">
        <f t="shared" si="2"/>
        <v>0.4068686962</v>
      </c>
      <c r="H182" s="4">
        <f t="shared" si="3"/>
        <v>0.1386479448</v>
      </c>
      <c r="I182" s="9">
        <v>645.0</v>
      </c>
      <c r="J182" s="9">
        <v>270.22222900390625</v>
      </c>
      <c r="K182" s="9">
        <v>2380.0</v>
      </c>
      <c r="L182" s="10">
        <f t="shared" si="4"/>
        <v>0.2710084034</v>
      </c>
      <c r="M182" s="10">
        <f t="shared" si="5"/>
        <v>0.4189491923</v>
      </c>
      <c r="N182" s="10">
        <f t="shared" si="6"/>
        <v>0.1135387517</v>
      </c>
      <c r="O182" s="4">
        <f t="shared" si="7"/>
        <v>1.221150865</v>
      </c>
    </row>
    <row r="183" ht="15.75" customHeight="1">
      <c r="A183" s="7">
        <v>40701.0</v>
      </c>
      <c r="B183" s="8" t="s">
        <v>211</v>
      </c>
      <c r="C183" s="7">
        <v>1536.0</v>
      </c>
      <c r="D183" s="7">
        <v>632.4444604218006</v>
      </c>
      <c r="E183" s="7">
        <v>5531.0</v>
      </c>
      <c r="F183" s="4">
        <f t="shared" si="1"/>
        <v>0.277707467</v>
      </c>
      <c r="G183" s="4">
        <f t="shared" si="2"/>
        <v>0.4117476956</v>
      </c>
      <c r="H183" s="4">
        <f t="shared" si="3"/>
        <v>0.1143454096</v>
      </c>
      <c r="I183" s="9">
        <v>2937.0</v>
      </c>
      <c r="J183" s="9">
        <v>1158.8889173567295</v>
      </c>
      <c r="K183" s="9">
        <v>18565.0</v>
      </c>
      <c r="L183" s="10">
        <f t="shared" si="4"/>
        <v>0.1582009157</v>
      </c>
      <c r="M183" s="10">
        <f t="shared" si="5"/>
        <v>0.3945825391</v>
      </c>
      <c r="N183" s="10">
        <f t="shared" si="6"/>
        <v>0.06242331901</v>
      </c>
      <c r="O183" s="4">
        <f t="shared" si="7"/>
        <v>1.831773949</v>
      </c>
    </row>
    <row r="184" ht="15.75" customHeight="1">
      <c r="A184" s="7">
        <v>40702.0</v>
      </c>
      <c r="B184" s="8" t="s">
        <v>212</v>
      </c>
      <c r="C184" s="7">
        <v>453.0</v>
      </c>
      <c r="D184" s="7">
        <v>182.22222658991814</v>
      </c>
      <c r="E184" s="7">
        <v>1641.0</v>
      </c>
      <c r="F184" s="4">
        <f t="shared" si="1"/>
        <v>0.2760511883</v>
      </c>
      <c r="G184" s="4">
        <f t="shared" si="2"/>
        <v>0.4022565708</v>
      </c>
      <c r="H184" s="4">
        <f t="shared" si="3"/>
        <v>0.1110434044</v>
      </c>
      <c r="I184" s="9">
        <v>682.0</v>
      </c>
      <c r="J184" s="9">
        <v>283.2222290933132</v>
      </c>
      <c r="K184" s="9">
        <v>3074.0</v>
      </c>
      <c r="L184" s="10">
        <f t="shared" si="4"/>
        <v>0.2218607677</v>
      </c>
      <c r="M184" s="10">
        <f t="shared" si="5"/>
        <v>0.4152818608</v>
      </c>
      <c r="N184" s="10">
        <f t="shared" si="6"/>
        <v>0.09213475247</v>
      </c>
      <c r="O184" s="4">
        <f t="shared" si="7"/>
        <v>1.205228227</v>
      </c>
    </row>
    <row r="185" ht="15.75" customHeight="1">
      <c r="A185" s="7">
        <v>40801.0</v>
      </c>
      <c r="B185" s="8" t="s">
        <v>213</v>
      </c>
      <c r="C185" s="7">
        <v>1608.0</v>
      </c>
      <c r="D185" s="7">
        <v>665.7777931988239</v>
      </c>
      <c r="E185" s="7">
        <v>2794.0</v>
      </c>
      <c r="F185" s="4">
        <f t="shared" si="1"/>
        <v>0.5755189692</v>
      </c>
      <c r="G185" s="4">
        <f t="shared" si="2"/>
        <v>0.4140409162</v>
      </c>
      <c r="H185" s="4">
        <f t="shared" si="3"/>
        <v>0.2382884013</v>
      </c>
      <c r="I185" s="9">
        <v>4806.0</v>
      </c>
      <c r="J185" s="9">
        <v>2037.7778287529945</v>
      </c>
      <c r="K185" s="9">
        <v>8843.0</v>
      </c>
      <c r="L185" s="10">
        <f t="shared" si="4"/>
        <v>0.5434807192</v>
      </c>
      <c r="M185" s="10">
        <f t="shared" si="5"/>
        <v>0.4240070389</v>
      </c>
      <c r="N185" s="10">
        <f t="shared" si="6"/>
        <v>0.2304396504</v>
      </c>
      <c r="O185" s="4">
        <f t="shared" si="7"/>
        <v>1.034059897</v>
      </c>
    </row>
    <row r="186" ht="15.75" customHeight="1">
      <c r="A186" s="7">
        <v>40802.0</v>
      </c>
      <c r="B186" s="8" t="s">
        <v>214</v>
      </c>
      <c r="C186" s="7">
        <v>404.0</v>
      </c>
      <c r="D186" s="7">
        <v>185.00000461935997</v>
      </c>
      <c r="E186" s="7">
        <v>694.0</v>
      </c>
      <c r="F186" s="4">
        <f t="shared" si="1"/>
        <v>0.5821325648</v>
      </c>
      <c r="G186" s="4">
        <f t="shared" si="2"/>
        <v>0.4579208035</v>
      </c>
      <c r="H186" s="4">
        <f t="shared" si="3"/>
        <v>0.2665706118</v>
      </c>
      <c r="I186" s="9">
        <v>1315.0</v>
      </c>
      <c r="J186" s="9">
        <v>568.444458335638</v>
      </c>
      <c r="K186" s="9">
        <v>2215.0</v>
      </c>
      <c r="L186" s="10">
        <f t="shared" si="4"/>
        <v>0.5936794582</v>
      </c>
      <c r="M186" s="10">
        <f t="shared" si="5"/>
        <v>0.4322771546</v>
      </c>
      <c r="N186" s="10">
        <f t="shared" si="6"/>
        <v>0.256634067</v>
      </c>
      <c r="O186" s="4">
        <f t="shared" si="7"/>
        <v>1.038718729</v>
      </c>
    </row>
    <row r="187" ht="15.75" customHeight="1">
      <c r="A187" s="7">
        <v>40901.0</v>
      </c>
      <c r="B187" s="8" t="s">
        <v>215</v>
      </c>
      <c r="C187" s="7">
        <v>572.0</v>
      </c>
      <c r="D187" s="7">
        <v>246.44445011019707</v>
      </c>
      <c r="E187" s="7">
        <v>1282.0</v>
      </c>
      <c r="F187" s="4">
        <f t="shared" si="1"/>
        <v>0.4461778471</v>
      </c>
      <c r="G187" s="4">
        <f t="shared" si="2"/>
        <v>0.4308469408</v>
      </c>
      <c r="H187" s="4">
        <f t="shared" si="3"/>
        <v>0.1922343605</v>
      </c>
      <c r="I187" s="9">
        <v>3022.0</v>
      </c>
      <c r="J187" s="9">
        <v>1271.6666985452175</v>
      </c>
      <c r="K187" s="9">
        <v>6462.0</v>
      </c>
      <c r="L187" s="10">
        <f t="shared" si="4"/>
        <v>0.4676570721</v>
      </c>
      <c r="M187" s="10">
        <f t="shared" si="5"/>
        <v>0.4208030108</v>
      </c>
      <c r="N187" s="10">
        <f t="shared" si="6"/>
        <v>0.196791504</v>
      </c>
      <c r="O187" s="4">
        <f t="shared" si="7"/>
        <v>0.9768427833</v>
      </c>
    </row>
    <row r="188" ht="15.75" customHeight="1">
      <c r="A188" s="7">
        <v>40902.0</v>
      </c>
      <c r="B188" s="8" t="s">
        <v>216</v>
      </c>
      <c r="C188" s="7">
        <v>77.0</v>
      </c>
      <c r="D188" s="7">
        <v>33.88888993859291</v>
      </c>
      <c r="E188" s="7">
        <v>152.0</v>
      </c>
      <c r="F188" s="4">
        <f t="shared" si="1"/>
        <v>0.5065789474</v>
      </c>
      <c r="G188" s="4">
        <f t="shared" si="2"/>
        <v>0.4401154537</v>
      </c>
      <c r="H188" s="4">
        <f t="shared" si="3"/>
        <v>0.2229532233</v>
      </c>
      <c r="I188" s="9">
        <v>384.0</v>
      </c>
      <c r="J188" s="9">
        <v>162.66667103767395</v>
      </c>
      <c r="K188" s="9">
        <v>715.0</v>
      </c>
      <c r="L188" s="10">
        <f t="shared" si="4"/>
        <v>0.5370629371</v>
      </c>
      <c r="M188" s="10">
        <f t="shared" si="5"/>
        <v>0.4236111225</v>
      </c>
      <c r="N188" s="10">
        <f t="shared" si="6"/>
        <v>0.2275058336</v>
      </c>
      <c r="O188" s="4">
        <f t="shared" si="7"/>
        <v>0.9799890391</v>
      </c>
    </row>
    <row r="189" ht="15.75" customHeight="1">
      <c r="A189" s="7">
        <v>40903.0</v>
      </c>
      <c r="B189" s="8" t="s">
        <v>217</v>
      </c>
      <c r="C189" s="7">
        <v>311.0</v>
      </c>
      <c r="D189" s="7">
        <v>131.11111444234848</v>
      </c>
      <c r="E189" s="7">
        <v>586.0</v>
      </c>
      <c r="F189" s="4">
        <f t="shared" si="1"/>
        <v>0.5307167235</v>
      </c>
      <c r="G189" s="4">
        <f t="shared" si="2"/>
        <v>0.4215791461</v>
      </c>
      <c r="H189" s="4">
        <f t="shared" si="3"/>
        <v>0.2237391031</v>
      </c>
      <c r="I189" s="9">
        <v>704.0</v>
      </c>
      <c r="J189" s="9">
        <v>313.5555636584759</v>
      </c>
      <c r="K189" s="9">
        <v>1341.0</v>
      </c>
      <c r="L189" s="10">
        <f t="shared" si="4"/>
        <v>0.5249813572</v>
      </c>
      <c r="M189" s="10">
        <f t="shared" si="5"/>
        <v>0.4453914257</v>
      </c>
      <c r="N189" s="10">
        <f t="shared" si="6"/>
        <v>0.2338221951</v>
      </c>
      <c r="O189" s="4">
        <f t="shared" si="7"/>
        <v>0.9568770964</v>
      </c>
    </row>
    <row r="190" ht="15.75" customHeight="1">
      <c r="A190" s="7">
        <v>41001.0</v>
      </c>
      <c r="B190" s="8" t="s">
        <v>218</v>
      </c>
      <c r="C190" s="7">
        <v>2981.0</v>
      </c>
      <c r="D190" s="7">
        <v>1396.6667003333569</v>
      </c>
      <c r="E190" s="7">
        <v>3795.0</v>
      </c>
      <c r="F190" s="4">
        <f t="shared" si="1"/>
        <v>0.7855072464</v>
      </c>
      <c r="G190" s="4">
        <f t="shared" si="2"/>
        <v>0.4685228783</v>
      </c>
      <c r="H190" s="4">
        <f t="shared" si="3"/>
        <v>0.368028116</v>
      </c>
      <c r="I190" s="9">
        <v>4462.0</v>
      </c>
      <c r="J190" s="9">
        <v>2045.333378046751</v>
      </c>
      <c r="K190" s="9">
        <v>6122.0</v>
      </c>
      <c r="L190" s="10">
        <f t="shared" si="4"/>
        <v>0.7288467821</v>
      </c>
      <c r="M190" s="10">
        <f t="shared" si="5"/>
        <v>0.458389372</v>
      </c>
      <c r="N190" s="10">
        <f t="shared" si="6"/>
        <v>0.3340956188</v>
      </c>
      <c r="O190" s="4">
        <f t="shared" si="7"/>
        <v>1.101565227</v>
      </c>
    </row>
    <row r="191" ht="15.75" customHeight="1">
      <c r="A191" s="7">
        <v>41101.0</v>
      </c>
      <c r="B191" s="8" t="s">
        <v>219</v>
      </c>
      <c r="C191" s="7">
        <v>639.0</v>
      </c>
      <c r="D191" s="7">
        <v>268.7777847647667</v>
      </c>
      <c r="E191" s="7">
        <v>1742.0</v>
      </c>
      <c r="F191" s="4">
        <f t="shared" si="1"/>
        <v>0.3668197474</v>
      </c>
      <c r="G191" s="4">
        <f t="shared" si="2"/>
        <v>0.4206225114</v>
      </c>
      <c r="H191" s="4">
        <f t="shared" si="3"/>
        <v>0.1542926434</v>
      </c>
      <c r="I191" s="9">
        <v>1428.0</v>
      </c>
      <c r="J191" s="9">
        <v>606.1111259460449</v>
      </c>
      <c r="K191" s="9">
        <v>3429.0</v>
      </c>
      <c r="L191" s="10">
        <f t="shared" si="4"/>
        <v>0.416447944</v>
      </c>
      <c r="M191" s="10">
        <f t="shared" si="5"/>
        <v>0.4244475672</v>
      </c>
      <c r="N191" s="10">
        <f t="shared" si="6"/>
        <v>0.1767603167</v>
      </c>
      <c r="O191" s="4">
        <f t="shared" si="7"/>
        <v>0.87289187</v>
      </c>
    </row>
    <row r="192" ht="15.75" customHeight="1">
      <c r="A192" s="7">
        <v>41201.0</v>
      </c>
      <c r="B192" s="8" t="s">
        <v>220</v>
      </c>
      <c r="C192" s="7">
        <v>1008.0</v>
      </c>
      <c r="D192" s="7">
        <v>455.88889998197556</v>
      </c>
      <c r="E192" s="7">
        <v>1421.0</v>
      </c>
      <c r="F192" s="4">
        <f t="shared" si="1"/>
        <v>0.7093596059</v>
      </c>
      <c r="G192" s="4">
        <f t="shared" si="2"/>
        <v>0.4522707341</v>
      </c>
      <c r="H192" s="4">
        <f t="shared" si="3"/>
        <v>0.3208225897</v>
      </c>
      <c r="I192" s="9">
        <v>2605.0</v>
      </c>
      <c r="J192" s="9">
        <v>1156.6666931807995</v>
      </c>
      <c r="K192" s="9">
        <v>3669.0</v>
      </c>
      <c r="L192" s="10">
        <f t="shared" si="4"/>
        <v>0.7100027255</v>
      </c>
      <c r="M192" s="10">
        <f t="shared" si="5"/>
        <v>0.4440179244</v>
      </c>
      <c r="N192" s="10">
        <f t="shared" si="6"/>
        <v>0.3152539365</v>
      </c>
      <c r="O192" s="4">
        <f t="shared" si="7"/>
        <v>1.017664024</v>
      </c>
    </row>
    <row r="193" ht="15.75" customHeight="1">
      <c r="A193" s="7">
        <v>41202.0</v>
      </c>
      <c r="B193" s="8" t="s">
        <v>221</v>
      </c>
      <c r="C193" s="7">
        <v>332.0</v>
      </c>
      <c r="D193" s="7">
        <v>136.44444757699966</v>
      </c>
      <c r="E193" s="7">
        <v>543.0</v>
      </c>
      <c r="F193" s="4">
        <f t="shared" si="1"/>
        <v>0.6114180479</v>
      </c>
      <c r="G193" s="4">
        <f t="shared" si="2"/>
        <v>0.4109772517</v>
      </c>
      <c r="H193" s="4">
        <f t="shared" si="3"/>
        <v>0.251278909</v>
      </c>
      <c r="I193" s="9">
        <v>884.0</v>
      </c>
      <c r="J193" s="9">
        <v>371.00000858306885</v>
      </c>
      <c r="K193" s="9">
        <v>1420.0</v>
      </c>
      <c r="L193" s="10">
        <f t="shared" si="4"/>
        <v>0.6225352113</v>
      </c>
      <c r="M193" s="10">
        <f t="shared" si="5"/>
        <v>0.4196832676</v>
      </c>
      <c r="N193" s="10">
        <f t="shared" si="6"/>
        <v>0.2612676117</v>
      </c>
      <c r="O193" s="4">
        <f t="shared" si="7"/>
        <v>0.9617683086</v>
      </c>
    </row>
    <row r="194" ht="15.75" customHeight="1">
      <c r="A194" s="7">
        <v>41301.0</v>
      </c>
      <c r="B194" s="8" t="s">
        <v>222</v>
      </c>
      <c r="C194" s="7">
        <v>1076.0</v>
      </c>
      <c r="D194" s="7">
        <v>510.2222345471382</v>
      </c>
      <c r="E194" s="7">
        <v>1504.0</v>
      </c>
      <c r="F194" s="4">
        <f t="shared" si="1"/>
        <v>0.7154255319</v>
      </c>
      <c r="G194" s="4">
        <f t="shared" si="2"/>
        <v>0.4741842329</v>
      </c>
      <c r="H194" s="4">
        <f t="shared" si="3"/>
        <v>0.339243507</v>
      </c>
      <c r="I194" s="9">
        <v>2820.0</v>
      </c>
      <c r="J194" s="9">
        <v>1266.3333623707294</v>
      </c>
      <c r="K194" s="9">
        <v>3895.0</v>
      </c>
      <c r="L194" s="10">
        <f t="shared" si="4"/>
        <v>0.7240051348</v>
      </c>
      <c r="M194" s="10">
        <f t="shared" si="5"/>
        <v>0.4490543838</v>
      </c>
      <c r="N194" s="10">
        <f t="shared" si="6"/>
        <v>0.3251176797</v>
      </c>
      <c r="O194" s="4">
        <f t="shared" si="7"/>
        <v>1.043448352</v>
      </c>
    </row>
    <row r="195" ht="15.75" customHeight="1">
      <c r="A195" s="7">
        <v>41401.0</v>
      </c>
      <c r="B195" s="8" t="s">
        <v>223</v>
      </c>
      <c r="C195" s="7">
        <v>1481.0</v>
      </c>
      <c r="D195" s="7">
        <v>679.5555727183819</v>
      </c>
      <c r="E195" s="7">
        <v>2989.0</v>
      </c>
      <c r="F195" s="4">
        <f t="shared" si="1"/>
        <v>0.4954834393</v>
      </c>
      <c r="G195" s="4">
        <f t="shared" si="2"/>
        <v>0.4588491376</v>
      </c>
      <c r="H195" s="4">
        <f t="shared" si="3"/>
        <v>0.2273521488</v>
      </c>
      <c r="I195" s="9">
        <v>5837.0</v>
      </c>
      <c r="J195" s="9">
        <v>2701.8889568448067</v>
      </c>
      <c r="K195" s="9">
        <v>10625.0</v>
      </c>
      <c r="L195" s="10">
        <f t="shared" si="4"/>
        <v>0.5493647059</v>
      </c>
      <c r="M195" s="10">
        <f t="shared" si="5"/>
        <v>0.4628900046</v>
      </c>
      <c r="N195" s="10">
        <f t="shared" si="6"/>
        <v>0.2542954312</v>
      </c>
      <c r="O195" s="4">
        <f t="shared" si="7"/>
        <v>0.89404732</v>
      </c>
    </row>
    <row r="196" ht="15.75" customHeight="1">
      <c r="A196" s="7">
        <v>41501.0</v>
      </c>
      <c r="B196" s="8" t="s">
        <v>224</v>
      </c>
      <c r="C196" s="7">
        <v>69.0</v>
      </c>
      <c r="D196" s="7">
        <v>30.333334058523178</v>
      </c>
      <c r="E196" s="7">
        <v>151.0</v>
      </c>
      <c r="F196" s="4">
        <f t="shared" si="1"/>
        <v>0.4569536424</v>
      </c>
      <c r="G196" s="4">
        <f t="shared" si="2"/>
        <v>0.4396135371</v>
      </c>
      <c r="H196" s="4">
        <f t="shared" si="3"/>
        <v>0.200883007</v>
      </c>
      <c r="I196" s="9">
        <v>279.0</v>
      </c>
      <c r="J196" s="9">
        <v>125.11111432313919</v>
      </c>
      <c r="K196" s="9">
        <v>356.0</v>
      </c>
      <c r="L196" s="10">
        <f t="shared" si="4"/>
        <v>0.7837078652</v>
      </c>
      <c r="M196" s="10">
        <f t="shared" si="5"/>
        <v>0.4484269331</v>
      </c>
      <c r="N196" s="10">
        <f t="shared" si="6"/>
        <v>0.3514357144</v>
      </c>
      <c r="O196" s="4">
        <f t="shared" si="7"/>
        <v>0.5716066944</v>
      </c>
    </row>
    <row r="197" ht="15.75" customHeight="1">
      <c r="A197" s="7">
        <v>41502.0</v>
      </c>
      <c r="B197" s="8" t="s">
        <v>225</v>
      </c>
      <c r="C197" s="7">
        <v>83.0</v>
      </c>
      <c r="D197" s="7">
        <v>41.33333432674408</v>
      </c>
      <c r="E197" s="7">
        <v>159.0</v>
      </c>
      <c r="F197" s="4">
        <f t="shared" si="1"/>
        <v>0.5220125786</v>
      </c>
      <c r="G197" s="4">
        <f t="shared" si="2"/>
        <v>0.4979919798</v>
      </c>
      <c r="H197" s="4">
        <f t="shared" si="3"/>
        <v>0.2599580775</v>
      </c>
      <c r="I197" s="9">
        <v>385.0</v>
      </c>
      <c r="J197" s="9">
        <v>176.3333375453949</v>
      </c>
      <c r="K197" s="9">
        <v>498.0</v>
      </c>
      <c r="L197" s="10">
        <f t="shared" si="4"/>
        <v>0.7730923695</v>
      </c>
      <c r="M197" s="10">
        <f t="shared" si="5"/>
        <v>0.4580086689</v>
      </c>
      <c r="N197" s="10">
        <f t="shared" si="6"/>
        <v>0.3540830071</v>
      </c>
      <c r="O197" s="4">
        <f t="shared" si="7"/>
        <v>0.7341727005</v>
      </c>
    </row>
    <row r="198" ht="15.75" customHeight="1">
      <c r="A198" s="7">
        <v>41503.0</v>
      </c>
      <c r="B198" s="8" t="s">
        <v>226</v>
      </c>
      <c r="C198" s="7">
        <v>206.0</v>
      </c>
      <c r="D198" s="7">
        <v>103.22222512960434</v>
      </c>
      <c r="E198" s="7">
        <v>250.0</v>
      </c>
      <c r="F198" s="4">
        <f t="shared" si="1"/>
        <v>0.824</v>
      </c>
      <c r="G198" s="4">
        <f t="shared" si="2"/>
        <v>0.5010787628</v>
      </c>
      <c r="H198" s="4">
        <f t="shared" si="3"/>
        <v>0.4128889005</v>
      </c>
      <c r="I198" s="9">
        <v>433.0</v>
      </c>
      <c r="J198" s="9">
        <v>195.6666714847088</v>
      </c>
      <c r="K198" s="9">
        <v>589.0</v>
      </c>
      <c r="L198" s="10">
        <f t="shared" si="4"/>
        <v>0.7351443124</v>
      </c>
      <c r="M198" s="10">
        <f t="shared" si="5"/>
        <v>0.4518860773</v>
      </c>
      <c r="N198" s="10">
        <f t="shared" si="6"/>
        <v>0.3322014796</v>
      </c>
      <c r="O198" s="4">
        <f t="shared" si="7"/>
        <v>1.242887</v>
      </c>
    </row>
    <row r="199" ht="15.75" customHeight="1">
      <c r="A199" s="7">
        <v>41601.0</v>
      </c>
      <c r="B199" s="8" t="s">
        <v>227</v>
      </c>
      <c r="C199" s="7">
        <v>1212.0</v>
      </c>
      <c r="D199" s="7">
        <v>558.0000137686729</v>
      </c>
      <c r="E199" s="7">
        <v>1603.0</v>
      </c>
      <c r="F199" s="4">
        <f t="shared" si="1"/>
        <v>0.7560823456</v>
      </c>
      <c r="G199" s="4">
        <f t="shared" si="2"/>
        <v>0.460396051</v>
      </c>
      <c r="H199" s="4">
        <f t="shared" si="3"/>
        <v>0.3480973261</v>
      </c>
      <c r="I199" s="9">
        <v>2904.0</v>
      </c>
      <c r="J199" s="9">
        <v>1335.444473952055</v>
      </c>
      <c r="K199" s="9">
        <v>3791.0</v>
      </c>
      <c r="L199" s="10">
        <f t="shared" si="4"/>
        <v>0.7660247956</v>
      </c>
      <c r="M199" s="10">
        <f t="shared" si="5"/>
        <v>0.4598637996</v>
      </c>
      <c r="N199" s="10">
        <f t="shared" si="6"/>
        <v>0.3522670731</v>
      </c>
      <c r="O199" s="4">
        <f t="shared" si="7"/>
        <v>0.988163109</v>
      </c>
    </row>
    <row r="200" ht="15.75" customHeight="1">
      <c r="A200" s="7">
        <v>50101.0</v>
      </c>
      <c r="B200" s="8" t="s">
        <v>28</v>
      </c>
      <c r="C200" s="7">
        <v>9774.0</v>
      </c>
      <c r="D200" s="7">
        <v>4048.666772246361</v>
      </c>
      <c r="E200" s="7">
        <v>68035.0</v>
      </c>
      <c r="F200" s="4">
        <f t="shared" si="1"/>
        <v>0.1436613508</v>
      </c>
      <c r="G200" s="4">
        <f t="shared" si="2"/>
        <v>0.4142282353</v>
      </c>
      <c r="H200" s="4">
        <f t="shared" si="3"/>
        <v>0.05950858782</v>
      </c>
      <c r="I200" s="9">
        <v>13515.0</v>
      </c>
      <c r="J200" s="9">
        <v>5548.000140815973</v>
      </c>
      <c r="K200" s="9">
        <v>119167.0</v>
      </c>
      <c r="L200" s="10">
        <f t="shared" si="4"/>
        <v>0.1134122702</v>
      </c>
      <c r="M200" s="10">
        <f t="shared" si="5"/>
        <v>0.4105068547</v>
      </c>
      <c r="N200" s="10">
        <f t="shared" si="6"/>
        <v>0.04655651431</v>
      </c>
      <c r="O200" s="4">
        <f t="shared" si="7"/>
        <v>1.2782011</v>
      </c>
    </row>
    <row r="201" ht="15.75" customHeight="1">
      <c r="A201" s="7">
        <v>50102.0</v>
      </c>
      <c r="B201" s="8" t="s">
        <v>228</v>
      </c>
      <c r="C201" s="7">
        <v>4573.0</v>
      </c>
      <c r="D201" s="7">
        <v>2471.333401978016</v>
      </c>
      <c r="E201" s="7">
        <v>5456.0</v>
      </c>
      <c r="F201" s="4">
        <f t="shared" si="1"/>
        <v>0.838159824</v>
      </c>
      <c r="G201" s="4">
        <f t="shared" si="2"/>
        <v>0.5404184129</v>
      </c>
      <c r="H201" s="4">
        <f t="shared" si="3"/>
        <v>0.4529570018</v>
      </c>
      <c r="I201" s="9">
        <v>18710.0</v>
      </c>
      <c r="J201" s="9">
        <v>10026.22249314189</v>
      </c>
      <c r="K201" s="9">
        <v>21507.0</v>
      </c>
      <c r="L201" s="10">
        <f t="shared" si="4"/>
        <v>0.8699493188</v>
      </c>
      <c r="M201" s="10">
        <f t="shared" si="5"/>
        <v>0.5358750664</v>
      </c>
      <c r="N201" s="10">
        <f t="shared" si="6"/>
        <v>0.466184149</v>
      </c>
      <c r="O201" s="4">
        <f t="shared" si="7"/>
        <v>0.9716267762</v>
      </c>
    </row>
    <row r="202" ht="15.75" customHeight="1">
      <c r="A202" s="7">
        <v>50103.0</v>
      </c>
      <c r="B202" s="8" t="s">
        <v>229</v>
      </c>
      <c r="C202" s="7">
        <v>881.0</v>
      </c>
      <c r="D202" s="7">
        <v>366.44445326924324</v>
      </c>
      <c r="E202" s="7">
        <v>2159.0</v>
      </c>
      <c r="F202" s="4">
        <f t="shared" si="1"/>
        <v>0.4080592867</v>
      </c>
      <c r="G202" s="4">
        <f t="shared" si="2"/>
        <v>0.4159414907</v>
      </c>
      <c r="H202" s="4">
        <f t="shared" si="3"/>
        <v>0.169728788</v>
      </c>
      <c r="I202" s="9">
        <v>2305.0</v>
      </c>
      <c r="J202" s="9">
        <v>954.8889125287533</v>
      </c>
      <c r="K202" s="9">
        <v>6625.0</v>
      </c>
      <c r="L202" s="10">
        <f t="shared" si="4"/>
        <v>0.3479245283</v>
      </c>
      <c r="M202" s="10">
        <f t="shared" si="5"/>
        <v>0.4142685087</v>
      </c>
      <c r="N202" s="10">
        <f t="shared" si="6"/>
        <v>0.1441341755</v>
      </c>
      <c r="O202" s="4">
        <f t="shared" si="7"/>
        <v>1.177574905</v>
      </c>
    </row>
    <row r="203" ht="15.75" customHeight="1">
      <c r="A203" s="7">
        <v>50104.0</v>
      </c>
      <c r="B203" s="8" t="s">
        <v>230</v>
      </c>
      <c r="C203" s="7">
        <v>359.0</v>
      </c>
      <c r="D203" s="7">
        <v>162.33333778381348</v>
      </c>
      <c r="E203" s="7">
        <v>522.0</v>
      </c>
      <c r="F203" s="4">
        <f t="shared" si="1"/>
        <v>0.6877394636</v>
      </c>
      <c r="G203" s="4">
        <f t="shared" si="2"/>
        <v>0.4521819994</v>
      </c>
      <c r="H203" s="4">
        <f t="shared" si="3"/>
        <v>0.3109834057</v>
      </c>
      <c r="I203" s="9">
        <v>1368.0</v>
      </c>
      <c r="J203" s="9">
        <v>611.6666823923588</v>
      </c>
      <c r="K203" s="9">
        <v>2208.0</v>
      </c>
      <c r="L203" s="10">
        <f t="shared" si="4"/>
        <v>0.6195652174</v>
      </c>
      <c r="M203" s="10">
        <f t="shared" si="5"/>
        <v>0.4471247678</v>
      </c>
      <c r="N203" s="10">
        <f t="shared" si="6"/>
        <v>0.277022954</v>
      </c>
      <c r="O203" s="4">
        <f t="shared" si="7"/>
        <v>1.12259075</v>
      </c>
    </row>
    <row r="204" ht="15.75" customHeight="1">
      <c r="A204" s="7">
        <v>50201.0</v>
      </c>
      <c r="B204" s="8" t="s">
        <v>231</v>
      </c>
      <c r="C204" s="7">
        <v>3295.0</v>
      </c>
      <c r="D204" s="7">
        <v>1435.2222582995892</v>
      </c>
      <c r="E204" s="7">
        <v>6662.0</v>
      </c>
      <c r="F204" s="4">
        <f t="shared" si="1"/>
        <v>0.4945962174</v>
      </c>
      <c r="G204" s="4">
        <f t="shared" si="2"/>
        <v>0.4355757992</v>
      </c>
      <c r="H204" s="4">
        <f t="shared" si="3"/>
        <v>0.2154341426</v>
      </c>
      <c r="I204" s="9">
        <v>7247.0</v>
      </c>
      <c r="J204" s="9">
        <v>3150.2223014831543</v>
      </c>
      <c r="K204" s="9">
        <v>14797.0</v>
      </c>
      <c r="L204" s="10">
        <f t="shared" si="4"/>
        <v>0.4897614381</v>
      </c>
      <c r="M204" s="10">
        <f t="shared" si="5"/>
        <v>0.434693294</v>
      </c>
      <c r="N204" s="10">
        <f t="shared" si="6"/>
        <v>0.2128960128</v>
      </c>
      <c r="O204" s="4">
        <f t="shared" si="7"/>
        <v>1.011921923</v>
      </c>
    </row>
    <row r="205" ht="15.75" customHeight="1">
      <c r="A205" s="7">
        <v>50202.0</v>
      </c>
      <c r="B205" s="8" t="s">
        <v>232</v>
      </c>
      <c r="C205" s="7">
        <v>2074.0</v>
      </c>
      <c r="D205" s="7">
        <v>907.8889116644859</v>
      </c>
      <c r="E205" s="7">
        <v>3901.0</v>
      </c>
      <c r="F205" s="4">
        <f t="shared" si="1"/>
        <v>0.5316585491</v>
      </c>
      <c r="G205" s="4">
        <f t="shared" si="2"/>
        <v>0.4377477877</v>
      </c>
      <c r="H205" s="4">
        <f t="shared" si="3"/>
        <v>0.2327323537</v>
      </c>
      <c r="I205" s="9">
        <v>6933.0</v>
      </c>
      <c r="J205" s="9">
        <v>3020.000075906515</v>
      </c>
      <c r="K205" s="9">
        <v>11993.0</v>
      </c>
      <c r="L205" s="10">
        <f t="shared" si="4"/>
        <v>0.5780872175</v>
      </c>
      <c r="M205" s="10">
        <f t="shared" si="5"/>
        <v>0.4355978762</v>
      </c>
      <c r="N205" s="10">
        <f t="shared" si="6"/>
        <v>0.2518135642</v>
      </c>
      <c r="O205" s="4">
        <f t="shared" si="7"/>
        <v>0.9242248501</v>
      </c>
    </row>
    <row r="206" ht="15.75" customHeight="1">
      <c r="A206" s="7">
        <v>50203.0</v>
      </c>
      <c r="B206" s="8" t="s">
        <v>233</v>
      </c>
      <c r="C206" s="7">
        <v>4737.0</v>
      </c>
      <c r="D206" s="7">
        <v>1970.3333840370178</v>
      </c>
      <c r="E206" s="7">
        <v>15968.0</v>
      </c>
      <c r="F206" s="4">
        <f t="shared" si="1"/>
        <v>0.2966558116</v>
      </c>
      <c r="G206" s="4">
        <f t="shared" si="2"/>
        <v>0.4159454051</v>
      </c>
      <c r="H206" s="4">
        <f t="shared" si="3"/>
        <v>0.1233926217</v>
      </c>
      <c r="I206" s="9">
        <v>6444.0</v>
      </c>
      <c r="J206" s="9">
        <v>2675.88895753026</v>
      </c>
      <c r="K206" s="9">
        <v>24143.0</v>
      </c>
      <c r="L206" s="10">
        <f t="shared" si="4"/>
        <v>0.2669096633</v>
      </c>
      <c r="M206" s="10">
        <f t="shared" si="5"/>
        <v>0.4152527867</v>
      </c>
      <c r="N206" s="10">
        <f t="shared" si="6"/>
        <v>0.1108349815</v>
      </c>
      <c r="O206" s="4">
        <f t="shared" si="7"/>
        <v>1.113300333</v>
      </c>
    </row>
    <row r="207" ht="15.75" customHeight="1">
      <c r="A207" s="7">
        <v>50204.0</v>
      </c>
      <c r="B207" s="8" t="s">
        <v>234</v>
      </c>
      <c r="C207" s="7">
        <v>944.0</v>
      </c>
      <c r="D207" s="7">
        <v>444.44445687532425</v>
      </c>
      <c r="E207" s="7">
        <v>1289.0</v>
      </c>
      <c r="F207" s="4">
        <f t="shared" si="1"/>
        <v>0.7323506594</v>
      </c>
      <c r="G207" s="4">
        <f t="shared" si="2"/>
        <v>0.470809806</v>
      </c>
      <c r="H207" s="4">
        <f t="shared" si="3"/>
        <v>0.3447978719</v>
      </c>
      <c r="I207" s="9">
        <v>4777.0</v>
      </c>
      <c r="J207" s="9">
        <v>2298.333393394947</v>
      </c>
      <c r="K207" s="9">
        <v>6599.0</v>
      </c>
      <c r="L207" s="10">
        <f t="shared" si="4"/>
        <v>0.7238975602</v>
      </c>
      <c r="M207" s="10">
        <f t="shared" si="5"/>
        <v>0.4811248468</v>
      </c>
      <c r="N207" s="10">
        <f t="shared" si="6"/>
        <v>0.3482851028</v>
      </c>
      <c r="O207" s="4">
        <f t="shared" si="7"/>
        <v>0.9899874244</v>
      </c>
    </row>
    <row r="208" ht="15.75" customHeight="1">
      <c r="A208" s="7">
        <v>50301.0</v>
      </c>
      <c r="B208" s="8" t="s">
        <v>235</v>
      </c>
      <c r="C208" s="7">
        <v>5164.0</v>
      </c>
      <c r="D208" s="7">
        <v>2405.4445087611675</v>
      </c>
      <c r="E208" s="7">
        <v>8695.0</v>
      </c>
      <c r="F208" s="4">
        <f t="shared" si="1"/>
        <v>0.5939045428</v>
      </c>
      <c r="G208" s="4">
        <f t="shared" si="2"/>
        <v>0.4658103232</v>
      </c>
      <c r="H208" s="4">
        <f t="shared" si="3"/>
        <v>0.276646867</v>
      </c>
      <c r="I208" s="9">
        <v>15076.0</v>
      </c>
      <c r="J208" s="9">
        <v>7227.00018787384</v>
      </c>
      <c r="K208" s="9">
        <v>24777.0</v>
      </c>
      <c r="L208" s="10">
        <f t="shared" si="4"/>
        <v>0.6084675304</v>
      </c>
      <c r="M208" s="10">
        <f t="shared" si="5"/>
        <v>0.4793711985</v>
      </c>
      <c r="N208" s="10">
        <f t="shared" si="6"/>
        <v>0.2916818093</v>
      </c>
      <c r="O208" s="4">
        <f t="shared" si="7"/>
        <v>0.9484543028</v>
      </c>
    </row>
    <row r="209" ht="15.75" customHeight="1">
      <c r="A209" s="7">
        <v>50302.0</v>
      </c>
      <c r="B209" s="8" t="s">
        <v>236</v>
      </c>
      <c r="C209" s="7">
        <v>1800.0</v>
      </c>
      <c r="D209" s="7">
        <v>807.8889105618</v>
      </c>
      <c r="E209" s="7">
        <v>2927.0</v>
      </c>
      <c r="F209" s="4">
        <f t="shared" si="1"/>
        <v>0.6149641271</v>
      </c>
      <c r="G209" s="4">
        <f t="shared" si="2"/>
        <v>0.4488271725</v>
      </c>
      <c r="H209" s="4">
        <f t="shared" si="3"/>
        <v>0.2760126104</v>
      </c>
      <c r="I209" s="9">
        <v>3654.0</v>
      </c>
      <c r="J209" s="9">
        <v>1605.777817606926</v>
      </c>
      <c r="K209" s="9">
        <v>6835.0</v>
      </c>
      <c r="L209" s="10">
        <f t="shared" si="4"/>
        <v>0.5346013168</v>
      </c>
      <c r="M209" s="10">
        <f t="shared" si="5"/>
        <v>0.4394575308</v>
      </c>
      <c r="N209" s="10">
        <f t="shared" si="6"/>
        <v>0.2349345746</v>
      </c>
      <c r="O209" s="4">
        <f t="shared" si="7"/>
        <v>1.174848831</v>
      </c>
    </row>
    <row r="210" ht="15.75" customHeight="1">
      <c r="A210" s="7">
        <v>50303.0</v>
      </c>
      <c r="B210" s="8" t="s">
        <v>237</v>
      </c>
      <c r="C210" s="7">
        <v>3074.0</v>
      </c>
      <c r="D210" s="7">
        <v>1625.8889361023903</v>
      </c>
      <c r="E210" s="7">
        <v>3356.0</v>
      </c>
      <c r="F210" s="4">
        <f t="shared" si="1"/>
        <v>0.9159713945</v>
      </c>
      <c r="G210" s="4">
        <f t="shared" si="2"/>
        <v>0.5289163748</v>
      </c>
      <c r="H210" s="4">
        <f t="shared" si="3"/>
        <v>0.4844722694</v>
      </c>
      <c r="I210" s="9">
        <v>7608.0</v>
      </c>
      <c r="J210" s="9">
        <v>3984.7778854966164</v>
      </c>
      <c r="K210" s="9">
        <v>8252.0</v>
      </c>
      <c r="L210" s="10">
        <f t="shared" si="4"/>
        <v>0.9219583131</v>
      </c>
      <c r="M210" s="10">
        <f t="shared" si="5"/>
        <v>0.5237615517</v>
      </c>
      <c r="N210" s="10">
        <f t="shared" si="6"/>
        <v>0.4828863167</v>
      </c>
      <c r="O210" s="4">
        <f t="shared" si="7"/>
        <v>1.003284319</v>
      </c>
    </row>
    <row r="211" ht="15.75" customHeight="1">
      <c r="A211" s="7">
        <v>50401.0</v>
      </c>
      <c r="B211" s="8" t="s">
        <v>238</v>
      </c>
      <c r="C211" s="7">
        <v>6005.0</v>
      </c>
      <c r="D211" s="7">
        <v>3061.2223083376884</v>
      </c>
      <c r="E211" s="7">
        <v>7451.0</v>
      </c>
      <c r="F211" s="4">
        <f t="shared" si="1"/>
        <v>0.8059320897</v>
      </c>
      <c r="G211" s="4">
        <f t="shared" si="2"/>
        <v>0.5097789023</v>
      </c>
      <c r="H211" s="4">
        <f t="shared" si="3"/>
        <v>0.410847176</v>
      </c>
      <c r="I211" s="9">
        <v>21259.0</v>
      </c>
      <c r="J211" s="9">
        <v>10593.222513377666</v>
      </c>
      <c r="K211" s="9">
        <v>27292.0</v>
      </c>
      <c r="L211" s="10">
        <f t="shared" si="4"/>
        <v>0.7789462113</v>
      </c>
      <c r="M211" s="10">
        <f t="shared" si="5"/>
        <v>0.4982935469</v>
      </c>
      <c r="N211" s="10">
        <f t="shared" si="6"/>
        <v>0.3881438705</v>
      </c>
      <c r="O211" s="4">
        <f t="shared" si="7"/>
        <v>1.058491985</v>
      </c>
    </row>
    <row r="212" ht="15.75" customHeight="1">
      <c r="A212" s="7">
        <v>50402.0</v>
      </c>
      <c r="B212" s="8" t="s">
        <v>239</v>
      </c>
      <c r="C212" s="7">
        <v>4654.0</v>
      </c>
      <c r="D212" s="7">
        <v>2410.0000639259815</v>
      </c>
      <c r="E212" s="7">
        <v>5736.0</v>
      </c>
      <c r="F212" s="4">
        <f t="shared" si="1"/>
        <v>0.8113668061</v>
      </c>
      <c r="G212" s="4">
        <f t="shared" si="2"/>
        <v>0.5178341349</v>
      </c>
      <c r="H212" s="4">
        <f t="shared" si="3"/>
        <v>0.4201534282</v>
      </c>
      <c r="I212" s="9">
        <v>11954.0</v>
      </c>
      <c r="J212" s="9">
        <v>6331.00017118454</v>
      </c>
      <c r="K212" s="9">
        <v>14708.0</v>
      </c>
      <c r="L212" s="10">
        <f t="shared" si="4"/>
        <v>0.8127549633</v>
      </c>
      <c r="M212" s="10">
        <f t="shared" si="5"/>
        <v>0.5296135328</v>
      </c>
      <c r="N212" s="10">
        <f t="shared" si="6"/>
        <v>0.4304460274</v>
      </c>
      <c r="O212" s="4">
        <f t="shared" si="7"/>
        <v>0.9760885254</v>
      </c>
    </row>
    <row r="213" ht="15.75" customHeight="1">
      <c r="A213" s="7">
        <v>50403.0</v>
      </c>
      <c r="B213" s="8" t="s">
        <v>240</v>
      </c>
      <c r="C213" s="7">
        <v>5649.0</v>
      </c>
      <c r="D213" s="7">
        <v>2643.3334032297134</v>
      </c>
      <c r="E213" s="7">
        <v>7570.0</v>
      </c>
      <c r="F213" s="4">
        <f t="shared" si="1"/>
        <v>0.7462351387</v>
      </c>
      <c r="G213" s="4">
        <f t="shared" si="2"/>
        <v>0.4679294394</v>
      </c>
      <c r="H213" s="4">
        <f t="shared" si="3"/>
        <v>0.3491853901</v>
      </c>
      <c r="I213" s="9">
        <v>14056.0</v>
      </c>
      <c r="J213" s="9">
        <v>6657.333510696888</v>
      </c>
      <c r="K213" s="9">
        <v>18468.0</v>
      </c>
      <c r="L213" s="10">
        <f t="shared" si="4"/>
        <v>0.7611002816</v>
      </c>
      <c r="M213" s="10">
        <f t="shared" si="5"/>
        <v>0.473629305</v>
      </c>
      <c r="N213" s="10">
        <f t="shared" si="6"/>
        <v>0.3604793974</v>
      </c>
      <c r="O213" s="4">
        <f t="shared" si="7"/>
        <v>0.9686694792</v>
      </c>
    </row>
    <row r="214" ht="15.75" customHeight="1">
      <c r="A214" s="7">
        <v>50404.0</v>
      </c>
      <c r="B214" s="8" t="s">
        <v>241</v>
      </c>
      <c r="C214" s="7">
        <v>3466.0</v>
      </c>
      <c r="D214" s="7">
        <v>1842.66671743989</v>
      </c>
      <c r="E214" s="7">
        <v>4089.0</v>
      </c>
      <c r="F214" s="4">
        <f t="shared" si="1"/>
        <v>0.8476400098</v>
      </c>
      <c r="G214" s="4">
        <f t="shared" si="2"/>
        <v>0.5316407148</v>
      </c>
      <c r="H214" s="4">
        <f t="shared" si="3"/>
        <v>0.4506399407</v>
      </c>
      <c r="I214" s="9">
        <v>10107.0</v>
      </c>
      <c r="J214" s="9">
        <v>5459.111259818077</v>
      </c>
      <c r="K214" s="9">
        <v>11823.0</v>
      </c>
      <c r="L214" s="10">
        <f t="shared" si="4"/>
        <v>0.8548591728</v>
      </c>
      <c r="M214" s="10">
        <f t="shared" si="5"/>
        <v>0.5401317166</v>
      </c>
      <c r="N214" s="10">
        <f t="shared" si="6"/>
        <v>0.4617365525</v>
      </c>
      <c r="O214" s="4">
        <f t="shared" si="7"/>
        <v>0.9759676557</v>
      </c>
    </row>
    <row r="215" ht="15.75" customHeight="1">
      <c r="A215" s="7">
        <v>50501.0</v>
      </c>
      <c r="B215" s="8" t="s">
        <v>242</v>
      </c>
      <c r="C215" s="7">
        <v>6147.0</v>
      </c>
      <c r="D215" s="7">
        <v>3363.7778726816177</v>
      </c>
      <c r="E215" s="7">
        <v>6999.0</v>
      </c>
      <c r="F215" s="4">
        <f t="shared" si="1"/>
        <v>0.878268324</v>
      </c>
      <c r="G215" s="4">
        <f t="shared" si="2"/>
        <v>0.5472226896</v>
      </c>
      <c r="H215" s="4">
        <f t="shared" si="3"/>
        <v>0.4806083544</v>
      </c>
      <c r="I215" s="9">
        <v>20750.0</v>
      </c>
      <c r="J215" s="9">
        <v>11382.444763839245</v>
      </c>
      <c r="K215" s="9">
        <v>22664.0</v>
      </c>
      <c r="L215" s="10">
        <f t="shared" si="4"/>
        <v>0.9155488881</v>
      </c>
      <c r="M215" s="10">
        <f t="shared" si="5"/>
        <v>0.5485515549</v>
      </c>
      <c r="N215" s="10">
        <f t="shared" si="6"/>
        <v>0.5022257661</v>
      </c>
      <c r="O215" s="4">
        <f t="shared" si="7"/>
        <v>0.9569567848</v>
      </c>
    </row>
    <row r="216" ht="15.75" customHeight="1">
      <c r="A216" s="7">
        <v>50502.0</v>
      </c>
      <c r="B216" s="8" t="s">
        <v>243</v>
      </c>
      <c r="C216" s="7">
        <v>2384.0</v>
      </c>
      <c r="D216" s="7">
        <v>1214.4444789290428</v>
      </c>
      <c r="E216" s="7">
        <v>3150.0</v>
      </c>
      <c r="F216" s="4">
        <f t="shared" si="1"/>
        <v>0.7568253968</v>
      </c>
      <c r="G216" s="4">
        <f t="shared" si="2"/>
        <v>0.5094146304</v>
      </c>
      <c r="H216" s="4">
        <f t="shared" si="3"/>
        <v>0.3855379298</v>
      </c>
      <c r="I216" s="9">
        <v>5862.0</v>
      </c>
      <c r="J216" s="9">
        <v>3072.000083476305</v>
      </c>
      <c r="K216" s="9">
        <v>7461.0</v>
      </c>
      <c r="L216" s="10">
        <f t="shared" si="4"/>
        <v>0.7856855649</v>
      </c>
      <c r="M216" s="10">
        <f t="shared" si="5"/>
        <v>0.5240532384</v>
      </c>
      <c r="N216" s="10">
        <f t="shared" si="6"/>
        <v>0.4117410647</v>
      </c>
      <c r="O216" s="4">
        <f t="shared" si="7"/>
        <v>0.9363601615</v>
      </c>
    </row>
    <row r="217" ht="15.75" customHeight="1">
      <c r="A217" s="7">
        <v>50601.0</v>
      </c>
      <c r="B217" s="8" t="s">
        <v>244</v>
      </c>
      <c r="C217" s="7">
        <v>5965.0</v>
      </c>
      <c r="D217" s="7">
        <v>2690.8889585137367</v>
      </c>
      <c r="E217" s="7">
        <v>9444.0</v>
      </c>
      <c r="F217" s="4">
        <f t="shared" si="1"/>
        <v>0.6316179585</v>
      </c>
      <c r="G217" s="4">
        <f t="shared" si="2"/>
        <v>0.4511129855</v>
      </c>
      <c r="H217" s="4">
        <f t="shared" si="3"/>
        <v>0.284931063</v>
      </c>
      <c r="I217" s="9">
        <v>12517.0</v>
      </c>
      <c r="J217" s="9">
        <v>5448.444583773613</v>
      </c>
      <c r="K217" s="9">
        <v>21873.0</v>
      </c>
      <c r="L217" s="10">
        <f t="shared" si="4"/>
        <v>0.572258035</v>
      </c>
      <c r="M217" s="10">
        <f t="shared" si="5"/>
        <v>0.435283581</v>
      </c>
      <c r="N217" s="10">
        <f t="shared" si="6"/>
        <v>0.2490945268</v>
      </c>
      <c r="O217" s="4">
        <f t="shared" si="7"/>
        <v>1.143867216</v>
      </c>
    </row>
    <row r="218" ht="15.75" customHeight="1">
      <c r="A218" s="7">
        <v>50602.0</v>
      </c>
      <c r="B218" s="8" t="s">
        <v>245</v>
      </c>
      <c r="C218" s="7">
        <v>1799.0</v>
      </c>
      <c r="D218" s="7">
        <v>782.5555764436722</v>
      </c>
      <c r="E218" s="7">
        <v>3090.0</v>
      </c>
      <c r="F218" s="4">
        <f t="shared" si="1"/>
        <v>0.5822006472</v>
      </c>
      <c r="G218" s="4">
        <f t="shared" si="2"/>
        <v>0.4349947618</v>
      </c>
      <c r="H218" s="4">
        <f t="shared" si="3"/>
        <v>0.2532542319</v>
      </c>
      <c r="I218" s="9">
        <v>3521.0</v>
      </c>
      <c r="J218" s="9">
        <v>1508.555596023798</v>
      </c>
      <c r="K218" s="9">
        <v>7332.0</v>
      </c>
      <c r="L218" s="10">
        <f t="shared" si="4"/>
        <v>0.480223677</v>
      </c>
      <c r="M218" s="10">
        <f t="shared" si="5"/>
        <v>0.4284452133</v>
      </c>
      <c r="N218" s="10">
        <f t="shared" si="6"/>
        <v>0.2057495357</v>
      </c>
      <c r="O218" s="4">
        <f t="shared" si="7"/>
        <v>1.230886043</v>
      </c>
    </row>
    <row r="219" ht="15.75" customHeight="1">
      <c r="A219" s="7">
        <v>50701.0</v>
      </c>
      <c r="B219" s="8" t="s">
        <v>246</v>
      </c>
      <c r="C219" s="7">
        <v>3149.0</v>
      </c>
      <c r="D219" s="7">
        <v>1528.3333740532398</v>
      </c>
      <c r="E219" s="7">
        <v>4301.0</v>
      </c>
      <c r="F219" s="4">
        <f t="shared" si="1"/>
        <v>0.7321553127</v>
      </c>
      <c r="G219" s="4">
        <f t="shared" si="2"/>
        <v>0.4853392741</v>
      </c>
      <c r="H219" s="4">
        <f t="shared" si="3"/>
        <v>0.355343728</v>
      </c>
      <c r="I219" s="9">
        <v>11080.0</v>
      </c>
      <c r="J219" s="9">
        <v>5368.555698156357</v>
      </c>
      <c r="K219" s="9">
        <v>14992.0</v>
      </c>
      <c r="L219" s="10">
        <f t="shared" si="4"/>
        <v>0.7390608324</v>
      </c>
      <c r="M219" s="10">
        <f t="shared" si="5"/>
        <v>0.4845266876</v>
      </c>
      <c r="N219" s="10">
        <f t="shared" si="6"/>
        <v>0.358094697</v>
      </c>
      <c r="O219" s="4">
        <f t="shared" si="7"/>
        <v>0.9923177609</v>
      </c>
    </row>
    <row r="220" ht="15.75" customHeight="1">
      <c r="A220" s="7">
        <v>50702.0</v>
      </c>
      <c r="B220" s="8" t="s">
        <v>247</v>
      </c>
      <c r="C220" s="7">
        <v>1304.0</v>
      </c>
      <c r="D220" s="7">
        <v>585.4444597959518</v>
      </c>
      <c r="E220" s="7">
        <v>1778.0</v>
      </c>
      <c r="F220" s="4">
        <f t="shared" si="1"/>
        <v>0.733408324</v>
      </c>
      <c r="G220" s="4">
        <f t="shared" si="2"/>
        <v>0.4489604753</v>
      </c>
      <c r="H220" s="4">
        <f t="shared" si="3"/>
        <v>0.3292713497</v>
      </c>
      <c r="I220" s="9">
        <v>4965.0</v>
      </c>
      <c r="J220" s="9">
        <v>2178.3333897292614</v>
      </c>
      <c r="K220" s="9">
        <v>6843.0</v>
      </c>
      <c r="L220" s="10">
        <f t="shared" si="4"/>
        <v>0.7255589654</v>
      </c>
      <c r="M220" s="10">
        <f t="shared" si="5"/>
        <v>0.4387378428</v>
      </c>
      <c r="N220" s="10">
        <f t="shared" si="6"/>
        <v>0.3183301753</v>
      </c>
      <c r="O220" s="4">
        <f t="shared" si="7"/>
        <v>1.034370522</v>
      </c>
    </row>
    <row r="221" ht="15.75" customHeight="1">
      <c r="A221" s="7">
        <v>50801.0</v>
      </c>
      <c r="B221" s="8" t="s">
        <v>248</v>
      </c>
      <c r="C221" s="7">
        <v>4383.0</v>
      </c>
      <c r="D221" s="7">
        <v>1926.8889390528202</v>
      </c>
      <c r="E221" s="7">
        <v>15014.0</v>
      </c>
      <c r="F221" s="4">
        <f t="shared" si="1"/>
        <v>0.2919275343</v>
      </c>
      <c r="G221" s="4">
        <f t="shared" si="2"/>
        <v>0.4396278665</v>
      </c>
      <c r="H221" s="4">
        <f t="shared" si="3"/>
        <v>0.1283394791</v>
      </c>
      <c r="I221" s="9">
        <v>8791.0</v>
      </c>
      <c r="J221" s="9">
        <v>3844.6667668521404</v>
      </c>
      <c r="K221" s="9">
        <v>28496.0</v>
      </c>
      <c r="L221" s="10">
        <f t="shared" si="4"/>
        <v>0.3084994385</v>
      </c>
      <c r="M221" s="10">
        <f t="shared" si="5"/>
        <v>0.4373412316</v>
      </c>
      <c r="N221" s="10">
        <f t="shared" si="6"/>
        <v>0.1349195244</v>
      </c>
      <c r="O221" s="4">
        <f t="shared" si="7"/>
        <v>0.9512298511</v>
      </c>
    </row>
    <row r="222" ht="15.75" customHeight="1">
      <c r="A222" s="7">
        <v>50802.0</v>
      </c>
      <c r="B222" s="8" t="s">
        <v>249</v>
      </c>
      <c r="C222" s="7">
        <v>800.0</v>
      </c>
      <c r="D222" s="7">
        <v>334.2222310602665</v>
      </c>
      <c r="E222" s="7">
        <v>3064.0</v>
      </c>
      <c r="F222" s="4">
        <f t="shared" si="1"/>
        <v>0.2610966057</v>
      </c>
      <c r="G222" s="4">
        <f t="shared" si="2"/>
        <v>0.4177777888</v>
      </c>
      <c r="H222" s="4">
        <f t="shared" si="3"/>
        <v>0.1090803626</v>
      </c>
      <c r="I222" s="9">
        <v>1432.0</v>
      </c>
      <c r="J222" s="9">
        <v>564.5555697381496</v>
      </c>
      <c r="K222" s="9">
        <v>7791.0</v>
      </c>
      <c r="L222" s="10">
        <f t="shared" si="4"/>
        <v>0.1838018226</v>
      </c>
      <c r="M222" s="10">
        <f t="shared" si="5"/>
        <v>0.3942427163</v>
      </c>
      <c r="N222" s="10">
        <f t="shared" si="6"/>
        <v>0.07246252981</v>
      </c>
      <c r="O222" s="4">
        <f t="shared" si="7"/>
        <v>1.505334728</v>
      </c>
    </row>
    <row r="223" ht="15.75" customHeight="1">
      <c r="A223" s="7">
        <v>50901.0</v>
      </c>
      <c r="B223" s="8" t="s">
        <v>250</v>
      </c>
      <c r="C223" s="7">
        <v>1535.0</v>
      </c>
      <c r="D223" s="7">
        <v>663.8889057934284</v>
      </c>
      <c r="E223" s="7">
        <v>3341.0</v>
      </c>
      <c r="F223" s="4">
        <f t="shared" si="1"/>
        <v>0.4594432805</v>
      </c>
      <c r="G223" s="4">
        <f t="shared" si="2"/>
        <v>0.4325009158</v>
      </c>
      <c r="H223" s="4">
        <f t="shared" si="3"/>
        <v>0.1987096396</v>
      </c>
      <c r="I223" s="9">
        <v>3827.0</v>
      </c>
      <c r="J223" s="9">
        <v>1731.88893404603</v>
      </c>
      <c r="K223" s="9">
        <v>7717.0</v>
      </c>
      <c r="L223" s="10">
        <f t="shared" si="4"/>
        <v>0.4959181029</v>
      </c>
      <c r="M223" s="10">
        <f t="shared" si="5"/>
        <v>0.4525447959</v>
      </c>
      <c r="N223" s="10">
        <f t="shared" si="6"/>
        <v>0.2244251567</v>
      </c>
      <c r="O223" s="4">
        <f t="shared" si="7"/>
        <v>0.885416067</v>
      </c>
    </row>
    <row r="224" ht="15.75" customHeight="1">
      <c r="A224" s="7">
        <v>50902.0</v>
      </c>
      <c r="B224" s="8" t="s">
        <v>251</v>
      </c>
      <c r="C224" s="7">
        <v>165.0</v>
      </c>
      <c r="D224" s="7">
        <v>66.11111271381378</v>
      </c>
      <c r="E224" s="7">
        <v>360.0</v>
      </c>
      <c r="F224" s="4">
        <f t="shared" si="1"/>
        <v>0.4583333333</v>
      </c>
      <c r="G224" s="4">
        <f t="shared" si="2"/>
        <v>0.4006734104</v>
      </c>
      <c r="H224" s="4">
        <f t="shared" si="3"/>
        <v>0.1836419798</v>
      </c>
      <c r="I224" s="9">
        <v>276.0</v>
      </c>
      <c r="J224" s="9">
        <v>115.77778047323227</v>
      </c>
      <c r="K224" s="9">
        <v>635.0</v>
      </c>
      <c r="L224" s="10">
        <f t="shared" si="4"/>
        <v>0.4346456693</v>
      </c>
      <c r="M224" s="10">
        <f t="shared" si="5"/>
        <v>0.4194847119</v>
      </c>
      <c r="N224" s="10">
        <f t="shared" si="6"/>
        <v>0.1823272133</v>
      </c>
      <c r="O224" s="4">
        <f t="shared" si="7"/>
        <v>1.007211027</v>
      </c>
    </row>
    <row r="225" ht="15.75" customHeight="1">
      <c r="A225" s="7">
        <v>51001.0</v>
      </c>
      <c r="B225" s="8" t="s">
        <v>252</v>
      </c>
      <c r="C225" s="7">
        <v>482.0</v>
      </c>
      <c r="D225" s="7">
        <v>213.77778273820877</v>
      </c>
      <c r="E225" s="7">
        <v>767.0</v>
      </c>
      <c r="F225" s="4">
        <f t="shared" si="1"/>
        <v>0.628422425</v>
      </c>
      <c r="G225" s="4">
        <f t="shared" si="2"/>
        <v>0.4435223708</v>
      </c>
      <c r="H225" s="4">
        <f t="shared" si="3"/>
        <v>0.2787194038</v>
      </c>
      <c r="I225" s="9">
        <v>1343.0</v>
      </c>
      <c r="J225" s="9">
        <v>606.4444591999054</v>
      </c>
      <c r="K225" s="9">
        <v>2159.0</v>
      </c>
      <c r="L225" s="10">
        <f t="shared" si="4"/>
        <v>0.6220472441</v>
      </c>
      <c r="M225" s="10">
        <f t="shared" si="5"/>
        <v>0.4515595378</v>
      </c>
      <c r="N225" s="10">
        <f t="shared" si="6"/>
        <v>0.280891366</v>
      </c>
      <c r="O225" s="4">
        <f t="shared" si="7"/>
        <v>0.9922676079</v>
      </c>
    </row>
    <row r="226" ht="15.75" customHeight="1">
      <c r="A226" s="7">
        <v>51002.0</v>
      </c>
      <c r="B226" s="8" t="s">
        <v>253</v>
      </c>
      <c r="C226" s="7">
        <v>258.0</v>
      </c>
      <c r="D226" s="7">
        <v>130.11111518740654</v>
      </c>
      <c r="E226" s="7">
        <v>329.0</v>
      </c>
      <c r="F226" s="4">
        <f t="shared" si="1"/>
        <v>0.7841945289</v>
      </c>
      <c r="G226" s="4">
        <f t="shared" si="2"/>
        <v>0.504306648</v>
      </c>
      <c r="H226" s="4">
        <f t="shared" si="3"/>
        <v>0.3954745142</v>
      </c>
      <c r="I226" s="9">
        <v>592.0</v>
      </c>
      <c r="J226" s="9">
        <v>285.55556359887123</v>
      </c>
      <c r="K226" s="9">
        <v>847.0</v>
      </c>
      <c r="L226" s="10">
        <f t="shared" si="4"/>
        <v>0.6989374262</v>
      </c>
      <c r="M226" s="10">
        <f t="shared" si="5"/>
        <v>0.4823573709</v>
      </c>
      <c r="N226" s="10">
        <f t="shared" si="6"/>
        <v>0.3371376194</v>
      </c>
      <c r="O226" s="4">
        <f t="shared" si="7"/>
        <v>1.173035851</v>
      </c>
    </row>
    <row r="227" ht="15.75" customHeight="1">
      <c r="A227" s="7">
        <v>51003.0</v>
      </c>
      <c r="B227" s="8" t="s">
        <v>254</v>
      </c>
      <c r="C227" s="7">
        <v>538.0</v>
      </c>
      <c r="D227" s="7">
        <v>247.2222290635109</v>
      </c>
      <c r="E227" s="7">
        <v>823.0</v>
      </c>
      <c r="F227" s="4">
        <f t="shared" si="1"/>
        <v>0.6537059538</v>
      </c>
      <c r="G227" s="4">
        <f t="shared" si="2"/>
        <v>0.4595208719</v>
      </c>
      <c r="H227" s="4">
        <f t="shared" si="3"/>
        <v>0.3003915298</v>
      </c>
      <c r="I227" s="9">
        <v>733.0</v>
      </c>
      <c r="J227" s="9">
        <v>308.3333407640457</v>
      </c>
      <c r="K227" s="9">
        <v>1399.0</v>
      </c>
      <c r="L227" s="10">
        <f t="shared" si="4"/>
        <v>0.5239456755</v>
      </c>
      <c r="M227" s="10">
        <f t="shared" si="5"/>
        <v>0.4206457582</v>
      </c>
      <c r="N227" s="10">
        <f t="shared" si="6"/>
        <v>0.2203955259</v>
      </c>
      <c r="O227" s="4">
        <f t="shared" si="7"/>
        <v>1.362965644</v>
      </c>
    </row>
    <row r="228" ht="15.75" customHeight="1">
      <c r="A228" s="7">
        <v>51101.0</v>
      </c>
      <c r="B228" s="8" t="s">
        <v>255</v>
      </c>
      <c r="C228" s="7">
        <v>3990.0</v>
      </c>
      <c r="D228" s="7">
        <v>1781.6667131781578</v>
      </c>
      <c r="E228" s="7">
        <v>7145.0</v>
      </c>
      <c r="F228" s="4">
        <f t="shared" si="1"/>
        <v>0.5584324703</v>
      </c>
      <c r="G228" s="4">
        <f t="shared" si="2"/>
        <v>0.4465330108</v>
      </c>
      <c r="H228" s="4">
        <f t="shared" si="3"/>
        <v>0.2493585323</v>
      </c>
      <c r="I228" s="9">
        <v>7070.0</v>
      </c>
      <c r="J228" s="9">
        <v>3084.5556334853172</v>
      </c>
      <c r="K228" s="9">
        <v>14412.0</v>
      </c>
      <c r="L228" s="10">
        <f t="shared" si="4"/>
        <v>0.4905634194</v>
      </c>
      <c r="M228" s="10">
        <f t="shared" si="5"/>
        <v>0.4362879255</v>
      </c>
      <c r="N228" s="10">
        <f t="shared" si="6"/>
        <v>0.2140268966</v>
      </c>
      <c r="O228" s="4">
        <f t="shared" si="7"/>
        <v>1.165080353</v>
      </c>
    </row>
    <row r="229" ht="15.75" customHeight="1">
      <c r="A229" s="7">
        <v>51102.0</v>
      </c>
      <c r="B229" s="8" t="s">
        <v>256</v>
      </c>
      <c r="C229" s="7">
        <v>1919.0</v>
      </c>
      <c r="D229" s="7">
        <v>830.6666864454746</v>
      </c>
      <c r="E229" s="7">
        <v>3892.0</v>
      </c>
      <c r="F229" s="4">
        <f t="shared" si="1"/>
        <v>0.4930626927</v>
      </c>
      <c r="G229" s="4">
        <f t="shared" si="2"/>
        <v>0.4328643494</v>
      </c>
      <c r="H229" s="4">
        <f t="shared" si="3"/>
        <v>0.2134292617</v>
      </c>
      <c r="I229" s="9">
        <v>3612.0</v>
      </c>
      <c r="J229" s="9">
        <v>1539.7778161168098</v>
      </c>
      <c r="K229" s="9">
        <v>7820.0</v>
      </c>
      <c r="L229" s="10">
        <f t="shared" si="4"/>
        <v>0.4618925831</v>
      </c>
      <c r="M229" s="10">
        <f t="shared" si="5"/>
        <v>0.4262950764</v>
      </c>
      <c r="N229" s="10">
        <f t="shared" si="6"/>
        <v>0.196902534</v>
      </c>
      <c r="O229" s="4">
        <f t="shared" si="7"/>
        <v>1.083933545</v>
      </c>
    </row>
    <row r="230" ht="15.75" customHeight="1">
      <c r="A230" s="7">
        <v>51103.0</v>
      </c>
      <c r="B230" s="8" t="s">
        <v>257</v>
      </c>
      <c r="C230" s="7">
        <v>2568.0</v>
      </c>
      <c r="D230" s="7">
        <v>1342.4444796442986</v>
      </c>
      <c r="E230" s="7">
        <v>3010.0</v>
      </c>
      <c r="F230" s="4">
        <f t="shared" si="1"/>
        <v>0.8531561462</v>
      </c>
      <c r="G230" s="4">
        <f t="shared" si="2"/>
        <v>0.5227587538</v>
      </c>
      <c r="H230" s="4">
        <f t="shared" si="3"/>
        <v>0.4459948437</v>
      </c>
      <c r="I230" s="9">
        <v>11102.0</v>
      </c>
      <c r="J230" s="9">
        <v>6086.889052182436</v>
      </c>
      <c r="K230" s="9">
        <v>12593.0</v>
      </c>
      <c r="L230" s="10">
        <f t="shared" si="4"/>
        <v>0.8816008894</v>
      </c>
      <c r="M230" s="10">
        <f t="shared" si="5"/>
        <v>0.5482695958</v>
      </c>
      <c r="N230" s="10">
        <f t="shared" si="6"/>
        <v>0.4833549632</v>
      </c>
      <c r="O230" s="4">
        <f t="shared" si="7"/>
        <v>0.92270666</v>
      </c>
    </row>
    <row r="231" ht="15.75" customHeight="1">
      <c r="A231" s="7">
        <v>51201.0</v>
      </c>
      <c r="B231" s="8" t="s">
        <v>258</v>
      </c>
      <c r="C231" s="7">
        <v>3610.0</v>
      </c>
      <c r="D231" s="7">
        <v>1543.8889287412167</v>
      </c>
      <c r="E231" s="7">
        <v>11043.0</v>
      </c>
      <c r="F231" s="4">
        <f t="shared" si="1"/>
        <v>0.326903921</v>
      </c>
      <c r="G231" s="4">
        <f t="shared" si="2"/>
        <v>0.4276700634</v>
      </c>
      <c r="H231" s="4">
        <f t="shared" si="3"/>
        <v>0.1398070206</v>
      </c>
      <c r="I231" s="9">
        <v>7187.0</v>
      </c>
      <c r="J231" s="9">
        <v>3263.3334189355373</v>
      </c>
      <c r="K231" s="9">
        <v>17463.0</v>
      </c>
      <c r="L231" s="10">
        <f t="shared" si="4"/>
        <v>0.411555861</v>
      </c>
      <c r="M231" s="10">
        <f t="shared" si="5"/>
        <v>0.4540605842</v>
      </c>
      <c r="N231" s="10">
        <f t="shared" si="6"/>
        <v>0.1868712947</v>
      </c>
      <c r="O231" s="4">
        <f t="shared" si="7"/>
        <v>0.7481460481</v>
      </c>
    </row>
    <row r="232" ht="15.75" customHeight="1">
      <c r="A232" s="7">
        <v>51202.0</v>
      </c>
      <c r="B232" s="8" t="s">
        <v>259</v>
      </c>
      <c r="C232" s="7">
        <v>3185.0</v>
      </c>
      <c r="D232" s="7">
        <v>1461.777816325426</v>
      </c>
      <c r="E232" s="7">
        <v>4753.0</v>
      </c>
      <c r="F232" s="4">
        <f t="shared" si="1"/>
        <v>0.6701030928</v>
      </c>
      <c r="G232" s="4">
        <f t="shared" si="2"/>
        <v>0.4589569282</v>
      </c>
      <c r="H232" s="4">
        <f t="shared" si="3"/>
        <v>0.307548457</v>
      </c>
      <c r="I232" s="9">
        <v>6651.0</v>
      </c>
      <c r="J232" s="9">
        <v>3010.777851641178</v>
      </c>
      <c r="K232" s="9">
        <v>9748.0</v>
      </c>
      <c r="L232" s="10">
        <f t="shared" si="4"/>
        <v>0.6822938039</v>
      </c>
      <c r="M232" s="10">
        <f t="shared" si="5"/>
        <v>0.4526804769</v>
      </c>
      <c r="N232" s="10">
        <f t="shared" si="6"/>
        <v>0.3088610845</v>
      </c>
      <c r="O232" s="4">
        <f t="shared" si="7"/>
        <v>0.9957501041</v>
      </c>
    </row>
    <row r="233" ht="15.75" customHeight="1">
      <c r="A233" s="7">
        <v>51203.0</v>
      </c>
      <c r="B233" s="8" t="s">
        <v>260</v>
      </c>
      <c r="C233" s="7">
        <v>859.0</v>
      </c>
      <c r="D233" s="7">
        <v>402.22223234176636</v>
      </c>
      <c r="E233" s="7">
        <v>2242.0</v>
      </c>
      <c r="F233" s="4">
        <f t="shared" si="1"/>
        <v>0.3831400535</v>
      </c>
      <c r="G233" s="4">
        <f t="shared" si="2"/>
        <v>0.4682447408</v>
      </c>
      <c r="H233" s="4">
        <f t="shared" si="3"/>
        <v>0.179403315</v>
      </c>
      <c r="I233" s="9">
        <v>2163.0</v>
      </c>
      <c r="J233" s="9">
        <v>1002.1111363768578</v>
      </c>
      <c r="K233" s="9">
        <v>8416.0</v>
      </c>
      <c r="L233" s="10">
        <f t="shared" si="4"/>
        <v>0.2570104563</v>
      </c>
      <c r="M233" s="10">
        <f t="shared" si="5"/>
        <v>0.463296873</v>
      </c>
      <c r="N233" s="10">
        <f t="shared" si="6"/>
        <v>0.1190721407</v>
      </c>
      <c r="O233" s="4">
        <f t="shared" si="7"/>
        <v>1.506677498</v>
      </c>
    </row>
    <row r="234" ht="15.75" customHeight="1">
      <c r="A234" s="7">
        <v>51301.0</v>
      </c>
      <c r="B234" s="8" t="s">
        <v>261</v>
      </c>
      <c r="C234" s="7">
        <v>719.0</v>
      </c>
      <c r="D234" s="7">
        <v>360.55556470155716</v>
      </c>
      <c r="E234" s="7">
        <v>984.0</v>
      </c>
      <c r="F234" s="4">
        <f t="shared" si="1"/>
        <v>0.7306910569</v>
      </c>
      <c r="G234" s="4">
        <f t="shared" si="2"/>
        <v>0.5014681011</v>
      </c>
      <c r="H234" s="4">
        <f t="shared" si="3"/>
        <v>0.3664182568</v>
      </c>
      <c r="I234" s="9">
        <v>2342.0</v>
      </c>
      <c r="J234" s="9">
        <v>1178.1111445128918</v>
      </c>
      <c r="K234" s="9">
        <v>3114.0</v>
      </c>
      <c r="L234" s="10">
        <f t="shared" si="4"/>
        <v>0.7520873475</v>
      </c>
      <c r="M234" s="10">
        <f t="shared" si="5"/>
        <v>0.5030363555</v>
      </c>
      <c r="N234" s="10">
        <f t="shared" si="6"/>
        <v>0.3783272783</v>
      </c>
      <c r="O234" s="4">
        <f t="shared" si="7"/>
        <v>0.9685219065</v>
      </c>
    </row>
    <row r="235" ht="15.75" customHeight="1">
      <c r="A235" s="7">
        <v>51302.0</v>
      </c>
      <c r="B235" s="8" t="s">
        <v>262</v>
      </c>
      <c r="C235" s="7">
        <v>1047.0</v>
      </c>
      <c r="D235" s="7">
        <v>500.33334720134735</v>
      </c>
      <c r="E235" s="7">
        <v>1585.0</v>
      </c>
      <c r="F235" s="4">
        <f t="shared" si="1"/>
        <v>0.6605678233</v>
      </c>
      <c r="G235" s="4">
        <f t="shared" si="2"/>
        <v>0.477873302</v>
      </c>
      <c r="H235" s="4">
        <f t="shared" si="3"/>
        <v>0.3156677269</v>
      </c>
      <c r="I235" s="9">
        <v>3145.0</v>
      </c>
      <c r="J235" s="9">
        <v>1487.5555940568447</v>
      </c>
      <c r="K235" s="9">
        <v>4479.0</v>
      </c>
      <c r="L235" s="10">
        <f t="shared" si="4"/>
        <v>0.702165662</v>
      </c>
      <c r="M235" s="10">
        <f t="shared" si="5"/>
        <v>0.4729906499</v>
      </c>
      <c r="N235" s="10">
        <f t="shared" si="6"/>
        <v>0.3321177928</v>
      </c>
      <c r="O235" s="4">
        <f t="shared" si="7"/>
        <v>0.9504691822</v>
      </c>
    </row>
    <row r="236" ht="15.75" customHeight="1">
      <c r="A236" s="7">
        <v>51401.0</v>
      </c>
      <c r="B236" s="8" t="s">
        <v>263</v>
      </c>
      <c r="C236" s="7">
        <v>574.0</v>
      </c>
      <c r="D236" s="7">
        <v>233.33333858847618</v>
      </c>
      <c r="E236" s="7">
        <v>1142.0</v>
      </c>
      <c r="F236" s="4">
        <f t="shared" si="1"/>
        <v>0.5026269702</v>
      </c>
      <c r="G236" s="4">
        <f t="shared" si="2"/>
        <v>0.4065040742</v>
      </c>
      <c r="H236" s="4">
        <f t="shared" si="3"/>
        <v>0.2043199112</v>
      </c>
      <c r="I236" s="9">
        <v>1667.0</v>
      </c>
      <c r="J236" s="9">
        <v>710.6666848659515</v>
      </c>
      <c r="K236" s="9">
        <v>2814.0</v>
      </c>
      <c r="L236" s="10">
        <f t="shared" si="4"/>
        <v>0.592395167</v>
      </c>
      <c r="M236" s="10">
        <f t="shared" si="5"/>
        <v>0.426314748</v>
      </c>
      <c r="N236" s="10">
        <f t="shared" si="6"/>
        <v>0.2525467963</v>
      </c>
      <c r="O236" s="4">
        <f t="shared" si="7"/>
        <v>0.8090378265</v>
      </c>
    </row>
    <row r="237" ht="15.75" customHeight="1">
      <c r="A237" s="7">
        <v>51402.0</v>
      </c>
      <c r="B237" s="8" t="s">
        <v>264</v>
      </c>
      <c r="C237" s="7">
        <v>221.0</v>
      </c>
      <c r="D237" s="7">
        <v>86.5555576980114</v>
      </c>
      <c r="E237" s="7">
        <v>515.0</v>
      </c>
      <c r="F237" s="4">
        <f t="shared" si="1"/>
        <v>0.4291262136</v>
      </c>
      <c r="G237" s="4">
        <f t="shared" si="2"/>
        <v>0.3916541072</v>
      </c>
      <c r="H237" s="4">
        <f t="shared" si="3"/>
        <v>0.1680690441</v>
      </c>
      <c r="I237" s="9">
        <v>396.0</v>
      </c>
      <c r="J237" s="9">
        <v>167.55555990338326</v>
      </c>
      <c r="K237" s="9">
        <v>1144.0</v>
      </c>
      <c r="L237" s="10">
        <f t="shared" si="4"/>
        <v>0.3461538462</v>
      </c>
      <c r="M237" s="10">
        <f t="shared" si="5"/>
        <v>0.4231201008</v>
      </c>
      <c r="N237" s="10">
        <f t="shared" si="6"/>
        <v>0.1464646503</v>
      </c>
      <c r="O237" s="4">
        <f t="shared" si="7"/>
        <v>1.147505857</v>
      </c>
    </row>
    <row r="238" ht="15.75" customHeight="1">
      <c r="A238" s="7">
        <v>51501.0</v>
      </c>
      <c r="B238" s="8" t="s">
        <v>265</v>
      </c>
      <c r="C238" s="7">
        <v>3989.0</v>
      </c>
      <c r="D238" s="7">
        <v>1755.1111548244953</v>
      </c>
      <c r="E238" s="7">
        <v>15063.0</v>
      </c>
      <c r="F238" s="4">
        <f t="shared" si="1"/>
        <v>0.2648210848</v>
      </c>
      <c r="G238" s="4">
        <f t="shared" si="2"/>
        <v>0.439987755</v>
      </c>
      <c r="H238" s="4">
        <f t="shared" si="3"/>
        <v>0.1165180346</v>
      </c>
      <c r="I238" s="9">
        <v>7191.0</v>
      </c>
      <c r="J238" s="9">
        <v>3124.2223036289215</v>
      </c>
      <c r="K238" s="9">
        <v>28398.0</v>
      </c>
      <c r="L238" s="10">
        <f t="shared" si="4"/>
        <v>0.2532220579</v>
      </c>
      <c r="M238" s="10">
        <f t="shared" si="5"/>
        <v>0.4344628429</v>
      </c>
      <c r="N238" s="10">
        <f t="shared" si="6"/>
        <v>0.1100155752</v>
      </c>
      <c r="O238" s="4">
        <f t="shared" si="7"/>
        <v>1.059104899</v>
      </c>
    </row>
    <row r="239" ht="15.75" customHeight="1">
      <c r="A239" s="7">
        <v>51601.0</v>
      </c>
      <c r="B239" s="8" t="s">
        <v>266</v>
      </c>
      <c r="C239" s="7">
        <v>261.0</v>
      </c>
      <c r="D239" s="7">
        <v>124.55555883049965</v>
      </c>
      <c r="E239" s="7">
        <v>516.0</v>
      </c>
      <c r="F239" s="4">
        <f t="shared" si="1"/>
        <v>0.5058139535</v>
      </c>
      <c r="G239" s="4">
        <f t="shared" si="2"/>
        <v>0.4772243633</v>
      </c>
      <c r="H239" s="4">
        <f t="shared" si="3"/>
        <v>0.2413867419</v>
      </c>
      <c r="I239" s="9">
        <v>595.0</v>
      </c>
      <c r="J239" s="9">
        <v>267.0000070929527</v>
      </c>
      <c r="K239" s="9">
        <v>1126.0</v>
      </c>
      <c r="L239" s="10">
        <f t="shared" si="4"/>
        <v>0.5284191829</v>
      </c>
      <c r="M239" s="10">
        <f t="shared" si="5"/>
        <v>0.4487395077</v>
      </c>
      <c r="N239" s="10">
        <f t="shared" si="6"/>
        <v>0.237122564</v>
      </c>
      <c r="O239" s="4">
        <f t="shared" si="7"/>
        <v>1.017983012</v>
      </c>
    </row>
    <row r="240" ht="15.75" customHeight="1">
      <c r="A240" s="7">
        <v>60101.0</v>
      </c>
      <c r="B240" s="8" t="s">
        <v>30</v>
      </c>
      <c r="C240" s="7">
        <v>8452.0</v>
      </c>
      <c r="D240" s="7">
        <v>3430.6667512357235</v>
      </c>
      <c r="E240" s="7">
        <v>70605.0</v>
      </c>
      <c r="F240" s="4">
        <f t="shared" si="1"/>
        <v>0.119708236</v>
      </c>
      <c r="G240" s="4">
        <f t="shared" si="2"/>
        <v>0.4058999942</v>
      </c>
      <c r="H240" s="4">
        <f t="shared" si="3"/>
        <v>0.04858957229</v>
      </c>
      <c r="I240" s="9">
        <v>13636.0</v>
      </c>
      <c r="J240" s="9">
        <v>5558.222360640764</v>
      </c>
      <c r="K240" s="9">
        <v>128117.0</v>
      </c>
      <c r="L240" s="10">
        <f t="shared" si="4"/>
        <v>0.1064339627</v>
      </c>
      <c r="M240" s="10">
        <f t="shared" si="5"/>
        <v>0.4076138428</v>
      </c>
      <c r="N240" s="10">
        <f t="shared" si="6"/>
        <v>0.04338395654</v>
      </c>
      <c r="O240" s="4">
        <f t="shared" si="7"/>
        <v>1.119989419</v>
      </c>
    </row>
    <row r="241" ht="15.75" customHeight="1">
      <c r="A241" s="7">
        <v>60201.0</v>
      </c>
      <c r="B241" s="8" t="s">
        <v>267</v>
      </c>
      <c r="C241" s="7">
        <v>1577.0</v>
      </c>
      <c r="D241" s="7">
        <v>700.4444616734982</v>
      </c>
      <c r="E241" s="7">
        <v>4568.0</v>
      </c>
      <c r="F241" s="4">
        <f t="shared" si="1"/>
        <v>0.3452276708</v>
      </c>
      <c r="G241" s="4">
        <f t="shared" si="2"/>
        <v>0.4441626263</v>
      </c>
      <c r="H241" s="4">
        <f t="shared" si="3"/>
        <v>0.1533372289</v>
      </c>
      <c r="I241" s="9">
        <v>5300.0</v>
      </c>
      <c r="J241" s="9">
        <v>2279.3333916962147</v>
      </c>
      <c r="K241" s="9">
        <v>13531.0</v>
      </c>
      <c r="L241" s="10">
        <f t="shared" si="4"/>
        <v>0.3916931491</v>
      </c>
      <c r="M241" s="10">
        <f t="shared" si="5"/>
        <v>0.4300629041</v>
      </c>
      <c r="N241" s="10">
        <f t="shared" si="6"/>
        <v>0.1684526932</v>
      </c>
      <c r="O241" s="4">
        <f t="shared" si="7"/>
        <v>0.9102687882</v>
      </c>
    </row>
    <row r="242" ht="15.75" customHeight="1">
      <c r="A242" s="7">
        <v>60202.0</v>
      </c>
      <c r="B242" s="8" t="s">
        <v>268</v>
      </c>
      <c r="C242" s="7">
        <v>1418.0</v>
      </c>
      <c r="D242" s="7">
        <v>559.6666803359985</v>
      </c>
      <c r="E242" s="7">
        <v>10201.0</v>
      </c>
      <c r="F242" s="4">
        <f t="shared" si="1"/>
        <v>0.1390059798</v>
      </c>
      <c r="G242" s="4">
        <f t="shared" si="2"/>
        <v>0.3946873627</v>
      </c>
      <c r="H242" s="4">
        <f t="shared" si="3"/>
        <v>0.05486390357</v>
      </c>
      <c r="I242" s="9">
        <v>2961.0</v>
      </c>
      <c r="J242" s="9">
        <v>1182.7778080105782</v>
      </c>
      <c r="K242" s="9">
        <v>22704.0</v>
      </c>
      <c r="L242" s="10">
        <f t="shared" si="4"/>
        <v>0.1304175476</v>
      </c>
      <c r="M242" s="10">
        <f t="shared" si="5"/>
        <v>0.3994521473</v>
      </c>
      <c r="N242" s="10">
        <f t="shared" si="6"/>
        <v>0.05209556942</v>
      </c>
      <c r="O242" s="4">
        <f t="shared" si="7"/>
        <v>1.053139532</v>
      </c>
    </row>
    <row r="243" ht="15.75" customHeight="1">
      <c r="A243" s="7">
        <v>60301.0</v>
      </c>
      <c r="B243" s="8" t="s">
        <v>269</v>
      </c>
      <c r="C243" s="7">
        <v>4033.0</v>
      </c>
      <c r="D243" s="7">
        <v>1676.777820467949</v>
      </c>
      <c r="E243" s="7">
        <v>25953.0</v>
      </c>
      <c r="F243" s="4">
        <f t="shared" si="1"/>
        <v>0.1553962933</v>
      </c>
      <c r="G243" s="4">
        <f t="shared" si="2"/>
        <v>0.4157643988</v>
      </c>
      <c r="H243" s="4">
        <f t="shared" si="3"/>
        <v>0.06460824646</v>
      </c>
      <c r="I243" s="9">
        <v>11149.0</v>
      </c>
      <c r="J243" s="9">
        <v>4722.555677384138</v>
      </c>
      <c r="K243" s="9">
        <v>61706.0</v>
      </c>
      <c r="L243" s="10">
        <f t="shared" si="4"/>
        <v>0.1806793505</v>
      </c>
      <c r="M243" s="10">
        <f t="shared" si="5"/>
        <v>0.4235855841</v>
      </c>
      <c r="N243" s="10">
        <f t="shared" si="6"/>
        <v>0.07653316821</v>
      </c>
      <c r="O243" s="4">
        <f t="shared" si="7"/>
        <v>0.8441862264</v>
      </c>
    </row>
    <row r="244" ht="15.75" customHeight="1">
      <c r="A244" s="7">
        <v>60302.0</v>
      </c>
      <c r="B244" s="8" t="s">
        <v>270</v>
      </c>
      <c r="C244" s="7">
        <v>575.0</v>
      </c>
      <c r="D244" s="7">
        <v>231.55556187033653</v>
      </c>
      <c r="E244" s="7">
        <v>3103.0</v>
      </c>
      <c r="F244" s="4">
        <f t="shared" si="1"/>
        <v>0.185304544</v>
      </c>
      <c r="G244" s="4">
        <f t="shared" si="2"/>
        <v>0.402705325</v>
      </c>
      <c r="H244" s="4">
        <f t="shared" si="3"/>
        <v>0.07462312661</v>
      </c>
      <c r="I244" s="9">
        <v>1819.0</v>
      </c>
      <c r="J244" s="9">
        <v>752.7777977287769</v>
      </c>
      <c r="K244" s="9">
        <v>10187.0</v>
      </c>
      <c r="L244" s="10">
        <f t="shared" si="4"/>
        <v>0.178560911</v>
      </c>
      <c r="M244" s="10">
        <f t="shared" si="5"/>
        <v>0.41384156</v>
      </c>
      <c r="N244" s="10">
        <f t="shared" si="6"/>
        <v>0.07389592596</v>
      </c>
      <c r="O244" s="4">
        <f t="shared" si="7"/>
        <v>1.009840876</v>
      </c>
    </row>
    <row r="245" ht="15.75" customHeight="1">
      <c r="A245" s="7">
        <v>60303.0</v>
      </c>
      <c r="B245" s="8" t="s">
        <v>271</v>
      </c>
      <c r="C245" s="7">
        <v>2978.0</v>
      </c>
      <c r="D245" s="7">
        <v>1226.0000315010548</v>
      </c>
      <c r="E245" s="7">
        <v>12484.0</v>
      </c>
      <c r="F245" s="4">
        <f t="shared" si="1"/>
        <v>0.238545338</v>
      </c>
      <c r="G245" s="4">
        <f t="shared" si="2"/>
        <v>0.4116857057</v>
      </c>
      <c r="H245" s="4">
        <f t="shared" si="3"/>
        <v>0.09820570582</v>
      </c>
      <c r="I245" s="9">
        <v>6167.0</v>
      </c>
      <c r="J245" s="9">
        <v>2552.111177057028</v>
      </c>
      <c r="K245" s="9">
        <v>25169.0</v>
      </c>
      <c r="L245" s="10">
        <f t="shared" si="4"/>
        <v>0.2450236402</v>
      </c>
      <c r="M245" s="10">
        <f t="shared" si="5"/>
        <v>0.4138334972</v>
      </c>
      <c r="N245" s="10">
        <f t="shared" si="6"/>
        <v>0.1013989899</v>
      </c>
      <c r="O245" s="4">
        <f t="shared" si="7"/>
        <v>0.9685077328</v>
      </c>
    </row>
    <row r="246" ht="15.75" customHeight="1">
      <c r="A246" s="7">
        <v>60401.0</v>
      </c>
      <c r="B246" s="8" t="s">
        <v>272</v>
      </c>
      <c r="C246" s="7">
        <v>1647.0</v>
      </c>
      <c r="D246" s="7">
        <v>724.0000193715096</v>
      </c>
      <c r="E246" s="7">
        <v>4338.0</v>
      </c>
      <c r="F246" s="4">
        <f t="shared" si="1"/>
        <v>0.3796680498</v>
      </c>
      <c r="G246" s="4">
        <f t="shared" si="2"/>
        <v>0.4395871399</v>
      </c>
      <c r="H246" s="4">
        <f t="shared" si="3"/>
        <v>0.1668971921</v>
      </c>
      <c r="I246" s="9">
        <v>3201.0</v>
      </c>
      <c r="J246" s="9">
        <v>1390.6667025089264</v>
      </c>
      <c r="K246" s="9">
        <v>10141.0</v>
      </c>
      <c r="L246" s="10">
        <f t="shared" si="4"/>
        <v>0.3156493442</v>
      </c>
      <c r="M246" s="10">
        <f t="shared" si="5"/>
        <v>0.4344475797</v>
      </c>
      <c r="N246" s="10">
        <f t="shared" si="6"/>
        <v>0.1371330936</v>
      </c>
      <c r="O246" s="4">
        <f t="shared" si="7"/>
        <v>1.217045337</v>
      </c>
    </row>
    <row r="247" ht="15.75" customHeight="1">
      <c r="A247" s="7">
        <v>60402.0</v>
      </c>
      <c r="B247" s="8" t="s">
        <v>273</v>
      </c>
      <c r="C247" s="7">
        <v>530.0</v>
      </c>
      <c r="D247" s="7">
        <v>240.0000062584877</v>
      </c>
      <c r="E247" s="7">
        <v>1249.0</v>
      </c>
      <c r="F247" s="4">
        <f t="shared" si="1"/>
        <v>0.4243394716</v>
      </c>
      <c r="G247" s="4">
        <f t="shared" si="2"/>
        <v>0.4528302005</v>
      </c>
      <c r="H247" s="4">
        <f t="shared" si="3"/>
        <v>0.192153728</v>
      </c>
      <c r="I247" s="9">
        <v>1418.0</v>
      </c>
      <c r="J247" s="9">
        <v>613.2222384214401</v>
      </c>
      <c r="K247" s="9">
        <v>3954.0</v>
      </c>
      <c r="L247" s="10">
        <f t="shared" si="4"/>
        <v>0.358624178</v>
      </c>
      <c r="M247" s="10">
        <f t="shared" si="5"/>
        <v>0.4324557394</v>
      </c>
      <c r="N247" s="10">
        <f t="shared" si="6"/>
        <v>0.1550890841</v>
      </c>
      <c r="O247" s="4">
        <f t="shared" si="7"/>
        <v>1.238989379</v>
      </c>
    </row>
    <row r="248" ht="15.75" customHeight="1">
      <c r="A248" s="7">
        <v>60501.0</v>
      </c>
      <c r="B248" s="8" t="s">
        <v>274</v>
      </c>
      <c r="C248" s="7">
        <v>2068.0</v>
      </c>
      <c r="D248" s="7">
        <v>916.1111354827881</v>
      </c>
      <c r="E248" s="7">
        <v>6864.0</v>
      </c>
      <c r="F248" s="4">
        <f t="shared" si="1"/>
        <v>0.3012820513</v>
      </c>
      <c r="G248" s="4">
        <f t="shared" si="2"/>
        <v>0.4429937792</v>
      </c>
      <c r="H248" s="4">
        <f t="shared" si="3"/>
        <v>0.1334660745</v>
      </c>
      <c r="I248" s="9">
        <v>4920.0</v>
      </c>
      <c r="J248" s="9">
        <v>2303.0000583529472</v>
      </c>
      <c r="K248" s="9">
        <v>16293.0</v>
      </c>
      <c r="L248" s="10">
        <f t="shared" si="4"/>
        <v>0.3019701712</v>
      </c>
      <c r="M248" s="10">
        <f t="shared" si="5"/>
        <v>0.4680894428</v>
      </c>
      <c r="N248" s="10">
        <f t="shared" si="6"/>
        <v>0.1413490492</v>
      </c>
      <c r="O248" s="4">
        <f t="shared" si="7"/>
        <v>0.9442304373</v>
      </c>
    </row>
    <row r="249" ht="15.75" customHeight="1">
      <c r="A249" s="7">
        <v>60502.0</v>
      </c>
      <c r="B249" s="8" t="s">
        <v>275</v>
      </c>
      <c r="C249" s="7">
        <v>857.0</v>
      </c>
      <c r="D249" s="7">
        <v>374.11112064123154</v>
      </c>
      <c r="E249" s="7">
        <v>2328.0</v>
      </c>
      <c r="F249" s="4">
        <f t="shared" si="1"/>
        <v>0.3681271478</v>
      </c>
      <c r="G249" s="4">
        <f t="shared" si="2"/>
        <v>0.43653573</v>
      </c>
      <c r="H249" s="4">
        <f t="shared" si="3"/>
        <v>0.1607006532</v>
      </c>
      <c r="I249" s="9">
        <v>2709.0</v>
      </c>
      <c r="J249" s="9">
        <v>1150.5555859208107</v>
      </c>
      <c r="K249" s="9">
        <v>8587.0</v>
      </c>
      <c r="L249" s="10">
        <f t="shared" si="4"/>
        <v>0.3154768837</v>
      </c>
      <c r="M249" s="10">
        <f t="shared" si="5"/>
        <v>0.4247159786</v>
      </c>
      <c r="N249" s="10">
        <f t="shared" si="6"/>
        <v>0.1339880734</v>
      </c>
      <c r="O249" s="4">
        <f t="shared" si="7"/>
        <v>1.199365355</v>
      </c>
    </row>
    <row r="250" ht="15.75" customHeight="1">
      <c r="A250" s="7">
        <v>60601.0</v>
      </c>
      <c r="B250" s="8" t="s">
        <v>182</v>
      </c>
      <c r="C250" s="7">
        <v>2167.0</v>
      </c>
      <c r="D250" s="7">
        <v>995.3333593904972</v>
      </c>
      <c r="E250" s="7">
        <v>4942.0</v>
      </c>
      <c r="F250" s="4">
        <f t="shared" si="1"/>
        <v>0.4384864427</v>
      </c>
      <c r="G250" s="4">
        <f t="shared" si="2"/>
        <v>0.4593139637</v>
      </c>
      <c r="H250" s="4">
        <f t="shared" si="3"/>
        <v>0.2014029461</v>
      </c>
      <c r="I250" s="9">
        <v>6761.0</v>
      </c>
      <c r="J250" s="9">
        <v>3046.3334146738052</v>
      </c>
      <c r="K250" s="9">
        <v>15161.0</v>
      </c>
      <c r="L250" s="10">
        <f t="shared" si="4"/>
        <v>0.4459468373</v>
      </c>
      <c r="M250" s="10">
        <f t="shared" si="5"/>
        <v>0.4505743847</v>
      </c>
      <c r="N250" s="10">
        <f t="shared" si="6"/>
        <v>0.2009322218</v>
      </c>
      <c r="O250" s="4">
        <f t="shared" si="7"/>
        <v>1.002342702</v>
      </c>
    </row>
    <row r="251" ht="15.75" customHeight="1">
      <c r="A251" s="7">
        <v>70101.0</v>
      </c>
      <c r="B251" s="8" t="s">
        <v>276</v>
      </c>
      <c r="C251" s="7">
        <v>71126.0</v>
      </c>
      <c r="D251" s="7">
        <v>26583.334001272917</v>
      </c>
      <c r="E251" s="7">
        <v>459968.0</v>
      </c>
      <c r="F251" s="4">
        <f t="shared" si="1"/>
        <v>0.1546324962</v>
      </c>
      <c r="G251" s="4">
        <f t="shared" si="2"/>
        <v>0.3737498805</v>
      </c>
      <c r="H251" s="4">
        <f t="shared" si="3"/>
        <v>0.05779387697</v>
      </c>
      <c r="I251" s="9">
        <v>125427.0</v>
      </c>
      <c r="J251" s="9">
        <v>46543.44561576843</v>
      </c>
      <c r="K251" s="9">
        <v>957750.0</v>
      </c>
      <c r="L251" s="10">
        <f t="shared" si="4"/>
        <v>0.1309600626</v>
      </c>
      <c r="M251" s="10">
        <f t="shared" si="5"/>
        <v>0.3710799558</v>
      </c>
      <c r="N251" s="10">
        <f t="shared" si="6"/>
        <v>0.04859665426</v>
      </c>
      <c r="O251" s="4">
        <f t="shared" si="7"/>
        <v>1.189256294</v>
      </c>
    </row>
    <row r="252" ht="15.75" customHeight="1">
      <c r="A252" s="7">
        <v>70102.0</v>
      </c>
      <c r="B252" s="8" t="s">
        <v>277</v>
      </c>
      <c r="C252" s="7">
        <v>3458.0</v>
      </c>
      <c r="D252" s="7">
        <v>1353.111145466566</v>
      </c>
      <c r="E252" s="7">
        <v>13341.0</v>
      </c>
      <c r="F252" s="4">
        <f t="shared" si="1"/>
        <v>0.2592009594</v>
      </c>
      <c r="G252" s="4">
        <f t="shared" si="2"/>
        <v>0.3912987697</v>
      </c>
      <c r="H252" s="4">
        <f t="shared" si="3"/>
        <v>0.1014250165</v>
      </c>
      <c r="I252" s="9">
        <v>7527.0</v>
      </c>
      <c r="J252" s="9">
        <v>2914.1111845970154</v>
      </c>
      <c r="K252" s="9">
        <v>31161.0</v>
      </c>
      <c r="L252" s="10">
        <f t="shared" si="4"/>
        <v>0.2415519399</v>
      </c>
      <c r="M252" s="10">
        <f t="shared" si="5"/>
        <v>0.3871544021</v>
      </c>
      <c r="N252" s="10">
        <f t="shared" si="6"/>
        <v>0.09351789688</v>
      </c>
      <c r="O252" s="4">
        <f t="shared" si="7"/>
        <v>1.08455194</v>
      </c>
    </row>
    <row r="253" ht="15.75" customHeight="1">
      <c r="A253" s="7">
        <v>70103.0</v>
      </c>
      <c r="B253" s="8" t="s">
        <v>278</v>
      </c>
      <c r="C253" s="7">
        <v>1173.0</v>
      </c>
      <c r="D253" s="7">
        <v>499.2222353219986</v>
      </c>
      <c r="E253" s="7">
        <v>3466.0</v>
      </c>
      <c r="F253" s="4">
        <f t="shared" si="1"/>
        <v>0.3384304674</v>
      </c>
      <c r="G253" s="4">
        <f t="shared" si="2"/>
        <v>0.4255944035</v>
      </c>
      <c r="H253" s="4">
        <f t="shared" si="3"/>
        <v>0.1440341129</v>
      </c>
      <c r="I253" s="9">
        <v>3511.0</v>
      </c>
      <c r="J253" s="9">
        <v>1510.777816683054</v>
      </c>
      <c r="K253" s="9">
        <v>11733.0</v>
      </c>
      <c r="L253" s="10">
        <f t="shared" si="4"/>
        <v>0.2992414557</v>
      </c>
      <c r="M253" s="10">
        <f t="shared" si="5"/>
        <v>0.4302984382</v>
      </c>
      <c r="N253" s="10">
        <f t="shared" si="6"/>
        <v>0.1287631311</v>
      </c>
      <c r="O253" s="4">
        <f t="shared" si="7"/>
        <v>1.118597472</v>
      </c>
    </row>
    <row r="254" ht="15.75" customHeight="1">
      <c r="A254" s="7">
        <v>70104.0</v>
      </c>
      <c r="B254" s="8" t="s">
        <v>279</v>
      </c>
      <c r="C254" s="7">
        <v>6672.0</v>
      </c>
      <c r="D254" s="7">
        <v>2577.3334006667137</v>
      </c>
      <c r="E254" s="7">
        <v>25328.0</v>
      </c>
      <c r="F254" s="4">
        <f t="shared" si="1"/>
        <v>0.2634238787</v>
      </c>
      <c r="G254" s="4">
        <f t="shared" si="2"/>
        <v>0.3862909773</v>
      </c>
      <c r="H254" s="4">
        <f t="shared" si="3"/>
        <v>0.1017582676</v>
      </c>
      <c r="I254" s="9">
        <v>14596.0</v>
      </c>
      <c r="J254" s="9">
        <v>5526.777915835381</v>
      </c>
      <c r="K254" s="9">
        <v>62770.0</v>
      </c>
      <c r="L254" s="10">
        <f t="shared" si="4"/>
        <v>0.2325314641</v>
      </c>
      <c r="M254" s="10">
        <f t="shared" si="5"/>
        <v>0.3786501724</v>
      </c>
      <c r="N254" s="10">
        <f t="shared" si="6"/>
        <v>0.08804807895</v>
      </c>
      <c r="O254" s="4">
        <f t="shared" si="7"/>
        <v>1.155712524</v>
      </c>
    </row>
    <row r="255" ht="15.75" customHeight="1">
      <c r="A255" s="7">
        <v>70105.0</v>
      </c>
      <c r="B255" s="8" t="s">
        <v>280</v>
      </c>
      <c r="C255" s="7">
        <v>4181.0</v>
      </c>
      <c r="D255" s="7">
        <v>1768.0000482797623</v>
      </c>
      <c r="E255" s="7">
        <v>14200.0</v>
      </c>
      <c r="F255" s="4">
        <f t="shared" si="1"/>
        <v>0.2944366197</v>
      </c>
      <c r="G255" s="4">
        <f t="shared" si="2"/>
        <v>0.4228653548</v>
      </c>
      <c r="H255" s="4">
        <f t="shared" si="3"/>
        <v>0.1245070457</v>
      </c>
      <c r="I255" s="9">
        <v>10541.0</v>
      </c>
      <c r="J255" s="9">
        <v>4537.222339391708</v>
      </c>
      <c r="K255" s="9">
        <v>34740.0</v>
      </c>
      <c r="L255" s="10">
        <f t="shared" si="4"/>
        <v>0.3034254462</v>
      </c>
      <c r="M255" s="10">
        <f t="shared" si="5"/>
        <v>0.4304356645</v>
      </c>
      <c r="N255" s="10">
        <f t="shared" si="6"/>
        <v>0.1306051335</v>
      </c>
      <c r="O255" s="4">
        <f t="shared" si="7"/>
        <v>0.9533089724</v>
      </c>
    </row>
    <row r="256" ht="15.75" customHeight="1">
      <c r="A256" s="7">
        <v>70201.0</v>
      </c>
      <c r="B256" s="8" t="s">
        <v>281</v>
      </c>
      <c r="C256" s="7">
        <v>7418.0</v>
      </c>
      <c r="D256" s="7">
        <v>2944.333405852318</v>
      </c>
      <c r="E256" s="7">
        <v>27485.0</v>
      </c>
      <c r="F256" s="4">
        <f t="shared" si="1"/>
        <v>0.2698926687</v>
      </c>
      <c r="G256" s="4">
        <f t="shared" si="2"/>
        <v>0.3969174179</v>
      </c>
      <c r="H256" s="4">
        <f t="shared" si="3"/>
        <v>0.1071251012</v>
      </c>
      <c r="I256" s="9">
        <v>17216.0</v>
      </c>
      <c r="J256" s="9">
        <v>6818.000171303749</v>
      </c>
      <c r="K256" s="9">
        <v>67265.0</v>
      </c>
      <c r="L256" s="10">
        <f t="shared" si="4"/>
        <v>0.2559429124</v>
      </c>
      <c r="M256" s="10">
        <f t="shared" si="5"/>
        <v>0.3960269616</v>
      </c>
      <c r="N256" s="10">
        <f t="shared" si="6"/>
        <v>0.1013602939</v>
      </c>
      <c r="O256" s="4">
        <f t="shared" si="7"/>
        <v>1.056874413</v>
      </c>
    </row>
    <row r="257" ht="15.75" customHeight="1">
      <c r="A257" s="7">
        <v>70202.0</v>
      </c>
      <c r="B257" s="8" t="s">
        <v>282</v>
      </c>
      <c r="C257" s="7">
        <v>806.0</v>
      </c>
      <c r="D257" s="7">
        <v>321.88889691233635</v>
      </c>
      <c r="E257" s="7">
        <v>2729.0</v>
      </c>
      <c r="F257" s="4">
        <f t="shared" si="1"/>
        <v>0.2953462807</v>
      </c>
      <c r="G257" s="4">
        <f t="shared" si="2"/>
        <v>0.3993658771</v>
      </c>
      <c r="H257" s="4">
        <f t="shared" si="3"/>
        <v>0.1179512264</v>
      </c>
      <c r="I257" s="9">
        <v>2475.0</v>
      </c>
      <c r="J257" s="9">
        <v>982.8889138400555</v>
      </c>
      <c r="K257" s="9">
        <v>9362.0</v>
      </c>
      <c r="L257" s="10">
        <f t="shared" si="4"/>
        <v>0.2643665883</v>
      </c>
      <c r="M257" s="10">
        <f t="shared" si="5"/>
        <v>0.3971268339</v>
      </c>
      <c r="N257" s="10">
        <f t="shared" si="6"/>
        <v>0.1049870662</v>
      </c>
      <c r="O257" s="4">
        <f t="shared" si="7"/>
        <v>1.123483403</v>
      </c>
    </row>
    <row r="258" ht="15.75" customHeight="1">
      <c r="A258" s="7">
        <v>70301.0</v>
      </c>
      <c r="B258" s="8" t="s">
        <v>283</v>
      </c>
      <c r="C258" s="7">
        <v>5214.0</v>
      </c>
      <c r="D258" s="7">
        <v>2190.888945400715</v>
      </c>
      <c r="E258" s="7">
        <v>13024.0</v>
      </c>
      <c r="F258" s="4">
        <f t="shared" si="1"/>
        <v>0.4003378378</v>
      </c>
      <c r="G258" s="4">
        <f t="shared" si="2"/>
        <v>0.420193507</v>
      </c>
      <c r="H258" s="4">
        <f t="shared" si="3"/>
        <v>0.1682193601</v>
      </c>
      <c r="I258" s="9">
        <v>18160.0</v>
      </c>
      <c r="J258" s="9">
        <v>7849.889091968536</v>
      </c>
      <c r="K258" s="9">
        <v>37770.0</v>
      </c>
      <c r="L258" s="10">
        <f t="shared" si="4"/>
        <v>0.4808048716</v>
      </c>
      <c r="M258" s="10">
        <f t="shared" si="5"/>
        <v>0.4322626152</v>
      </c>
      <c r="N258" s="10">
        <f t="shared" si="6"/>
        <v>0.2078339712</v>
      </c>
      <c r="O258" s="4">
        <f t="shared" si="7"/>
        <v>0.8093929933</v>
      </c>
    </row>
    <row r="259" ht="15.75" customHeight="1">
      <c r="A259" s="7">
        <v>70302.0</v>
      </c>
      <c r="B259" s="8" t="s">
        <v>284</v>
      </c>
      <c r="C259" s="7">
        <v>1200.0</v>
      </c>
      <c r="D259" s="7">
        <v>531.1111249625683</v>
      </c>
      <c r="E259" s="7">
        <v>2548.0</v>
      </c>
      <c r="F259" s="4">
        <f t="shared" si="1"/>
        <v>0.4709576138</v>
      </c>
      <c r="G259" s="4">
        <f t="shared" si="2"/>
        <v>0.4425926041</v>
      </c>
      <c r="H259" s="4">
        <f t="shared" si="3"/>
        <v>0.2084423567</v>
      </c>
      <c r="I259" s="9">
        <v>5300.0</v>
      </c>
      <c r="J259" s="9">
        <v>2395.1111708283424</v>
      </c>
      <c r="K259" s="9">
        <v>8644.0</v>
      </c>
      <c r="L259" s="10">
        <f t="shared" si="4"/>
        <v>0.6131420639</v>
      </c>
      <c r="M259" s="10">
        <f t="shared" si="5"/>
        <v>0.4519077681</v>
      </c>
      <c r="N259" s="10">
        <f t="shared" si="6"/>
        <v>0.2770836616</v>
      </c>
      <c r="O259" s="4">
        <f t="shared" si="7"/>
        <v>0.7522722759</v>
      </c>
    </row>
    <row r="260" ht="15.75" customHeight="1">
      <c r="A260" s="7">
        <v>70303.0</v>
      </c>
      <c r="B260" s="8" t="s">
        <v>285</v>
      </c>
      <c r="C260" s="7">
        <v>778.0</v>
      </c>
      <c r="D260" s="7">
        <v>337.44445422291756</v>
      </c>
      <c r="E260" s="7">
        <v>1528.0</v>
      </c>
      <c r="F260" s="4">
        <f t="shared" si="1"/>
        <v>0.5091623037</v>
      </c>
      <c r="G260" s="4">
        <f t="shared" si="2"/>
        <v>0.4337332316</v>
      </c>
      <c r="H260" s="4">
        <f t="shared" si="3"/>
        <v>0.2208406114</v>
      </c>
      <c r="I260" s="9">
        <v>2349.0</v>
      </c>
      <c r="J260" s="9">
        <v>1053.3333624601364</v>
      </c>
      <c r="K260" s="9">
        <v>4070.0</v>
      </c>
      <c r="L260" s="10">
        <f t="shared" si="4"/>
        <v>0.5771498771</v>
      </c>
      <c r="M260" s="10">
        <f t="shared" si="5"/>
        <v>0.4484177788</v>
      </c>
      <c r="N260" s="10">
        <f t="shared" si="6"/>
        <v>0.258804266</v>
      </c>
      <c r="O260" s="4">
        <f t="shared" si="7"/>
        <v>0.8533113262</v>
      </c>
    </row>
    <row r="261" ht="15.75" customHeight="1">
      <c r="A261" s="7">
        <v>70401.0</v>
      </c>
      <c r="B261" s="8" t="s">
        <v>286</v>
      </c>
      <c r="C261" s="7">
        <v>1028.0</v>
      </c>
      <c r="D261" s="7">
        <v>448.8889001607895</v>
      </c>
      <c r="E261" s="7">
        <v>3331.0</v>
      </c>
      <c r="F261" s="4">
        <f t="shared" si="1"/>
        <v>0.3086160312</v>
      </c>
      <c r="G261" s="4">
        <f t="shared" si="2"/>
        <v>0.4366623542</v>
      </c>
      <c r="H261" s="4">
        <f t="shared" si="3"/>
        <v>0.1347610028</v>
      </c>
      <c r="I261" s="9">
        <v>2837.0</v>
      </c>
      <c r="J261" s="9">
        <v>1238.7778105139732</v>
      </c>
      <c r="K261" s="9">
        <v>9152.0</v>
      </c>
      <c r="L261" s="10">
        <f t="shared" si="4"/>
        <v>0.3099868881</v>
      </c>
      <c r="M261" s="10">
        <f t="shared" si="5"/>
        <v>0.4366506206</v>
      </c>
      <c r="N261" s="10">
        <f t="shared" si="6"/>
        <v>0.1353559671</v>
      </c>
      <c r="O261" s="4">
        <f t="shared" si="7"/>
        <v>0.9956044471</v>
      </c>
    </row>
    <row r="262" ht="15.75" customHeight="1">
      <c r="A262" s="7">
        <v>70402.0</v>
      </c>
      <c r="B262" s="8" t="s">
        <v>287</v>
      </c>
      <c r="C262" s="7">
        <v>2853.0</v>
      </c>
      <c r="D262" s="7">
        <v>1210.666698038578</v>
      </c>
      <c r="E262" s="7">
        <v>6689.0</v>
      </c>
      <c r="F262" s="4">
        <f t="shared" si="1"/>
        <v>0.4265211541</v>
      </c>
      <c r="G262" s="4">
        <f t="shared" si="2"/>
        <v>0.4243486499</v>
      </c>
      <c r="H262" s="4">
        <f t="shared" si="3"/>
        <v>0.1809936759</v>
      </c>
      <c r="I262" s="9">
        <v>5425.0</v>
      </c>
      <c r="J262" s="9">
        <v>2362.333393871784</v>
      </c>
      <c r="K262" s="9">
        <v>12937.0</v>
      </c>
      <c r="L262" s="10">
        <f t="shared" si="4"/>
        <v>0.4193398779</v>
      </c>
      <c r="M262" s="10">
        <f t="shared" si="5"/>
        <v>0.4354531602</v>
      </c>
      <c r="N262" s="10">
        <f t="shared" si="6"/>
        <v>0.182602875</v>
      </c>
      <c r="O262" s="4">
        <f t="shared" si="7"/>
        <v>0.9911874383</v>
      </c>
    </row>
    <row r="263" ht="15.75" customHeight="1">
      <c r="A263" s="7">
        <v>70403.0</v>
      </c>
      <c r="B263" s="8" t="s">
        <v>288</v>
      </c>
      <c r="C263" s="7">
        <v>6848.0</v>
      </c>
      <c r="D263" s="7">
        <v>3011.888964176178</v>
      </c>
      <c r="E263" s="7">
        <v>15934.0</v>
      </c>
      <c r="F263" s="4">
        <f t="shared" si="1"/>
        <v>0.4297728129</v>
      </c>
      <c r="G263" s="4">
        <f t="shared" si="2"/>
        <v>0.4398202343</v>
      </c>
      <c r="H263" s="4">
        <f t="shared" si="3"/>
        <v>0.1890227792</v>
      </c>
      <c r="I263" s="9">
        <v>16638.0</v>
      </c>
      <c r="J263" s="9">
        <v>7479.8890708088875</v>
      </c>
      <c r="K263" s="9">
        <v>33146.0</v>
      </c>
      <c r="L263" s="10">
        <f t="shared" si="4"/>
        <v>0.5019610209</v>
      </c>
      <c r="M263" s="10">
        <f t="shared" si="5"/>
        <v>0.4495665988</v>
      </c>
      <c r="N263" s="10">
        <f t="shared" si="6"/>
        <v>0.2256649089</v>
      </c>
      <c r="O263" s="4">
        <f t="shared" si="7"/>
        <v>0.8376259301</v>
      </c>
    </row>
    <row r="264" ht="15.75" customHeight="1">
      <c r="A264" s="7">
        <v>70404.0</v>
      </c>
      <c r="B264" s="8" t="s">
        <v>289</v>
      </c>
      <c r="C264" s="7">
        <v>958.0</v>
      </c>
      <c r="D264" s="7">
        <v>418.5555667877197</v>
      </c>
      <c r="E264" s="7">
        <v>2217.0</v>
      </c>
      <c r="F264" s="4">
        <f t="shared" si="1"/>
        <v>0.4321154714</v>
      </c>
      <c r="G264" s="4">
        <f t="shared" si="2"/>
        <v>0.4369056021</v>
      </c>
      <c r="H264" s="4">
        <f t="shared" si="3"/>
        <v>0.1887936702</v>
      </c>
      <c r="I264" s="9">
        <v>2594.0</v>
      </c>
      <c r="J264" s="9">
        <v>1115.7778063714504</v>
      </c>
      <c r="K264" s="9">
        <v>5941.0</v>
      </c>
      <c r="L264" s="10">
        <f t="shared" si="4"/>
        <v>0.4366268305</v>
      </c>
      <c r="M264" s="10">
        <f t="shared" si="5"/>
        <v>0.4301379361</v>
      </c>
      <c r="N264" s="10">
        <f t="shared" si="6"/>
        <v>0.1878097637</v>
      </c>
      <c r="O264" s="4">
        <f t="shared" si="7"/>
        <v>1.005238846</v>
      </c>
    </row>
    <row r="265" ht="15.75" customHeight="1">
      <c r="A265" s="7">
        <v>70501.0</v>
      </c>
      <c r="B265" s="8" t="s">
        <v>290</v>
      </c>
      <c r="C265" s="7">
        <v>1745.0</v>
      </c>
      <c r="D265" s="7">
        <v>676.6666844189167</v>
      </c>
      <c r="E265" s="7">
        <v>5584.0</v>
      </c>
      <c r="F265" s="4">
        <f t="shared" si="1"/>
        <v>0.3125</v>
      </c>
      <c r="G265" s="4">
        <f t="shared" si="2"/>
        <v>0.3877746043</v>
      </c>
      <c r="H265" s="4">
        <f t="shared" si="3"/>
        <v>0.1211795638</v>
      </c>
      <c r="I265" s="9">
        <v>5287.0</v>
      </c>
      <c r="J265" s="9">
        <v>2074.888937473297</v>
      </c>
      <c r="K265" s="9">
        <v>16177.0</v>
      </c>
      <c r="L265" s="10">
        <f t="shared" si="4"/>
        <v>0.3268220313</v>
      </c>
      <c r="M265" s="10">
        <f t="shared" si="5"/>
        <v>0.3924510947</v>
      </c>
      <c r="N265" s="10">
        <f t="shared" si="6"/>
        <v>0.1282616639</v>
      </c>
      <c r="O265" s="4">
        <f t="shared" si="7"/>
        <v>0.9447839683</v>
      </c>
    </row>
    <row r="266" ht="15.75" customHeight="1">
      <c r="A266" s="7">
        <v>70502.0</v>
      </c>
      <c r="B266" s="8" t="s">
        <v>291</v>
      </c>
      <c r="C266" s="7">
        <v>1808.0</v>
      </c>
      <c r="D266" s="7">
        <v>720.4444612264633</v>
      </c>
      <c r="E266" s="7">
        <v>6036.0</v>
      </c>
      <c r="F266" s="4">
        <f t="shared" si="1"/>
        <v>0.2995361166</v>
      </c>
      <c r="G266" s="4">
        <f t="shared" si="2"/>
        <v>0.3984759188</v>
      </c>
      <c r="H266" s="4">
        <f t="shared" si="3"/>
        <v>0.1193579293</v>
      </c>
      <c r="I266" s="9">
        <v>10537.0</v>
      </c>
      <c r="J266" s="9">
        <v>4095.5556591153145</v>
      </c>
      <c r="K266" s="9">
        <v>30144.0</v>
      </c>
      <c r="L266" s="10">
        <f t="shared" si="4"/>
        <v>0.3495554671</v>
      </c>
      <c r="M266" s="10">
        <f t="shared" si="5"/>
        <v>0.3886832741</v>
      </c>
      <c r="N266" s="10">
        <f t="shared" si="6"/>
        <v>0.1358663634</v>
      </c>
      <c r="O266" s="4">
        <f t="shared" si="7"/>
        <v>0.8784950615</v>
      </c>
    </row>
    <row r="267" ht="15.75" customHeight="1">
      <c r="A267" s="7">
        <v>70503.0</v>
      </c>
      <c r="B267" s="8" t="s">
        <v>292</v>
      </c>
      <c r="C267" s="7">
        <v>864.0</v>
      </c>
      <c r="D267" s="7">
        <v>345.000008225441</v>
      </c>
      <c r="E267" s="7">
        <v>4628.0</v>
      </c>
      <c r="F267" s="4">
        <f t="shared" si="1"/>
        <v>0.1866897148</v>
      </c>
      <c r="G267" s="4">
        <f t="shared" si="2"/>
        <v>0.3993055651</v>
      </c>
      <c r="H267" s="4">
        <f t="shared" si="3"/>
        <v>0.07454624205</v>
      </c>
      <c r="I267" s="9">
        <v>2406.0</v>
      </c>
      <c r="J267" s="9">
        <v>1031.3333594799042</v>
      </c>
      <c r="K267" s="9">
        <v>10053.0</v>
      </c>
      <c r="L267" s="10">
        <f t="shared" si="4"/>
        <v>0.2393315428</v>
      </c>
      <c r="M267" s="10">
        <f t="shared" si="5"/>
        <v>0.4286506066</v>
      </c>
      <c r="N267" s="10">
        <f t="shared" si="6"/>
        <v>0.102589611</v>
      </c>
      <c r="O267" s="4">
        <f t="shared" si="7"/>
        <v>0.726645138</v>
      </c>
    </row>
    <row r="268" ht="15.75" customHeight="1">
      <c r="A268" s="7">
        <v>70601.0</v>
      </c>
      <c r="B268" s="8" t="s">
        <v>293</v>
      </c>
      <c r="C268" s="7">
        <v>1148.0</v>
      </c>
      <c r="D268" s="7">
        <v>453.333345502615</v>
      </c>
      <c r="E268" s="7">
        <v>5591.0</v>
      </c>
      <c r="F268" s="4">
        <f t="shared" si="1"/>
        <v>0.2053299946</v>
      </c>
      <c r="G268" s="4">
        <f t="shared" si="2"/>
        <v>0.3948896738</v>
      </c>
      <c r="H268" s="4">
        <f t="shared" si="3"/>
        <v>0.0810826946</v>
      </c>
      <c r="I268" s="9">
        <v>2740.0</v>
      </c>
      <c r="J268" s="9">
        <v>1127.4444728195667</v>
      </c>
      <c r="K268" s="9">
        <v>11806.0</v>
      </c>
      <c r="L268" s="10">
        <f t="shared" si="4"/>
        <v>0.2320853803</v>
      </c>
      <c r="M268" s="10">
        <f t="shared" si="5"/>
        <v>0.411476085</v>
      </c>
      <c r="N268" s="10">
        <f t="shared" si="6"/>
        <v>0.09549758367</v>
      </c>
      <c r="O268" s="4">
        <f t="shared" si="7"/>
        <v>0.849054934</v>
      </c>
    </row>
    <row r="269" ht="15.75" customHeight="1">
      <c r="A269" s="7">
        <v>70602.0</v>
      </c>
      <c r="B269" s="8" t="s">
        <v>294</v>
      </c>
      <c r="C269" s="7">
        <v>2469.0</v>
      </c>
      <c r="D269" s="7">
        <v>1102.7778064906597</v>
      </c>
      <c r="E269" s="7">
        <v>4944.0</v>
      </c>
      <c r="F269" s="4">
        <f t="shared" si="1"/>
        <v>0.4993932039</v>
      </c>
      <c r="G269" s="4">
        <f t="shared" si="2"/>
        <v>0.4466495774</v>
      </c>
      <c r="H269" s="4">
        <f t="shared" si="3"/>
        <v>0.2230537634</v>
      </c>
      <c r="I269" s="9">
        <v>7278.0</v>
      </c>
      <c r="J269" s="9">
        <v>3274.222307085991</v>
      </c>
      <c r="K269" s="9">
        <v>13956.0</v>
      </c>
      <c r="L269" s="10">
        <f t="shared" si="4"/>
        <v>0.5214961307</v>
      </c>
      <c r="M269" s="10">
        <f t="shared" si="5"/>
        <v>0.4498794047</v>
      </c>
      <c r="N269" s="10">
        <f t="shared" si="6"/>
        <v>0.2346103688</v>
      </c>
      <c r="O269" s="4">
        <f t="shared" si="7"/>
        <v>0.9507412847</v>
      </c>
    </row>
    <row r="270" ht="15.75" customHeight="1">
      <c r="A270" s="7">
        <v>70603.0</v>
      </c>
      <c r="B270" s="8" t="s">
        <v>295</v>
      </c>
      <c r="C270" s="7">
        <v>468.0</v>
      </c>
      <c r="D270" s="7">
        <v>194.88889336585999</v>
      </c>
      <c r="E270" s="7">
        <v>1283.0</v>
      </c>
      <c r="F270" s="4">
        <f t="shared" si="1"/>
        <v>0.3647700701</v>
      </c>
      <c r="G270" s="4">
        <f t="shared" si="2"/>
        <v>0.4164292593</v>
      </c>
      <c r="H270" s="4">
        <f t="shared" si="3"/>
        <v>0.1519009301</v>
      </c>
      <c r="I270" s="9">
        <v>1462.0</v>
      </c>
      <c r="J270" s="9">
        <v>602.444460362196</v>
      </c>
      <c r="K270" s="9">
        <v>4692.0</v>
      </c>
      <c r="L270" s="10">
        <f t="shared" si="4"/>
        <v>0.3115942029</v>
      </c>
      <c r="M270" s="10">
        <f t="shared" si="5"/>
        <v>0.4120687143</v>
      </c>
      <c r="N270" s="10">
        <f t="shared" si="6"/>
        <v>0.1283982226</v>
      </c>
      <c r="O270" s="4">
        <f t="shared" si="7"/>
        <v>1.183045428</v>
      </c>
    </row>
    <row r="271" ht="15.75" customHeight="1">
      <c r="A271" s="7">
        <v>70701.0</v>
      </c>
      <c r="B271" s="8" t="s">
        <v>296</v>
      </c>
      <c r="C271" s="7">
        <v>560.0</v>
      </c>
      <c r="D271" s="7">
        <v>256.44445142149925</v>
      </c>
      <c r="E271" s="7">
        <v>1104.0</v>
      </c>
      <c r="F271" s="4">
        <f t="shared" si="1"/>
        <v>0.5072463768</v>
      </c>
      <c r="G271" s="4">
        <f t="shared" si="2"/>
        <v>0.4579365204</v>
      </c>
      <c r="H271" s="4">
        <f t="shared" si="3"/>
        <v>0.2322866408</v>
      </c>
      <c r="I271" s="9">
        <v>2174.0</v>
      </c>
      <c r="J271" s="9">
        <v>1014.8889149129391</v>
      </c>
      <c r="K271" s="9">
        <v>3963.0</v>
      </c>
      <c r="L271" s="10">
        <f t="shared" si="4"/>
        <v>0.5485743124</v>
      </c>
      <c r="M271" s="10">
        <f t="shared" si="5"/>
        <v>0.4668302277</v>
      </c>
      <c r="N271" s="10">
        <f t="shared" si="6"/>
        <v>0.2560910711</v>
      </c>
      <c r="O271" s="4">
        <f t="shared" si="7"/>
        <v>0.9070470116</v>
      </c>
    </row>
    <row r="272" ht="15.75" customHeight="1">
      <c r="A272" s="7">
        <v>70702.0</v>
      </c>
      <c r="B272" s="8" t="s">
        <v>297</v>
      </c>
      <c r="C272" s="7">
        <v>3125.0</v>
      </c>
      <c r="D272" s="7">
        <v>1378.0000359416008</v>
      </c>
      <c r="E272" s="7">
        <v>5761.0</v>
      </c>
      <c r="F272" s="4">
        <f t="shared" si="1"/>
        <v>0.5424405485</v>
      </c>
      <c r="G272" s="4">
        <f t="shared" si="2"/>
        <v>0.4409600115</v>
      </c>
      <c r="H272" s="4">
        <f t="shared" si="3"/>
        <v>0.2391945905</v>
      </c>
      <c r="I272" s="9">
        <v>14156.0</v>
      </c>
      <c r="J272" s="9">
        <v>6070.444599837065</v>
      </c>
      <c r="K272" s="9">
        <v>25084.0</v>
      </c>
      <c r="L272" s="10">
        <f t="shared" si="4"/>
        <v>0.5643438048</v>
      </c>
      <c r="M272" s="10">
        <f t="shared" si="5"/>
        <v>0.4288248516</v>
      </c>
      <c r="N272" s="10">
        <f t="shared" si="6"/>
        <v>0.2420046484</v>
      </c>
      <c r="O272" s="4">
        <f t="shared" si="7"/>
        <v>0.9883884137</v>
      </c>
    </row>
    <row r="273" ht="15.75" customHeight="1">
      <c r="A273" s="7">
        <v>70703.0</v>
      </c>
      <c r="B273" s="8" t="s">
        <v>298</v>
      </c>
      <c r="C273" s="7">
        <v>1684.0</v>
      </c>
      <c r="D273" s="7">
        <v>730.6666843891144</v>
      </c>
      <c r="E273" s="7">
        <v>5011.0</v>
      </c>
      <c r="F273" s="4">
        <f t="shared" si="1"/>
        <v>0.3360606665</v>
      </c>
      <c r="G273" s="4">
        <f t="shared" si="2"/>
        <v>0.4338875798</v>
      </c>
      <c r="H273" s="4">
        <f t="shared" si="3"/>
        <v>0.1458125493</v>
      </c>
      <c r="I273" s="9">
        <v>7875.0</v>
      </c>
      <c r="J273" s="9">
        <v>3248.0000815689564</v>
      </c>
      <c r="K273" s="9">
        <v>19918.0</v>
      </c>
      <c r="L273" s="10">
        <f t="shared" si="4"/>
        <v>0.3953710212</v>
      </c>
      <c r="M273" s="10">
        <f t="shared" si="5"/>
        <v>0.4124444548</v>
      </c>
      <c r="N273" s="10">
        <f t="shared" si="6"/>
        <v>0.1630685853</v>
      </c>
      <c r="O273" s="4">
        <f t="shared" si="7"/>
        <v>0.8941792744</v>
      </c>
    </row>
    <row r="274" ht="15.75" customHeight="1">
      <c r="A274" s="7">
        <v>70704.0</v>
      </c>
      <c r="B274" s="8" t="s">
        <v>299</v>
      </c>
      <c r="C274" s="7">
        <v>536.0</v>
      </c>
      <c r="D274" s="7">
        <v>246.66667371988297</v>
      </c>
      <c r="E274" s="7">
        <v>1309.0</v>
      </c>
      <c r="F274" s="4">
        <f t="shared" si="1"/>
        <v>0.4094728801</v>
      </c>
      <c r="G274" s="4">
        <f t="shared" si="2"/>
        <v>0.4601990181</v>
      </c>
      <c r="H274" s="4">
        <f t="shared" si="3"/>
        <v>0.1884390174</v>
      </c>
      <c r="I274" s="9">
        <v>1819.0</v>
      </c>
      <c r="J274" s="9">
        <v>897.4444683790207</v>
      </c>
      <c r="K274" s="9">
        <v>3468.0</v>
      </c>
      <c r="L274" s="10">
        <f t="shared" si="4"/>
        <v>0.5245098039</v>
      </c>
      <c r="M274" s="10">
        <f t="shared" si="5"/>
        <v>0.49337244</v>
      </c>
      <c r="N274" s="10">
        <f t="shared" si="6"/>
        <v>0.2587786818</v>
      </c>
      <c r="O274" s="4">
        <f t="shared" si="7"/>
        <v>0.7281860162</v>
      </c>
    </row>
    <row r="275" ht="15.75" customHeight="1">
      <c r="A275" s="7">
        <v>70705.0</v>
      </c>
      <c r="B275" s="8" t="s">
        <v>300</v>
      </c>
      <c r="C275" s="7">
        <v>2276.0</v>
      </c>
      <c r="D275" s="7">
        <v>1091.1111389994621</v>
      </c>
      <c r="E275" s="7">
        <v>3462.0</v>
      </c>
      <c r="F275" s="4">
        <f t="shared" si="1"/>
        <v>0.6574234547</v>
      </c>
      <c r="G275" s="4">
        <f t="shared" si="2"/>
        <v>0.4793985672</v>
      </c>
      <c r="H275" s="4">
        <f t="shared" si="3"/>
        <v>0.3151678622</v>
      </c>
      <c r="I275" s="9">
        <v>6028.0</v>
      </c>
      <c r="J275" s="9">
        <v>2913.888965398073</v>
      </c>
      <c r="K275" s="9">
        <v>8392.0</v>
      </c>
      <c r="L275" s="10">
        <f t="shared" si="4"/>
        <v>0.7183031459</v>
      </c>
      <c r="M275" s="10">
        <f t="shared" si="5"/>
        <v>0.48339233</v>
      </c>
      <c r="N275" s="10">
        <f t="shared" si="6"/>
        <v>0.3472222313</v>
      </c>
      <c r="O275" s="4">
        <f t="shared" si="7"/>
        <v>0.9076834194</v>
      </c>
    </row>
    <row r="276" ht="15.75" customHeight="1">
      <c r="A276" s="7">
        <v>70706.0</v>
      </c>
      <c r="B276" s="8" t="s">
        <v>301</v>
      </c>
      <c r="C276" s="7">
        <v>2181.0</v>
      </c>
      <c r="D276" s="7">
        <v>883.1111335456371</v>
      </c>
      <c r="E276" s="7">
        <v>12415.0</v>
      </c>
      <c r="F276" s="4">
        <f t="shared" si="1"/>
        <v>0.1756745872</v>
      </c>
      <c r="G276" s="4">
        <f t="shared" si="2"/>
        <v>0.4049111112</v>
      </c>
      <c r="H276" s="4">
        <f t="shared" si="3"/>
        <v>0.07113259231</v>
      </c>
      <c r="I276" s="9">
        <v>3213.0</v>
      </c>
      <c r="J276" s="9">
        <v>1315.3333680927753</v>
      </c>
      <c r="K276" s="9">
        <v>20457.0</v>
      </c>
      <c r="L276" s="10">
        <f t="shared" si="4"/>
        <v>0.1570611527</v>
      </c>
      <c r="M276" s="10">
        <f t="shared" si="5"/>
        <v>0.4093785771</v>
      </c>
      <c r="N276" s="10">
        <f t="shared" si="6"/>
        <v>0.06429747119</v>
      </c>
      <c r="O276" s="4">
        <f t="shared" si="7"/>
        <v>1.106304665</v>
      </c>
    </row>
    <row r="277" ht="15.75" customHeight="1">
      <c r="A277" s="7">
        <v>70707.0</v>
      </c>
      <c r="B277" s="8" t="s">
        <v>302</v>
      </c>
      <c r="C277" s="7">
        <v>726.0</v>
      </c>
      <c r="D277" s="7">
        <v>328.4444530904293</v>
      </c>
      <c r="E277" s="7">
        <v>1584.0</v>
      </c>
      <c r="F277" s="4">
        <f t="shared" si="1"/>
        <v>0.4583333333</v>
      </c>
      <c r="G277" s="4">
        <f t="shared" si="2"/>
        <v>0.4524028279</v>
      </c>
      <c r="H277" s="4">
        <f t="shared" si="3"/>
        <v>0.2073512961</v>
      </c>
      <c r="I277" s="9">
        <v>1652.0</v>
      </c>
      <c r="J277" s="9">
        <v>783.111131042242</v>
      </c>
      <c r="K277" s="9">
        <v>3309.0</v>
      </c>
      <c r="L277" s="10">
        <f t="shared" si="4"/>
        <v>0.4992444847</v>
      </c>
      <c r="M277" s="10">
        <f t="shared" si="5"/>
        <v>0.4740382149</v>
      </c>
      <c r="N277" s="10">
        <f t="shared" si="6"/>
        <v>0.2366609644</v>
      </c>
      <c r="O277" s="4">
        <f t="shared" si="7"/>
        <v>0.8761533475</v>
      </c>
    </row>
    <row r="278" ht="15.75" customHeight="1">
      <c r="A278" s="7">
        <v>70801.0</v>
      </c>
      <c r="B278" s="8" t="s">
        <v>303</v>
      </c>
      <c r="C278" s="7">
        <v>1444.0</v>
      </c>
      <c r="D278" s="7">
        <v>624.444460183382</v>
      </c>
      <c r="E278" s="7">
        <v>5331.0</v>
      </c>
      <c r="F278" s="4">
        <f t="shared" si="1"/>
        <v>0.270868505</v>
      </c>
      <c r="G278" s="4">
        <f t="shared" si="2"/>
        <v>0.4324407619</v>
      </c>
      <c r="H278" s="4">
        <f t="shared" si="3"/>
        <v>0.1171345827</v>
      </c>
      <c r="I278" s="9">
        <v>3871.0</v>
      </c>
      <c r="J278" s="9">
        <v>1739.1111573576927</v>
      </c>
      <c r="K278" s="9">
        <v>11368.0</v>
      </c>
      <c r="L278" s="10">
        <f t="shared" si="4"/>
        <v>0.3405172414</v>
      </c>
      <c r="M278" s="10">
        <f t="shared" si="5"/>
        <v>0.4492666384</v>
      </c>
      <c r="N278" s="10">
        <f t="shared" si="6"/>
        <v>0.1529830364</v>
      </c>
      <c r="O278" s="4">
        <f t="shared" si="7"/>
        <v>0.7656704001</v>
      </c>
    </row>
    <row r="279" ht="15.75" customHeight="1">
      <c r="A279" s="7">
        <v>70802.0</v>
      </c>
      <c r="B279" s="8" t="s">
        <v>304</v>
      </c>
      <c r="C279" s="7">
        <v>113.0</v>
      </c>
      <c r="D279" s="7">
        <v>45.22222340106964</v>
      </c>
      <c r="E279" s="7">
        <v>601.0</v>
      </c>
      <c r="F279" s="4">
        <f t="shared" si="1"/>
        <v>0.1880199667</v>
      </c>
      <c r="G279" s="4">
        <f t="shared" si="2"/>
        <v>0.4001966673</v>
      </c>
      <c r="H279" s="4">
        <f t="shared" si="3"/>
        <v>0.07524496406</v>
      </c>
      <c r="I279" s="9">
        <v>364.0</v>
      </c>
      <c r="J279" s="9">
        <v>151.8888929784298</v>
      </c>
      <c r="K279" s="9">
        <v>1468.0</v>
      </c>
      <c r="L279" s="10">
        <f t="shared" si="4"/>
        <v>0.2479564033</v>
      </c>
      <c r="M279" s="10">
        <f t="shared" si="5"/>
        <v>0.4172771785</v>
      </c>
      <c r="N279" s="10">
        <f t="shared" si="6"/>
        <v>0.1034665484</v>
      </c>
      <c r="O279" s="4">
        <f t="shared" si="7"/>
        <v>0.7272395307</v>
      </c>
    </row>
    <row r="280" ht="15.75" customHeight="1">
      <c r="A280" s="7">
        <v>70803.0</v>
      </c>
      <c r="B280" s="8" t="s">
        <v>305</v>
      </c>
      <c r="C280" s="7">
        <v>294.0</v>
      </c>
      <c r="D280" s="7">
        <v>137.1111147403717</v>
      </c>
      <c r="E280" s="7">
        <v>696.0</v>
      </c>
      <c r="F280" s="4">
        <f t="shared" si="1"/>
        <v>0.4224137931</v>
      </c>
      <c r="G280" s="4">
        <f t="shared" si="2"/>
        <v>0.4663643359</v>
      </c>
      <c r="H280" s="4">
        <f t="shared" si="3"/>
        <v>0.1969987281</v>
      </c>
      <c r="I280" s="9">
        <v>925.0</v>
      </c>
      <c r="J280" s="9">
        <v>420.2222324311733</v>
      </c>
      <c r="K280" s="9">
        <v>2050.0</v>
      </c>
      <c r="L280" s="10">
        <f t="shared" si="4"/>
        <v>0.4512195122</v>
      </c>
      <c r="M280" s="10">
        <f t="shared" si="5"/>
        <v>0.4542943053</v>
      </c>
      <c r="N280" s="10">
        <f t="shared" si="6"/>
        <v>0.2049864548</v>
      </c>
      <c r="O280" s="4">
        <f t="shared" si="7"/>
        <v>0.9610329045</v>
      </c>
    </row>
    <row r="281" ht="15.75" customHeight="1">
      <c r="A281" s="7">
        <v>70804.0</v>
      </c>
      <c r="B281" s="8" t="s">
        <v>306</v>
      </c>
      <c r="C281" s="7">
        <v>227.0</v>
      </c>
      <c r="D281" s="7">
        <v>122.33333644270897</v>
      </c>
      <c r="E281" s="7">
        <v>543.0</v>
      </c>
      <c r="F281" s="4">
        <f t="shared" si="1"/>
        <v>0.4180478821</v>
      </c>
      <c r="G281" s="4">
        <f t="shared" si="2"/>
        <v>0.5389133764</v>
      </c>
      <c r="H281" s="4">
        <f t="shared" si="3"/>
        <v>0.2252915957</v>
      </c>
      <c r="I281" s="9">
        <v>932.0</v>
      </c>
      <c r="J281" s="9">
        <v>505.6666810512543</v>
      </c>
      <c r="K281" s="9">
        <v>1745.0</v>
      </c>
      <c r="L281" s="10">
        <f t="shared" si="4"/>
        <v>0.5340974212</v>
      </c>
      <c r="M281" s="10">
        <f t="shared" si="5"/>
        <v>0.5425608166</v>
      </c>
      <c r="N281" s="10">
        <f t="shared" si="6"/>
        <v>0.289780333</v>
      </c>
      <c r="O281" s="4">
        <f t="shared" si="7"/>
        <v>0.7774564731</v>
      </c>
    </row>
    <row r="282" ht="15.75" customHeight="1">
      <c r="A282" s="7">
        <v>70805.0</v>
      </c>
      <c r="B282" s="8" t="s">
        <v>307</v>
      </c>
      <c r="C282" s="7">
        <v>194.0</v>
      </c>
      <c r="D282" s="7">
        <v>86.6666688323021</v>
      </c>
      <c r="E282" s="7">
        <v>419.0</v>
      </c>
      <c r="F282" s="4">
        <f t="shared" si="1"/>
        <v>0.4630071599</v>
      </c>
      <c r="G282" s="4">
        <f t="shared" si="2"/>
        <v>0.4467354064</v>
      </c>
      <c r="H282" s="4">
        <f t="shared" si="3"/>
        <v>0.2068416917</v>
      </c>
      <c r="I282" s="9">
        <v>891.0</v>
      </c>
      <c r="J282" s="9">
        <v>411.0000106394291</v>
      </c>
      <c r="K282" s="9">
        <v>1627.0</v>
      </c>
      <c r="L282" s="10">
        <f t="shared" si="4"/>
        <v>0.5476336816</v>
      </c>
      <c r="M282" s="10">
        <f t="shared" si="5"/>
        <v>0.4612794732</v>
      </c>
      <c r="N282" s="10">
        <f t="shared" si="6"/>
        <v>0.2526121762</v>
      </c>
      <c r="O282" s="4">
        <f t="shared" si="7"/>
        <v>0.8188112499</v>
      </c>
    </row>
    <row r="283" ht="15.75" customHeight="1">
      <c r="A283" s="7">
        <v>70901.0</v>
      </c>
      <c r="B283" s="8" t="s">
        <v>308</v>
      </c>
      <c r="C283" s="7">
        <v>826.0</v>
      </c>
      <c r="D283" s="7">
        <v>365.3333428502083</v>
      </c>
      <c r="E283" s="7">
        <v>2760.0</v>
      </c>
      <c r="F283" s="4">
        <f t="shared" si="1"/>
        <v>0.2992753623</v>
      </c>
      <c r="G283" s="4">
        <f t="shared" si="2"/>
        <v>0.4422921826</v>
      </c>
      <c r="H283" s="4">
        <f t="shared" si="3"/>
        <v>0.1323671532</v>
      </c>
      <c r="I283" s="9">
        <v>2690.0</v>
      </c>
      <c r="J283" s="9">
        <v>1234.8889226317406</v>
      </c>
      <c r="K283" s="9">
        <v>7408.0</v>
      </c>
      <c r="L283" s="10">
        <f t="shared" si="4"/>
        <v>0.3631209503</v>
      </c>
      <c r="M283" s="10">
        <f t="shared" si="5"/>
        <v>0.459066514</v>
      </c>
      <c r="N283" s="10">
        <f t="shared" si="6"/>
        <v>0.1666966688</v>
      </c>
      <c r="O283" s="4">
        <f t="shared" si="7"/>
        <v>0.7940599782</v>
      </c>
    </row>
    <row r="284" ht="15.75" customHeight="1">
      <c r="A284" s="7">
        <v>70902.0</v>
      </c>
      <c r="B284" s="8" t="s">
        <v>309</v>
      </c>
      <c r="C284" s="7">
        <v>895.0</v>
      </c>
      <c r="D284" s="7">
        <v>390.77778881788254</v>
      </c>
      <c r="E284" s="7">
        <v>2590.0</v>
      </c>
      <c r="F284" s="4">
        <f t="shared" si="1"/>
        <v>0.3455598456</v>
      </c>
      <c r="G284" s="4">
        <f t="shared" si="2"/>
        <v>0.4366232277</v>
      </c>
      <c r="H284" s="4">
        <f t="shared" si="3"/>
        <v>0.1508794551</v>
      </c>
      <c r="I284" s="9">
        <v>2155.0</v>
      </c>
      <c r="J284" s="9">
        <v>966.0000266432762</v>
      </c>
      <c r="K284" s="9">
        <v>6474.0</v>
      </c>
      <c r="L284" s="10">
        <f t="shared" si="4"/>
        <v>0.3328699413</v>
      </c>
      <c r="M284" s="10">
        <f t="shared" si="5"/>
        <v>0.4482598732</v>
      </c>
      <c r="N284" s="10">
        <f t="shared" si="6"/>
        <v>0.1492122377</v>
      </c>
      <c r="O284" s="4">
        <f t="shared" si="7"/>
        <v>1.011173463</v>
      </c>
    </row>
    <row r="285" ht="15.75" customHeight="1">
      <c r="A285" s="7">
        <v>70903.0</v>
      </c>
      <c r="B285" s="8" t="s">
        <v>310</v>
      </c>
      <c r="C285" s="7">
        <v>609.0</v>
      </c>
      <c r="D285" s="7">
        <v>249.88889536261559</v>
      </c>
      <c r="E285" s="7">
        <v>2251.0</v>
      </c>
      <c r="F285" s="4">
        <f t="shared" si="1"/>
        <v>0.2705464238</v>
      </c>
      <c r="G285" s="4">
        <f t="shared" si="2"/>
        <v>0.4103265934</v>
      </c>
      <c r="H285" s="4">
        <f t="shared" si="3"/>
        <v>0.1110123924</v>
      </c>
      <c r="I285" s="9">
        <v>2045.0</v>
      </c>
      <c r="J285" s="9">
        <v>855.8889105916023</v>
      </c>
      <c r="K285" s="9">
        <v>7725.0</v>
      </c>
      <c r="L285" s="10">
        <f t="shared" si="4"/>
        <v>0.2647249191</v>
      </c>
      <c r="M285" s="10">
        <f t="shared" si="5"/>
        <v>0.4185275846</v>
      </c>
      <c r="N285" s="10">
        <f t="shared" si="6"/>
        <v>0.110794681</v>
      </c>
      <c r="O285" s="4">
        <f t="shared" si="7"/>
        <v>1.001964999</v>
      </c>
    </row>
    <row r="286" ht="15.75" customHeight="1">
      <c r="A286" s="7">
        <v>70904.0</v>
      </c>
      <c r="B286" s="8" t="s">
        <v>311</v>
      </c>
      <c r="C286" s="7">
        <v>182.0</v>
      </c>
      <c r="D286" s="7">
        <v>84.88889154791832</v>
      </c>
      <c r="E286" s="7">
        <v>649.0</v>
      </c>
      <c r="F286" s="4">
        <f t="shared" si="1"/>
        <v>0.280431433</v>
      </c>
      <c r="G286" s="4">
        <f t="shared" si="2"/>
        <v>0.466422481</v>
      </c>
      <c r="H286" s="4">
        <f t="shared" si="3"/>
        <v>0.1307995247</v>
      </c>
      <c r="I286" s="9">
        <v>698.0</v>
      </c>
      <c r="J286" s="9">
        <v>312.4444522559643</v>
      </c>
      <c r="K286" s="9">
        <v>2259.0</v>
      </c>
      <c r="L286" s="10">
        <f t="shared" si="4"/>
        <v>0.3089862771</v>
      </c>
      <c r="M286" s="10">
        <f t="shared" si="5"/>
        <v>0.4476281551</v>
      </c>
      <c r="N286" s="10">
        <f t="shared" si="6"/>
        <v>0.1383109572</v>
      </c>
      <c r="O286" s="4">
        <f t="shared" si="7"/>
        <v>0.9456917037</v>
      </c>
    </row>
    <row r="287" ht="15.75" customHeight="1">
      <c r="A287" s="7">
        <v>71001.0</v>
      </c>
      <c r="B287" s="8" t="s">
        <v>312</v>
      </c>
      <c r="C287" s="7">
        <v>8334.0</v>
      </c>
      <c r="D287" s="7">
        <v>3336.22230553627</v>
      </c>
      <c r="E287" s="7">
        <v>37318.0</v>
      </c>
      <c r="F287" s="4">
        <f t="shared" si="1"/>
        <v>0.2233238652</v>
      </c>
      <c r="G287" s="4">
        <f t="shared" si="2"/>
        <v>0.4003146515</v>
      </c>
      <c r="H287" s="4">
        <f t="shared" si="3"/>
        <v>0.08939981525</v>
      </c>
      <c r="I287" s="9">
        <v>14057.0</v>
      </c>
      <c r="J287" s="9">
        <v>5611.333476185799</v>
      </c>
      <c r="K287" s="9">
        <v>69304.0</v>
      </c>
      <c r="L287" s="10">
        <f t="shared" si="4"/>
        <v>0.2028310054</v>
      </c>
      <c r="M287" s="10">
        <f t="shared" si="5"/>
        <v>0.3991842837</v>
      </c>
      <c r="N287" s="10">
        <f t="shared" si="6"/>
        <v>0.08096694962</v>
      </c>
      <c r="O287" s="4">
        <f t="shared" si="7"/>
        <v>1.104151949</v>
      </c>
    </row>
    <row r="288" ht="15.75" customHeight="1">
      <c r="A288" s="7">
        <v>71002.0</v>
      </c>
      <c r="B288" s="8" t="s">
        <v>313</v>
      </c>
      <c r="C288" s="7">
        <v>1371.0</v>
      </c>
      <c r="D288" s="7">
        <v>553.7777918577194</v>
      </c>
      <c r="E288" s="7">
        <v>3836.0</v>
      </c>
      <c r="F288" s="4">
        <f t="shared" si="1"/>
        <v>0.3574035454</v>
      </c>
      <c r="G288" s="4">
        <f t="shared" si="2"/>
        <v>0.4039225324</v>
      </c>
      <c r="H288" s="4">
        <f t="shared" si="3"/>
        <v>0.1443633451</v>
      </c>
      <c r="I288" s="9">
        <v>3292.0</v>
      </c>
      <c r="J288" s="9">
        <v>1372.2222585082054</v>
      </c>
      <c r="K288" s="9">
        <v>10024.0</v>
      </c>
      <c r="L288" s="10">
        <f t="shared" si="4"/>
        <v>0.3284118117</v>
      </c>
      <c r="M288" s="10">
        <f t="shared" si="5"/>
        <v>0.416835437</v>
      </c>
      <c r="N288" s="10">
        <f t="shared" si="6"/>
        <v>0.136893681</v>
      </c>
      <c r="O288" s="4">
        <f t="shared" si="7"/>
        <v>1.054565441</v>
      </c>
    </row>
    <row r="289" ht="15.75" customHeight="1">
      <c r="A289" s="7">
        <v>71003.0</v>
      </c>
      <c r="B289" s="8" t="s">
        <v>314</v>
      </c>
      <c r="C289" s="7">
        <v>2546.0</v>
      </c>
      <c r="D289" s="7">
        <v>1020.1111374497414</v>
      </c>
      <c r="E289" s="7">
        <v>6809.0</v>
      </c>
      <c r="F289" s="4">
        <f t="shared" si="1"/>
        <v>0.3739168747</v>
      </c>
      <c r="G289" s="4">
        <f t="shared" si="2"/>
        <v>0.4006720886</v>
      </c>
      <c r="H289" s="4">
        <f t="shared" si="3"/>
        <v>0.1498180551</v>
      </c>
      <c r="I289" s="9">
        <v>5914.0</v>
      </c>
      <c r="J289" s="9">
        <v>2391.5556155741215</v>
      </c>
      <c r="K289" s="9">
        <v>16021.0</v>
      </c>
      <c r="L289" s="10">
        <f t="shared" si="4"/>
        <v>0.3691405031</v>
      </c>
      <c r="M289" s="10">
        <f t="shared" si="5"/>
        <v>0.4043888427</v>
      </c>
      <c r="N289" s="10">
        <f t="shared" si="6"/>
        <v>0.1492763008</v>
      </c>
      <c r="O289" s="4">
        <f t="shared" si="7"/>
        <v>1.003629205</v>
      </c>
    </row>
    <row r="290" ht="15.75" customHeight="1">
      <c r="A290" s="7">
        <v>71004.0</v>
      </c>
      <c r="B290" s="8" t="s">
        <v>315</v>
      </c>
      <c r="C290" s="7">
        <v>1258.0</v>
      </c>
      <c r="D290" s="7">
        <v>517.5555692613125</v>
      </c>
      <c r="E290" s="7">
        <v>3415.0</v>
      </c>
      <c r="F290" s="4">
        <f t="shared" si="1"/>
        <v>0.368374817</v>
      </c>
      <c r="G290" s="4">
        <f t="shared" si="2"/>
        <v>0.4114114223</v>
      </c>
      <c r="H290" s="4">
        <f t="shared" si="3"/>
        <v>0.1515536074</v>
      </c>
      <c r="I290" s="9">
        <v>3319.0</v>
      </c>
      <c r="J290" s="9">
        <v>1307.4444770812988</v>
      </c>
      <c r="K290" s="9">
        <v>10327.0</v>
      </c>
      <c r="L290" s="10">
        <f t="shared" si="4"/>
        <v>0.3213905297</v>
      </c>
      <c r="M290" s="10">
        <f t="shared" si="5"/>
        <v>0.3939272302</v>
      </c>
      <c r="N290" s="10">
        <f t="shared" si="6"/>
        <v>0.1266044812</v>
      </c>
      <c r="O290" s="4">
        <f t="shared" si="7"/>
        <v>1.197063532</v>
      </c>
    </row>
    <row r="291" ht="15.75" customHeight="1">
      <c r="A291" s="7">
        <v>71005.0</v>
      </c>
      <c r="B291" s="8" t="s">
        <v>316</v>
      </c>
      <c r="C291" s="7">
        <v>1291.0</v>
      </c>
      <c r="D291" s="7">
        <v>510.8889016211033</v>
      </c>
      <c r="E291" s="7">
        <v>4075.0</v>
      </c>
      <c r="F291" s="4">
        <f t="shared" si="1"/>
        <v>0.316809816</v>
      </c>
      <c r="G291" s="4">
        <f t="shared" si="2"/>
        <v>0.3957311399</v>
      </c>
      <c r="H291" s="4">
        <f t="shared" si="3"/>
        <v>0.1253715096</v>
      </c>
      <c r="I291" s="9">
        <v>3385.0</v>
      </c>
      <c r="J291" s="9">
        <v>1332.0000342726707</v>
      </c>
      <c r="K291" s="9">
        <v>11906.0</v>
      </c>
      <c r="L291" s="10">
        <f t="shared" si="4"/>
        <v>0.2843104317</v>
      </c>
      <c r="M291" s="10">
        <f t="shared" si="5"/>
        <v>0.3935007487</v>
      </c>
      <c r="N291" s="10">
        <f t="shared" si="6"/>
        <v>0.1118763677</v>
      </c>
      <c r="O291" s="4">
        <f t="shared" si="7"/>
        <v>1.120625492</v>
      </c>
    </row>
    <row r="292" ht="15.75" customHeight="1">
      <c r="A292" s="7">
        <v>71101.0</v>
      </c>
      <c r="B292" s="8" t="s">
        <v>317</v>
      </c>
      <c r="C292" s="7">
        <v>2090.0</v>
      </c>
      <c r="D292" s="7">
        <v>974.3333585560322</v>
      </c>
      <c r="E292" s="7">
        <v>3845.0</v>
      </c>
      <c r="F292" s="4">
        <f t="shared" si="1"/>
        <v>0.5435630689</v>
      </c>
      <c r="G292" s="4">
        <f t="shared" si="2"/>
        <v>0.4661882098</v>
      </c>
      <c r="H292" s="4">
        <f t="shared" si="3"/>
        <v>0.253402694</v>
      </c>
      <c r="I292" s="9">
        <v>7820.0</v>
      </c>
      <c r="J292" s="9">
        <v>3477.666757106781</v>
      </c>
      <c r="K292" s="9">
        <v>14554.0</v>
      </c>
      <c r="L292" s="10">
        <f t="shared" si="4"/>
        <v>0.5373093308</v>
      </c>
      <c r="M292" s="10">
        <f t="shared" si="5"/>
        <v>0.4447144191</v>
      </c>
      <c r="N292" s="10">
        <f t="shared" si="6"/>
        <v>0.2389492069</v>
      </c>
      <c r="O292" s="4">
        <f t="shared" si="7"/>
        <v>1.060487697</v>
      </c>
    </row>
    <row r="293" ht="15.75" customHeight="1">
      <c r="A293" s="7">
        <v>71102.0</v>
      </c>
      <c r="B293" s="8" t="s">
        <v>318</v>
      </c>
      <c r="C293" s="7">
        <v>1623.0</v>
      </c>
      <c r="D293" s="7">
        <v>722.0000201463699</v>
      </c>
      <c r="E293" s="7">
        <v>3749.0</v>
      </c>
      <c r="F293" s="4">
        <f t="shared" si="1"/>
        <v>0.4329154441</v>
      </c>
      <c r="G293" s="4">
        <f t="shared" si="2"/>
        <v>0.4448552188</v>
      </c>
      <c r="H293" s="4">
        <f t="shared" si="3"/>
        <v>0.1925846946</v>
      </c>
      <c r="I293" s="9">
        <v>5086.0</v>
      </c>
      <c r="J293" s="9">
        <v>2363.222282886505</v>
      </c>
      <c r="K293" s="9">
        <v>9572.0</v>
      </c>
      <c r="L293" s="10">
        <f t="shared" si="4"/>
        <v>0.5313414125</v>
      </c>
      <c r="M293" s="10">
        <f t="shared" si="5"/>
        <v>0.4646524347</v>
      </c>
      <c r="N293" s="10">
        <f t="shared" si="6"/>
        <v>0.246889081</v>
      </c>
      <c r="O293" s="4">
        <f t="shared" si="7"/>
        <v>0.780045411</v>
      </c>
    </row>
    <row r="294" ht="15.75" customHeight="1">
      <c r="A294" s="7">
        <v>71103.0</v>
      </c>
      <c r="B294" s="8" t="s">
        <v>319</v>
      </c>
      <c r="C294" s="7">
        <v>871.0</v>
      </c>
      <c r="D294" s="7">
        <v>363.4444531202316</v>
      </c>
      <c r="E294" s="7">
        <v>2220.0</v>
      </c>
      <c r="F294" s="4">
        <f t="shared" si="1"/>
        <v>0.3923423423</v>
      </c>
      <c r="G294" s="4">
        <f t="shared" si="2"/>
        <v>0.4172726213</v>
      </c>
      <c r="H294" s="4">
        <f t="shared" si="3"/>
        <v>0.1637137176</v>
      </c>
      <c r="I294" s="9">
        <v>2070.0</v>
      </c>
      <c r="J294" s="9">
        <v>926.7778004407883</v>
      </c>
      <c r="K294" s="9">
        <v>4699.0</v>
      </c>
      <c r="L294" s="10">
        <f t="shared" si="4"/>
        <v>0.4405192594</v>
      </c>
      <c r="M294" s="10">
        <f t="shared" si="5"/>
        <v>0.4477187442</v>
      </c>
      <c r="N294" s="10">
        <f t="shared" si="6"/>
        <v>0.1972287296</v>
      </c>
      <c r="O294" s="4">
        <f t="shared" si="7"/>
        <v>0.8300703348</v>
      </c>
    </row>
    <row r="295" ht="15.75" customHeight="1">
      <c r="A295" s="7">
        <v>71104.0</v>
      </c>
      <c r="B295" s="8" t="s">
        <v>320</v>
      </c>
      <c r="C295" s="7">
        <v>5617.0</v>
      </c>
      <c r="D295" s="7">
        <v>2277.333388954401</v>
      </c>
      <c r="E295" s="7">
        <v>14004.0</v>
      </c>
      <c r="F295" s="4">
        <f t="shared" si="1"/>
        <v>0.4010996858</v>
      </c>
      <c r="G295" s="4">
        <f t="shared" si="2"/>
        <v>0.4054358891</v>
      </c>
      <c r="H295" s="4">
        <f t="shared" si="3"/>
        <v>0.1626202077</v>
      </c>
      <c r="I295" s="9">
        <v>13104.0</v>
      </c>
      <c r="J295" s="9">
        <v>5263.111240744591</v>
      </c>
      <c r="K295" s="9">
        <v>32142.0</v>
      </c>
      <c r="L295" s="10">
        <f t="shared" si="4"/>
        <v>0.4076908718</v>
      </c>
      <c r="M295" s="10">
        <f t="shared" si="5"/>
        <v>0.4016415782</v>
      </c>
      <c r="N295" s="10">
        <f t="shared" si="6"/>
        <v>0.1637456052</v>
      </c>
      <c r="O295" s="4">
        <f t="shared" si="7"/>
        <v>0.9931271595</v>
      </c>
    </row>
    <row r="296" ht="15.75" customHeight="1">
      <c r="A296" s="7">
        <v>71105.0</v>
      </c>
      <c r="B296" s="8" t="s">
        <v>321</v>
      </c>
      <c r="C296" s="7">
        <v>357.0</v>
      </c>
      <c r="D296" s="7">
        <v>162.88889330625534</v>
      </c>
      <c r="E296" s="7">
        <v>1129.0</v>
      </c>
      <c r="F296" s="4">
        <f t="shared" si="1"/>
        <v>0.3162090345</v>
      </c>
      <c r="G296" s="4">
        <f t="shared" si="2"/>
        <v>0.4562714098</v>
      </c>
      <c r="H296" s="4">
        <f t="shared" si="3"/>
        <v>0.144277142</v>
      </c>
      <c r="I296" s="9">
        <v>1942.0</v>
      </c>
      <c r="J296" s="9">
        <v>818.8889104425907</v>
      </c>
      <c r="K296" s="9">
        <v>5320.0</v>
      </c>
      <c r="L296" s="10">
        <f t="shared" si="4"/>
        <v>0.365037594</v>
      </c>
      <c r="M296" s="10">
        <f t="shared" si="5"/>
        <v>0.4216729714</v>
      </c>
      <c r="N296" s="10">
        <f t="shared" si="6"/>
        <v>0.1539264869</v>
      </c>
      <c r="O296" s="4">
        <f t="shared" si="7"/>
        <v>0.9373119914</v>
      </c>
    </row>
    <row r="297" ht="15.75" customHeight="1">
      <c r="A297" s="7">
        <v>71106.0</v>
      </c>
      <c r="B297" s="8" t="s">
        <v>322</v>
      </c>
      <c r="C297" s="7">
        <v>1375.0</v>
      </c>
      <c r="D297" s="7">
        <v>550.3333471417427</v>
      </c>
      <c r="E297" s="7">
        <v>4810.0</v>
      </c>
      <c r="F297" s="4">
        <f t="shared" si="1"/>
        <v>0.2858627859</v>
      </c>
      <c r="G297" s="4">
        <f t="shared" si="2"/>
        <v>0.4002424343</v>
      </c>
      <c r="H297" s="4">
        <f t="shared" si="3"/>
        <v>0.1144144173</v>
      </c>
      <c r="I297" s="9">
        <v>5094.0</v>
      </c>
      <c r="J297" s="9">
        <v>1949.7778271436691</v>
      </c>
      <c r="K297" s="9">
        <v>16496.0</v>
      </c>
      <c r="L297" s="10">
        <f t="shared" si="4"/>
        <v>0.3088021339</v>
      </c>
      <c r="M297" s="10">
        <f t="shared" si="5"/>
        <v>0.3827596834</v>
      </c>
      <c r="N297" s="10">
        <f t="shared" si="6"/>
        <v>0.118197007</v>
      </c>
      <c r="O297" s="4">
        <f t="shared" si="7"/>
        <v>0.9679975848</v>
      </c>
    </row>
    <row r="298" ht="15.75" customHeight="1">
      <c r="A298" s="7">
        <v>71201.0</v>
      </c>
      <c r="B298" s="8" t="s">
        <v>323</v>
      </c>
      <c r="C298" s="7">
        <v>2199.0</v>
      </c>
      <c r="D298" s="7">
        <v>963.555580586195</v>
      </c>
      <c r="E298" s="7">
        <v>4083.0</v>
      </c>
      <c r="F298" s="4">
        <f t="shared" si="1"/>
        <v>0.5385745775</v>
      </c>
      <c r="G298" s="4">
        <f t="shared" si="2"/>
        <v>0.4381789816</v>
      </c>
      <c r="H298" s="4">
        <f t="shared" si="3"/>
        <v>0.2359920599</v>
      </c>
      <c r="I298" s="9">
        <v>5305.0</v>
      </c>
      <c r="J298" s="9">
        <v>2379.666731417179</v>
      </c>
      <c r="K298" s="9">
        <v>9954.0</v>
      </c>
      <c r="L298" s="10">
        <f t="shared" si="4"/>
        <v>0.5329515773</v>
      </c>
      <c r="M298" s="10">
        <f t="shared" si="5"/>
        <v>0.4485705432</v>
      </c>
      <c r="N298" s="10">
        <f t="shared" si="6"/>
        <v>0.2390663785</v>
      </c>
      <c r="O298" s="4">
        <f t="shared" si="7"/>
        <v>0.9871403139</v>
      </c>
    </row>
    <row r="299" ht="15.75" customHeight="1">
      <c r="A299" s="7">
        <v>71301.0</v>
      </c>
      <c r="B299" s="8" t="s">
        <v>324</v>
      </c>
      <c r="C299" s="7">
        <v>1282.0</v>
      </c>
      <c r="D299" s="7">
        <v>589.1111275851727</v>
      </c>
      <c r="E299" s="7">
        <v>4144.0</v>
      </c>
      <c r="F299" s="4">
        <f t="shared" si="1"/>
        <v>0.3093629344</v>
      </c>
      <c r="G299" s="4">
        <f t="shared" si="2"/>
        <v>0.4595250605</v>
      </c>
      <c r="H299" s="4">
        <f t="shared" si="3"/>
        <v>0.1421600211</v>
      </c>
      <c r="I299" s="9">
        <v>4155.0</v>
      </c>
      <c r="J299" s="9">
        <v>1893.1111591160297</v>
      </c>
      <c r="K299" s="9">
        <v>11540.0</v>
      </c>
      <c r="L299" s="10">
        <f t="shared" si="4"/>
        <v>0.3600519931</v>
      </c>
      <c r="M299" s="10">
        <f t="shared" si="5"/>
        <v>0.455622421</v>
      </c>
      <c r="N299" s="10">
        <f t="shared" si="6"/>
        <v>0.1640477608</v>
      </c>
      <c r="O299" s="4">
        <f t="shared" si="7"/>
        <v>0.866577029</v>
      </c>
    </row>
    <row r="300" ht="15.75" customHeight="1">
      <c r="A300" s="7">
        <v>71302.0</v>
      </c>
      <c r="B300" s="8" t="s">
        <v>325</v>
      </c>
      <c r="C300" s="7">
        <v>698.0</v>
      </c>
      <c r="D300" s="7">
        <v>290.2222295999527</v>
      </c>
      <c r="E300" s="7">
        <v>1769.0</v>
      </c>
      <c r="F300" s="4">
        <f t="shared" si="1"/>
        <v>0.3945732052</v>
      </c>
      <c r="G300" s="4">
        <f t="shared" si="2"/>
        <v>0.4157911599</v>
      </c>
      <c r="H300" s="4">
        <f t="shared" si="3"/>
        <v>0.1640600507</v>
      </c>
      <c r="I300" s="9">
        <v>1975.0</v>
      </c>
      <c r="J300" s="9">
        <v>828.8889117538929</v>
      </c>
      <c r="K300" s="9">
        <v>5322.0</v>
      </c>
      <c r="L300" s="10">
        <f t="shared" si="4"/>
        <v>0.3711010898</v>
      </c>
      <c r="M300" s="10">
        <f t="shared" si="5"/>
        <v>0.4196905882</v>
      </c>
      <c r="N300" s="10">
        <f t="shared" si="6"/>
        <v>0.1557476347</v>
      </c>
      <c r="O300" s="4">
        <f t="shared" si="7"/>
        <v>1.053371058</v>
      </c>
    </row>
    <row r="301" ht="15.75" customHeight="1">
      <c r="A301" s="7">
        <v>71401.0</v>
      </c>
      <c r="B301" s="8" t="s">
        <v>326</v>
      </c>
      <c r="C301" s="7">
        <v>1344.0</v>
      </c>
      <c r="D301" s="7">
        <v>526.7777909040451</v>
      </c>
      <c r="E301" s="7">
        <v>5304.0</v>
      </c>
      <c r="F301" s="4">
        <f t="shared" si="1"/>
        <v>0.2533936652</v>
      </c>
      <c r="G301" s="4">
        <f t="shared" si="2"/>
        <v>0.3919477611</v>
      </c>
      <c r="H301" s="4">
        <f t="shared" si="3"/>
        <v>0.09931707973</v>
      </c>
      <c r="I301" s="9">
        <v>2936.0</v>
      </c>
      <c r="J301" s="9">
        <v>1188.2222515642643</v>
      </c>
      <c r="K301" s="9">
        <v>13151.0</v>
      </c>
      <c r="L301" s="10">
        <f t="shared" si="4"/>
        <v>0.2232529846</v>
      </c>
      <c r="M301" s="10">
        <f t="shared" si="5"/>
        <v>0.4047078514</v>
      </c>
      <c r="N301" s="10">
        <f t="shared" si="6"/>
        <v>0.09035223569</v>
      </c>
      <c r="O301" s="4">
        <f t="shared" si="7"/>
        <v>1.099221054</v>
      </c>
    </row>
    <row r="302" ht="15.75" customHeight="1">
      <c r="A302" s="7">
        <v>71402.0</v>
      </c>
      <c r="B302" s="8" t="s">
        <v>327</v>
      </c>
      <c r="C302" s="7">
        <v>1543.0</v>
      </c>
      <c r="D302" s="7">
        <v>600.888903349638</v>
      </c>
      <c r="E302" s="7">
        <v>4817.0</v>
      </c>
      <c r="F302" s="4">
        <f t="shared" si="1"/>
        <v>0.320323853</v>
      </c>
      <c r="G302" s="4">
        <f t="shared" si="2"/>
        <v>0.3894289717</v>
      </c>
      <c r="H302" s="4">
        <f t="shared" si="3"/>
        <v>0.1247433887</v>
      </c>
      <c r="I302" s="9">
        <v>2708.0</v>
      </c>
      <c r="J302" s="9">
        <v>1041.222246646881</v>
      </c>
      <c r="K302" s="9">
        <v>10831.0</v>
      </c>
      <c r="L302" s="10">
        <f t="shared" si="4"/>
        <v>0.2500230819</v>
      </c>
      <c r="M302" s="10">
        <f t="shared" si="5"/>
        <v>0.384498614</v>
      </c>
      <c r="N302" s="10">
        <f t="shared" si="6"/>
        <v>0.09613352845</v>
      </c>
      <c r="O302" s="4">
        <f t="shared" si="7"/>
        <v>1.297605432</v>
      </c>
    </row>
    <row r="303" ht="15.75" customHeight="1">
      <c r="A303" s="7">
        <v>71403.0</v>
      </c>
      <c r="B303" s="8" t="s">
        <v>328</v>
      </c>
      <c r="C303" s="7">
        <v>898.0</v>
      </c>
      <c r="D303" s="7">
        <v>383.00001019239426</v>
      </c>
      <c r="E303" s="7">
        <v>1994.0</v>
      </c>
      <c r="F303" s="4">
        <f t="shared" si="1"/>
        <v>0.4503510532</v>
      </c>
      <c r="G303" s="4">
        <f t="shared" si="2"/>
        <v>0.4265033521</v>
      </c>
      <c r="H303" s="4">
        <f t="shared" si="3"/>
        <v>0.1920762338</v>
      </c>
      <c r="I303" s="9">
        <v>1935.0</v>
      </c>
      <c r="J303" s="9">
        <v>850.3333541154861</v>
      </c>
      <c r="K303" s="9">
        <v>4059.0</v>
      </c>
      <c r="L303" s="10">
        <f t="shared" si="4"/>
        <v>0.4767184035</v>
      </c>
      <c r="M303" s="10">
        <f t="shared" si="5"/>
        <v>0.4394487618</v>
      </c>
      <c r="N303" s="10">
        <f t="shared" si="6"/>
        <v>0.2094933122</v>
      </c>
      <c r="O303" s="4">
        <f t="shared" si="7"/>
        <v>0.9168609337</v>
      </c>
    </row>
    <row r="304" ht="15.75" customHeight="1">
      <c r="A304" s="7">
        <v>71501.0</v>
      </c>
      <c r="B304" s="8" t="s">
        <v>329</v>
      </c>
      <c r="C304" s="7">
        <v>4932.0</v>
      </c>
      <c r="D304" s="7">
        <v>2254.444503337145</v>
      </c>
      <c r="E304" s="7">
        <v>7393.0</v>
      </c>
      <c r="F304" s="4">
        <f t="shared" si="1"/>
        <v>0.6671175436</v>
      </c>
      <c r="G304" s="4">
        <f t="shared" si="2"/>
        <v>0.457105536</v>
      </c>
      <c r="H304" s="4">
        <f t="shared" si="3"/>
        <v>0.3049431223</v>
      </c>
      <c r="I304" s="9">
        <v>11073.0</v>
      </c>
      <c r="J304" s="9">
        <v>4812.333458989859</v>
      </c>
      <c r="K304" s="9">
        <v>18671.0</v>
      </c>
      <c r="L304" s="10">
        <f t="shared" si="4"/>
        <v>0.5930587542</v>
      </c>
      <c r="M304" s="10">
        <f t="shared" si="5"/>
        <v>0.4346006917</v>
      </c>
      <c r="N304" s="10">
        <f t="shared" si="6"/>
        <v>0.2577437448</v>
      </c>
      <c r="O304" s="4">
        <f t="shared" si="7"/>
        <v>1.183125211</v>
      </c>
    </row>
    <row r="305" ht="15.75" customHeight="1">
      <c r="A305" s="7">
        <v>71502.0</v>
      </c>
      <c r="B305" s="8" t="s">
        <v>330</v>
      </c>
      <c r="C305" s="7">
        <v>1060.0</v>
      </c>
      <c r="D305" s="7">
        <v>471.5555671155453</v>
      </c>
      <c r="E305" s="7">
        <v>1900.0</v>
      </c>
      <c r="F305" s="4">
        <f t="shared" si="1"/>
        <v>0.5578947368</v>
      </c>
      <c r="G305" s="4">
        <f t="shared" si="2"/>
        <v>0.4448637426</v>
      </c>
      <c r="H305" s="4">
        <f t="shared" si="3"/>
        <v>0.2481871406</v>
      </c>
      <c r="I305" s="9">
        <v>2750.0</v>
      </c>
      <c r="J305" s="9">
        <v>1217.2222555577755</v>
      </c>
      <c r="K305" s="9">
        <v>4866.0</v>
      </c>
      <c r="L305" s="10">
        <f t="shared" si="4"/>
        <v>0.5651459104</v>
      </c>
      <c r="M305" s="10">
        <f t="shared" si="5"/>
        <v>0.4426262747</v>
      </c>
      <c r="N305" s="10">
        <f t="shared" si="6"/>
        <v>0.250148429</v>
      </c>
      <c r="O305" s="4">
        <f t="shared" si="7"/>
        <v>0.9921595013</v>
      </c>
    </row>
    <row r="306" ht="15.75" customHeight="1">
      <c r="A306" s="7">
        <v>71503.0</v>
      </c>
      <c r="B306" s="8" t="s">
        <v>275</v>
      </c>
      <c r="C306" s="7">
        <v>2287.0</v>
      </c>
      <c r="D306" s="7">
        <v>1002.0000253021717</v>
      </c>
      <c r="E306" s="7">
        <v>3364.0</v>
      </c>
      <c r="F306" s="4">
        <f t="shared" si="1"/>
        <v>0.6798454221</v>
      </c>
      <c r="G306" s="4">
        <f t="shared" si="2"/>
        <v>0.4381285638</v>
      </c>
      <c r="H306" s="4">
        <f t="shared" si="3"/>
        <v>0.2978596984</v>
      </c>
      <c r="I306" s="9">
        <v>6663.0</v>
      </c>
      <c r="J306" s="9">
        <v>2947.555631160736</v>
      </c>
      <c r="K306" s="9">
        <v>10473.0</v>
      </c>
      <c r="L306" s="10">
        <f t="shared" si="4"/>
        <v>0.6362073904</v>
      </c>
      <c r="M306" s="10">
        <f t="shared" si="5"/>
        <v>0.4423766518</v>
      </c>
      <c r="N306" s="10">
        <f t="shared" si="6"/>
        <v>0.2814432953</v>
      </c>
      <c r="O306" s="4">
        <f t="shared" si="7"/>
        <v>1.058329345</v>
      </c>
    </row>
    <row r="307" ht="15.75" customHeight="1">
      <c r="A307" s="7">
        <v>80101.0</v>
      </c>
      <c r="B307" s="8" t="s">
        <v>331</v>
      </c>
      <c r="C307" s="7">
        <v>13797.0</v>
      </c>
      <c r="D307" s="7">
        <v>5654.777924835682</v>
      </c>
      <c r="E307" s="7">
        <v>36807.0</v>
      </c>
      <c r="F307" s="4">
        <f t="shared" si="1"/>
        <v>0.3748471758</v>
      </c>
      <c r="G307" s="4">
        <f t="shared" si="2"/>
        <v>0.4098556153</v>
      </c>
      <c r="H307" s="4">
        <f t="shared" si="3"/>
        <v>0.1536332199</v>
      </c>
      <c r="I307" s="9">
        <v>22771.0</v>
      </c>
      <c r="J307" s="9">
        <v>9217.66690209508</v>
      </c>
      <c r="K307" s="9">
        <v>65902.0</v>
      </c>
      <c r="L307" s="10">
        <f t="shared" si="4"/>
        <v>0.3455282086</v>
      </c>
      <c r="M307" s="10">
        <f t="shared" si="5"/>
        <v>0.4047985114</v>
      </c>
      <c r="N307" s="10">
        <f t="shared" si="6"/>
        <v>0.1398693045</v>
      </c>
      <c r="O307" s="4">
        <f t="shared" si="7"/>
        <v>1.098405547</v>
      </c>
    </row>
    <row r="308" ht="15.75" customHeight="1">
      <c r="A308" s="7">
        <v>80102.0</v>
      </c>
      <c r="B308" s="8" t="s">
        <v>318</v>
      </c>
      <c r="C308" s="7">
        <v>461.0</v>
      </c>
      <c r="D308" s="7">
        <v>206.66667273640633</v>
      </c>
      <c r="E308" s="7">
        <v>783.0</v>
      </c>
      <c r="F308" s="4">
        <f t="shared" si="1"/>
        <v>0.588761175</v>
      </c>
      <c r="G308" s="4">
        <f t="shared" si="2"/>
        <v>0.4483008085</v>
      </c>
      <c r="H308" s="4">
        <f t="shared" si="3"/>
        <v>0.2639421108</v>
      </c>
      <c r="I308" s="9">
        <v>2569.0</v>
      </c>
      <c r="J308" s="9">
        <v>1092.7778051197529</v>
      </c>
      <c r="K308" s="9">
        <v>4443.0</v>
      </c>
      <c r="L308" s="10">
        <f t="shared" si="4"/>
        <v>0.5782129192</v>
      </c>
      <c r="M308" s="10">
        <f t="shared" si="5"/>
        <v>0.4253708856</v>
      </c>
      <c r="N308" s="10">
        <f t="shared" si="6"/>
        <v>0.2459549415</v>
      </c>
      <c r="O308" s="4">
        <f t="shared" si="7"/>
        <v>1.073131969</v>
      </c>
    </row>
    <row r="309" ht="15.75" customHeight="1">
      <c r="A309" s="7">
        <v>80201.0</v>
      </c>
      <c r="B309" s="8" t="s">
        <v>332</v>
      </c>
      <c r="C309" s="7">
        <v>20411.0</v>
      </c>
      <c r="D309" s="7">
        <v>8919.00023084879</v>
      </c>
      <c r="E309" s="7">
        <v>29674.0</v>
      </c>
      <c r="F309" s="4">
        <f t="shared" si="1"/>
        <v>0.6878412078</v>
      </c>
      <c r="G309" s="4">
        <f t="shared" si="2"/>
        <v>0.4369702724</v>
      </c>
      <c r="H309" s="4">
        <f t="shared" si="3"/>
        <v>0.30056616</v>
      </c>
      <c r="I309" s="9">
        <v>37660.0</v>
      </c>
      <c r="J309" s="9">
        <v>16489.00042101741</v>
      </c>
      <c r="K309" s="9">
        <v>56851.0</v>
      </c>
      <c r="L309" s="10">
        <f t="shared" si="4"/>
        <v>0.6624333785</v>
      </c>
      <c r="M309" s="10">
        <f t="shared" si="5"/>
        <v>0.4378385667</v>
      </c>
      <c r="N309" s="10">
        <f t="shared" si="6"/>
        <v>0.290038881</v>
      </c>
      <c r="O309" s="4">
        <f t="shared" si="7"/>
        <v>1.036296096</v>
      </c>
    </row>
    <row r="310" ht="15.75" customHeight="1">
      <c r="A310" s="7">
        <v>80202.0</v>
      </c>
      <c r="B310" s="8" t="s">
        <v>333</v>
      </c>
      <c r="C310" s="7">
        <v>4940.0</v>
      </c>
      <c r="D310" s="7">
        <v>2027.777831375599</v>
      </c>
      <c r="E310" s="7">
        <v>13122.0</v>
      </c>
      <c r="F310" s="4">
        <f t="shared" si="1"/>
        <v>0.376467002</v>
      </c>
      <c r="G310" s="4">
        <f t="shared" si="2"/>
        <v>0.4104813424</v>
      </c>
      <c r="H310" s="4">
        <f t="shared" si="3"/>
        <v>0.1545326803</v>
      </c>
      <c r="I310" s="9">
        <v>10105.0</v>
      </c>
      <c r="J310" s="9">
        <v>4211.000105559826</v>
      </c>
      <c r="K310" s="9">
        <v>26915.0</v>
      </c>
      <c r="L310" s="10">
        <f t="shared" si="4"/>
        <v>0.3754412038</v>
      </c>
      <c r="M310" s="10">
        <f t="shared" si="5"/>
        <v>0.4167244043</v>
      </c>
      <c r="N310" s="10">
        <f t="shared" si="6"/>
        <v>0.156455512</v>
      </c>
      <c r="O310" s="4">
        <f t="shared" si="7"/>
        <v>0.987710042</v>
      </c>
    </row>
    <row r="311" ht="15.75" customHeight="1">
      <c r="A311" s="7">
        <v>80301.0</v>
      </c>
      <c r="B311" s="8" t="s">
        <v>334</v>
      </c>
      <c r="C311" s="7">
        <v>1760.0</v>
      </c>
      <c r="D311" s="7">
        <v>751.7777974307537</v>
      </c>
      <c r="E311" s="7">
        <v>3043.0</v>
      </c>
      <c r="F311" s="4">
        <f t="shared" si="1"/>
        <v>0.578376602</v>
      </c>
      <c r="G311" s="4">
        <f t="shared" si="2"/>
        <v>0.4271464758</v>
      </c>
      <c r="H311" s="4">
        <f t="shared" si="3"/>
        <v>0.2470515273</v>
      </c>
      <c r="I311" s="9">
        <v>6516.0</v>
      </c>
      <c r="J311" s="9">
        <v>2909.3334104418755</v>
      </c>
      <c r="K311" s="9">
        <v>9805.0</v>
      </c>
      <c r="L311" s="10">
        <f t="shared" si="4"/>
        <v>0.6645588985</v>
      </c>
      <c r="M311" s="10">
        <f t="shared" si="5"/>
        <v>0.4464907014</v>
      </c>
      <c r="N311" s="10">
        <f t="shared" si="6"/>
        <v>0.2967193687</v>
      </c>
      <c r="O311" s="4">
        <f t="shared" si="7"/>
        <v>0.832610046</v>
      </c>
    </row>
    <row r="312" ht="15.75" customHeight="1">
      <c r="A312" s="7">
        <v>80302.0</v>
      </c>
      <c r="B312" s="8" t="s">
        <v>335</v>
      </c>
      <c r="C312" s="7">
        <v>5487.0</v>
      </c>
      <c r="D312" s="7">
        <v>2575.5556203722954</v>
      </c>
      <c r="E312" s="7">
        <v>10358.0</v>
      </c>
      <c r="F312" s="4">
        <f t="shared" si="1"/>
        <v>0.5297354702</v>
      </c>
      <c r="G312" s="4">
        <f t="shared" si="2"/>
        <v>0.4693923128</v>
      </c>
      <c r="H312" s="4">
        <f t="shared" si="3"/>
        <v>0.2486537575</v>
      </c>
      <c r="I312" s="9">
        <v>18833.0</v>
      </c>
      <c r="J312" s="9">
        <v>10446.444698780775</v>
      </c>
      <c r="K312" s="9">
        <v>29396.0</v>
      </c>
      <c r="L312" s="10">
        <f t="shared" si="4"/>
        <v>0.6406653967</v>
      </c>
      <c r="M312" s="10">
        <f t="shared" si="5"/>
        <v>0.5546882971</v>
      </c>
      <c r="N312" s="10">
        <f t="shared" si="6"/>
        <v>0.3553695979</v>
      </c>
      <c r="O312" s="4">
        <f t="shared" si="7"/>
        <v>0.6997046428</v>
      </c>
    </row>
    <row r="313" ht="15.75" customHeight="1">
      <c r="A313" s="7">
        <v>80303.0</v>
      </c>
      <c r="B313" s="8" t="s">
        <v>336</v>
      </c>
      <c r="C313" s="7">
        <v>995.0</v>
      </c>
      <c r="D313" s="7">
        <v>414.4444551169872</v>
      </c>
      <c r="E313" s="7">
        <v>2214.0</v>
      </c>
      <c r="F313" s="4">
        <f t="shared" si="1"/>
        <v>0.4494128275</v>
      </c>
      <c r="G313" s="4">
        <f t="shared" si="2"/>
        <v>0.4165270906</v>
      </c>
      <c r="H313" s="4">
        <f t="shared" si="3"/>
        <v>0.1871926175</v>
      </c>
      <c r="I313" s="9">
        <v>3306.0</v>
      </c>
      <c r="J313" s="9">
        <v>1429.7778137028217</v>
      </c>
      <c r="K313" s="9">
        <v>7047.0</v>
      </c>
      <c r="L313" s="10">
        <f t="shared" si="4"/>
        <v>0.4691358025</v>
      </c>
      <c r="M313" s="10">
        <f t="shared" si="5"/>
        <v>0.4324796775</v>
      </c>
      <c r="N313" s="10">
        <f t="shared" si="6"/>
        <v>0.2028917005</v>
      </c>
      <c r="O313" s="4">
        <f t="shared" si="7"/>
        <v>0.9226233355</v>
      </c>
    </row>
    <row r="314" ht="15.75" customHeight="1">
      <c r="A314" s="7">
        <v>80304.0</v>
      </c>
      <c r="B314" s="8" t="s">
        <v>337</v>
      </c>
      <c r="C314" s="7">
        <v>1734.0</v>
      </c>
      <c r="D314" s="7">
        <v>779.7777979671955</v>
      </c>
      <c r="E314" s="7">
        <v>4934.0</v>
      </c>
      <c r="F314" s="4">
        <f t="shared" si="1"/>
        <v>0.3514389947</v>
      </c>
      <c r="G314" s="4">
        <f t="shared" si="2"/>
        <v>0.4496988454</v>
      </c>
      <c r="H314" s="4">
        <f t="shared" si="3"/>
        <v>0.1580417102</v>
      </c>
      <c r="I314" s="9">
        <v>4794.0</v>
      </c>
      <c r="J314" s="9">
        <v>2254.6667234301567</v>
      </c>
      <c r="K314" s="9">
        <v>13286.0</v>
      </c>
      <c r="L314" s="10">
        <f t="shared" si="4"/>
        <v>0.3608309499</v>
      </c>
      <c r="M314" s="10">
        <f t="shared" si="5"/>
        <v>0.4703101217</v>
      </c>
      <c r="N314" s="10">
        <f t="shared" si="6"/>
        <v>0.1697024479</v>
      </c>
      <c r="O314" s="4">
        <f t="shared" si="7"/>
        <v>0.9312871563</v>
      </c>
    </row>
    <row r="315" ht="15.75" customHeight="1">
      <c r="A315" s="7">
        <v>80401.0</v>
      </c>
      <c r="B315" s="8" t="s">
        <v>338</v>
      </c>
      <c r="C315" s="7">
        <v>2260.0</v>
      </c>
      <c r="D315" s="7">
        <v>984.3333582878113</v>
      </c>
      <c r="E315" s="7">
        <v>5475.0</v>
      </c>
      <c r="F315" s="4">
        <f t="shared" si="1"/>
        <v>0.4127853881</v>
      </c>
      <c r="G315" s="4">
        <f t="shared" si="2"/>
        <v>0.4355457338</v>
      </c>
      <c r="H315" s="4">
        <f t="shared" si="3"/>
        <v>0.1797869148</v>
      </c>
      <c r="I315" s="9">
        <v>5651.0</v>
      </c>
      <c r="J315" s="9">
        <v>2603.444509267807</v>
      </c>
      <c r="K315" s="9">
        <v>12378.0</v>
      </c>
      <c r="L315" s="10">
        <f t="shared" si="4"/>
        <v>0.4565357893</v>
      </c>
      <c r="M315" s="10">
        <f t="shared" si="5"/>
        <v>0.4607050981</v>
      </c>
      <c r="N315" s="10">
        <f t="shared" si="6"/>
        <v>0.2103283656</v>
      </c>
      <c r="O315" s="4">
        <f t="shared" si="7"/>
        <v>0.8547915744</v>
      </c>
    </row>
    <row r="316" ht="15.75" customHeight="1">
      <c r="A316" s="7">
        <v>80402.0</v>
      </c>
      <c r="B316" s="8" t="s">
        <v>339</v>
      </c>
      <c r="C316" s="7">
        <v>783.0</v>
      </c>
      <c r="D316" s="7">
        <v>352.2222305238247</v>
      </c>
      <c r="E316" s="7">
        <v>1170.0</v>
      </c>
      <c r="F316" s="4">
        <f t="shared" si="1"/>
        <v>0.6692307692</v>
      </c>
      <c r="G316" s="4">
        <f t="shared" si="2"/>
        <v>0.4498368206</v>
      </c>
      <c r="H316" s="4">
        <f t="shared" si="3"/>
        <v>0.3010446415</v>
      </c>
      <c r="I316" s="9">
        <v>3566.0</v>
      </c>
      <c r="J316" s="9">
        <v>1741.4444910883904</v>
      </c>
      <c r="K316" s="9">
        <v>4813.0</v>
      </c>
      <c r="L316" s="10">
        <f t="shared" si="4"/>
        <v>0.7409100353</v>
      </c>
      <c r="M316" s="10">
        <f t="shared" si="5"/>
        <v>0.4883467446</v>
      </c>
      <c r="N316" s="10">
        <f t="shared" si="6"/>
        <v>0.3618210038</v>
      </c>
      <c r="O316" s="4">
        <f t="shared" si="7"/>
        <v>0.8320264394</v>
      </c>
    </row>
    <row r="317" ht="15.75" customHeight="1">
      <c r="A317" s="7">
        <v>80501.0</v>
      </c>
      <c r="B317" s="8" t="s">
        <v>340</v>
      </c>
      <c r="C317" s="7">
        <v>3613.0</v>
      </c>
      <c r="D317" s="7">
        <v>1660.7778203189373</v>
      </c>
      <c r="E317" s="7">
        <v>5249.0</v>
      </c>
      <c r="F317" s="4">
        <f t="shared" si="1"/>
        <v>0.6883215851</v>
      </c>
      <c r="G317" s="4">
        <f t="shared" si="2"/>
        <v>0.4596672628</v>
      </c>
      <c r="H317" s="4">
        <f t="shared" si="3"/>
        <v>0.3163988989</v>
      </c>
      <c r="I317" s="9">
        <v>10664.0</v>
      </c>
      <c r="J317" s="9">
        <v>5157.555687904358</v>
      </c>
      <c r="K317" s="9">
        <v>15244.0</v>
      </c>
      <c r="L317" s="10">
        <f t="shared" si="4"/>
        <v>0.6995539229</v>
      </c>
      <c r="M317" s="10">
        <f t="shared" si="5"/>
        <v>0.4836417562</v>
      </c>
      <c r="N317" s="10">
        <f t="shared" si="6"/>
        <v>0.3383334878</v>
      </c>
      <c r="O317" s="4">
        <f t="shared" si="7"/>
        <v>0.9351687324</v>
      </c>
    </row>
    <row r="318" ht="15.75" customHeight="1">
      <c r="A318" s="7">
        <v>80601.0</v>
      </c>
      <c r="B318" s="8" t="s">
        <v>341</v>
      </c>
      <c r="C318" s="7">
        <v>433.0</v>
      </c>
      <c r="D318" s="7">
        <v>199.44444951415062</v>
      </c>
      <c r="E318" s="7">
        <v>771.0</v>
      </c>
      <c r="F318" s="4">
        <f t="shared" si="1"/>
        <v>0.5616083009</v>
      </c>
      <c r="G318" s="4">
        <f t="shared" si="2"/>
        <v>0.4606107379</v>
      </c>
      <c r="H318" s="4">
        <f t="shared" si="3"/>
        <v>0.2586828139</v>
      </c>
      <c r="I318" s="9">
        <v>2048.0</v>
      </c>
      <c r="J318" s="9">
        <v>1007.7778038978577</v>
      </c>
      <c r="K318" s="9">
        <v>2943.0</v>
      </c>
      <c r="L318" s="10">
        <f t="shared" si="4"/>
        <v>0.6958885491</v>
      </c>
      <c r="M318" s="10">
        <f t="shared" si="5"/>
        <v>0.4920790058</v>
      </c>
      <c r="N318" s="10">
        <f t="shared" si="6"/>
        <v>0.3424321454</v>
      </c>
      <c r="O318" s="4">
        <f t="shared" si="7"/>
        <v>0.7554279508</v>
      </c>
    </row>
    <row r="319" ht="15.75" customHeight="1">
      <c r="A319" s="7">
        <v>80602.0</v>
      </c>
      <c r="B319" s="8" t="s">
        <v>342</v>
      </c>
      <c r="C319" s="7">
        <v>1428.0</v>
      </c>
      <c r="D319" s="7">
        <v>612.4444592297077</v>
      </c>
      <c r="E319" s="7">
        <v>2963.0</v>
      </c>
      <c r="F319" s="4">
        <f t="shared" si="1"/>
        <v>0.4819439757</v>
      </c>
      <c r="G319" s="4">
        <f t="shared" si="2"/>
        <v>0.4288826745</v>
      </c>
      <c r="H319" s="4">
        <f t="shared" si="3"/>
        <v>0.2066974213</v>
      </c>
      <c r="I319" s="9">
        <v>4690.0</v>
      </c>
      <c r="J319" s="9">
        <v>2050.222274839878</v>
      </c>
      <c r="K319" s="9">
        <v>8788.0</v>
      </c>
      <c r="L319" s="10">
        <f t="shared" si="4"/>
        <v>0.533682294</v>
      </c>
      <c r="M319" s="10">
        <f t="shared" si="5"/>
        <v>0.4371476066</v>
      </c>
      <c r="N319" s="10">
        <f t="shared" si="6"/>
        <v>0.2332979375</v>
      </c>
      <c r="O319" s="4">
        <f t="shared" si="7"/>
        <v>0.8859804912</v>
      </c>
    </row>
    <row r="320" ht="15.75" customHeight="1">
      <c r="A320" s="7">
        <v>80701.0</v>
      </c>
      <c r="B320" s="8" t="s">
        <v>343</v>
      </c>
      <c r="C320" s="7">
        <v>874.0</v>
      </c>
      <c r="D320" s="7">
        <v>371.6666761934757</v>
      </c>
      <c r="E320" s="7">
        <v>1614.0</v>
      </c>
      <c r="F320" s="4">
        <f t="shared" si="1"/>
        <v>0.541511772</v>
      </c>
      <c r="G320" s="4">
        <f t="shared" si="2"/>
        <v>0.4252479133</v>
      </c>
      <c r="H320" s="4">
        <f t="shared" si="3"/>
        <v>0.230276751</v>
      </c>
      <c r="I320" s="9">
        <v>2624.0</v>
      </c>
      <c r="J320" s="9">
        <v>1109.4444718062878</v>
      </c>
      <c r="K320" s="9">
        <v>4894.0</v>
      </c>
      <c r="L320" s="10">
        <f t="shared" si="4"/>
        <v>0.5361667348</v>
      </c>
      <c r="M320" s="10">
        <f t="shared" si="5"/>
        <v>0.4228065822</v>
      </c>
      <c r="N320" s="10">
        <f t="shared" si="6"/>
        <v>0.2266948246</v>
      </c>
      <c r="O320" s="4">
        <f t="shared" si="7"/>
        <v>1.015800654</v>
      </c>
    </row>
    <row r="321" ht="15.75" customHeight="1">
      <c r="A321" s="7">
        <v>80702.0</v>
      </c>
      <c r="B321" s="8" t="s">
        <v>319</v>
      </c>
      <c r="C321" s="7">
        <v>454.0</v>
      </c>
      <c r="D321" s="7">
        <v>185.444449365139</v>
      </c>
      <c r="E321" s="7">
        <v>1024.0</v>
      </c>
      <c r="F321" s="4">
        <f t="shared" si="1"/>
        <v>0.443359375</v>
      </c>
      <c r="G321" s="4">
        <f t="shared" si="2"/>
        <v>0.4084679501</v>
      </c>
      <c r="H321" s="4">
        <f t="shared" si="3"/>
        <v>0.1810980951</v>
      </c>
      <c r="I321" s="9">
        <v>1705.0</v>
      </c>
      <c r="J321" s="9">
        <v>731.7777960598469</v>
      </c>
      <c r="K321" s="9">
        <v>3707.0</v>
      </c>
      <c r="L321" s="10">
        <f t="shared" si="4"/>
        <v>0.4599406528</v>
      </c>
      <c r="M321" s="10">
        <f t="shared" si="5"/>
        <v>0.4291951883</v>
      </c>
      <c r="N321" s="10">
        <f t="shared" si="6"/>
        <v>0.1974043151</v>
      </c>
      <c r="O321" s="4">
        <f t="shared" si="7"/>
        <v>0.9173968411</v>
      </c>
    </row>
    <row r="322" ht="15.75" customHeight="1">
      <c r="A322" s="7">
        <v>80703.0</v>
      </c>
      <c r="B322" s="8" t="s">
        <v>344</v>
      </c>
      <c r="C322" s="7">
        <v>86.0</v>
      </c>
      <c r="D322" s="7">
        <v>42.11111235618591</v>
      </c>
      <c r="E322" s="7">
        <v>152.0</v>
      </c>
      <c r="F322" s="4">
        <f t="shared" si="1"/>
        <v>0.5657894737</v>
      </c>
      <c r="G322" s="4">
        <f t="shared" si="2"/>
        <v>0.4896640972</v>
      </c>
      <c r="H322" s="4">
        <f t="shared" si="3"/>
        <v>0.2770467918</v>
      </c>
      <c r="I322" s="9">
        <v>322.0</v>
      </c>
      <c r="J322" s="9">
        <v>135.22222569584846</v>
      </c>
      <c r="K322" s="9">
        <v>682.0</v>
      </c>
      <c r="L322" s="10">
        <f t="shared" si="4"/>
        <v>0.4721407625</v>
      </c>
      <c r="M322" s="10">
        <f t="shared" si="5"/>
        <v>0.4199448003</v>
      </c>
      <c r="N322" s="10">
        <f t="shared" si="6"/>
        <v>0.1982730582</v>
      </c>
      <c r="O322" s="4">
        <f t="shared" si="7"/>
        <v>1.397299231</v>
      </c>
    </row>
    <row r="323" ht="15.75" customHeight="1">
      <c r="A323" s="7">
        <v>80801.0</v>
      </c>
      <c r="B323" s="8" t="s">
        <v>345</v>
      </c>
      <c r="C323" s="7">
        <v>1570.0</v>
      </c>
      <c r="D323" s="7">
        <v>674.111127614975</v>
      </c>
      <c r="E323" s="7">
        <v>2813.0</v>
      </c>
      <c r="F323" s="4">
        <f t="shared" si="1"/>
        <v>0.5581230004</v>
      </c>
      <c r="G323" s="4">
        <f t="shared" si="2"/>
        <v>0.429370145</v>
      </c>
      <c r="H323" s="4">
        <f t="shared" si="3"/>
        <v>0.2396413536</v>
      </c>
      <c r="I323" s="9">
        <v>4867.0</v>
      </c>
      <c r="J323" s="9">
        <v>2095.4444965720177</v>
      </c>
      <c r="K323" s="9">
        <v>8196.0</v>
      </c>
      <c r="L323" s="10">
        <f t="shared" si="4"/>
        <v>0.5938262567</v>
      </c>
      <c r="M323" s="10">
        <f t="shared" si="5"/>
        <v>0.4305412978</v>
      </c>
      <c r="N323" s="10">
        <f t="shared" si="6"/>
        <v>0.2556667273</v>
      </c>
      <c r="O323" s="4">
        <f t="shared" si="7"/>
        <v>0.9373192834</v>
      </c>
    </row>
    <row r="324" ht="15.75" customHeight="1">
      <c r="A324" s="7">
        <v>80802.0</v>
      </c>
      <c r="B324" s="8" t="s">
        <v>346</v>
      </c>
      <c r="C324" s="7">
        <v>620.0</v>
      </c>
      <c r="D324" s="7">
        <v>260.5555621087551</v>
      </c>
      <c r="E324" s="7">
        <v>1320.0</v>
      </c>
      <c r="F324" s="4">
        <f t="shared" si="1"/>
        <v>0.4696969697</v>
      </c>
      <c r="G324" s="4">
        <f t="shared" si="2"/>
        <v>0.4202509066</v>
      </c>
      <c r="H324" s="4">
        <f t="shared" si="3"/>
        <v>0.1973905774</v>
      </c>
      <c r="I324" s="9">
        <v>2080.0</v>
      </c>
      <c r="J324" s="9">
        <v>867.1111313998699</v>
      </c>
      <c r="K324" s="9">
        <v>4136.0</v>
      </c>
      <c r="L324" s="10">
        <f t="shared" si="4"/>
        <v>0.502901354</v>
      </c>
      <c r="M324" s="10">
        <f t="shared" si="5"/>
        <v>0.4168803516</v>
      </c>
      <c r="N324" s="10">
        <f t="shared" si="6"/>
        <v>0.2096496933</v>
      </c>
      <c r="O324" s="4">
        <f t="shared" si="7"/>
        <v>0.941525715</v>
      </c>
    </row>
    <row r="325" ht="15.75" customHeight="1">
      <c r="A325" s="7">
        <v>80803.0</v>
      </c>
      <c r="B325" s="8" t="s">
        <v>347</v>
      </c>
      <c r="C325" s="7">
        <v>404.0</v>
      </c>
      <c r="D325" s="7">
        <v>180.00000470876694</v>
      </c>
      <c r="E325" s="7">
        <v>805.0</v>
      </c>
      <c r="F325" s="4">
        <f t="shared" si="1"/>
        <v>0.501863354</v>
      </c>
      <c r="G325" s="4">
        <f t="shared" si="2"/>
        <v>0.4455445661</v>
      </c>
      <c r="H325" s="4">
        <f t="shared" si="3"/>
        <v>0.2236024903</v>
      </c>
      <c r="I325" s="9">
        <v>1676.0</v>
      </c>
      <c r="J325" s="9">
        <v>727.2222417294979</v>
      </c>
      <c r="K325" s="9">
        <v>3186.0</v>
      </c>
      <c r="L325" s="10">
        <f t="shared" si="4"/>
        <v>0.5260514752</v>
      </c>
      <c r="M325" s="10">
        <f t="shared" si="5"/>
        <v>0.4339034855</v>
      </c>
      <c r="N325" s="10">
        <f t="shared" si="6"/>
        <v>0.2282555687</v>
      </c>
      <c r="O325" s="4">
        <f t="shared" si="7"/>
        <v>0.979614612</v>
      </c>
    </row>
    <row r="326" ht="15.75" customHeight="1">
      <c r="A326" s="7">
        <v>90101.0</v>
      </c>
      <c r="B326" s="8" t="s">
        <v>348</v>
      </c>
      <c r="C326" s="7">
        <v>3785.0</v>
      </c>
      <c r="D326" s="7">
        <v>1555.8889280855656</v>
      </c>
      <c r="E326" s="7">
        <v>13966.0</v>
      </c>
      <c r="F326" s="4">
        <f t="shared" si="1"/>
        <v>0.2710153229</v>
      </c>
      <c r="G326" s="4">
        <f t="shared" si="2"/>
        <v>0.411067088</v>
      </c>
      <c r="H326" s="4">
        <f t="shared" si="3"/>
        <v>0.1114054796</v>
      </c>
      <c r="I326" s="9">
        <v>7973.0</v>
      </c>
      <c r="J326" s="9">
        <v>3322.0000820457935</v>
      </c>
      <c r="K326" s="9">
        <v>29436.0</v>
      </c>
      <c r="L326" s="10">
        <f t="shared" si="4"/>
        <v>0.2708588123</v>
      </c>
      <c r="M326" s="10">
        <f t="shared" si="5"/>
        <v>0.416656225</v>
      </c>
      <c r="N326" s="10">
        <f t="shared" si="6"/>
        <v>0.1128550103</v>
      </c>
      <c r="O326" s="4">
        <f t="shared" si="7"/>
        <v>0.9871558147</v>
      </c>
    </row>
    <row r="327" ht="15.75" customHeight="1">
      <c r="A327" s="7">
        <v>90102.0</v>
      </c>
      <c r="B327" s="8" t="s">
        <v>349</v>
      </c>
      <c r="C327" s="7">
        <v>520.0</v>
      </c>
      <c r="D327" s="7">
        <v>220.2222274541855</v>
      </c>
      <c r="E327" s="7">
        <v>1478.0</v>
      </c>
      <c r="F327" s="4">
        <f t="shared" si="1"/>
        <v>0.351826793</v>
      </c>
      <c r="G327" s="4">
        <f t="shared" si="2"/>
        <v>0.4235042836</v>
      </c>
      <c r="H327" s="4">
        <f t="shared" si="3"/>
        <v>0.1490001539</v>
      </c>
      <c r="I327" s="9">
        <v>2471.0</v>
      </c>
      <c r="J327" s="9">
        <v>1055.1111376285553</v>
      </c>
      <c r="K327" s="9">
        <v>6158.0</v>
      </c>
      <c r="L327" s="10">
        <f t="shared" si="4"/>
        <v>0.401266645</v>
      </c>
      <c r="M327" s="10">
        <f t="shared" si="5"/>
        <v>0.4269976275</v>
      </c>
      <c r="N327" s="10">
        <f t="shared" si="6"/>
        <v>0.1713399054</v>
      </c>
      <c r="O327" s="4">
        <f t="shared" si="7"/>
        <v>0.8696173464</v>
      </c>
    </row>
    <row r="328" ht="15.75" customHeight="1">
      <c r="A328" s="7">
        <v>90103.0</v>
      </c>
      <c r="B328" s="8" t="s">
        <v>350</v>
      </c>
      <c r="C328" s="7">
        <v>305.0</v>
      </c>
      <c r="D328" s="7">
        <v>143.11111468076706</v>
      </c>
      <c r="E328" s="7">
        <v>374.0</v>
      </c>
      <c r="F328" s="4">
        <f t="shared" si="1"/>
        <v>0.8155080214</v>
      </c>
      <c r="G328" s="4">
        <f t="shared" si="2"/>
        <v>0.4692167694</v>
      </c>
      <c r="H328" s="4">
        <f t="shared" si="3"/>
        <v>0.3826500393</v>
      </c>
      <c r="I328" s="9">
        <v>1263.0</v>
      </c>
      <c r="J328" s="9">
        <v>600.7777935564518</v>
      </c>
      <c r="K328" s="9">
        <v>1666.0</v>
      </c>
      <c r="L328" s="10">
        <f t="shared" si="4"/>
        <v>0.7581032413</v>
      </c>
      <c r="M328" s="10">
        <f t="shared" si="5"/>
        <v>0.4756752126</v>
      </c>
      <c r="N328" s="10">
        <f t="shared" si="6"/>
        <v>0.3606109205</v>
      </c>
      <c r="O328" s="4">
        <f t="shared" si="7"/>
        <v>1.06111606</v>
      </c>
    </row>
    <row r="329" ht="15.75" customHeight="1">
      <c r="A329" s="7">
        <v>90104.0</v>
      </c>
      <c r="B329" s="8" t="s">
        <v>351</v>
      </c>
      <c r="C329" s="7">
        <v>412.0</v>
      </c>
      <c r="D329" s="7">
        <v>196.555561542511</v>
      </c>
      <c r="E329" s="7">
        <v>749.0</v>
      </c>
      <c r="F329" s="4">
        <f t="shared" si="1"/>
        <v>0.5500667557</v>
      </c>
      <c r="G329" s="4">
        <f t="shared" si="2"/>
        <v>0.4770766057</v>
      </c>
      <c r="H329" s="4">
        <f t="shared" si="3"/>
        <v>0.2624239807</v>
      </c>
      <c r="I329" s="9">
        <v>1759.0</v>
      </c>
      <c r="J329" s="9">
        <v>826.8889112770557</v>
      </c>
      <c r="K329" s="9">
        <v>2795.0</v>
      </c>
      <c r="L329" s="10">
        <f t="shared" si="4"/>
        <v>0.6293381038</v>
      </c>
      <c r="M329" s="10">
        <f t="shared" si="5"/>
        <v>0.4700903418</v>
      </c>
      <c r="N329" s="10">
        <f t="shared" si="6"/>
        <v>0.2958457643</v>
      </c>
      <c r="O329" s="4">
        <f t="shared" si="7"/>
        <v>0.8870297038</v>
      </c>
    </row>
    <row r="330" ht="15.75" customHeight="1">
      <c r="A330" s="7">
        <v>90201.0</v>
      </c>
      <c r="B330" s="8" t="s">
        <v>352</v>
      </c>
      <c r="C330" s="7">
        <v>514.0</v>
      </c>
      <c r="D330" s="7">
        <v>213.22222763299942</v>
      </c>
      <c r="E330" s="7">
        <v>1240.0</v>
      </c>
      <c r="F330" s="4">
        <f t="shared" si="1"/>
        <v>0.414516129</v>
      </c>
      <c r="G330" s="4">
        <f t="shared" si="2"/>
        <v>0.4148292366</v>
      </c>
      <c r="H330" s="4">
        <f t="shared" si="3"/>
        <v>0.1719534094</v>
      </c>
      <c r="I330" s="9">
        <v>2295.0</v>
      </c>
      <c r="J330" s="9">
        <v>1020.4444697201252</v>
      </c>
      <c r="K330" s="9">
        <v>4372.0</v>
      </c>
      <c r="L330" s="10">
        <f t="shared" si="4"/>
        <v>0.5249313815</v>
      </c>
      <c r="M330" s="10">
        <f t="shared" si="5"/>
        <v>0.4446381132</v>
      </c>
      <c r="N330" s="10">
        <f t="shared" si="6"/>
        <v>0.233404499</v>
      </c>
      <c r="O330" s="4">
        <f t="shared" si="7"/>
        <v>0.736718487</v>
      </c>
    </row>
    <row r="331" ht="15.75" customHeight="1">
      <c r="A331" s="7">
        <v>90202.0</v>
      </c>
      <c r="B331" s="8" t="s">
        <v>316</v>
      </c>
      <c r="C331" s="7">
        <v>409.0</v>
      </c>
      <c r="D331" s="7">
        <v>207.66667181253433</v>
      </c>
      <c r="E331" s="7">
        <v>445.0</v>
      </c>
      <c r="F331" s="4">
        <f t="shared" si="1"/>
        <v>0.9191011236</v>
      </c>
      <c r="G331" s="4">
        <f t="shared" si="2"/>
        <v>0.5077424739</v>
      </c>
      <c r="H331" s="4">
        <f t="shared" si="3"/>
        <v>0.4666666782</v>
      </c>
      <c r="I331" s="9">
        <v>2347.0</v>
      </c>
      <c r="J331" s="9">
        <v>1202.0000348687172</v>
      </c>
      <c r="K331" s="9">
        <v>2536.0</v>
      </c>
      <c r="L331" s="10">
        <f t="shared" si="4"/>
        <v>0.9254731861</v>
      </c>
      <c r="M331" s="10">
        <f t="shared" si="5"/>
        <v>0.5121431763</v>
      </c>
      <c r="N331" s="10">
        <f t="shared" si="6"/>
        <v>0.4739747772</v>
      </c>
      <c r="O331" s="4">
        <f t="shared" si="7"/>
        <v>0.9845812493</v>
      </c>
    </row>
    <row r="332" ht="15.75" customHeight="1">
      <c r="A332" s="7">
        <v>90203.0</v>
      </c>
      <c r="B332" s="8" t="s">
        <v>353</v>
      </c>
      <c r="C332" s="7">
        <v>624.0</v>
      </c>
      <c r="D332" s="7">
        <v>281.66667383909225</v>
      </c>
      <c r="E332" s="7">
        <v>902.0</v>
      </c>
      <c r="F332" s="4">
        <f t="shared" si="1"/>
        <v>0.6917960089</v>
      </c>
      <c r="G332" s="4">
        <f t="shared" si="2"/>
        <v>0.4513889004</v>
      </c>
      <c r="H332" s="4">
        <f t="shared" si="3"/>
        <v>0.3122690397</v>
      </c>
      <c r="I332" s="9">
        <v>3042.0</v>
      </c>
      <c r="J332" s="9">
        <v>1359.5555901527405</v>
      </c>
      <c r="K332" s="9">
        <v>4623.0</v>
      </c>
      <c r="L332" s="10">
        <f t="shared" si="4"/>
        <v>0.6580142764</v>
      </c>
      <c r="M332" s="10">
        <f t="shared" si="5"/>
        <v>0.4469282019</v>
      </c>
      <c r="N332" s="10">
        <f t="shared" si="6"/>
        <v>0.2940851374</v>
      </c>
      <c r="O332" s="4">
        <f t="shared" si="7"/>
        <v>1.061832102</v>
      </c>
    </row>
    <row r="333" ht="15.75" customHeight="1">
      <c r="A333" s="7">
        <v>90301.0</v>
      </c>
      <c r="B333" s="8" t="s">
        <v>354</v>
      </c>
      <c r="C333" s="7">
        <v>634.0</v>
      </c>
      <c r="D333" s="7">
        <v>289.22222992777824</v>
      </c>
      <c r="E333" s="7">
        <v>1148.0</v>
      </c>
      <c r="F333" s="4">
        <f t="shared" si="1"/>
        <v>0.5522648084</v>
      </c>
      <c r="G333" s="4">
        <f t="shared" si="2"/>
        <v>0.4561864825</v>
      </c>
      <c r="H333" s="4">
        <f t="shared" si="3"/>
        <v>0.2519357404</v>
      </c>
      <c r="I333" s="9">
        <v>4549.0</v>
      </c>
      <c r="J333" s="9">
        <v>2242.888947546482</v>
      </c>
      <c r="K333" s="9">
        <v>6382.0</v>
      </c>
      <c r="L333" s="10">
        <f t="shared" si="4"/>
        <v>0.7127859605</v>
      </c>
      <c r="M333" s="10">
        <f t="shared" si="5"/>
        <v>0.4930509887</v>
      </c>
      <c r="N333" s="10">
        <f t="shared" si="6"/>
        <v>0.3514398226</v>
      </c>
      <c r="O333" s="4">
        <f t="shared" si="7"/>
        <v>0.7168673673</v>
      </c>
    </row>
    <row r="334" ht="15.75" customHeight="1">
      <c r="A334" s="7">
        <v>90302.0</v>
      </c>
      <c r="B334" s="8" t="s">
        <v>355</v>
      </c>
      <c r="C334" s="7">
        <v>521.0</v>
      </c>
      <c r="D334" s="7">
        <v>256.4444508552551</v>
      </c>
      <c r="E334" s="7">
        <v>746.0</v>
      </c>
      <c r="F334" s="4">
        <f t="shared" si="1"/>
        <v>0.6983914209</v>
      </c>
      <c r="G334" s="4">
        <f t="shared" si="2"/>
        <v>0.4922158366</v>
      </c>
      <c r="H334" s="4">
        <f t="shared" si="3"/>
        <v>0.3437593175</v>
      </c>
      <c r="I334" s="9">
        <v>4661.0</v>
      </c>
      <c r="J334" s="9">
        <v>2173.888945400715</v>
      </c>
      <c r="K334" s="9">
        <v>6309.0</v>
      </c>
      <c r="L334" s="10">
        <f t="shared" si="4"/>
        <v>0.7387858615</v>
      </c>
      <c r="M334" s="10">
        <f t="shared" si="5"/>
        <v>0.4663996879</v>
      </c>
      <c r="N334" s="10">
        <f t="shared" si="6"/>
        <v>0.3445694952</v>
      </c>
      <c r="O334" s="4">
        <f t="shared" si="7"/>
        <v>0.9976487247</v>
      </c>
    </row>
    <row r="335" ht="15.75" customHeight="1">
      <c r="A335" s="7">
        <v>90303.0</v>
      </c>
      <c r="B335" s="8" t="s">
        <v>356</v>
      </c>
      <c r="C335" s="7">
        <v>1071.0</v>
      </c>
      <c r="D335" s="7">
        <v>571.6666806936264</v>
      </c>
      <c r="E335" s="7">
        <v>1127.0</v>
      </c>
      <c r="F335" s="4">
        <f t="shared" si="1"/>
        <v>0.950310559</v>
      </c>
      <c r="G335" s="4">
        <f t="shared" si="2"/>
        <v>0.5337690763</v>
      </c>
      <c r="H335" s="4">
        <f t="shared" si="3"/>
        <v>0.5072463893</v>
      </c>
      <c r="I335" s="9">
        <v>6673.0</v>
      </c>
      <c r="J335" s="9">
        <v>3557.666766166687</v>
      </c>
      <c r="K335" s="9">
        <v>7021.0</v>
      </c>
      <c r="L335" s="10">
        <f t="shared" si="4"/>
        <v>0.9504344111</v>
      </c>
      <c r="M335" s="10">
        <f t="shared" si="5"/>
        <v>0.5331435286</v>
      </c>
      <c r="N335" s="10">
        <f t="shared" si="6"/>
        <v>0.5067179556</v>
      </c>
      <c r="O335" s="4">
        <f t="shared" si="7"/>
        <v>1.001042856</v>
      </c>
    </row>
    <row r="336" ht="15.75" customHeight="1">
      <c r="A336" s="7">
        <v>90401.0</v>
      </c>
      <c r="B336" s="8" t="s">
        <v>357</v>
      </c>
      <c r="C336" s="7">
        <v>229.0</v>
      </c>
      <c r="D336" s="7">
        <v>98.33333599567413</v>
      </c>
      <c r="E336" s="7">
        <v>398.0</v>
      </c>
      <c r="F336" s="4">
        <f t="shared" si="1"/>
        <v>0.5753768844</v>
      </c>
      <c r="G336" s="4">
        <f t="shared" si="2"/>
        <v>0.429403214</v>
      </c>
      <c r="H336" s="4">
        <f t="shared" si="3"/>
        <v>0.2470686834</v>
      </c>
      <c r="I336" s="9">
        <v>896.0</v>
      </c>
      <c r="J336" s="9">
        <v>387.5555654168129</v>
      </c>
      <c r="K336" s="9">
        <v>1783.0</v>
      </c>
      <c r="L336" s="10">
        <f t="shared" si="4"/>
        <v>0.5025238362</v>
      </c>
      <c r="M336" s="10">
        <f t="shared" si="5"/>
        <v>0.4325396935</v>
      </c>
      <c r="N336" s="10">
        <f t="shared" si="6"/>
        <v>0.2173615061</v>
      </c>
      <c r="O336" s="4">
        <f t="shared" si="7"/>
        <v>1.136671749</v>
      </c>
    </row>
    <row r="337" ht="15.75" customHeight="1">
      <c r="A337" s="7">
        <v>90402.0</v>
      </c>
      <c r="B337" s="8" t="s">
        <v>358</v>
      </c>
      <c r="C337" s="7">
        <v>115.0</v>
      </c>
      <c r="D337" s="7">
        <v>51.55555683374405</v>
      </c>
      <c r="E337" s="7">
        <v>148.0</v>
      </c>
      <c r="F337" s="4">
        <f t="shared" si="1"/>
        <v>0.777027027</v>
      </c>
      <c r="G337" s="4">
        <f t="shared" si="2"/>
        <v>0.4483091899</v>
      </c>
      <c r="H337" s="4">
        <f t="shared" si="3"/>
        <v>0.348348357</v>
      </c>
      <c r="I337" s="9">
        <v>992.0</v>
      </c>
      <c r="J337" s="9">
        <v>452.11112385988235</v>
      </c>
      <c r="K337" s="9">
        <v>1469.0</v>
      </c>
      <c r="L337" s="10">
        <f t="shared" si="4"/>
        <v>0.6752893125</v>
      </c>
      <c r="M337" s="10">
        <f t="shared" si="5"/>
        <v>0.4557571813</v>
      </c>
      <c r="N337" s="10">
        <f t="shared" si="6"/>
        <v>0.3077679536</v>
      </c>
      <c r="O337" s="4">
        <f t="shared" si="7"/>
        <v>1.131853895</v>
      </c>
    </row>
    <row r="338" ht="15.75" customHeight="1">
      <c r="A338" s="7">
        <v>90501.0</v>
      </c>
      <c r="B338" s="8" t="s">
        <v>359</v>
      </c>
      <c r="C338" s="7">
        <v>261.0</v>
      </c>
      <c r="D338" s="7">
        <v>120.5555590391159</v>
      </c>
      <c r="E338" s="7">
        <v>340.0</v>
      </c>
      <c r="F338" s="4">
        <f t="shared" si="1"/>
        <v>0.7676470588</v>
      </c>
      <c r="G338" s="4">
        <f t="shared" si="2"/>
        <v>0.4618986936</v>
      </c>
      <c r="H338" s="4">
        <f t="shared" si="3"/>
        <v>0.3545751736</v>
      </c>
      <c r="I338" s="9">
        <v>1110.0</v>
      </c>
      <c r="J338" s="9">
        <v>489.3333464562893</v>
      </c>
      <c r="K338" s="9">
        <v>1435.0</v>
      </c>
      <c r="L338" s="10">
        <f t="shared" si="4"/>
        <v>0.7735191638</v>
      </c>
      <c r="M338" s="10">
        <f t="shared" si="5"/>
        <v>0.4408408527</v>
      </c>
      <c r="N338" s="10">
        <f t="shared" si="6"/>
        <v>0.3409988477</v>
      </c>
      <c r="O338" s="4">
        <f t="shared" si="7"/>
        <v>1.039813407</v>
      </c>
    </row>
    <row r="339" ht="15.75" customHeight="1">
      <c r="A339" s="7">
        <v>90502.0</v>
      </c>
      <c r="B339" s="8" t="s">
        <v>360</v>
      </c>
      <c r="C339" s="7">
        <v>243.0</v>
      </c>
      <c r="D339" s="7">
        <v>106.44444751739502</v>
      </c>
      <c r="E339" s="7">
        <v>402.0</v>
      </c>
      <c r="F339" s="4">
        <f t="shared" si="1"/>
        <v>0.6044776119</v>
      </c>
      <c r="G339" s="4">
        <f t="shared" si="2"/>
        <v>0.4380429939</v>
      </c>
      <c r="H339" s="4">
        <f t="shared" si="3"/>
        <v>0.2647871829</v>
      </c>
      <c r="I339" s="9">
        <v>1952.0</v>
      </c>
      <c r="J339" s="9">
        <v>925.1111351847649</v>
      </c>
      <c r="K339" s="9">
        <v>2384.0</v>
      </c>
      <c r="L339" s="10">
        <f t="shared" si="4"/>
        <v>0.8187919463</v>
      </c>
      <c r="M339" s="10">
        <f t="shared" si="5"/>
        <v>0.4739298848</v>
      </c>
      <c r="N339" s="10">
        <f t="shared" si="6"/>
        <v>0.3880499728</v>
      </c>
      <c r="O339" s="4">
        <f t="shared" si="7"/>
        <v>0.6823533087</v>
      </c>
    </row>
    <row r="340" ht="15.75" customHeight="1">
      <c r="A340" s="7">
        <v>90503.0</v>
      </c>
      <c r="B340" s="8" t="s">
        <v>361</v>
      </c>
      <c r="C340" s="7">
        <v>246.0</v>
      </c>
      <c r="D340" s="7">
        <v>114.44444742798805</v>
      </c>
      <c r="E340" s="7">
        <v>297.0</v>
      </c>
      <c r="F340" s="4">
        <f t="shared" si="1"/>
        <v>0.8282828283</v>
      </c>
      <c r="G340" s="4">
        <f t="shared" si="2"/>
        <v>0.465221331</v>
      </c>
      <c r="H340" s="4">
        <f t="shared" si="3"/>
        <v>0.3853348398</v>
      </c>
      <c r="I340" s="9">
        <v>1320.0</v>
      </c>
      <c r="J340" s="9">
        <v>620.000016272068</v>
      </c>
      <c r="K340" s="9">
        <v>1668.0</v>
      </c>
      <c r="L340" s="10">
        <f t="shared" si="4"/>
        <v>0.7913669065</v>
      </c>
      <c r="M340" s="10">
        <f t="shared" si="5"/>
        <v>0.469696982</v>
      </c>
      <c r="N340" s="10">
        <f t="shared" si="6"/>
        <v>0.3717026476</v>
      </c>
      <c r="O340" s="4">
        <f t="shared" si="7"/>
        <v>1.036674993</v>
      </c>
    </row>
    <row r="341" ht="15.75" customHeight="1">
      <c r="A341" s="1">
        <v>10.0</v>
      </c>
      <c r="B341" s="1" t="s">
        <v>38</v>
      </c>
      <c r="C341" s="7">
        <f t="shared" ref="C341:E341" si="15">SUM(C243:C245)</f>
        <v>7586</v>
      </c>
      <c r="D341" s="7">
        <f t="shared" si="15"/>
        <v>3134.333414</v>
      </c>
      <c r="E341" s="7">
        <f t="shared" si="15"/>
        <v>41540</v>
      </c>
      <c r="F341" s="4">
        <f t="shared" si="1"/>
        <v>0.1826191623</v>
      </c>
      <c r="G341" s="4">
        <f t="shared" si="2"/>
        <v>0.4131734002</v>
      </c>
      <c r="H341" s="4">
        <f t="shared" si="3"/>
        <v>0.07545338021</v>
      </c>
      <c r="I341" s="7">
        <f t="shared" ref="I341:K341" si="16">SUM(I243:I245)</f>
        <v>19135</v>
      </c>
      <c r="J341" s="7">
        <f t="shared" si="16"/>
        <v>8027.444652</v>
      </c>
      <c r="K341" s="7">
        <f t="shared" si="16"/>
        <v>97062</v>
      </c>
      <c r="L341" s="10">
        <f t="shared" si="4"/>
        <v>0.1971420329</v>
      </c>
      <c r="M341" s="10">
        <f t="shared" si="5"/>
        <v>0.4195163132</v>
      </c>
      <c r="N341" s="10">
        <f t="shared" si="6"/>
        <v>0.08270429882</v>
      </c>
      <c r="O341" s="4">
        <f t="shared" si="7"/>
        <v>0.9123271859</v>
      </c>
    </row>
    <row r="342" ht="15.75" customHeight="1">
      <c r="A342" s="1">
        <v>11.0</v>
      </c>
      <c r="B342" s="1" t="s">
        <v>40</v>
      </c>
      <c r="C342" s="7">
        <f t="shared" ref="C342:E342" si="17">SUM(C2:C340)</f>
        <v>920886</v>
      </c>
      <c r="D342" s="7">
        <f t="shared" si="17"/>
        <v>401400.7881</v>
      </c>
      <c r="E342" s="7">
        <f t="shared" si="17"/>
        <v>3155610</v>
      </c>
      <c r="F342" s="4">
        <f t="shared" si="1"/>
        <v>0.2918250354</v>
      </c>
      <c r="G342" s="4">
        <f t="shared" si="2"/>
        <v>0.4358854279</v>
      </c>
      <c r="H342" s="4">
        <f t="shared" si="3"/>
        <v>0.1272022804</v>
      </c>
      <c r="I342" s="7">
        <v>2028724.0</v>
      </c>
      <c r="J342" s="7">
        <v>904132.8009724617</v>
      </c>
      <c r="K342" s="7">
        <v>6634409.0</v>
      </c>
      <c r="L342" s="10">
        <f t="shared" si="4"/>
        <v>0.3057882021</v>
      </c>
      <c r="M342" s="10">
        <f t="shared" si="5"/>
        <v>0.445665749</v>
      </c>
      <c r="N342" s="10">
        <f t="shared" si="6"/>
        <v>0.1362793281</v>
      </c>
      <c r="O342" s="4">
        <f t="shared" si="7"/>
        <v>0.9333938036</v>
      </c>
    </row>
    <row r="343" ht="15.75" customHeight="1">
      <c r="F343" s="18"/>
      <c r="G343" s="18"/>
      <c r="H343" s="18"/>
      <c r="I343" s="5"/>
      <c r="J343" s="13"/>
      <c r="K343" s="13"/>
      <c r="L343" s="18"/>
      <c r="M343" s="18"/>
      <c r="N343" s="18"/>
      <c r="O343" s="18"/>
    </row>
    <row r="344" ht="15.75" customHeight="1">
      <c r="F344" s="18"/>
      <c r="G344" s="18"/>
      <c r="H344" s="18"/>
      <c r="I344" s="5"/>
      <c r="J344" s="13"/>
      <c r="K344" s="13"/>
      <c r="L344" s="18"/>
      <c r="M344" s="18"/>
      <c r="N344" s="18"/>
      <c r="O344" s="18"/>
    </row>
    <row r="345" ht="15.75" customHeight="1">
      <c r="F345" s="18"/>
      <c r="G345" s="18"/>
      <c r="H345" s="18"/>
      <c r="I345" s="5"/>
      <c r="J345" s="13"/>
      <c r="K345" s="13"/>
      <c r="L345" s="18"/>
      <c r="M345" s="18"/>
      <c r="N345" s="18"/>
      <c r="O345" s="18"/>
    </row>
    <row r="346" ht="15.75" customHeight="1">
      <c r="F346" s="18"/>
      <c r="G346" s="18"/>
      <c r="H346" s="18"/>
      <c r="I346" s="5"/>
      <c r="J346" s="13"/>
      <c r="K346" s="13"/>
      <c r="L346" s="18"/>
      <c r="M346" s="18"/>
      <c r="N346" s="18"/>
      <c r="O346" s="18"/>
    </row>
    <row r="347" ht="15.75" customHeight="1">
      <c r="F347" s="18"/>
      <c r="G347" s="18"/>
      <c r="H347" s="18"/>
      <c r="I347" s="5"/>
      <c r="J347" s="13"/>
      <c r="K347" s="13"/>
      <c r="L347" s="18"/>
      <c r="M347" s="18"/>
      <c r="N347" s="18"/>
      <c r="O347" s="18"/>
    </row>
    <row r="348" ht="15.75" customHeight="1">
      <c r="F348" s="18"/>
      <c r="G348" s="18"/>
      <c r="H348" s="18"/>
      <c r="I348" s="5"/>
      <c r="J348" s="13"/>
      <c r="K348" s="13"/>
      <c r="L348" s="18"/>
      <c r="M348" s="18"/>
      <c r="N348" s="18"/>
      <c r="O348" s="18"/>
    </row>
    <row r="349" ht="15.75" customHeight="1">
      <c r="F349" s="18"/>
      <c r="G349" s="18"/>
      <c r="H349" s="18"/>
      <c r="I349" s="5"/>
      <c r="J349" s="13"/>
      <c r="K349" s="13"/>
      <c r="L349" s="18"/>
      <c r="M349" s="18"/>
      <c r="N349" s="18"/>
      <c r="O349" s="18"/>
    </row>
    <row r="350" ht="15.75" customHeight="1">
      <c r="F350" s="18"/>
      <c r="G350" s="18"/>
      <c r="H350" s="18"/>
      <c r="I350" s="5"/>
      <c r="J350" s="13"/>
      <c r="K350" s="13"/>
      <c r="L350" s="18"/>
      <c r="M350" s="18"/>
      <c r="N350" s="18"/>
      <c r="O350" s="18"/>
    </row>
    <row r="351" ht="15.75" customHeight="1">
      <c r="F351" s="18"/>
      <c r="G351" s="18"/>
      <c r="H351" s="18"/>
      <c r="I351" s="5"/>
      <c r="J351" s="13"/>
      <c r="K351" s="13"/>
      <c r="L351" s="18"/>
      <c r="M351" s="18"/>
      <c r="N351" s="18"/>
      <c r="O351" s="18"/>
    </row>
    <row r="352" ht="15.75" customHeight="1">
      <c r="F352" s="18"/>
      <c r="G352" s="18"/>
      <c r="H352" s="18"/>
      <c r="I352" s="5"/>
      <c r="J352" s="13"/>
      <c r="K352" s="13"/>
      <c r="L352" s="18"/>
      <c r="M352" s="18"/>
      <c r="N352" s="18"/>
      <c r="O352" s="18"/>
    </row>
    <row r="353" ht="15.75" customHeight="1">
      <c r="F353" s="18"/>
      <c r="G353" s="18"/>
      <c r="H353" s="18"/>
      <c r="I353" s="5"/>
      <c r="J353" s="13"/>
      <c r="K353" s="13"/>
      <c r="L353" s="18"/>
      <c r="M353" s="18"/>
      <c r="N353" s="18"/>
      <c r="O353" s="18"/>
    </row>
    <row r="354" ht="15.75" customHeight="1">
      <c r="F354" s="18"/>
      <c r="G354" s="18"/>
      <c r="H354" s="18"/>
      <c r="I354" s="5"/>
      <c r="J354" s="13"/>
      <c r="K354" s="13"/>
      <c r="L354" s="18"/>
      <c r="M354" s="18"/>
      <c r="N354" s="18"/>
      <c r="O354" s="18"/>
    </row>
    <row r="355" ht="15.75" customHeight="1">
      <c r="F355" s="18"/>
      <c r="G355" s="18"/>
      <c r="H355" s="18"/>
      <c r="I355" s="5"/>
      <c r="J355" s="13"/>
      <c r="K355" s="13"/>
      <c r="L355" s="18"/>
      <c r="M355" s="18"/>
      <c r="N355" s="18"/>
      <c r="O355" s="18"/>
    </row>
    <row r="356" ht="15.75" customHeight="1">
      <c r="F356" s="18"/>
      <c r="G356" s="18"/>
      <c r="H356" s="18"/>
      <c r="I356" s="5"/>
      <c r="J356" s="13"/>
      <c r="K356" s="13"/>
      <c r="L356" s="18"/>
      <c r="M356" s="18"/>
      <c r="N356" s="18"/>
      <c r="O356" s="18"/>
    </row>
    <row r="357" ht="15.75" customHeight="1">
      <c r="F357" s="18"/>
      <c r="G357" s="18"/>
      <c r="H357" s="18"/>
      <c r="I357" s="5"/>
      <c r="J357" s="13"/>
      <c r="K357" s="13"/>
      <c r="L357" s="18"/>
      <c r="M357" s="18"/>
      <c r="N357" s="18"/>
      <c r="O357" s="18"/>
    </row>
    <row r="358" ht="15.75" customHeight="1">
      <c r="F358" s="18"/>
      <c r="G358" s="18"/>
      <c r="H358" s="18"/>
      <c r="I358" s="5"/>
      <c r="J358" s="13"/>
      <c r="K358" s="13"/>
      <c r="L358" s="18"/>
      <c r="M358" s="18"/>
      <c r="N358" s="18"/>
      <c r="O358" s="18"/>
    </row>
    <row r="359" ht="15.75" customHeight="1">
      <c r="F359" s="18"/>
      <c r="G359" s="18"/>
      <c r="H359" s="18"/>
      <c r="I359" s="5"/>
      <c r="J359" s="13"/>
      <c r="K359" s="13"/>
      <c r="L359" s="18"/>
      <c r="M359" s="18"/>
      <c r="N359" s="18"/>
      <c r="O359" s="18"/>
    </row>
    <row r="360" ht="15.75" customHeight="1">
      <c r="F360" s="18"/>
      <c r="G360" s="18"/>
      <c r="H360" s="18"/>
      <c r="I360" s="5"/>
      <c r="J360" s="13"/>
      <c r="K360" s="13"/>
      <c r="L360" s="18"/>
      <c r="M360" s="18"/>
      <c r="N360" s="18"/>
      <c r="O360" s="18"/>
    </row>
    <row r="361" ht="15.75" customHeight="1">
      <c r="F361" s="18"/>
      <c r="G361" s="18"/>
      <c r="H361" s="18"/>
      <c r="I361" s="5"/>
      <c r="J361" s="13"/>
      <c r="K361" s="13"/>
      <c r="L361" s="18"/>
      <c r="M361" s="18"/>
      <c r="N361" s="18"/>
      <c r="O361" s="18"/>
    </row>
    <row r="362" ht="15.75" customHeight="1">
      <c r="F362" s="18"/>
      <c r="G362" s="18"/>
      <c r="H362" s="18"/>
      <c r="I362" s="5"/>
      <c r="J362" s="13"/>
      <c r="K362" s="13"/>
      <c r="L362" s="18"/>
      <c r="M362" s="18"/>
      <c r="N362" s="18"/>
      <c r="O362" s="18"/>
    </row>
    <row r="363" ht="15.75" customHeight="1">
      <c r="F363" s="18"/>
      <c r="G363" s="18"/>
      <c r="H363" s="18"/>
      <c r="I363" s="5"/>
      <c r="J363" s="13"/>
      <c r="K363" s="13"/>
      <c r="L363" s="18"/>
      <c r="M363" s="18"/>
      <c r="N363" s="18"/>
      <c r="O363" s="18"/>
    </row>
    <row r="364" ht="15.75" customHeight="1">
      <c r="F364" s="18"/>
      <c r="G364" s="18"/>
      <c r="H364" s="18"/>
      <c r="I364" s="5"/>
      <c r="J364" s="13"/>
      <c r="K364" s="13"/>
      <c r="L364" s="18"/>
      <c r="M364" s="18"/>
      <c r="N364" s="18"/>
      <c r="O364" s="18"/>
    </row>
    <row r="365" ht="15.75" customHeight="1">
      <c r="F365" s="18"/>
      <c r="G365" s="18"/>
      <c r="H365" s="18"/>
      <c r="I365" s="5"/>
      <c r="J365" s="13"/>
      <c r="K365" s="13"/>
      <c r="L365" s="18"/>
      <c r="M365" s="18"/>
      <c r="N365" s="18"/>
      <c r="O365" s="18"/>
    </row>
    <row r="366" ht="15.75" customHeight="1">
      <c r="F366" s="18"/>
      <c r="G366" s="18"/>
      <c r="H366" s="18"/>
      <c r="I366" s="5"/>
      <c r="J366" s="13"/>
      <c r="K366" s="13"/>
      <c r="L366" s="18"/>
      <c r="M366" s="18"/>
      <c r="N366" s="18"/>
      <c r="O366" s="18"/>
    </row>
    <row r="367" ht="15.75" customHeight="1">
      <c r="F367" s="18"/>
      <c r="G367" s="18"/>
      <c r="H367" s="18"/>
      <c r="I367" s="5"/>
      <c r="J367" s="13"/>
      <c r="K367" s="13"/>
      <c r="L367" s="18"/>
      <c r="M367" s="18"/>
      <c r="N367" s="18"/>
      <c r="O367" s="18"/>
    </row>
    <row r="368" ht="15.75" customHeight="1">
      <c r="F368" s="18"/>
      <c r="G368" s="18"/>
      <c r="H368" s="18"/>
      <c r="I368" s="5"/>
      <c r="J368" s="13"/>
      <c r="K368" s="13"/>
      <c r="L368" s="18"/>
      <c r="M368" s="18"/>
      <c r="N368" s="18"/>
      <c r="O368" s="18"/>
    </row>
    <row r="369" ht="15.75" customHeight="1">
      <c r="F369" s="18"/>
      <c r="G369" s="18"/>
      <c r="H369" s="18"/>
      <c r="I369" s="5"/>
      <c r="J369" s="13"/>
      <c r="K369" s="13"/>
      <c r="L369" s="18"/>
      <c r="M369" s="18"/>
      <c r="N369" s="18"/>
      <c r="O369" s="18"/>
    </row>
    <row r="370" ht="15.75" customHeight="1">
      <c r="F370" s="18"/>
      <c r="G370" s="18"/>
      <c r="H370" s="18"/>
      <c r="I370" s="5"/>
      <c r="J370" s="13"/>
      <c r="K370" s="13"/>
      <c r="L370" s="18"/>
      <c r="M370" s="18"/>
      <c r="N370" s="18"/>
      <c r="O370" s="18"/>
    </row>
    <row r="371" ht="15.75" customHeight="1">
      <c r="F371" s="18"/>
      <c r="G371" s="18"/>
      <c r="H371" s="18"/>
      <c r="I371" s="5"/>
      <c r="J371" s="13"/>
      <c r="K371" s="13"/>
      <c r="L371" s="18"/>
      <c r="M371" s="18"/>
      <c r="N371" s="18"/>
      <c r="O371" s="18"/>
    </row>
    <row r="372" ht="15.75" customHeight="1">
      <c r="F372" s="18"/>
      <c r="G372" s="18"/>
      <c r="H372" s="18"/>
      <c r="I372" s="5"/>
      <c r="J372" s="13"/>
      <c r="K372" s="13"/>
      <c r="L372" s="18"/>
      <c r="M372" s="18"/>
      <c r="N372" s="18"/>
      <c r="O372" s="18"/>
    </row>
    <row r="373" ht="15.75" customHeight="1">
      <c r="F373" s="18"/>
      <c r="G373" s="18"/>
      <c r="H373" s="18"/>
      <c r="I373" s="5"/>
      <c r="J373" s="13"/>
      <c r="K373" s="13"/>
      <c r="L373" s="18"/>
      <c r="M373" s="18"/>
      <c r="N373" s="18"/>
      <c r="O373" s="18"/>
    </row>
    <row r="374" ht="15.75" customHeight="1">
      <c r="F374" s="18"/>
      <c r="G374" s="18"/>
      <c r="H374" s="18"/>
      <c r="I374" s="5"/>
      <c r="J374" s="13"/>
      <c r="K374" s="13"/>
      <c r="L374" s="18"/>
      <c r="M374" s="18"/>
      <c r="N374" s="18"/>
      <c r="O374" s="18"/>
    </row>
    <row r="375" ht="15.75" customHeight="1">
      <c r="F375" s="18"/>
      <c r="G375" s="18"/>
      <c r="H375" s="18"/>
      <c r="I375" s="5"/>
      <c r="J375" s="13"/>
      <c r="K375" s="13"/>
      <c r="L375" s="18"/>
      <c r="M375" s="18"/>
      <c r="N375" s="18"/>
      <c r="O375" s="18"/>
    </row>
    <row r="376" ht="15.75" customHeight="1">
      <c r="F376" s="18"/>
      <c r="G376" s="18"/>
      <c r="H376" s="18"/>
      <c r="I376" s="5"/>
      <c r="J376" s="13"/>
      <c r="K376" s="13"/>
      <c r="L376" s="18"/>
      <c r="M376" s="18"/>
      <c r="N376" s="18"/>
      <c r="O376" s="18"/>
    </row>
    <row r="377" ht="15.75" customHeight="1">
      <c r="F377" s="18"/>
      <c r="G377" s="18"/>
      <c r="H377" s="18"/>
      <c r="I377" s="5"/>
      <c r="J377" s="13"/>
      <c r="K377" s="13"/>
      <c r="L377" s="18"/>
      <c r="M377" s="18"/>
      <c r="N377" s="18"/>
      <c r="O377" s="18"/>
    </row>
    <row r="378" ht="15.75" customHeight="1">
      <c r="F378" s="18"/>
      <c r="G378" s="18"/>
      <c r="H378" s="18"/>
      <c r="I378" s="5"/>
      <c r="J378" s="13"/>
      <c r="K378" s="13"/>
      <c r="L378" s="18"/>
      <c r="M378" s="18"/>
      <c r="N378" s="18"/>
      <c r="O378" s="18"/>
    </row>
    <row r="379" ht="15.75" customHeight="1">
      <c r="F379" s="18"/>
      <c r="G379" s="18"/>
      <c r="H379" s="18"/>
      <c r="I379" s="5"/>
      <c r="J379" s="13"/>
      <c r="K379" s="13"/>
      <c r="L379" s="18"/>
      <c r="M379" s="18"/>
      <c r="N379" s="18"/>
      <c r="O379" s="18"/>
    </row>
    <row r="380" ht="15.75" customHeight="1">
      <c r="F380" s="18"/>
      <c r="G380" s="18"/>
      <c r="H380" s="18"/>
      <c r="I380" s="5"/>
      <c r="J380" s="13"/>
      <c r="K380" s="13"/>
      <c r="L380" s="18"/>
      <c r="M380" s="18"/>
      <c r="N380" s="18"/>
      <c r="O380" s="18"/>
    </row>
    <row r="381" ht="15.75" customHeight="1">
      <c r="F381" s="18"/>
      <c r="G381" s="18"/>
      <c r="H381" s="18"/>
      <c r="I381" s="5"/>
      <c r="J381" s="13"/>
      <c r="K381" s="13"/>
      <c r="L381" s="18"/>
      <c r="M381" s="18"/>
      <c r="N381" s="18"/>
      <c r="O381" s="18"/>
    </row>
    <row r="382" ht="15.75" customHeight="1">
      <c r="F382" s="18"/>
      <c r="G382" s="18"/>
      <c r="H382" s="18"/>
      <c r="I382" s="5"/>
      <c r="J382" s="13"/>
      <c r="K382" s="13"/>
      <c r="L382" s="18"/>
      <c r="M382" s="18"/>
      <c r="N382" s="18"/>
      <c r="O382" s="18"/>
    </row>
    <row r="383" ht="15.75" customHeight="1">
      <c r="F383" s="18"/>
      <c r="G383" s="18"/>
      <c r="H383" s="18"/>
      <c r="I383" s="5"/>
      <c r="J383" s="13"/>
      <c r="K383" s="13"/>
      <c r="L383" s="18"/>
      <c r="M383" s="18"/>
      <c r="N383" s="18"/>
      <c r="O383" s="18"/>
    </row>
    <row r="384" ht="15.75" customHeight="1">
      <c r="F384" s="18"/>
      <c r="G384" s="18"/>
      <c r="H384" s="18"/>
      <c r="I384" s="5"/>
      <c r="J384" s="13"/>
      <c r="K384" s="13"/>
      <c r="L384" s="18"/>
      <c r="M384" s="18"/>
      <c r="N384" s="18"/>
      <c r="O384" s="18"/>
    </row>
    <row r="385" ht="15.75" customHeight="1">
      <c r="F385" s="18"/>
      <c r="G385" s="18"/>
      <c r="H385" s="18"/>
      <c r="I385" s="5"/>
      <c r="J385" s="13"/>
      <c r="K385" s="13"/>
      <c r="L385" s="18"/>
      <c r="M385" s="18"/>
      <c r="N385" s="18"/>
      <c r="O385" s="18"/>
    </row>
    <row r="386" ht="15.75" customHeight="1">
      <c r="F386" s="18"/>
      <c r="G386" s="18"/>
      <c r="H386" s="18"/>
      <c r="I386" s="5"/>
      <c r="J386" s="13"/>
      <c r="K386" s="13"/>
      <c r="L386" s="18"/>
      <c r="M386" s="18"/>
      <c r="N386" s="18"/>
      <c r="O386" s="18"/>
    </row>
    <row r="387" ht="15.75" customHeight="1">
      <c r="F387" s="18"/>
      <c r="G387" s="18"/>
      <c r="H387" s="18"/>
      <c r="I387" s="5"/>
      <c r="J387" s="13"/>
      <c r="K387" s="13"/>
      <c r="L387" s="18"/>
      <c r="M387" s="18"/>
      <c r="N387" s="18"/>
      <c r="O387" s="18"/>
    </row>
    <row r="388" ht="15.75" customHeight="1">
      <c r="F388" s="18"/>
      <c r="G388" s="18"/>
      <c r="H388" s="18"/>
      <c r="I388" s="5"/>
      <c r="J388" s="13"/>
      <c r="K388" s="13"/>
      <c r="L388" s="18"/>
      <c r="M388" s="18"/>
      <c r="N388" s="18"/>
      <c r="O388" s="18"/>
    </row>
    <row r="389" ht="15.75" customHeight="1">
      <c r="F389" s="18"/>
      <c r="G389" s="18"/>
      <c r="H389" s="18"/>
      <c r="I389" s="5"/>
      <c r="J389" s="13"/>
      <c r="K389" s="13"/>
      <c r="L389" s="18"/>
      <c r="M389" s="18"/>
      <c r="N389" s="18"/>
      <c r="O389" s="18"/>
    </row>
    <row r="390" ht="15.75" customHeight="1">
      <c r="F390" s="18"/>
      <c r="G390" s="18"/>
      <c r="H390" s="18"/>
      <c r="I390" s="5"/>
      <c r="J390" s="13"/>
      <c r="K390" s="13"/>
      <c r="L390" s="18"/>
      <c r="M390" s="18"/>
      <c r="N390" s="18"/>
      <c r="O390" s="18"/>
    </row>
    <row r="391" ht="15.75" customHeight="1">
      <c r="F391" s="18"/>
      <c r="G391" s="18"/>
      <c r="H391" s="18"/>
      <c r="I391" s="5"/>
      <c r="J391" s="13"/>
      <c r="K391" s="13"/>
      <c r="L391" s="18"/>
      <c r="M391" s="18"/>
      <c r="N391" s="18"/>
      <c r="O391" s="18"/>
    </row>
    <row r="392" ht="15.75" customHeight="1">
      <c r="F392" s="18"/>
      <c r="G392" s="18"/>
      <c r="H392" s="18"/>
      <c r="I392" s="5"/>
      <c r="J392" s="13"/>
      <c r="K392" s="13"/>
      <c r="L392" s="18"/>
      <c r="M392" s="18"/>
      <c r="N392" s="18"/>
      <c r="O392" s="18"/>
    </row>
    <row r="393" ht="15.75" customHeight="1">
      <c r="F393" s="18"/>
      <c r="G393" s="18"/>
      <c r="H393" s="18"/>
      <c r="I393" s="5"/>
      <c r="J393" s="13"/>
      <c r="K393" s="13"/>
      <c r="L393" s="18"/>
      <c r="M393" s="18"/>
      <c r="N393" s="18"/>
      <c r="O393" s="18"/>
    </row>
    <row r="394" ht="15.75" customHeight="1">
      <c r="F394" s="18"/>
      <c r="G394" s="18"/>
      <c r="H394" s="18"/>
      <c r="I394" s="5"/>
      <c r="J394" s="13"/>
      <c r="K394" s="13"/>
      <c r="L394" s="18"/>
      <c r="M394" s="18"/>
      <c r="N394" s="18"/>
      <c r="O394" s="18"/>
    </row>
    <row r="395" ht="15.75" customHeight="1">
      <c r="F395" s="18"/>
      <c r="G395" s="18"/>
      <c r="H395" s="18"/>
      <c r="I395" s="5"/>
      <c r="J395" s="13"/>
      <c r="K395" s="13"/>
      <c r="L395" s="18"/>
      <c r="M395" s="18"/>
      <c r="N395" s="18"/>
      <c r="O395" s="18"/>
    </row>
    <row r="396" ht="15.75" customHeight="1">
      <c r="F396" s="18"/>
      <c r="G396" s="18"/>
      <c r="H396" s="18"/>
      <c r="I396" s="5"/>
      <c r="J396" s="13"/>
      <c r="K396" s="13"/>
      <c r="L396" s="18"/>
      <c r="M396" s="18"/>
      <c r="N396" s="18"/>
      <c r="O396" s="18"/>
    </row>
    <row r="397" ht="15.75" customHeight="1">
      <c r="F397" s="18"/>
      <c r="G397" s="18"/>
      <c r="H397" s="18"/>
      <c r="I397" s="5"/>
      <c r="J397" s="13"/>
      <c r="K397" s="13"/>
      <c r="L397" s="18"/>
      <c r="M397" s="18"/>
      <c r="N397" s="18"/>
      <c r="O397" s="18"/>
    </row>
    <row r="398" ht="15.75" customHeight="1">
      <c r="F398" s="18"/>
      <c r="G398" s="18"/>
      <c r="H398" s="18"/>
      <c r="I398" s="5"/>
      <c r="J398" s="13"/>
      <c r="K398" s="13"/>
      <c r="L398" s="18"/>
      <c r="M398" s="18"/>
      <c r="N398" s="18"/>
      <c r="O398" s="18"/>
    </row>
    <row r="399" ht="15.75" customHeight="1">
      <c r="F399" s="18"/>
      <c r="G399" s="18"/>
      <c r="H399" s="18"/>
      <c r="I399" s="5"/>
      <c r="J399" s="13"/>
      <c r="K399" s="13"/>
      <c r="L399" s="18"/>
      <c r="M399" s="18"/>
      <c r="N399" s="18"/>
      <c r="O399" s="18"/>
    </row>
    <row r="400" ht="15.75" customHeight="1">
      <c r="F400" s="18"/>
      <c r="G400" s="18"/>
      <c r="H400" s="18"/>
      <c r="I400" s="5"/>
      <c r="J400" s="13"/>
      <c r="K400" s="13"/>
      <c r="L400" s="18"/>
      <c r="M400" s="18"/>
      <c r="N400" s="18"/>
      <c r="O400" s="18"/>
    </row>
    <row r="401" ht="15.75" customHeight="1">
      <c r="F401" s="18"/>
      <c r="G401" s="18"/>
      <c r="H401" s="18"/>
      <c r="I401" s="5"/>
      <c r="J401" s="13"/>
      <c r="K401" s="13"/>
      <c r="L401" s="18"/>
      <c r="M401" s="18"/>
      <c r="N401" s="18"/>
      <c r="O401" s="18"/>
    </row>
    <row r="402" ht="15.75" customHeight="1">
      <c r="F402" s="18"/>
      <c r="G402" s="18"/>
      <c r="H402" s="18"/>
      <c r="I402" s="5"/>
      <c r="J402" s="13"/>
      <c r="K402" s="13"/>
      <c r="L402" s="18"/>
      <c r="M402" s="18"/>
      <c r="N402" s="18"/>
      <c r="O402" s="18"/>
    </row>
    <row r="403" ht="15.75" customHeight="1">
      <c r="F403" s="18"/>
      <c r="G403" s="18"/>
      <c r="H403" s="18"/>
      <c r="I403" s="5"/>
      <c r="J403" s="13"/>
      <c r="K403" s="13"/>
      <c r="L403" s="18"/>
      <c r="M403" s="18"/>
      <c r="N403" s="18"/>
      <c r="O403" s="18"/>
    </row>
    <row r="404" ht="15.75" customHeight="1">
      <c r="F404" s="18"/>
      <c r="G404" s="18"/>
      <c r="H404" s="18"/>
      <c r="I404" s="5"/>
      <c r="J404" s="13"/>
      <c r="K404" s="13"/>
      <c r="L404" s="18"/>
      <c r="M404" s="18"/>
      <c r="N404" s="18"/>
      <c r="O404" s="18"/>
    </row>
    <row r="405" ht="15.75" customHeight="1">
      <c r="F405" s="18"/>
      <c r="G405" s="18"/>
      <c r="H405" s="18"/>
      <c r="I405" s="5"/>
      <c r="J405" s="13"/>
      <c r="K405" s="13"/>
      <c r="L405" s="18"/>
      <c r="M405" s="18"/>
      <c r="N405" s="18"/>
      <c r="O405" s="18"/>
    </row>
    <row r="406" ht="15.75" customHeight="1">
      <c r="F406" s="18"/>
      <c r="G406" s="18"/>
      <c r="H406" s="18"/>
      <c r="I406" s="5"/>
      <c r="J406" s="13"/>
      <c r="K406" s="13"/>
      <c r="L406" s="18"/>
      <c r="M406" s="18"/>
      <c r="N406" s="18"/>
      <c r="O406" s="18"/>
    </row>
    <row r="407" ht="15.75" customHeight="1">
      <c r="F407" s="18"/>
      <c r="G407" s="18"/>
      <c r="H407" s="18"/>
      <c r="I407" s="5"/>
      <c r="J407" s="13"/>
      <c r="K407" s="13"/>
      <c r="L407" s="18"/>
      <c r="M407" s="18"/>
      <c r="N407" s="18"/>
      <c r="O407" s="18"/>
    </row>
    <row r="408" ht="15.75" customHeight="1">
      <c r="F408" s="18"/>
      <c r="G408" s="18"/>
      <c r="H408" s="18"/>
      <c r="I408" s="5"/>
      <c r="J408" s="13"/>
      <c r="K408" s="13"/>
      <c r="L408" s="18"/>
      <c r="M408" s="18"/>
      <c r="N408" s="18"/>
      <c r="O408" s="18"/>
    </row>
    <row r="409" ht="15.75" customHeight="1">
      <c r="F409" s="18"/>
      <c r="G409" s="18"/>
      <c r="H409" s="18"/>
      <c r="I409" s="5"/>
      <c r="J409" s="13"/>
      <c r="K409" s="13"/>
      <c r="L409" s="18"/>
      <c r="M409" s="18"/>
      <c r="N409" s="18"/>
      <c r="O409" s="18"/>
    </row>
    <row r="410" ht="15.75" customHeight="1">
      <c r="F410" s="18"/>
      <c r="G410" s="18"/>
      <c r="H410" s="18"/>
      <c r="I410" s="5"/>
      <c r="J410" s="13"/>
      <c r="K410" s="13"/>
      <c r="L410" s="18"/>
      <c r="M410" s="18"/>
      <c r="N410" s="18"/>
      <c r="O410" s="18"/>
    </row>
    <row r="411" ht="15.75" customHeight="1">
      <c r="F411" s="18"/>
      <c r="G411" s="18"/>
      <c r="H411" s="18"/>
      <c r="I411" s="5"/>
      <c r="J411" s="13"/>
      <c r="K411" s="13"/>
      <c r="L411" s="18"/>
      <c r="M411" s="18"/>
      <c r="N411" s="18"/>
      <c r="O411" s="18"/>
    </row>
    <row r="412" ht="15.75" customHeight="1">
      <c r="F412" s="18"/>
      <c r="G412" s="18"/>
      <c r="H412" s="18"/>
      <c r="I412" s="5"/>
      <c r="J412" s="13"/>
      <c r="K412" s="13"/>
      <c r="L412" s="18"/>
      <c r="M412" s="18"/>
      <c r="N412" s="18"/>
      <c r="O412" s="18"/>
    </row>
    <row r="413" ht="15.75" customHeight="1">
      <c r="F413" s="18"/>
      <c r="G413" s="18"/>
      <c r="H413" s="18"/>
      <c r="I413" s="5"/>
      <c r="J413" s="13"/>
      <c r="K413" s="13"/>
      <c r="L413" s="18"/>
      <c r="M413" s="18"/>
      <c r="N413" s="18"/>
      <c r="O413" s="18"/>
    </row>
    <row r="414" ht="15.75" customHeight="1">
      <c r="F414" s="18"/>
      <c r="G414" s="18"/>
      <c r="H414" s="18"/>
      <c r="I414" s="5"/>
      <c r="J414" s="13"/>
      <c r="K414" s="13"/>
      <c r="L414" s="18"/>
      <c r="M414" s="18"/>
      <c r="N414" s="18"/>
      <c r="O414" s="18"/>
    </row>
    <row r="415" ht="15.75" customHeight="1">
      <c r="F415" s="18"/>
      <c r="G415" s="18"/>
      <c r="H415" s="18"/>
      <c r="I415" s="5"/>
      <c r="J415" s="13"/>
      <c r="K415" s="13"/>
      <c r="L415" s="18"/>
      <c r="M415" s="18"/>
      <c r="N415" s="18"/>
      <c r="O415" s="18"/>
    </row>
    <row r="416" ht="15.75" customHeight="1">
      <c r="F416" s="18"/>
      <c r="G416" s="18"/>
      <c r="H416" s="18"/>
      <c r="I416" s="5"/>
      <c r="J416" s="13"/>
      <c r="K416" s="13"/>
      <c r="L416" s="18"/>
      <c r="M416" s="18"/>
      <c r="N416" s="18"/>
      <c r="O416" s="18"/>
    </row>
    <row r="417" ht="15.75" customHeight="1">
      <c r="F417" s="18"/>
      <c r="G417" s="18"/>
      <c r="H417" s="18"/>
      <c r="I417" s="5"/>
      <c r="J417" s="13"/>
      <c r="K417" s="13"/>
      <c r="L417" s="18"/>
      <c r="M417" s="18"/>
      <c r="N417" s="18"/>
      <c r="O417" s="18"/>
    </row>
    <row r="418" ht="15.75" customHeight="1">
      <c r="F418" s="18"/>
      <c r="G418" s="18"/>
      <c r="H418" s="18"/>
      <c r="I418" s="5"/>
      <c r="J418" s="13"/>
      <c r="K418" s="13"/>
      <c r="L418" s="18"/>
      <c r="M418" s="18"/>
      <c r="N418" s="18"/>
      <c r="O418" s="18"/>
    </row>
    <row r="419" ht="15.75" customHeight="1">
      <c r="F419" s="18"/>
      <c r="G419" s="18"/>
      <c r="H419" s="18"/>
      <c r="I419" s="5"/>
      <c r="J419" s="13"/>
      <c r="K419" s="13"/>
      <c r="L419" s="18"/>
      <c r="M419" s="18"/>
      <c r="N419" s="18"/>
      <c r="O419" s="18"/>
    </row>
    <row r="420" ht="15.75" customHeight="1">
      <c r="F420" s="18"/>
      <c r="G420" s="18"/>
      <c r="H420" s="18"/>
      <c r="I420" s="5"/>
      <c r="J420" s="13"/>
      <c r="K420" s="13"/>
      <c r="L420" s="18"/>
      <c r="M420" s="18"/>
      <c r="N420" s="18"/>
      <c r="O420" s="18"/>
    </row>
    <row r="421" ht="15.75" customHeight="1">
      <c r="F421" s="18"/>
      <c r="G421" s="18"/>
      <c r="H421" s="18"/>
      <c r="I421" s="5"/>
      <c r="J421" s="13"/>
      <c r="K421" s="13"/>
      <c r="L421" s="18"/>
      <c r="M421" s="18"/>
      <c r="N421" s="18"/>
      <c r="O421" s="18"/>
    </row>
    <row r="422" ht="15.75" customHeight="1">
      <c r="F422" s="18"/>
      <c r="G422" s="18"/>
      <c r="H422" s="18"/>
      <c r="I422" s="5"/>
      <c r="J422" s="13"/>
      <c r="K422" s="13"/>
      <c r="L422" s="18"/>
      <c r="M422" s="18"/>
      <c r="N422" s="18"/>
      <c r="O422" s="18"/>
    </row>
    <row r="423" ht="15.75" customHeight="1">
      <c r="F423" s="18"/>
      <c r="G423" s="18"/>
      <c r="H423" s="18"/>
      <c r="I423" s="5"/>
      <c r="J423" s="13"/>
      <c r="K423" s="13"/>
      <c r="L423" s="18"/>
      <c r="M423" s="18"/>
      <c r="N423" s="18"/>
      <c r="O423" s="18"/>
    </row>
    <row r="424" ht="15.75" customHeight="1">
      <c r="F424" s="18"/>
      <c r="G424" s="18"/>
      <c r="H424" s="18"/>
      <c r="I424" s="5"/>
      <c r="J424" s="13"/>
      <c r="K424" s="13"/>
      <c r="L424" s="18"/>
      <c r="M424" s="18"/>
      <c r="N424" s="18"/>
      <c r="O424" s="18"/>
    </row>
    <row r="425" ht="15.75" customHeight="1">
      <c r="F425" s="18"/>
      <c r="G425" s="18"/>
      <c r="H425" s="18"/>
      <c r="I425" s="5"/>
      <c r="J425" s="13"/>
      <c r="K425" s="13"/>
      <c r="L425" s="18"/>
      <c r="M425" s="18"/>
      <c r="N425" s="18"/>
      <c r="O425" s="18"/>
    </row>
    <row r="426" ht="15.75" customHeight="1">
      <c r="F426" s="18"/>
      <c r="G426" s="18"/>
      <c r="H426" s="18"/>
      <c r="I426" s="5"/>
      <c r="J426" s="13"/>
      <c r="K426" s="13"/>
      <c r="L426" s="18"/>
      <c r="M426" s="18"/>
      <c r="N426" s="18"/>
      <c r="O426" s="18"/>
    </row>
    <row r="427" ht="15.75" customHeight="1">
      <c r="F427" s="18"/>
      <c r="G427" s="18"/>
      <c r="H427" s="18"/>
      <c r="I427" s="5"/>
      <c r="J427" s="13"/>
      <c r="K427" s="13"/>
      <c r="L427" s="18"/>
      <c r="M427" s="18"/>
      <c r="N427" s="18"/>
      <c r="O427" s="18"/>
    </row>
    <row r="428" ht="15.75" customHeight="1">
      <c r="F428" s="18"/>
      <c r="G428" s="18"/>
      <c r="H428" s="18"/>
      <c r="I428" s="5"/>
      <c r="J428" s="13"/>
      <c r="K428" s="13"/>
      <c r="L428" s="18"/>
      <c r="M428" s="18"/>
      <c r="N428" s="18"/>
      <c r="O428" s="18"/>
    </row>
    <row r="429" ht="15.75" customHeight="1">
      <c r="F429" s="18"/>
      <c r="G429" s="18"/>
      <c r="H429" s="18"/>
      <c r="I429" s="5"/>
      <c r="J429" s="13"/>
      <c r="K429" s="13"/>
      <c r="L429" s="18"/>
      <c r="M429" s="18"/>
      <c r="N429" s="18"/>
      <c r="O429" s="18"/>
    </row>
    <row r="430" ht="15.75" customHeight="1">
      <c r="F430" s="18"/>
      <c r="G430" s="18"/>
      <c r="H430" s="18"/>
      <c r="I430" s="5"/>
      <c r="J430" s="13"/>
      <c r="K430" s="13"/>
      <c r="L430" s="18"/>
      <c r="M430" s="18"/>
      <c r="N430" s="18"/>
      <c r="O430" s="18"/>
    </row>
    <row r="431" ht="15.75" customHeight="1">
      <c r="F431" s="18"/>
      <c r="G431" s="18"/>
      <c r="H431" s="18"/>
      <c r="I431" s="5"/>
      <c r="J431" s="13"/>
      <c r="K431" s="13"/>
      <c r="L431" s="18"/>
      <c r="M431" s="18"/>
      <c r="N431" s="18"/>
      <c r="O431" s="18"/>
    </row>
    <row r="432" ht="15.75" customHeight="1">
      <c r="F432" s="18"/>
      <c r="G432" s="18"/>
      <c r="H432" s="18"/>
      <c r="I432" s="5"/>
      <c r="J432" s="13"/>
      <c r="K432" s="13"/>
      <c r="L432" s="18"/>
      <c r="M432" s="18"/>
      <c r="N432" s="18"/>
      <c r="O432" s="18"/>
    </row>
    <row r="433" ht="15.75" customHeight="1">
      <c r="F433" s="18"/>
      <c r="G433" s="18"/>
      <c r="H433" s="18"/>
      <c r="I433" s="5"/>
      <c r="J433" s="13"/>
      <c r="K433" s="13"/>
      <c r="L433" s="18"/>
      <c r="M433" s="18"/>
      <c r="N433" s="18"/>
      <c r="O433" s="18"/>
    </row>
    <row r="434" ht="15.75" customHeight="1">
      <c r="F434" s="18"/>
      <c r="G434" s="18"/>
      <c r="H434" s="18"/>
      <c r="I434" s="5"/>
      <c r="J434" s="13"/>
      <c r="K434" s="13"/>
      <c r="L434" s="18"/>
      <c r="M434" s="18"/>
      <c r="N434" s="18"/>
      <c r="O434" s="18"/>
    </row>
    <row r="435" ht="15.75" customHeight="1">
      <c r="F435" s="18"/>
      <c r="G435" s="18"/>
      <c r="H435" s="18"/>
      <c r="I435" s="5"/>
      <c r="J435" s="13"/>
      <c r="K435" s="13"/>
      <c r="L435" s="18"/>
      <c r="M435" s="18"/>
      <c r="N435" s="18"/>
      <c r="O435" s="18"/>
    </row>
    <row r="436" ht="15.75" customHeight="1">
      <c r="F436" s="18"/>
      <c r="G436" s="18"/>
      <c r="H436" s="18"/>
      <c r="I436" s="5"/>
      <c r="J436" s="13"/>
      <c r="K436" s="13"/>
      <c r="L436" s="18"/>
      <c r="M436" s="18"/>
      <c r="N436" s="18"/>
      <c r="O436" s="18"/>
    </row>
    <row r="437" ht="15.75" customHeight="1">
      <c r="F437" s="18"/>
      <c r="G437" s="18"/>
      <c r="H437" s="18"/>
      <c r="I437" s="5"/>
      <c r="J437" s="13"/>
      <c r="K437" s="13"/>
      <c r="L437" s="18"/>
      <c r="M437" s="18"/>
      <c r="N437" s="18"/>
      <c r="O437" s="18"/>
    </row>
    <row r="438" ht="15.75" customHeight="1">
      <c r="F438" s="18"/>
      <c r="G438" s="18"/>
      <c r="H438" s="18"/>
      <c r="I438" s="5"/>
      <c r="J438" s="13"/>
      <c r="K438" s="13"/>
      <c r="L438" s="18"/>
      <c r="M438" s="18"/>
      <c r="N438" s="18"/>
      <c r="O438" s="18"/>
    </row>
    <row r="439" ht="15.75" customHeight="1">
      <c r="F439" s="18"/>
      <c r="G439" s="18"/>
      <c r="H439" s="18"/>
      <c r="I439" s="5"/>
      <c r="J439" s="13"/>
      <c r="K439" s="13"/>
      <c r="L439" s="18"/>
      <c r="M439" s="18"/>
      <c r="N439" s="18"/>
      <c r="O439" s="18"/>
    </row>
    <row r="440" ht="15.75" customHeight="1">
      <c r="F440" s="18"/>
      <c r="G440" s="18"/>
      <c r="H440" s="18"/>
      <c r="I440" s="5"/>
      <c r="J440" s="13"/>
      <c r="K440" s="13"/>
      <c r="L440" s="18"/>
      <c r="M440" s="18"/>
      <c r="N440" s="18"/>
      <c r="O440" s="18"/>
    </row>
    <row r="441" ht="15.75" customHeight="1">
      <c r="F441" s="18"/>
      <c r="G441" s="18"/>
      <c r="H441" s="18"/>
      <c r="I441" s="5"/>
      <c r="J441" s="13"/>
      <c r="K441" s="13"/>
      <c r="L441" s="18"/>
      <c r="M441" s="18"/>
      <c r="N441" s="18"/>
      <c r="O441" s="18"/>
    </row>
    <row r="442" ht="15.75" customHeight="1">
      <c r="F442" s="18"/>
      <c r="G442" s="18"/>
      <c r="H442" s="18"/>
      <c r="I442" s="5"/>
      <c r="J442" s="13"/>
      <c r="K442" s="13"/>
      <c r="L442" s="18"/>
      <c r="M442" s="18"/>
      <c r="N442" s="18"/>
      <c r="O442" s="18"/>
    </row>
    <row r="443" ht="15.75" customHeight="1">
      <c r="F443" s="18"/>
      <c r="G443" s="18"/>
      <c r="H443" s="18"/>
      <c r="I443" s="5"/>
      <c r="J443" s="13"/>
      <c r="K443" s="13"/>
      <c r="L443" s="18"/>
      <c r="M443" s="18"/>
      <c r="N443" s="18"/>
      <c r="O443" s="18"/>
    </row>
    <row r="444" ht="15.75" customHeight="1">
      <c r="F444" s="18"/>
      <c r="G444" s="18"/>
      <c r="H444" s="18"/>
      <c r="I444" s="5"/>
      <c r="J444" s="13"/>
      <c r="K444" s="13"/>
      <c r="L444" s="18"/>
      <c r="M444" s="18"/>
      <c r="N444" s="18"/>
      <c r="O444" s="18"/>
    </row>
    <row r="445" ht="15.75" customHeight="1">
      <c r="F445" s="18"/>
      <c r="G445" s="18"/>
      <c r="H445" s="18"/>
      <c r="I445" s="5"/>
      <c r="J445" s="13"/>
      <c r="K445" s="13"/>
      <c r="L445" s="18"/>
      <c r="M445" s="18"/>
      <c r="N445" s="18"/>
      <c r="O445" s="18"/>
    </row>
    <row r="446" ht="15.75" customHeight="1">
      <c r="F446" s="18"/>
      <c r="G446" s="18"/>
      <c r="H446" s="18"/>
      <c r="I446" s="5"/>
      <c r="J446" s="13"/>
      <c r="K446" s="13"/>
      <c r="L446" s="18"/>
      <c r="M446" s="18"/>
      <c r="N446" s="18"/>
      <c r="O446" s="18"/>
    </row>
    <row r="447" ht="15.75" customHeight="1">
      <c r="F447" s="18"/>
      <c r="G447" s="18"/>
      <c r="H447" s="18"/>
      <c r="I447" s="5"/>
      <c r="J447" s="13"/>
      <c r="K447" s="13"/>
      <c r="L447" s="18"/>
      <c r="M447" s="18"/>
      <c r="N447" s="18"/>
      <c r="O447" s="18"/>
    </row>
    <row r="448" ht="15.75" customHeight="1">
      <c r="F448" s="18"/>
      <c r="G448" s="18"/>
      <c r="H448" s="18"/>
      <c r="I448" s="5"/>
      <c r="J448" s="13"/>
      <c r="K448" s="13"/>
      <c r="L448" s="18"/>
      <c r="M448" s="18"/>
      <c r="N448" s="18"/>
      <c r="O448" s="18"/>
    </row>
    <row r="449" ht="15.75" customHeight="1">
      <c r="F449" s="18"/>
      <c r="G449" s="18"/>
      <c r="H449" s="18"/>
      <c r="I449" s="5"/>
      <c r="J449" s="13"/>
      <c r="K449" s="13"/>
      <c r="L449" s="18"/>
      <c r="M449" s="18"/>
      <c r="N449" s="18"/>
      <c r="O449" s="18"/>
    </row>
    <row r="450" ht="15.75" customHeight="1">
      <c r="F450" s="18"/>
      <c r="G450" s="18"/>
      <c r="H450" s="18"/>
      <c r="I450" s="5"/>
      <c r="J450" s="13"/>
      <c r="K450" s="13"/>
      <c r="L450" s="18"/>
      <c r="M450" s="18"/>
      <c r="N450" s="18"/>
      <c r="O450" s="18"/>
    </row>
    <row r="451" ht="15.75" customHeight="1">
      <c r="F451" s="18"/>
      <c r="G451" s="18"/>
      <c r="H451" s="18"/>
      <c r="I451" s="5"/>
      <c r="J451" s="13"/>
      <c r="K451" s="13"/>
      <c r="L451" s="18"/>
      <c r="M451" s="18"/>
      <c r="N451" s="18"/>
      <c r="O451" s="18"/>
    </row>
    <row r="452" ht="15.75" customHeight="1">
      <c r="F452" s="18"/>
      <c r="G452" s="18"/>
      <c r="H452" s="18"/>
      <c r="I452" s="5"/>
      <c r="J452" s="13"/>
      <c r="K452" s="13"/>
      <c r="L452" s="18"/>
      <c r="M452" s="18"/>
      <c r="N452" s="18"/>
      <c r="O452" s="18"/>
    </row>
    <row r="453" ht="15.75" customHeight="1">
      <c r="F453" s="18"/>
      <c r="G453" s="18"/>
      <c r="H453" s="18"/>
      <c r="I453" s="5"/>
      <c r="J453" s="13"/>
      <c r="K453" s="13"/>
      <c r="L453" s="18"/>
      <c r="M453" s="18"/>
      <c r="N453" s="18"/>
      <c r="O453" s="18"/>
    </row>
    <row r="454" ht="15.75" customHeight="1">
      <c r="F454" s="18"/>
      <c r="G454" s="18"/>
      <c r="H454" s="18"/>
      <c r="I454" s="5"/>
      <c r="J454" s="13"/>
      <c r="K454" s="13"/>
      <c r="L454" s="18"/>
      <c r="M454" s="18"/>
      <c r="N454" s="18"/>
      <c r="O454" s="18"/>
    </row>
    <row r="455" ht="15.75" customHeight="1">
      <c r="F455" s="18"/>
      <c r="G455" s="18"/>
      <c r="H455" s="18"/>
      <c r="I455" s="5"/>
      <c r="J455" s="13"/>
      <c r="K455" s="13"/>
      <c r="L455" s="18"/>
      <c r="M455" s="18"/>
      <c r="N455" s="18"/>
      <c r="O455" s="18"/>
    </row>
    <row r="456" ht="15.75" customHeight="1">
      <c r="F456" s="18"/>
      <c r="G456" s="18"/>
      <c r="H456" s="18"/>
      <c r="I456" s="5"/>
      <c r="J456" s="13"/>
      <c r="K456" s="13"/>
      <c r="L456" s="18"/>
      <c r="M456" s="18"/>
      <c r="N456" s="18"/>
      <c r="O456" s="18"/>
    </row>
    <row r="457" ht="15.75" customHeight="1">
      <c r="F457" s="18"/>
      <c r="G457" s="18"/>
      <c r="H457" s="18"/>
      <c r="I457" s="5"/>
      <c r="J457" s="13"/>
      <c r="K457" s="13"/>
      <c r="L457" s="18"/>
      <c r="M457" s="18"/>
      <c r="N457" s="18"/>
      <c r="O457" s="18"/>
    </row>
    <row r="458" ht="15.75" customHeight="1">
      <c r="F458" s="18"/>
      <c r="G458" s="18"/>
      <c r="H458" s="18"/>
      <c r="I458" s="5"/>
      <c r="J458" s="13"/>
      <c r="K458" s="13"/>
      <c r="L458" s="18"/>
      <c r="M458" s="18"/>
      <c r="N458" s="18"/>
      <c r="O458" s="18"/>
    </row>
    <row r="459" ht="15.75" customHeight="1">
      <c r="F459" s="18"/>
      <c r="G459" s="18"/>
      <c r="H459" s="18"/>
      <c r="I459" s="5"/>
      <c r="J459" s="13"/>
      <c r="K459" s="13"/>
      <c r="L459" s="18"/>
      <c r="M459" s="18"/>
      <c r="N459" s="18"/>
      <c r="O459" s="18"/>
    </row>
    <row r="460" ht="15.75" customHeight="1">
      <c r="F460" s="18"/>
      <c r="G460" s="18"/>
      <c r="H460" s="18"/>
      <c r="I460" s="5"/>
      <c r="J460" s="13"/>
      <c r="K460" s="13"/>
      <c r="L460" s="18"/>
      <c r="M460" s="18"/>
      <c r="N460" s="18"/>
      <c r="O460" s="18"/>
    </row>
    <row r="461" ht="15.75" customHeight="1">
      <c r="F461" s="18"/>
      <c r="G461" s="18"/>
      <c r="H461" s="18"/>
      <c r="I461" s="5"/>
      <c r="J461" s="13"/>
      <c r="K461" s="13"/>
      <c r="L461" s="18"/>
      <c r="M461" s="18"/>
      <c r="N461" s="18"/>
      <c r="O461" s="18"/>
    </row>
    <row r="462" ht="15.75" customHeight="1">
      <c r="F462" s="18"/>
      <c r="G462" s="18"/>
      <c r="H462" s="18"/>
      <c r="I462" s="5"/>
      <c r="J462" s="13"/>
      <c r="K462" s="13"/>
      <c r="L462" s="18"/>
      <c r="M462" s="18"/>
      <c r="N462" s="18"/>
      <c r="O462" s="18"/>
    </row>
    <row r="463" ht="15.75" customHeight="1">
      <c r="F463" s="18"/>
      <c r="G463" s="18"/>
      <c r="H463" s="18"/>
      <c r="I463" s="5"/>
      <c r="J463" s="13"/>
      <c r="K463" s="13"/>
      <c r="L463" s="18"/>
      <c r="M463" s="18"/>
      <c r="N463" s="18"/>
      <c r="O463" s="18"/>
    </row>
    <row r="464" ht="15.75" customHeight="1">
      <c r="F464" s="18"/>
      <c r="G464" s="18"/>
      <c r="H464" s="18"/>
      <c r="I464" s="5"/>
      <c r="J464" s="13"/>
      <c r="K464" s="13"/>
      <c r="L464" s="18"/>
      <c r="M464" s="18"/>
      <c r="N464" s="18"/>
      <c r="O464" s="18"/>
    </row>
    <row r="465" ht="15.75" customHeight="1">
      <c r="F465" s="18"/>
      <c r="G465" s="18"/>
      <c r="H465" s="18"/>
      <c r="I465" s="5"/>
      <c r="J465" s="13"/>
      <c r="K465" s="13"/>
      <c r="L465" s="18"/>
      <c r="M465" s="18"/>
      <c r="N465" s="18"/>
      <c r="O465" s="18"/>
    </row>
    <row r="466" ht="15.75" customHeight="1">
      <c r="F466" s="18"/>
      <c r="G466" s="18"/>
      <c r="H466" s="18"/>
      <c r="I466" s="5"/>
      <c r="J466" s="13"/>
      <c r="K466" s="13"/>
      <c r="L466" s="18"/>
      <c r="M466" s="18"/>
      <c r="N466" s="18"/>
      <c r="O466" s="18"/>
    </row>
    <row r="467" ht="15.75" customHeight="1">
      <c r="F467" s="18"/>
      <c r="G467" s="18"/>
      <c r="H467" s="18"/>
      <c r="I467" s="5"/>
      <c r="J467" s="13"/>
      <c r="K467" s="13"/>
      <c r="L467" s="18"/>
      <c r="M467" s="18"/>
      <c r="N467" s="18"/>
      <c r="O467" s="18"/>
    </row>
    <row r="468" ht="15.75" customHeight="1">
      <c r="F468" s="18"/>
      <c r="G468" s="18"/>
      <c r="H468" s="18"/>
      <c r="I468" s="5"/>
      <c r="J468" s="13"/>
      <c r="K468" s="13"/>
      <c r="L468" s="18"/>
      <c r="M468" s="18"/>
      <c r="N468" s="18"/>
      <c r="O468" s="18"/>
    </row>
    <row r="469" ht="15.75" customHeight="1">
      <c r="F469" s="18"/>
      <c r="G469" s="18"/>
      <c r="H469" s="18"/>
      <c r="I469" s="5"/>
      <c r="J469" s="13"/>
      <c r="K469" s="13"/>
      <c r="L469" s="18"/>
      <c r="M469" s="18"/>
      <c r="N469" s="18"/>
      <c r="O469" s="18"/>
    </row>
    <row r="470" ht="15.75" customHeight="1">
      <c r="F470" s="18"/>
      <c r="G470" s="18"/>
      <c r="H470" s="18"/>
      <c r="I470" s="5"/>
      <c r="J470" s="13"/>
      <c r="K470" s="13"/>
      <c r="L470" s="18"/>
      <c r="M470" s="18"/>
      <c r="N470" s="18"/>
      <c r="O470" s="18"/>
    </row>
    <row r="471" ht="15.75" customHeight="1">
      <c r="F471" s="18"/>
      <c r="G471" s="18"/>
      <c r="H471" s="18"/>
      <c r="I471" s="5"/>
      <c r="J471" s="13"/>
      <c r="K471" s="13"/>
      <c r="L471" s="18"/>
      <c r="M471" s="18"/>
      <c r="N471" s="18"/>
      <c r="O471" s="18"/>
    </row>
    <row r="472" ht="15.75" customHeight="1">
      <c r="F472" s="18"/>
      <c r="G472" s="18"/>
      <c r="H472" s="18"/>
      <c r="I472" s="5"/>
      <c r="J472" s="13"/>
      <c r="K472" s="13"/>
      <c r="L472" s="18"/>
      <c r="M472" s="18"/>
      <c r="N472" s="18"/>
      <c r="O472" s="18"/>
    </row>
    <row r="473" ht="15.75" customHeight="1">
      <c r="F473" s="18"/>
      <c r="G473" s="18"/>
      <c r="H473" s="18"/>
      <c r="I473" s="5"/>
      <c r="J473" s="13"/>
      <c r="K473" s="13"/>
      <c r="L473" s="18"/>
      <c r="M473" s="18"/>
      <c r="N473" s="18"/>
      <c r="O473" s="18"/>
    </row>
    <row r="474" ht="15.75" customHeight="1">
      <c r="F474" s="18"/>
      <c r="G474" s="18"/>
      <c r="H474" s="18"/>
      <c r="I474" s="5"/>
      <c r="J474" s="13"/>
      <c r="K474" s="13"/>
      <c r="L474" s="18"/>
      <c r="M474" s="18"/>
      <c r="N474" s="18"/>
      <c r="O474" s="18"/>
    </row>
    <row r="475" ht="15.75" customHeight="1">
      <c r="F475" s="18"/>
      <c r="G475" s="18"/>
      <c r="H475" s="18"/>
      <c r="I475" s="5"/>
      <c r="J475" s="13"/>
      <c r="K475" s="13"/>
      <c r="L475" s="18"/>
      <c r="M475" s="18"/>
      <c r="N475" s="18"/>
      <c r="O475" s="18"/>
    </row>
    <row r="476" ht="15.75" customHeight="1">
      <c r="F476" s="18"/>
      <c r="G476" s="18"/>
      <c r="H476" s="18"/>
      <c r="I476" s="5"/>
      <c r="J476" s="13"/>
      <c r="K476" s="13"/>
      <c r="L476" s="18"/>
      <c r="M476" s="18"/>
      <c r="N476" s="18"/>
      <c r="O476" s="18"/>
    </row>
    <row r="477" ht="15.75" customHeight="1">
      <c r="F477" s="18"/>
      <c r="G477" s="18"/>
      <c r="H477" s="18"/>
      <c r="I477" s="5"/>
      <c r="J477" s="13"/>
      <c r="K477" s="13"/>
      <c r="L477" s="18"/>
      <c r="M477" s="18"/>
      <c r="N477" s="18"/>
      <c r="O477" s="18"/>
    </row>
    <row r="478" ht="15.75" customHeight="1">
      <c r="F478" s="18"/>
      <c r="G478" s="18"/>
      <c r="H478" s="18"/>
      <c r="I478" s="5"/>
      <c r="J478" s="13"/>
      <c r="K478" s="13"/>
      <c r="L478" s="18"/>
      <c r="M478" s="18"/>
      <c r="N478" s="18"/>
      <c r="O478" s="18"/>
    </row>
    <row r="479" ht="15.75" customHeight="1">
      <c r="F479" s="18"/>
      <c r="G479" s="18"/>
      <c r="H479" s="18"/>
      <c r="I479" s="5"/>
      <c r="J479" s="13"/>
      <c r="K479" s="13"/>
      <c r="L479" s="18"/>
      <c r="M479" s="18"/>
      <c r="N479" s="18"/>
      <c r="O479" s="18"/>
    </row>
    <row r="480" ht="15.75" customHeight="1">
      <c r="F480" s="18"/>
      <c r="G480" s="18"/>
      <c r="H480" s="18"/>
      <c r="I480" s="5"/>
      <c r="J480" s="13"/>
      <c r="K480" s="13"/>
      <c r="L480" s="18"/>
      <c r="M480" s="18"/>
      <c r="N480" s="18"/>
      <c r="O480" s="18"/>
    </row>
    <row r="481" ht="15.75" customHeight="1">
      <c r="F481" s="18"/>
      <c r="G481" s="18"/>
      <c r="H481" s="18"/>
      <c r="I481" s="5"/>
      <c r="J481" s="13"/>
      <c r="K481" s="13"/>
      <c r="L481" s="18"/>
      <c r="M481" s="18"/>
      <c r="N481" s="18"/>
      <c r="O481" s="18"/>
    </row>
    <row r="482" ht="15.75" customHeight="1">
      <c r="F482" s="18"/>
      <c r="G482" s="18"/>
      <c r="H482" s="18"/>
      <c r="I482" s="5"/>
      <c r="J482" s="13"/>
      <c r="K482" s="13"/>
      <c r="L482" s="18"/>
      <c r="M482" s="18"/>
      <c r="N482" s="18"/>
      <c r="O482" s="18"/>
    </row>
    <row r="483" ht="15.75" customHeight="1">
      <c r="F483" s="18"/>
      <c r="G483" s="18"/>
      <c r="H483" s="18"/>
      <c r="I483" s="5"/>
      <c r="J483" s="13"/>
      <c r="K483" s="13"/>
      <c r="L483" s="18"/>
      <c r="M483" s="18"/>
      <c r="N483" s="18"/>
      <c r="O483" s="18"/>
    </row>
    <row r="484" ht="15.75" customHeight="1">
      <c r="F484" s="18"/>
      <c r="G484" s="18"/>
      <c r="H484" s="18"/>
      <c r="I484" s="5"/>
      <c r="J484" s="13"/>
      <c r="K484" s="13"/>
      <c r="L484" s="18"/>
      <c r="M484" s="18"/>
      <c r="N484" s="18"/>
      <c r="O484" s="18"/>
    </row>
    <row r="485" ht="15.75" customHeight="1">
      <c r="F485" s="18"/>
      <c r="G485" s="18"/>
      <c r="H485" s="18"/>
      <c r="I485" s="5"/>
      <c r="J485" s="13"/>
      <c r="K485" s="13"/>
      <c r="L485" s="18"/>
      <c r="M485" s="18"/>
      <c r="N485" s="18"/>
      <c r="O485" s="18"/>
    </row>
    <row r="486" ht="15.75" customHeight="1">
      <c r="F486" s="18"/>
      <c r="G486" s="18"/>
      <c r="H486" s="18"/>
      <c r="I486" s="5"/>
      <c r="J486" s="13"/>
      <c r="K486" s="13"/>
      <c r="L486" s="18"/>
      <c r="M486" s="18"/>
      <c r="N486" s="18"/>
      <c r="O486" s="18"/>
    </row>
    <row r="487" ht="15.75" customHeight="1">
      <c r="F487" s="18"/>
      <c r="G487" s="18"/>
      <c r="H487" s="18"/>
      <c r="I487" s="5"/>
      <c r="J487" s="13"/>
      <c r="K487" s="13"/>
      <c r="L487" s="18"/>
      <c r="M487" s="18"/>
      <c r="N487" s="18"/>
      <c r="O487" s="18"/>
    </row>
    <row r="488" ht="15.75" customHeight="1">
      <c r="F488" s="18"/>
      <c r="G488" s="18"/>
      <c r="H488" s="18"/>
      <c r="I488" s="5"/>
      <c r="J488" s="13"/>
      <c r="K488" s="13"/>
      <c r="L488" s="18"/>
      <c r="M488" s="18"/>
      <c r="N488" s="18"/>
      <c r="O488" s="18"/>
    </row>
    <row r="489" ht="15.75" customHeight="1">
      <c r="F489" s="18"/>
      <c r="G489" s="18"/>
      <c r="H489" s="18"/>
      <c r="I489" s="5"/>
      <c r="J489" s="13"/>
      <c r="K489" s="13"/>
      <c r="L489" s="18"/>
      <c r="M489" s="18"/>
      <c r="N489" s="18"/>
      <c r="O489" s="18"/>
    </row>
    <row r="490" ht="15.75" customHeight="1">
      <c r="F490" s="18"/>
      <c r="G490" s="18"/>
      <c r="H490" s="18"/>
      <c r="I490" s="5"/>
      <c r="J490" s="13"/>
      <c r="K490" s="13"/>
      <c r="L490" s="18"/>
      <c r="M490" s="18"/>
      <c r="N490" s="18"/>
      <c r="O490" s="18"/>
    </row>
    <row r="491" ht="15.75" customHeight="1">
      <c r="F491" s="18"/>
      <c r="G491" s="18"/>
      <c r="H491" s="18"/>
      <c r="I491" s="5"/>
      <c r="J491" s="13"/>
      <c r="K491" s="13"/>
      <c r="L491" s="18"/>
      <c r="M491" s="18"/>
      <c r="N491" s="18"/>
      <c r="O491" s="18"/>
    </row>
    <row r="492" ht="15.75" customHeight="1">
      <c r="F492" s="18"/>
      <c r="G492" s="18"/>
      <c r="H492" s="18"/>
      <c r="I492" s="5"/>
      <c r="J492" s="13"/>
      <c r="K492" s="13"/>
      <c r="L492" s="18"/>
      <c r="M492" s="18"/>
      <c r="N492" s="18"/>
      <c r="O492" s="18"/>
    </row>
    <row r="493" ht="15.75" customHeight="1">
      <c r="F493" s="18"/>
      <c r="G493" s="18"/>
      <c r="H493" s="18"/>
      <c r="I493" s="5"/>
      <c r="J493" s="13"/>
      <c r="K493" s="13"/>
      <c r="L493" s="18"/>
      <c r="M493" s="18"/>
      <c r="N493" s="18"/>
      <c r="O493" s="18"/>
    </row>
    <row r="494" ht="15.75" customHeight="1">
      <c r="F494" s="18"/>
      <c r="G494" s="18"/>
      <c r="H494" s="18"/>
      <c r="I494" s="5"/>
      <c r="J494" s="13"/>
      <c r="K494" s="13"/>
      <c r="L494" s="18"/>
      <c r="M494" s="18"/>
      <c r="N494" s="18"/>
      <c r="O494" s="18"/>
    </row>
    <row r="495" ht="15.75" customHeight="1">
      <c r="F495" s="18"/>
      <c r="G495" s="18"/>
      <c r="H495" s="18"/>
      <c r="I495" s="5"/>
      <c r="J495" s="13"/>
      <c r="K495" s="13"/>
      <c r="L495" s="18"/>
      <c r="M495" s="18"/>
      <c r="N495" s="18"/>
      <c r="O495" s="18"/>
    </row>
    <row r="496" ht="15.75" customHeight="1">
      <c r="F496" s="18"/>
      <c r="G496" s="18"/>
      <c r="H496" s="18"/>
      <c r="I496" s="5"/>
      <c r="J496" s="13"/>
      <c r="K496" s="13"/>
      <c r="L496" s="18"/>
      <c r="M496" s="18"/>
      <c r="N496" s="18"/>
      <c r="O496" s="18"/>
    </row>
    <row r="497" ht="15.75" customHeight="1">
      <c r="F497" s="18"/>
      <c r="G497" s="18"/>
      <c r="H497" s="18"/>
      <c r="I497" s="5"/>
      <c r="J497" s="13"/>
      <c r="K497" s="13"/>
      <c r="L497" s="18"/>
      <c r="M497" s="18"/>
      <c r="N497" s="18"/>
      <c r="O497" s="18"/>
    </row>
    <row r="498" ht="15.75" customHeight="1">
      <c r="F498" s="18"/>
      <c r="G498" s="18"/>
      <c r="H498" s="18"/>
      <c r="I498" s="5"/>
      <c r="J498" s="13"/>
      <c r="K498" s="13"/>
      <c r="L498" s="18"/>
      <c r="M498" s="18"/>
      <c r="N498" s="18"/>
      <c r="O498" s="18"/>
    </row>
    <row r="499" ht="15.75" customHeight="1">
      <c r="F499" s="18"/>
      <c r="G499" s="18"/>
      <c r="H499" s="18"/>
      <c r="I499" s="5"/>
      <c r="J499" s="13"/>
      <c r="K499" s="13"/>
      <c r="L499" s="18"/>
      <c r="M499" s="18"/>
      <c r="N499" s="18"/>
      <c r="O499" s="18"/>
    </row>
    <row r="500" ht="15.75" customHeight="1">
      <c r="F500" s="18"/>
      <c r="G500" s="18"/>
      <c r="H500" s="18"/>
      <c r="I500" s="5"/>
      <c r="J500" s="13"/>
      <c r="K500" s="13"/>
      <c r="L500" s="18"/>
      <c r="M500" s="18"/>
      <c r="N500" s="18"/>
      <c r="O500" s="18"/>
    </row>
    <row r="501" ht="15.75" customHeight="1">
      <c r="F501" s="18"/>
      <c r="G501" s="18"/>
      <c r="H501" s="18"/>
      <c r="I501" s="5"/>
      <c r="J501" s="13"/>
      <c r="K501" s="13"/>
      <c r="L501" s="18"/>
      <c r="M501" s="18"/>
      <c r="N501" s="18"/>
      <c r="O501" s="18"/>
    </row>
    <row r="502" ht="15.75" customHeight="1">
      <c r="F502" s="18"/>
      <c r="G502" s="18"/>
      <c r="H502" s="18"/>
      <c r="I502" s="5"/>
      <c r="J502" s="13"/>
      <c r="K502" s="13"/>
      <c r="L502" s="18"/>
      <c r="M502" s="18"/>
      <c r="N502" s="18"/>
      <c r="O502" s="18"/>
    </row>
    <row r="503" ht="15.75" customHeight="1">
      <c r="F503" s="18"/>
      <c r="G503" s="18"/>
      <c r="H503" s="18"/>
      <c r="I503" s="5"/>
      <c r="J503" s="13"/>
      <c r="K503" s="13"/>
      <c r="L503" s="18"/>
      <c r="M503" s="18"/>
      <c r="N503" s="18"/>
      <c r="O503" s="18"/>
    </row>
    <row r="504" ht="15.75" customHeight="1">
      <c r="F504" s="18"/>
      <c r="G504" s="18"/>
      <c r="H504" s="18"/>
      <c r="I504" s="5"/>
      <c r="J504" s="13"/>
      <c r="K504" s="13"/>
      <c r="L504" s="18"/>
      <c r="M504" s="18"/>
      <c r="N504" s="18"/>
      <c r="O504" s="18"/>
    </row>
    <row r="505" ht="15.75" customHeight="1">
      <c r="F505" s="18"/>
      <c r="G505" s="18"/>
      <c r="H505" s="18"/>
      <c r="I505" s="5"/>
      <c r="J505" s="13"/>
      <c r="K505" s="13"/>
      <c r="L505" s="18"/>
      <c r="M505" s="18"/>
      <c r="N505" s="18"/>
      <c r="O505" s="18"/>
    </row>
    <row r="506" ht="15.75" customHeight="1">
      <c r="F506" s="18"/>
      <c r="G506" s="18"/>
      <c r="H506" s="18"/>
      <c r="I506" s="5"/>
      <c r="J506" s="13"/>
      <c r="K506" s="13"/>
      <c r="L506" s="18"/>
      <c r="M506" s="18"/>
      <c r="N506" s="18"/>
      <c r="O506" s="18"/>
    </row>
    <row r="507" ht="15.75" customHeight="1">
      <c r="F507" s="18"/>
      <c r="G507" s="18"/>
      <c r="H507" s="18"/>
      <c r="I507" s="5"/>
      <c r="J507" s="13"/>
      <c r="K507" s="13"/>
      <c r="L507" s="18"/>
      <c r="M507" s="18"/>
      <c r="N507" s="18"/>
      <c r="O507" s="18"/>
    </row>
    <row r="508" ht="15.75" customHeight="1">
      <c r="F508" s="18"/>
      <c r="G508" s="18"/>
      <c r="H508" s="18"/>
      <c r="I508" s="5"/>
      <c r="J508" s="13"/>
      <c r="K508" s="13"/>
      <c r="L508" s="18"/>
      <c r="M508" s="18"/>
      <c r="N508" s="18"/>
      <c r="O508" s="18"/>
    </row>
    <row r="509" ht="15.75" customHeight="1">
      <c r="F509" s="18"/>
      <c r="G509" s="18"/>
      <c r="H509" s="18"/>
      <c r="I509" s="5"/>
      <c r="J509" s="13"/>
      <c r="K509" s="13"/>
      <c r="L509" s="18"/>
      <c r="M509" s="18"/>
      <c r="N509" s="18"/>
      <c r="O509" s="18"/>
    </row>
    <row r="510" ht="15.75" customHeight="1">
      <c r="F510" s="18"/>
      <c r="G510" s="18"/>
      <c r="H510" s="18"/>
      <c r="I510" s="5"/>
      <c r="J510" s="13"/>
      <c r="K510" s="13"/>
      <c r="L510" s="18"/>
      <c r="M510" s="18"/>
      <c r="N510" s="18"/>
      <c r="O510" s="18"/>
    </row>
    <row r="511" ht="15.75" customHeight="1">
      <c r="F511" s="18"/>
      <c r="G511" s="18"/>
      <c r="H511" s="18"/>
      <c r="I511" s="5"/>
      <c r="J511" s="13"/>
      <c r="K511" s="13"/>
      <c r="L511" s="18"/>
      <c r="M511" s="18"/>
      <c r="N511" s="18"/>
      <c r="O511" s="18"/>
    </row>
    <row r="512" ht="15.75" customHeight="1">
      <c r="F512" s="18"/>
      <c r="G512" s="18"/>
      <c r="H512" s="18"/>
      <c r="I512" s="5"/>
      <c r="J512" s="13"/>
      <c r="K512" s="13"/>
      <c r="L512" s="18"/>
      <c r="M512" s="18"/>
      <c r="N512" s="18"/>
      <c r="O512" s="18"/>
    </row>
    <row r="513" ht="15.75" customHeight="1">
      <c r="F513" s="18"/>
      <c r="G513" s="18"/>
      <c r="H513" s="18"/>
      <c r="I513" s="5"/>
      <c r="J513" s="13"/>
      <c r="K513" s="13"/>
      <c r="L513" s="18"/>
      <c r="M513" s="18"/>
      <c r="N513" s="18"/>
      <c r="O513" s="18"/>
    </row>
    <row r="514" ht="15.75" customHeight="1">
      <c r="F514" s="18"/>
      <c r="G514" s="18"/>
      <c r="H514" s="18"/>
      <c r="I514" s="5"/>
      <c r="J514" s="13"/>
      <c r="K514" s="13"/>
      <c r="L514" s="18"/>
      <c r="M514" s="18"/>
      <c r="N514" s="18"/>
      <c r="O514" s="18"/>
    </row>
    <row r="515" ht="15.75" customHeight="1">
      <c r="F515" s="18"/>
      <c r="G515" s="18"/>
      <c r="H515" s="18"/>
      <c r="I515" s="5"/>
      <c r="J515" s="13"/>
      <c r="K515" s="13"/>
      <c r="L515" s="18"/>
      <c r="M515" s="18"/>
      <c r="N515" s="18"/>
      <c r="O515" s="18"/>
    </row>
    <row r="516" ht="15.75" customHeight="1">
      <c r="F516" s="18"/>
      <c r="G516" s="18"/>
      <c r="H516" s="18"/>
      <c r="I516" s="5"/>
      <c r="J516" s="13"/>
      <c r="K516" s="13"/>
      <c r="L516" s="18"/>
      <c r="M516" s="18"/>
      <c r="N516" s="18"/>
      <c r="O516" s="18"/>
    </row>
    <row r="517" ht="15.75" customHeight="1">
      <c r="F517" s="18"/>
      <c r="G517" s="18"/>
      <c r="H517" s="18"/>
      <c r="I517" s="5"/>
      <c r="J517" s="13"/>
      <c r="K517" s="13"/>
      <c r="L517" s="18"/>
      <c r="M517" s="18"/>
      <c r="N517" s="18"/>
      <c r="O517" s="18"/>
    </row>
    <row r="518" ht="15.75" customHeight="1">
      <c r="F518" s="18"/>
      <c r="G518" s="18"/>
      <c r="H518" s="18"/>
      <c r="I518" s="5"/>
      <c r="J518" s="13"/>
      <c r="K518" s="13"/>
      <c r="L518" s="18"/>
      <c r="M518" s="18"/>
      <c r="N518" s="18"/>
      <c r="O518" s="18"/>
    </row>
    <row r="519" ht="15.75" customHeight="1">
      <c r="F519" s="18"/>
      <c r="G519" s="18"/>
      <c r="H519" s="18"/>
      <c r="I519" s="5"/>
      <c r="J519" s="13"/>
      <c r="K519" s="13"/>
      <c r="L519" s="18"/>
      <c r="M519" s="18"/>
      <c r="N519" s="18"/>
      <c r="O519" s="18"/>
    </row>
    <row r="520" ht="15.75" customHeight="1">
      <c r="F520" s="18"/>
      <c r="G520" s="18"/>
      <c r="H520" s="18"/>
      <c r="I520" s="5"/>
      <c r="J520" s="13"/>
      <c r="K520" s="13"/>
      <c r="L520" s="18"/>
      <c r="M520" s="18"/>
      <c r="N520" s="18"/>
      <c r="O520" s="18"/>
    </row>
    <row r="521" ht="15.75" customHeight="1">
      <c r="F521" s="18"/>
      <c r="G521" s="18"/>
      <c r="H521" s="18"/>
      <c r="I521" s="5"/>
      <c r="J521" s="13"/>
      <c r="K521" s="13"/>
      <c r="L521" s="18"/>
      <c r="M521" s="18"/>
      <c r="N521" s="18"/>
      <c r="O521" s="18"/>
    </row>
    <row r="522" ht="15.75" customHeight="1">
      <c r="F522" s="18"/>
      <c r="G522" s="18"/>
      <c r="H522" s="18"/>
      <c r="I522" s="5"/>
      <c r="J522" s="13"/>
      <c r="K522" s="13"/>
      <c r="L522" s="18"/>
      <c r="M522" s="18"/>
      <c r="N522" s="18"/>
      <c r="O522" s="18"/>
    </row>
    <row r="523" ht="15.75" customHeight="1">
      <c r="F523" s="18"/>
      <c r="G523" s="18"/>
      <c r="H523" s="18"/>
      <c r="I523" s="5"/>
      <c r="J523" s="13"/>
      <c r="K523" s="13"/>
      <c r="L523" s="18"/>
      <c r="M523" s="18"/>
      <c r="N523" s="18"/>
      <c r="O523" s="18"/>
    </row>
    <row r="524" ht="15.75" customHeight="1">
      <c r="F524" s="18"/>
      <c r="G524" s="18"/>
      <c r="H524" s="18"/>
      <c r="I524" s="5"/>
      <c r="J524" s="13"/>
      <c r="K524" s="13"/>
      <c r="L524" s="18"/>
      <c r="M524" s="18"/>
      <c r="N524" s="18"/>
      <c r="O524" s="18"/>
    </row>
    <row r="525" ht="15.75" customHeight="1">
      <c r="F525" s="18"/>
      <c r="G525" s="18"/>
      <c r="H525" s="18"/>
      <c r="I525" s="5"/>
      <c r="J525" s="13"/>
      <c r="K525" s="13"/>
      <c r="L525" s="18"/>
      <c r="M525" s="18"/>
      <c r="N525" s="18"/>
      <c r="O525" s="18"/>
    </row>
    <row r="526" ht="15.75" customHeight="1">
      <c r="F526" s="18"/>
      <c r="G526" s="18"/>
      <c r="H526" s="18"/>
      <c r="I526" s="5"/>
      <c r="J526" s="13"/>
      <c r="K526" s="13"/>
      <c r="L526" s="18"/>
      <c r="M526" s="18"/>
      <c r="N526" s="18"/>
      <c r="O526" s="18"/>
    </row>
    <row r="527" ht="15.75" customHeight="1">
      <c r="F527" s="18"/>
      <c r="G527" s="18"/>
      <c r="H527" s="18"/>
      <c r="I527" s="5"/>
      <c r="J527" s="13"/>
      <c r="K527" s="13"/>
      <c r="L527" s="18"/>
      <c r="M527" s="18"/>
      <c r="N527" s="18"/>
      <c r="O527" s="18"/>
    </row>
    <row r="528" ht="15.75" customHeight="1">
      <c r="F528" s="18"/>
      <c r="G528" s="18"/>
      <c r="H528" s="18"/>
      <c r="I528" s="5"/>
      <c r="J528" s="13"/>
      <c r="K528" s="13"/>
      <c r="L528" s="18"/>
      <c r="M528" s="18"/>
      <c r="N528" s="18"/>
      <c r="O528" s="18"/>
    </row>
    <row r="529" ht="15.75" customHeight="1">
      <c r="F529" s="18"/>
      <c r="G529" s="18"/>
      <c r="H529" s="18"/>
      <c r="I529" s="5"/>
      <c r="J529" s="13"/>
      <c r="K529" s="13"/>
      <c r="L529" s="18"/>
      <c r="M529" s="18"/>
      <c r="N529" s="18"/>
      <c r="O529" s="18"/>
    </row>
    <row r="530" ht="15.75" customHeight="1">
      <c r="F530" s="18"/>
      <c r="G530" s="18"/>
      <c r="H530" s="18"/>
      <c r="I530" s="5"/>
      <c r="J530" s="13"/>
      <c r="K530" s="13"/>
      <c r="L530" s="18"/>
      <c r="M530" s="18"/>
      <c r="N530" s="18"/>
      <c r="O530" s="18"/>
    </row>
    <row r="531" ht="15.75" customHeight="1">
      <c r="F531" s="18"/>
      <c r="G531" s="18"/>
      <c r="H531" s="18"/>
      <c r="I531" s="5"/>
      <c r="J531" s="13"/>
      <c r="K531" s="13"/>
      <c r="L531" s="18"/>
      <c r="M531" s="18"/>
      <c r="N531" s="18"/>
      <c r="O531" s="18"/>
    </row>
    <row r="532" ht="15.75" customHeight="1">
      <c r="F532" s="18"/>
      <c r="G532" s="18"/>
      <c r="H532" s="18"/>
      <c r="I532" s="5"/>
      <c r="J532" s="13"/>
      <c r="K532" s="13"/>
      <c r="L532" s="18"/>
      <c r="M532" s="18"/>
      <c r="N532" s="18"/>
      <c r="O532" s="18"/>
    </row>
    <row r="533" ht="15.75" customHeight="1">
      <c r="F533" s="18"/>
      <c r="G533" s="18"/>
      <c r="H533" s="18"/>
      <c r="I533" s="5"/>
      <c r="J533" s="13"/>
      <c r="K533" s="13"/>
      <c r="L533" s="18"/>
      <c r="M533" s="18"/>
      <c r="N533" s="18"/>
      <c r="O533" s="18"/>
    </row>
    <row r="534" ht="15.75" customHeight="1">
      <c r="F534" s="18"/>
      <c r="G534" s="18"/>
      <c r="H534" s="18"/>
      <c r="I534" s="5"/>
      <c r="J534" s="13"/>
      <c r="K534" s="13"/>
      <c r="L534" s="18"/>
      <c r="M534" s="18"/>
      <c r="N534" s="18"/>
      <c r="O534" s="18"/>
    </row>
    <row r="535" ht="15.75" customHeight="1">
      <c r="F535" s="18"/>
      <c r="G535" s="18"/>
      <c r="H535" s="18"/>
      <c r="I535" s="5"/>
      <c r="J535" s="13"/>
      <c r="K535" s="13"/>
      <c r="L535" s="18"/>
      <c r="M535" s="18"/>
      <c r="N535" s="18"/>
      <c r="O535" s="18"/>
    </row>
    <row r="536" ht="15.75" customHeight="1">
      <c r="F536" s="18"/>
      <c r="G536" s="18"/>
      <c r="H536" s="18"/>
      <c r="I536" s="5"/>
      <c r="J536" s="13"/>
      <c r="K536" s="13"/>
      <c r="L536" s="18"/>
      <c r="M536" s="18"/>
      <c r="N536" s="18"/>
      <c r="O536" s="18"/>
    </row>
    <row r="537" ht="15.75" customHeight="1">
      <c r="F537" s="18"/>
      <c r="G537" s="18"/>
      <c r="H537" s="18"/>
      <c r="I537" s="5"/>
      <c r="J537" s="13"/>
      <c r="K537" s="13"/>
      <c r="L537" s="18"/>
      <c r="M537" s="18"/>
      <c r="N537" s="18"/>
      <c r="O537" s="18"/>
    </row>
    <row r="538" ht="15.75" customHeight="1">
      <c r="F538" s="18"/>
      <c r="G538" s="18"/>
      <c r="H538" s="18"/>
      <c r="I538" s="5"/>
      <c r="J538" s="13"/>
      <c r="K538" s="13"/>
      <c r="L538" s="18"/>
      <c r="M538" s="18"/>
      <c r="N538" s="18"/>
      <c r="O538" s="18"/>
    </row>
    <row r="539" ht="15.75" customHeight="1">
      <c r="F539" s="18"/>
      <c r="G539" s="18"/>
      <c r="H539" s="18"/>
      <c r="I539" s="5"/>
      <c r="J539" s="13"/>
      <c r="K539" s="13"/>
      <c r="L539" s="18"/>
      <c r="M539" s="18"/>
      <c r="N539" s="18"/>
      <c r="O539" s="18"/>
    </row>
    <row r="540" ht="15.75" customHeight="1">
      <c r="F540" s="18"/>
      <c r="G540" s="18"/>
      <c r="H540" s="18"/>
      <c r="I540" s="5"/>
      <c r="J540" s="13"/>
      <c r="K540" s="13"/>
      <c r="L540" s="18"/>
      <c r="M540" s="18"/>
      <c r="N540" s="18"/>
      <c r="O540" s="18"/>
    </row>
    <row r="541" ht="15.75" customHeight="1">
      <c r="F541" s="18"/>
      <c r="G541" s="18"/>
      <c r="H541" s="18"/>
      <c r="I541" s="5"/>
      <c r="J541" s="13"/>
      <c r="K541" s="13"/>
      <c r="L541" s="18"/>
      <c r="M541" s="18"/>
      <c r="N541" s="18"/>
      <c r="O541" s="18"/>
    </row>
    <row r="542" ht="15.75" customHeight="1">
      <c r="F542" s="18"/>
      <c r="G542" s="18"/>
      <c r="H542" s="18"/>
      <c r="I542" s="5"/>
      <c r="J542" s="13"/>
      <c r="K542" s="13"/>
      <c r="L542" s="18"/>
      <c r="M542" s="18"/>
      <c r="N542" s="18"/>
      <c r="O542" s="18"/>
    </row>
    <row r="543" ht="15.75" customHeight="1">
      <c r="F543" s="18"/>
      <c r="G543" s="18"/>
      <c r="H543" s="18"/>
      <c r="I543" s="5"/>
      <c r="J543" s="13"/>
      <c r="K543" s="13"/>
      <c r="L543" s="18"/>
      <c r="M543" s="18"/>
      <c r="N543" s="18"/>
      <c r="O543" s="18"/>
    </row>
    <row r="544" ht="15.75" customHeight="1">
      <c r="F544" s="18"/>
      <c r="G544" s="18"/>
      <c r="H544" s="18"/>
      <c r="I544" s="5"/>
      <c r="J544" s="13"/>
      <c r="K544" s="13"/>
      <c r="L544" s="18"/>
      <c r="M544" s="18"/>
      <c r="N544" s="18"/>
      <c r="O544" s="18"/>
    </row>
    <row r="545" ht="15.75" customHeight="1">
      <c r="F545" s="18"/>
      <c r="G545" s="18"/>
      <c r="H545" s="18"/>
      <c r="I545" s="5"/>
      <c r="J545" s="13"/>
      <c r="K545" s="13"/>
      <c r="L545" s="18"/>
      <c r="M545" s="18"/>
      <c r="N545" s="18"/>
      <c r="O545" s="18"/>
    </row>
    <row r="546" ht="15.75" customHeight="1">
      <c r="F546" s="18"/>
      <c r="G546" s="18"/>
      <c r="H546" s="18"/>
      <c r="I546" s="5"/>
      <c r="J546" s="13"/>
      <c r="K546" s="13"/>
      <c r="L546" s="18"/>
      <c r="M546" s="18"/>
      <c r="N546" s="18"/>
      <c r="O546" s="18"/>
    </row>
    <row r="547" ht="15.75" customHeight="1">
      <c r="F547" s="18"/>
      <c r="G547" s="18"/>
      <c r="H547" s="18"/>
      <c r="I547" s="5"/>
      <c r="J547" s="13"/>
      <c r="K547" s="13"/>
      <c r="L547" s="18"/>
      <c r="M547" s="18"/>
      <c r="N547" s="18"/>
      <c r="O547" s="18"/>
    </row>
    <row r="548" ht="15.75" customHeight="1">
      <c r="F548" s="18"/>
      <c r="G548" s="18"/>
      <c r="H548" s="18"/>
      <c r="I548" s="5"/>
      <c r="J548" s="13"/>
      <c r="K548" s="13"/>
      <c r="L548" s="18"/>
      <c r="M548" s="18"/>
      <c r="N548" s="18"/>
      <c r="O548" s="18"/>
    </row>
    <row r="549" ht="15.75" customHeight="1">
      <c r="F549" s="18"/>
      <c r="G549" s="18"/>
      <c r="H549" s="18"/>
      <c r="I549" s="5"/>
      <c r="J549" s="13"/>
      <c r="K549" s="13"/>
      <c r="L549" s="18"/>
      <c r="M549" s="18"/>
      <c r="N549" s="18"/>
      <c r="O549" s="18"/>
    </row>
    <row r="550" ht="15.75" customHeight="1">
      <c r="F550" s="18"/>
      <c r="G550" s="18"/>
      <c r="H550" s="18"/>
      <c r="I550" s="5"/>
      <c r="J550" s="13"/>
      <c r="K550" s="13"/>
      <c r="L550" s="18"/>
      <c r="M550" s="18"/>
      <c r="N550" s="18"/>
      <c r="O550" s="18"/>
    </row>
    <row r="551" ht="15.75" customHeight="1">
      <c r="F551" s="18"/>
      <c r="G551" s="18"/>
      <c r="H551" s="18"/>
      <c r="I551" s="5"/>
      <c r="J551" s="13"/>
      <c r="K551" s="13"/>
      <c r="L551" s="18"/>
      <c r="M551" s="18"/>
      <c r="N551" s="18"/>
      <c r="O551" s="18"/>
    </row>
    <row r="552" ht="15.75" customHeight="1">
      <c r="F552" s="18"/>
      <c r="G552" s="18"/>
      <c r="H552" s="18"/>
      <c r="I552" s="5"/>
      <c r="J552" s="13"/>
      <c r="K552" s="13"/>
      <c r="L552" s="18"/>
      <c r="M552" s="18"/>
      <c r="N552" s="18"/>
      <c r="O552" s="18"/>
    </row>
    <row r="553" ht="15.75" customHeight="1">
      <c r="F553" s="18"/>
      <c r="G553" s="18"/>
      <c r="H553" s="18"/>
      <c r="I553" s="5"/>
      <c r="J553" s="13"/>
      <c r="K553" s="13"/>
      <c r="L553" s="18"/>
      <c r="M553" s="18"/>
      <c r="N553" s="18"/>
      <c r="O553" s="18"/>
    </row>
    <row r="554" ht="15.75" customHeight="1">
      <c r="F554" s="18"/>
      <c r="G554" s="18"/>
      <c r="H554" s="18"/>
      <c r="I554" s="5"/>
      <c r="J554" s="13"/>
      <c r="K554" s="13"/>
      <c r="L554" s="18"/>
      <c r="M554" s="18"/>
      <c r="N554" s="18"/>
      <c r="O554" s="18"/>
    </row>
    <row r="555" ht="15.75" customHeight="1">
      <c r="F555" s="18"/>
      <c r="G555" s="18"/>
      <c r="H555" s="18"/>
      <c r="I555" s="5"/>
      <c r="J555" s="13"/>
      <c r="K555" s="13"/>
      <c r="L555" s="18"/>
      <c r="M555" s="18"/>
      <c r="N555" s="18"/>
      <c r="O555" s="18"/>
    </row>
    <row r="556" ht="15.75" customHeight="1">
      <c r="F556" s="18"/>
      <c r="G556" s="18"/>
      <c r="H556" s="18"/>
      <c r="I556" s="5"/>
      <c r="J556" s="13"/>
      <c r="K556" s="13"/>
      <c r="L556" s="18"/>
      <c r="M556" s="18"/>
      <c r="N556" s="18"/>
      <c r="O556" s="18"/>
    </row>
    <row r="557" ht="15.75" customHeight="1">
      <c r="F557" s="18"/>
      <c r="G557" s="18"/>
      <c r="H557" s="18"/>
      <c r="I557" s="5"/>
      <c r="J557" s="13"/>
      <c r="K557" s="13"/>
      <c r="L557" s="18"/>
      <c r="M557" s="18"/>
      <c r="N557" s="18"/>
      <c r="O557" s="18"/>
    </row>
    <row r="558" ht="15.75" customHeight="1">
      <c r="F558" s="18"/>
      <c r="G558" s="18"/>
      <c r="H558" s="18"/>
      <c r="I558" s="5"/>
      <c r="J558" s="13"/>
      <c r="K558" s="13"/>
      <c r="L558" s="18"/>
      <c r="M558" s="18"/>
      <c r="N558" s="18"/>
      <c r="O558" s="18"/>
    </row>
    <row r="559" ht="15.75" customHeight="1">
      <c r="F559" s="18"/>
      <c r="G559" s="18"/>
      <c r="H559" s="18"/>
      <c r="I559" s="5"/>
      <c r="J559" s="13"/>
      <c r="K559" s="13"/>
      <c r="L559" s="18"/>
      <c r="M559" s="18"/>
      <c r="N559" s="18"/>
      <c r="O559" s="18"/>
    </row>
    <row r="560" ht="15.75" customHeight="1">
      <c r="F560" s="18"/>
      <c r="G560" s="18"/>
      <c r="H560" s="18"/>
      <c r="I560" s="5"/>
      <c r="J560" s="13"/>
      <c r="K560" s="13"/>
      <c r="L560" s="18"/>
      <c r="M560" s="18"/>
      <c r="N560" s="18"/>
      <c r="O560" s="18"/>
    </row>
    <row r="561" ht="15.75" customHeight="1">
      <c r="F561" s="18"/>
      <c r="G561" s="18"/>
      <c r="H561" s="18"/>
      <c r="I561" s="5"/>
      <c r="J561" s="13"/>
      <c r="K561" s="13"/>
      <c r="L561" s="18"/>
      <c r="M561" s="18"/>
      <c r="N561" s="18"/>
      <c r="O561" s="18"/>
    </row>
    <row r="562" ht="15.75" customHeight="1">
      <c r="F562" s="18"/>
      <c r="G562" s="18"/>
      <c r="H562" s="18"/>
      <c r="I562" s="5"/>
      <c r="J562" s="13"/>
      <c r="K562" s="13"/>
      <c r="L562" s="18"/>
      <c r="M562" s="18"/>
      <c r="N562" s="18"/>
      <c r="O562" s="18"/>
    </row>
    <row r="563" ht="15.75" customHeight="1">
      <c r="F563" s="18"/>
      <c r="G563" s="18"/>
      <c r="H563" s="18"/>
      <c r="I563" s="5"/>
      <c r="J563" s="13"/>
      <c r="K563" s="13"/>
      <c r="L563" s="18"/>
      <c r="M563" s="18"/>
      <c r="N563" s="18"/>
      <c r="O563" s="18"/>
    </row>
    <row r="564" ht="15.75" customHeight="1">
      <c r="F564" s="18"/>
      <c r="G564" s="18"/>
      <c r="H564" s="18"/>
      <c r="I564" s="5"/>
      <c r="J564" s="13"/>
      <c r="K564" s="13"/>
      <c r="L564" s="18"/>
      <c r="M564" s="18"/>
      <c r="N564" s="18"/>
      <c r="O564" s="18"/>
    </row>
    <row r="565" ht="15.75" customHeight="1">
      <c r="F565" s="18"/>
      <c r="G565" s="18"/>
      <c r="H565" s="18"/>
      <c r="I565" s="5"/>
      <c r="J565" s="13"/>
      <c r="K565" s="13"/>
      <c r="L565" s="18"/>
      <c r="M565" s="18"/>
      <c r="N565" s="18"/>
      <c r="O565" s="18"/>
    </row>
    <row r="566" ht="15.75" customHeight="1">
      <c r="F566" s="18"/>
      <c r="G566" s="18"/>
      <c r="H566" s="18"/>
      <c r="I566" s="5"/>
      <c r="J566" s="13"/>
      <c r="K566" s="13"/>
      <c r="L566" s="18"/>
      <c r="M566" s="18"/>
      <c r="N566" s="18"/>
      <c r="O566" s="18"/>
    </row>
    <row r="567" ht="15.75" customHeight="1">
      <c r="F567" s="18"/>
      <c r="G567" s="18"/>
      <c r="H567" s="18"/>
      <c r="I567" s="5"/>
      <c r="J567" s="13"/>
      <c r="K567" s="13"/>
      <c r="L567" s="18"/>
      <c r="M567" s="18"/>
      <c r="N567" s="18"/>
      <c r="O567" s="18"/>
    </row>
    <row r="568" ht="15.75" customHeight="1">
      <c r="F568" s="18"/>
      <c r="G568" s="18"/>
      <c r="H568" s="18"/>
      <c r="I568" s="5"/>
      <c r="J568" s="13"/>
      <c r="K568" s="13"/>
      <c r="L568" s="18"/>
      <c r="M568" s="18"/>
      <c r="N568" s="18"/>
      <c r="O568" s="18"/>
    </row>
    <row r="569" ht="15.75" customHeight="1">
      <c r="F569" s="18"/>
      <c r="G569" s="18"/>
      <c r="H569" s="18"/>
      <c r="I569" s="5"/>
      <c r="J569" s="13"/>
      <c r="K569" s="13"/>
      <c r="L569" s="18"/>
      <c r="M569" s="18"/>
      <c r="N569" s="18"/>
      <c r="O569" s="18"/>
    </row>
    <row r="570" ht="15.75" customHeight="1">
      <c r="F570" s="18"/>
      <c r="G570" s="18"/>
      <c r="H570" s="18"/>
      <c r="I570" s="5"/>
      <c r="J570" s="13"/>
      <c r="K570" s="13"/>
      <c r="L570" s="18"/>
      <c r="M570" s="18"/>
      <c r="N570" s="18"/>
      <c r="O570" s="18"/>
    </row>
    <row r="571" ht="15.75" customHeight="1">
      <c r="F571" s="18"/>
      <c r="G571" s="18"/>
      <c r="H571" s="18"/>
      <c r="I571" s="5"/>
      <c r="J571" s="13"/>
      <c r="K571" s="13"/>
      <c r="L571" s="18"/>
      <c r="M571" s="18"/>
      <c r="N571" s="18"/>
      <c r="O571" s="18"/>
    </row>
    <row r="572" ht="15.75" customHeight="1">
      <c r="F572" s="18"/>
      <c r="G572" s="18"/>
      <c r="H572" s="18"/>
      <c r="I572" s="5"/>
      <c r="J572" s="13"/>
      <c r="K572" s="13"/>
      <c r="L572" s="18"/>
      <c r="M572" s="18"/>
      <c r="N572" s="18"/>
      <c r="O572" s="18"/>
    </row>
    <row r="573" ht="15.75" customHeight="1">
      <c r="F573" s="18"/>
      <c r="G573" s="18"/>
      <c r="H573" s="18"/>
      <c r="I573" s="5"/>
      <c r="J573" s="13"/>
      <c r="K573" s="13"/>
      <c r="L573" s="18"/>
      <c r="M573" s="18"/>
      <c r="N573" s="18"/>
      <c r="O573" s="18"/>
    </row>
    <row r="574" ht="15.75" customHeight="1">
      <c r="F574" s="18"/>
      <c r="G574" s="18"/>
      <c r="H574" s="18"/>
      <c r="I574" s="5"/>
      <c r="J574" s="13"/>
      <c r="K574" s="13"/>
      <c r="L574" s="18"/>
      <c r="M574" s="18"/>
      <c r="N574" s="18"/>
      <c r="O574" s="18"/>
    </row>
    <row r="575" ht="15.75" customHeight="1">
      <c r="F575" s="18"/>
      <c r="G575" s="18"/>
      <c r="H575" s="18"/>
      <c r="I575" s="5"/>
      <c r="J575" s="13"/>
      <c r="K575" s="13"/>
      <c r="L575" s="18"/>
      <c r="M575" s="18"/>
      <c r="N575" s="18"/>
      <c r="O575" s="18"/>
    </row>
    <row r="576" ht="15.75" customHeight="1">
      <c r="F576" s="18"/>
      <c r="G576" s="18"/>
      <c r="H576" s="18"/>
      <c r="I576" s="5"/>
      <c r="J576" s="13"/>
      <c r="K576" s="13"/>
      <c r="L576" s="18"/>
      <c r="M576" s="18"/>
      <c r="N576" s="18"/>
      <c r="O576" s="18"/>
    </row>
    <row r="577" ht="15.75" customHeight="1">
      <c r="F577" s="18"/>
      <c r="G577" s="18"/>
      <c r="H577" s="18"/>
      <c r="I577" s="5"/>
      <c r="J577" s="13"/>
      <c r="K577" s="13"/>
      <c r="L577" s="18"/>
      <c r="M577" s="18"/>
      <c r="N577" s="18"/>
      <c r="O577" s="18"/>
    </row>
    <row r="578" ht="15.75" customHeight="1">
      <c r="F578" s="18"/>
      <c r="G578" s="18"/>
      <c r="H578" s="18"/>
      <c r="I578" s="5"/>
      <c r="J578" s="13"/>
      <c r="K578" s="13"/>
      <c r="L578" s="18"/>
      <c r="M578" s="18"/>
      <c r="N578" s="18"/>
      <c r="O578" s="18"/>
    </row>
    <row r="579" ht="15.75" customHeight="1">
      <c r="F579" s="18"/>
      <c r="G579" s="18"/>
      <c r="H579" s="18"/>
      <c r="I579" s="5"/>
      <c r="J579" s="13"/>
      <c r="K579" s="13"/>
      <c r="L579" s="18"/>
      <c r="M579" s="18"/>
      <c r="N579" s="18"/>
      <c r="O579" s="18"/>
    </row>
    <row r="580" ht="15.75" customHeight="1">
      <c r="F580" s="18"/>
      <c r="G580" s="18"/>
      <c r="H580" s="18"/>
      <c r="I580" s="5"/>
      <c r="J580" s="13"/>
      <c r="K580" s="13"/>
      <c r="L580" s="18"/>
      <c r="M580" s="18"/>
      <c r="N580" s="18"/>
      <c r="O580" s="18"/>
    </row>
    <row r="581" ht="15.75" customHeight="1">
      <c r="F581" s="18"/>
      <c r="G581" s="18"/>
      <c r="H581" s="18"/>
      <c r="I581" s="5"/>
      <c r="J581" s="13"/>
      <c r="K581" s="13"/>
      <c r="L581" s="18"/>
      <c r="M581" s="18"/>
      <c r="N581" s="18"/>
      <c r="O581" s="18"/>
    </row>
    <row r="582" ht="15.75" customHeight="1">
      <c r="F582" s="18"/>
      <c r="G582" s="18"/>
      <c r="H582" s="18"/>
      <c r="I582" s="5"/>
      <c r="J582" s="13"/>
      <c r="K582" s="13"/>
      <c r="L582" s="18"/>
      <c r="M582" s="18"/>
      <c r="N582" s="18"/>
      <c r="O582" s="18"/>
    </row>
    <row r="583" ht="15.75" customHeight="1">
      <c r="F583" s="18"/>
      <c r="G583" s="18"/>
      <c r="H583" s="18"/>
      <c r="I583" s="5"/>
      <c r="J583" s="13"/>
      <c r="K583" s="13"/>
      <c r="L583" s="18"/>
      <c r="M583" s="18"/>
      <c r="N583" s="18"/>
      <c r="O583" s="18"/>
    </row>
    <row r="584" ht="15.75" customHeight="1">
      <c r="F584" s="18"/>
      <c r="G584" s="18"/>
      <c r="H584" s="18"/>
      <c r="I584" s="5"/>
      <c r="J584" s="13"/>
      <c r="K584" s="13"/>
      <c r="L584" s="18"/>
      <c r="M584" s="18"/>
      <c r="N584" s="18"/>
      <c r="O584" s="18"/>
    </row>
    <row r="585" ht="15.75" customHeight="1">
      <c r="F585" s="18"/>
      <c r="G585" s="18"/>
      <c r="H585" s="18"/>
      <c r="I585" s="5"/>
      <c r="J585" s="13"/>
      <c r="K585" s="13"/>
      <c r="L585" s="18"/>
      <c r="M585" s="18"/>
      <c r="N585" s="18"/>
      <c r="O585" s="18"/>
    </row>
    <row r="586" ht="15.75" customHeight="1">
      <c r="F586" s="18"/>
      <c r="G586" s="18"/>
      <c r="H586" s="18"/>
      <c r="I586" s="5"/>
      <c r="J586" s="13"/>
      <c r="K586" s="13"/>
      <c r="L586" s="18"/>
      <c r="M586" s="18"/>
      <c r="N586" s="18"/>
      <c r="O586" s="18"/>
    </row>
    <row r="587" ht="15.75" customHeight="1">
      <c r="F587" s="18"/>
      <c r="G587" s="18"/>
      <c r="H587" s="18"/>
      <c r="I587" s="5"/>
      <c r="J587" s="13"/>
      <c r="K587" s="13"/>
      <c r="L587" s="18"/>
      <c r="M587" s="18"/>
      <c r="N587" s="18"/>
      <c r="O587" s="18"/>
    </row>
    <row r="588" ht="15.75" customHeight="1">
      <c r="F588" s="18"/>
      <c r="G588" s="18"/>
      <c r="H588" s="18"/>
      <c r="I588" s="5"/>
      <c r="J588" s="13"/>
      <c r="K588" s="13"/>
      <c r="L588" s="18"/>
      <c r="M588" s="18"/>
      <c r="N588" s="18"/>
      <c r="O588" s="18"/>
    </row>
    <row r="589" ht="15.75" customHeight="1">
      <c r="F589" s="18"/>
      <c r="G589" s="18"/>
      <c r="H589" s="18"/>
      <c r="I589" s="5"/>
      <c r="J589" s="13"/>
      <c r="K589" s="13"/>
      <c r="L589" s="18"/>
      <c r="M589" s="18"/>
      <c r="N589" s="18"/>
      <c r="O589" s="18"/>
    </row>
    <row r="590" ht="15.75" customHeight="1">
      <c r="F590" s="18"/>
      <c r="G590" s="18"/>
      <c r="H590" s="18"/>
      <c r="I590" s="5"/>
      <c r="J590" s="13"/>
      <c r="K590" s="13"/>
      <c r="L590" s="18"/>
      <c r="M590" s="18"/>
      <c r="N590" s="18"/>
      <c r="O590" s="18"/>
    </row>
    <row r="591" ht="15.75" customHeight="1">
      <c r="F591" s="18"/>
      <c r="G591" s="18"/>
      <c r="H591" s="18"/>
      <c r="I591" s="5"/>
      <c r="J591" s="13"/>
      <c r="K591" s="13"/>
      <c r="L591" s="18"/>
      <c r="M591" s="18"/>
      <c r="N591" s="18"/>
      <c r="O591" s="18"/>
    </row>
    <row r="592" ht="15.75" customHeight="1">
      <c r="F592" s="18"/>
      <c r="G592" s="18"/>
      <c r="H592" s="18"/>
      <c r="I592" s="5"/>
      <c r="J592" s="13"/>
      <c r="K592" s="13"/>
      <c r="L592" s="18"/>
      <c r="M592" s="18"/>
      <c r="N592" s="18"/>
      <c r="O592" s="18"/>
    </row>
    <row r="593" ht="15.75" customHeight="1">
      <c r="F593" s="18"/>
      <c r="G593" s="18"/>
      <c r="H593" s="18"/>
      <c r="I593" s="5"/>
      <c r="J593" s="13"/>
      <c r="K593" s="13"/>
      <c r="L593" s="18"/>
      <c r="M593" s="18"/>
      <c r="N593" s="18"/>
      <c r="O593" s="18"/>
    </row>
    <row r="594" ht="15.75" customHeight="1">
      <c r="F594" s="18"/>
      <c r="G594" s="18"/>
      <c r="H594" s="18"/>
      <c r="I594" s="5"/>
      <c r="J594" s="13"/>
      <c r="K594" s="13"/>
      <c r="L594" s="18"/>
      <c r="M594" s="18"/>
      <c r="N594" s="18"/>
      <c r="O594" s="18"/>
    </row>
    <row r="595" ht="15.75" customHeight="1">
      <c r="F595" s="18"/>
      <c r="G595" s="18"/>
      <c r="H595" s="18"/>
      <c r="I595" s="5"/>
      <c r="J595" s="13"/>
      <c r="K595" s="13"/>
      <c r="L595" s="18"/>
      <c r="M595" s="18"/>
      <c r="N595" s="18"/>
      <c r="O595" s="18"/>
    </row>
    <row r="596" ht="15.75" customHeight="1">
      <c r="F596" s="18"/>
      <c r="G596" s="18"/>
      <c r="H596" s="18"/>
      <c r="I596" s="5"/>
      <c r="J596" s="13"/>
      <c r="K596" s="13"/>
      <c r="L596" s="18"/>
      <c r="M596" s="18"/>
      <c r="N596" s="18"/>
      <c r="O596" s="18"/>
    </row>
    <row r="597" ht="15.75" customHeight="1">
      <c r="F597" s="18"/>
      <c r="G597" s="18"/>
      <c r="H597" s="18"/>
      <c r="I597" s="5"/>
      <c r="J597" s="13"/>
      <c r="K597" s="13"/>
      <c r="L597" s="18"/>
      <c r="M597" s="18"/>
      <c r="N597" s="18"/>
      <c r="O597" s="18"/>
    </row>
    <row r="598" ht="15.75" customHeight="1">
      <c r="F598" s="18"/>
      <c r="G598" s="18"/>
      <c r="H598" s="18"/>
      <c r="I598" s="5"/>
      <c r="J598" s="13"/>
      <c r="K598" s="13"/>
      <c r="L598" s="18"/>
      <c r="M598" s="18"/>
      <c r="N598" s="18"/>
      <c r="O598" s="18"/>
    </row>
    <row r="599" ht="15.75" customHeight="1">
      <c r="F599" s="18"/>
      <c r="G599" s="18"/>
      <c r="H599" s="18"/>
      <c r="I599" s="5"/>
      <c r="J599" s="13"/>
      <c r="K599" s="13"/>
      <c r="L599" s="18"/>
      <c r="M599" s="18"/>
      <c r="N599" s="18"/>
      <c r="O599" s="18"/>
    </row>
    <row r="600" ht="15.75" customHeight="1">
      <c r="F600" s="18"/>
      <c r="G600" s="18"/>
      <c r="H600" s="18"/>
      <c r="I600" s="5"/>
      <c r="J600" s="13"/>
      <c r="K600" s="13"/>
      <c r="L600" s="18"/>
      <c r="M600" s="18"/>
      <c r="N600" s="18"/>
      <c r="O600" s="18"/>
    </row>
    <row r="601" ht="15.75" customHeight="1">
      <c r="F601" s="18"/>
      <c r="G601" s="18"/>
      <c r="H601" s="18"/>
      <c r="I601" s="5"/>
      <c r="J601" s="13"/>
      <c r="K601" s="13"/>
      <c r="L601" s="18"/>
      <c r="M601" s="18"/>
      <c r="N601" s="18"/>
      <c r="O601" s="18"/>
    </row>
    <row r="602" ht="15.75" customHeight="1">
      <c r="F602" s="18"/>
      <c r="G602" s="18"/>
      <c r="H602" s="18"/>
      <c r="I602" s="5"/>
      <c r="J602" s="13"/>
      <c r="K602" s="13"/>
      <c r="L602" s="18"/>
      <c r="M602" s="18"/>
      <c r="N602" s="18"/>
      <c r="O602" s="18"/>
    </row>
    <row r="603" ht="15.75" customHeight="1">
      <c r="F603" s="18"/>
      <c r="G603" s="18"/>
      <c r="H603" s="18"/>
      <c r="I603" s="5"/>
      <c r="J603" s="13"/>
      <c r="K603" s="13"/>
      <c r="L603" s="18"/>
      <c r="M603" s="18"/>
      <c r="N603" s="18"/>
      <c r="O603" s="18"/>
    </row>
    <row r="604" ht="15.75" customHeight="1">
      <c r="F604" s="18"/>
      <c r="G604" s="18"/>
      <c r="H604" s="18"/>
      <c r="I604" s="5"/>
      <c r="J604" s="13"/>
      <c r="K604" s="13"/>
      <c r="L604" s="18"/>
      <c r="M604" s="18"/>
      <c r="N604" s="18"/>
      <c r="O604" s="18"/>
    </row>
    <row r="605" ht="15.75" customHeight="1">
      <c r="F605" s="18"/>
      <c r="G605" s="18"/>
      <c r="H605" s="18"/>
      <c r="I605" s="5"/>
      <c r="J605" s="13"/>
      <c r="K605" s="13"/>
      <c r="L605" s="18"/>
      <c r="M605" s="18"/>
      <c r="N605" s="18"/>
      <c r="O605" s="18"/>
    </row>
    <row r="606" ht="15.75" customHeight="1">
      <c r="F606" s="18"/>
      <c r="G606" s="18"/>
      <c r="H606" s="18"/>
      <c r="I606" s="5"/>
      <c r="J606" s="13"/>
      <c r="K606" s="13"/>
      <c r="L606" s="18"/>
      <c r="M606" s="18"/>
      <c r="N606" s="18"/>
      <c r="O606" s="18"/>
    </row>
    <row r="607" ht="15.75" customHeight="1">
      <c r="F607" s="18"/>
      <c r="G607" s="18"/>
      <c r="H607" s="18"/>
      <c r="I607" s="5"/>
      <c r="J607" s="13"/>
      <c r="K607" s="13"/>
      <c r="L607" s="18"/>
      <c r="M607" s="18"/>
      <c r="N607" s="18"/>
      <c r="O607" s="18"/>
    </row>
    <row r="608" ht="15.75" customHeight="1">
      <c r="F608" s="18"/>
      <c r="G608" s="18"/>
      <c r="H608" s="18"/>
      <c r="I608" s="5"/>
      <c r="J608" s="13"/>
      <c r="K608" s="13"/>
      <c r="L608" s="18"/>
      <c r="M608" s="18"/>
      <c r="N608" s="18"/>
      <c r="O608" s="18"/>
    </row>
    <row r="609" ht="15.75" customHeight="1">
      <c r="F609" s="18"/>
      <c r="G609" s="18"/>
      <c r="H609" s="18"/>
      <c r="I609" s="5"/>
      <c r="J609" s="13"/>
      <c r="K609" s="13"/>
      <c r="L609" s="18"/>
      <c r="M609" s="18"/>
      <c r="N609" s="18"/>
      <c r="O609" s="18"/>
    </row>
    <row r="610" ht="15.75" customHeight="1">
      <c r="F610" s="18"/>
      <c r="G610" s="18"/>
      <c r="H610" s="18"/>
      <c r="I610" s="5"/>
      <c r="J610" s="13"/>
      <c r="K610" s="13"/>
      <c r="L610" s="18"/>
      <c r="M610" s="18"/>
      <c r="N610" s="18"/>
      <c r="O610" s="18"/>
    </row>
    <row r="611" ht="15.75" customHeight="1">
      <c r="F611" s="18"/>
      <c r="G611" s="18"/>
      <c r="H611" s="18"/>
      <c r="I611" s="5"/>
      <c r="J611" s="13"/>
      <c r="K611" s="13"/>
      <c r="L611" s="18"/>
      <c r="M611" s="18"/>
      <c r="N611" s="18"/>
      <c r="O611" s="18"/>
    </row>
    <row r="612" ht="15.75" customHeight="1">
      <c r="F612" s="18"/>
      <c r="G612" s="18"/>
      <c r="H612" s="18"/>
      <c r="I612" s="5"/>
      <c r="J612" s="13"/>
      <c r="K612" s="13"/>
      <c r="L612" s="18"/>
      <c r="M612" s="18"/>
      <c r="N612" s="18"/>
      <c r="O612" s="18"/>
    </row>
    <row r="613" ht="15.75" customHeight="1">
      <c r="F613" s="18"/>
      <c r="G613" s="18"/>
      <c r="H613" s="18"/>
      <c r="I613" s="5"/>
      <c r="J613" s="13"/>
      <c r="K613" s="13"/>
      <c r="L613" s="18"/>
      <c r="M613" s="18"/>
      <c r="N613" s="18"/>
      <c r="O613" s="18"/>
    </row>
    <row r="614" ht="15.75" customHeight="1">
      <c r="F614" s="18"/>
      <c r="G614" s="18"/>
      <c r="H614" s="18"/>
      <c r="I614" s="5"/>
      <c r="J614" s="13"/>
      <c r="K614" s="13"/>
      <c r="L614" s="18"/>
      <c r="M614" s="18"/>
      <c r="N614" s="18"/>
      <c r="O614" s="18"/>
    </row>
    <row r="615" ht="15.75" customHeight="1">
      <c r="F615" s="18"/>
      <c r="G615" s="18"/>
      <c r="H615" s="18"/>
      <c r="I615" s="5"/>
      <c r="J615" s="13"/>
      <c r="K615" s="13"/>
      <c r="L615" s="18"/>
      <c r="M615" s="18"/>
      <c r="N615" s="18"/>
      <c r="O615" s="18"/>
    </row>
    <row r="616" ht="15.75" customHeight="1">
      <c r="F616" s="18"/>
      <c r="G616" s="18"/>
      <c r="H616" s="18"/>
      <c r="I616" s="5"/>
      <c r="J616" s="13"/>
      <c r="K616" s="13"/>
      <c r="L616" s="18"/>
      <c r="M616" s="18"/>
      <c r="N616" s="18"/>
      <c r="O616" s="18"/>
    </row>
    <row r="617" ht="15.75" customHeight="1">
      <c r="F617" s="18"/>
      <c r="G617" s="18"/>
      <c r="H617" s="18"/>
      <c r="I617" s="5"/>
      <c r="J617" s="13"/>
      <c r="K617" s="13"/>
      <c r="L617" s="18"/>
      <c r="M617" s="18"/>
      <c r="N617" s="18"/>
      <c r="O617" s="18"/>
    </row>
    <row r="618" ht="15.75" customHeight="1">
      <c r="F618" s="18"/>
      <c r="G618" s="18"/>
      <c r="H618" s="18"/>
      <c r="I618" s="5"/>
      <c r="J618" s="13"/>
      <c r="K618" s="13"/>
      <c r="L618" s="18"/>
      <c r="M618" s="18"/>
      <c r="N618" s="18"/>
      <c r="O618" s="18"/>
    </row>
    <row r="619" ht="15.75" customHeight="1">
      <c r="F619" s="18"/>
      <c r="G619" s="18"/>
      <c r="H619" s="18"/>
      <c r="I619" s="5"/>
      <c r="J619" s="13"/>
      <c r="K619" s="13"/>
      <c r="L619" s="18"/>
      <c r="M619" s="18"/>
      <c r="N619" s="18"/>
      <c r="O619" s="18"/>
    </row>
    <row r="620" ht="15.75" customHeight="1">
      <c r="F620" s="18"/>
      <c r="G620" s="18"/>
      <c r="H620" s="18"/>
      <c r="I620" s="5"/>
      <c r="J620" s="13"/>
      <c r="K620" s="13"/>
      <c r="L620" s="18"/>
      <c r="M620" s="18"/>
      <c r="N620" s="18"/>
      <c r="O620" s="18"/>
    </row>
    <row r="621" ht="15.75" customHeight="1">
      <c r="F621" s="18"/>
      <c r="G621" s="18"/>
      <c r="H621" s="18"/>
      <c r="I621" s="5"/>
      <c r="J621" s="13"/>
      <c r="K621" s="13"/>
      <c r="L621" s="18"/>
      <c r="M621" s="18"/>
      <c r="N621" s="18"/>
      <c r="O621" s="18"/>
    </row>
    <row r="622" ht="15.75" customHeight="1">
      <c r="F622" s="18"/>
      <c r="G622" s="18"/>
      <c r="H622" s="18"/>
      <c r="I622" s="5"/>
      <c r="J622" s="13"/>
      <c r="K622" s="13"/>
      <c r="L622" s="18"/>
      <c r="M622" s="18"/>
      <c r="N622" s="18"/>
      <c r="O622" s="18"/>
    </row>
    <row r="623" ht="15.75" customHeight="1">
      <c r="F623" s="18"/>
      <c r="G623" s="18"/>
      <c r="H623" s="18"/>
      <c r="I623" s="5"/>
      <c r="J623" s="13"/>
      <c r="K623" s="13"/>
      <c r="L623" s="18"/>
      <c r="M623" s="18"/>
      <c r="N623" s="18"/>
      <c r="O623" s="18"/>
    </row>
    <row r="624" ht="15.75" customHeight="1">
      <c r="F624" s="18"/>
      <c r="G624" s="18"/>
      <c r="H624" s="18"/>
      <c r="I624" s="5"/>
      <c r="J624" s="13"/>
      <c r="K624" s="13"/>
      <c r="L624" s="18"/>
      <c r="M624" s="18"/>
      <c r="N624" s="18"/>
      <c r="O624" s="18"/>
    </row>
    <row r="625" ht="15.75" customHeight="1">
      <c r="F625" s="18"/>
      <c r="G625" s="18"/>
      <c r="H625" s="18"/>
      <c r="I625" s="5"/>
      <c r="J625" s="13"/>
      <c r="K625" s="13"/>
      <c r="L625" s="18"/>
      <c r="M625" s="18"/>
      <c r="N625" s="18"/>
      <c r="O625" s="18"/>
    </row>
    <row r="626" ht="15.75" customHeight="1">
      <c r="F626" s="18"/>
      <c r="G626" s="18"/>
      <c r="H626" s="18"/>
      <c r="I626" s="5"/>
      <c r="J626" s="13"/>
      <c r="K626" s="13"/>
      <c r="L626" s="18"/>
      <c r="M626" s="18"/>
      <c r="N626" s="18"/>
      <c r="O626" s="18"/>
    </row>
    <row r="627" ht="15.75" customHeight="1">
      <c r="F627" s="18"/>
      <c r="G627" s="18"/>
      <c r="H627" s="18"/>
      <c r="I627" s="5"/>
      <c r="J627" s="13"/>
      <c r="K627" s="13"/>
      <c r="L627" s="18"/>
      <c r="M627" s="18"/>
      <c r="N627" s="18"/>
      <c r="O627" s="18"/>
    </row>
    <row r="628" ht="15.75" customHeight="1">
      <c r="F628" s="18"/>
      <c r="G628" s="18"/>
      <c r="H628" s="18"/>
      <c r="I628" s="5"/>
      <c r="J628" s="13"/>
      <c r="K628" s="13"/>
      <c r="L628" s="18"/>
      <c r="M628" s="18"/>
      <c r="N628" s="18"/>
      <c r="O628" s="18"/>
    </row>
    <row r="629" ht="15.75" customHeight="1">
      <c r="F629" s="18"/>
      <c r="G629" s="18"/>
      <c r="H629" s="18"/>
      <c r="I629" s="5"/>
      <c r="J629" s="13"/>
      <c r="K629" s="13"/>
      <c r="L629" s="18"/>
      <c r="M629" s="18"/>
      <c r="N629" s="18"/>
      <c r="O629" s="18"/>
    </row>
    <row r="630" ht="15.75" customHeight="1">
      <c r="F630" s="18"/>
      <c r="G630" s="18"/>
      <c r="H630" s="18"/>
      <c r="I630" s="5"/>
      <c r="J630" s="13"/>
      <c r="K630" s="13"/>
      <c r="L630" s="18"/>
      <c r="M630" s="18"/>
      <c r="N630" s="18"/>
      <c r="O630" s="18"/>
    </row>
    <row r="631" ht="15.75" customHeight="1">
      <c r="F631" s="18"/>
      <c r="G631" s="18"/>
      <c r="H631" s="18"/>
      <c r="I631" s="5"/>
      <c r="J631" s="13"/>
      <c r="K631" s="13"/>
      <c r="L631" s="18"/>
      <c r="M631" s="18"/>
      <c r="N631" s="18"/>
      <c r="O631" s="18"/>
    </row>
    <row r="632" ht="15.75" customHeight="1">
      <c r="F632" s="18"/>
      <c r="G632" s="18"/>
      <c r="H632" s="18"/>
      <c r="I632" s="5"/>
      <c r="J632" s="13"/>
      <c r="K632" s="13"/>
      <c r="L632" s="18"/>
      <c r="M632" s="18"/>
      <c r="N632" s="18"/>
      <c r="O632" s="18"/>
    </row>
    <row r="633" ht="15.75" customHeight="1">
      <c r="F633" s="18"/>
      <c r="G633" s="18"/>
      <c r="H633" s="18"/>
      <c r="I633" s="5"/>
      <c r="J633" s="13"/>
      <c r="K633" s="13"/>
      <c r="L633" s="18"/>
      <c r="M633" s="18"/>
      <c r="N633" s="18"/>
      <c r="O633" s="18"/>
    </row>
    <row r="634" ht="15.75" customHeight="1">
      <c r="F634" s="18"/>
      <c r="G634" s="18"/>
      <c r="H634" s="18"/>
      <c r="I634" s="5"/>
      <c r="J634" s="13"/>
      <c r="K634" s="13"/>
      <c r="L634" s="18"/>
      <c r="M634" s="18"/>
      <c r="N634" s="18"/>
      <c r="O634" s="18"/>
    </row>
    <row r="635" ht="15.75" customHeight="1">
      <c r="F635" s="18"/>
      <c r="G635" s="18"/>
      <c r="H635" s="18"/>
      <c r="I635" s="5"/>
      <c r="J635" s="13"/>
      <c r="K635" s="13"/>
      <c r="L635" s="18"/>
      <c r="M635" s="18"/>
      <c r="N635" s="18"/>
      <c r="O635" s="18"/>
    </row>
    <row r="636" ht="15.75" customHeight="1">
      <c r="F636" s="18"/>
      <c r="G636" s="18"/>
      <c r="H636" s="18"/>
      <c r="I636" s="5"/>
      <c r="J636" s="13"/>
      <c r="K636" s="13"/>
      <c r="L636" s="18"/>
      <c r="M636" s="18"/>
      <c r="N636" s="18"/>
      <c r="O636" s="18"/>
    </row>
    <row r="637" ht="15.75" customHeight="1">
      <c r="F637" s="18"/>
      <c r="G637" s="18"/>
      <c r="H637" s="18"/>
      <c r="I637" s="5"/>
      <c r="J637" s="13"/>
      <c r="K637" s="13"/>
      <c r="L637" s="18"/>
      <c r="M637" s="18"/>
      <c r="N637" s="18"/>
      <c r="O637" s="18"/>
    </row>
    <row r="638" ht="15.75" customHeight="1">
      <c r="F638" s="18"/>
      <c r="G638" s="18"/>
      <c r="H638" s="18"/>
      <c r="I638" s="5"/>
      <c r="J638" s="13"/>
      <c r="K638" s="13"/>
      <c r="L638" s="18"/>
      <c r="M638" s="18"/>
      <c r="N638" s="18"/>
      <c r="O638" s="18"/>
    </row>
    <row r="639" ht="15.75" customHeight="1">
      <c r="F639" s="18"/>
      <c r="G639" s="18"/>
      <c r="H639" s="18"/>
      <c r="I639" s="5"/>
      <c r="J639" s="13"/>
      <c r="K639" s="13"/>
      <c r="L639" s="18"/>
      <c r="M639" s="18"/>
      <c r="N639" s="18"/>
      <c r="O639" s="18"/>
    </row>
    <row r="640" ht="15.75" customHeight="1">
      <c r="F640" s="18"/>
      <c r="G640" s="18"/>
      <c r="H640" s="18"/>
      <c r="I640" s="5"/>
      <c r="J640" s="13"/>
      <c r="K640" s="13"/>
      <c r="L640" s="18"/>
      <c r="M640" s="18"/>
      <c r="N640" s="18"/>
      <c r="O640" s="18"/>
    </row>
    <row r="641" ht="15.75" customHeight="1">
      <c r="F641" s="18"/>
      <c r="G641" s="18"/>
      <c r="H641" s="18"/>
      <c r="I641" s="5"/>
      <c r="J641" s="13"/>
      <c r="K641" s="13"/>
      <c r="L641" s="18"/>
      <c r="M641" s="18"/>
      <c r="N641" s="18"/>
      <c r="O641" s="18"/>
    </row>
    <row r="642" ht="15.75" customHeight="1">
      <c r="F642" s="18"/>
      <c r="G642" s="18"/>
      <c r="H642" s="18"/>
      <c r="I642" s="5"/>
      <c r="J642" s="13"/>
      <c r="K642" s="13"/>
      <c r="L642" s="18"/>
      <c r="M642" s="18"/>
      <c r="N642" s="18"/>
      <c r="O642" s="18"/>
    </row>
    <row r="643" ht="15.75" customHeight="1">
      <c r="F643" s="18"/>
      <c r="G643" s="18"/>
      <c r="H643" s="18"/>
      <c r="I643" s="5"/>
      <c r="J643" s="13"/>
      <c r="K643" s="13"/>
      <c r="L643" s="18"/>
      <c r="M643" s="18"/>
      <c r="N643" s="18"/>
      <c r="O643" s="18"/>
    </row>
    <row r="644" ht="15.75" customHeight="1">
      <c r="F644" s="18"/>
      <c r="G644" s="18"/>
      <c r="H644" s="18"/>
      <c r="I644" s="5"/>
      <c r="J644" s="13"/>
      <c r="K644" s="13"/>
      <c r="L644" s="18"/>
      <c r="M644" s="18"/>
      <c r="N644" s="18"/>
      <c r="O644" s="18"/>
    </row>
    <row r="645" ht="15.75" customHeight="1">
      <c r="F645" s="18"/>
      <c r="G645" s="18"/>
      <c r="H645" s="18"/>
      <c r="I645" s="5"/>
      <c r="J645" s="13"/>
      <c r="K645" s="13"/>
      <c r="L645" s="18"/>
      <c r="M645" s="18"/>
      <c r="N645" s="18"/>
      <c r="O645" s="18"/>
    </row>
    <row r="646" ht="15.75" customHeight="1">
      <c r="F646" s="18"/>
      <c r="G646" s="18"/>
      <c r="H646" s="18"/>
      <c r="I646" s="5"/>
      <c r="J646" s="13"/>
      <c r="K646" s="13"/>
      <c r="L646" s="18"/>
      <c r="M646" s="18"/>
      <c r="N646" s="18"/>
      <c r="O646" s="18"/>
    </row>
    <row r="647" ht="15.75" customHeight="1">
      <c r="F647" s="18"/>
      <c r="G647" s="18"/>
      <c r="H647" s="18"/>
      <c r="I647" s="5"/>
      <c r="J647" s="13"/>
      <c r="K647" s="13"/>
      <c r="L647" s="18"/>
      <c r="M647" s="18"/>
      <c r="N647" s="18"/>
      <c r="O647" s="18"/>
    </row>
    <row r="648" ht="15.75" customHeight="1">
      <c r="F648" s="18"/>
      <c r="G648" s="18"/>
      <c r="H648" s="18"/>
      <c r="I648" s="5"/>
      <c r="J648" s="13"/>
      <c r="K648" s="13"/>
      <c r="L648" s="18"/>
      <c r="M648" s="18"/>
      <c r="N648" s="18"/>
      <c r="O648" s="18"/>
    </row>
    <row r="649" ht="15.75" customHeight="1">
      <c r="F649" s="18"/>
      <c r="G649" s="18"/>
      <c r="H649" s="18"/>
      <c r="I649" s="5"/>
      <c r="J649" s="13"/>
      <c r="K649" s="13"/>
      <c r="L649" s="18"/>
      <c r="M649" s="18"/>
      <c r="N649" s="18"/>
      <c r="O649" s="18"/>
    </row>
    <row r="650" ht="15.75" customHeight="1">
      <c r="F650" s="18"/>
      <c r="G650" s="18"/>
      <c r="H650" s="18"/>
      <c r="I650" s="5"/>
      <c r="J650" s="13"/>
      <c r="K650" s="13"/>
      <c r="L650" s="18"/>
      <c r="M650" s="18"/>
      <c r="N650" s="18"/>
      <c r="O650" s="18"/>
    </row>
    <row r="651" ht="15.75" customHeight="1">
      <c r="F651" s="18"/>
      <c r="G651" s="18"/>
      <c r="H651" s="18"/>
      <c r="I651" s="5"/>
      <c r="J651" s="13"/>
      <c r="K651" s="13"/>
      <c r="L651" s="18"/>
      <c r="M651" s="18"/>
      <c r="N651" s="18"/>
      <c r="O651" s="18"/>
    </row>
    <row r="652" ht="15.75" customHeight="1">
      <c r="F652" s="18"/>
      <c r="G652" s="18"/>
      <c r="H652" s="18"/>
      <c r="I652" s="5"/>
      <c r="J652" s="13"/>
      <c r="K652" s="13"/>
      <c r="L652" s="18"/>
      <c r="M652" s="18"/>
      <c r="N652" s="18"/>
      <c r="O652" s="18"/>
    </row>
    <row r="653" ht="15.75" customHeight="1">
      <c r="F653" s="18"/>
      <c r="G653" s="18"/>
      <c r="H653" s="18"/>
      <c r="I653" s="5"/>
      <c r="J653" s="13"/>
      <c r="K653" s="13"/>
      <c r="L653" s="18"/>
      <c r="M653" s="18"/>
      <c r="N653" s="18"/>
      <c r="O653" s="18"/>
    </row>
    <row r="654" ht="15.75" customHeight="1">
      <c r="F654" s="18"/>
      <c r="G654" s="18"/>
      <c r="H654" s="18"/>
      <c r="I654" s="5"/>
      <c r="J654" s="13"/>
      <c r="K654" s="13"/>
      <c r="L654" s="18"/>
      <c r="M654" s="18"/>
      <c r="N654" s="18"/>
      <c r="O654" s="18"/>
    </row>
    <row r="655" ht="15.75" customHeight="1">
      <c r="F655" s="18"/>
      <c r="G655" s="18"/>
      <c r="H655" s="18"/>
      <c r="I655" s="5"/>
      <c r="J655" s="13"/>
      <c r="K655" s="13"/>
      <c r="L655" s="18"/>
      <c r="M655" s="18"/>
      <c r="N655" s="18"/>
      <c r="O655" s="18"/>
    </row>
    <row r="656" ht="15.75" customHeight="1">
      <c r="F656" s="18"/>
      <c r="G656" s="18"/>
      <c r="H656" s="18"/>
      <c r="I656" s="5"/>
      <c r="J656" s="13"/>
      <c r="K656" s="13"/>
      <c r="L656" s="18"/>
      <c r="M656" s="18"/>
      <c r="N656" s="18"/>
      <c r="O656" s="18"/>
    </row>
    <row r="657" ht="15.75" customHeight="1">
      <c r="F657" s="18"/>
      <c r="G657" s="18"/>
      <c r="H657" s="18"/>
      <c r="I657" s="5"/>
      <c r="J657" s="13"/>
      <c r="K657" s="13"/>
      <c r="L657" s="18"/>
      <c r="M657" s="18"/>
      <c r="N657" s="18"/>
      <c r="O657" s="18"/>
    </row>
    <row r="658" ht="15.75" customHeight="1">
      <c r="F658" s="18"/>
      <c r="G658" s="18"/>
      <c r="H658" s="18"/>
      <c r="I658" s="5"/>
      <c r="J658" s="13"/>
      <c r="K658" s="13"/>
      <c r="L658" s="18"/>
      <c r="M658" s="18"/>
      <c r="N658" s="18"/>
      <c r="O658" s="18"/>
    </row>
    <row r="659" ht="15.75" customHeight="1">
      <c r="F659" s="18"/>
      <c r="G659" s="18"/>
      <c r="H659" s="18"/>
      <c r="I659" s="5"/>
      <c r="J659" s="13"/>
      <c r="K659" s="13"/>
      <c r="L659" s="18"/>
      <c r="M659" s="18"/>
      <c r="N659" s="18"/>
      <c r="O659" s="18"/>
    </row>
    <row r="660" ht="15.75" customHeight="1">
      <c r="F660" s="18"/>
      <c r="G660" s="18"/>
      <c r="H660" s="18"/>
      <c r="I660" s="5"/>
      <c r="J660" s="13"/>
      <c r="K660" s="13"/>
      <c r="L660" s="18"/>
      <c r="M660" s="18"/>
      <c r="N660" s="18"/>
      <c r="O660" s="18"/>
    </row>
    <row r="661" ht="15.75" customHeight="1">
      <c r="F661" s="18"/>
      <c r="G661" s="18"/>
      <c r="H661" s="18"/>
      <c r="I661" s="5"/>
      <c r="J661" s="13"/>
      <c r="K661" s="13"/>
      <c r="L661" s="18"/>
      <c r="M661" s="18"/>
      <c r="N661" s="18"/>
      <c r="O661" s="18"/>
    </row>
    <row r="662" ht="15.75" customHeight="1">
      <c r="F662" s="18"/>
      <c r="G662" s="18"/>
      <c r="H662" s="18"/>
      <c r="I662" s="5"/>
      <c r="J662" s="13"/>
      <c r="K662" s="13"/>
      <c r="L662" s="18"/>
      <c r="M662" s="18"/>
      <c r="N662" s="18"/>
      <c r="O662" s="18"/>
    </row>
    <row r="663" ht="15.75" customHeight="1">
      <c r="F663" s="18"/>
      <c r="G663" s="18"/>
      <c r="H663" s="18"/>
      <c r="I663" s="5"/>
      <c r="J663" s="13"/>
      <c r="K663" s="13"/>
      <c r="L663" s="18"/>
      <c r="M663" s="18"/>
      <c r="N663" s="18"/>
      <c r="O663" s="18"/>
    </row>
    <row r="664" ht="15.75" customHeight="1">
      <c r="F664" s="18"/>
      <c r="G664" s="18"/>
      <c r="H664" s="18"/>
      <c r="I664" s="5"/>
      <c r="J664" s="13"/>
      <c r="K664" s="13"/>
      <c r="L664" s="18"/>
      <c r="M664" s="18"/>
      <c r="N664" s="18"/>
      <c r="O664" s="18"/>
    </row>
    <row r="665" ht="15.75" customHeight="1">
      <c r="F665" s="18"/>
      <c r="G665" s="18"/>
      <c r="H665" s="18"/>
      <c r="I665" s="5"/>
      <c r="J665" s="13"/>
      <c r="K665" s="13"/>
      <c r="L665" s="18"/>
      <c r="M665" s="18"/>
      <c r="N665" s="18"/>
      <c r="O665" s="18"/>
    </row>
    <row r="666" ht="15.75" customHeight="1">
      <c r="F666" s="18"/>
      <c r="G666" s="18"/>
      <c r="H666" s="18"/>
      <c r="I666" s="5"/>
      <c r="J666" s="13"/>
      <c r="K666" s="13"/>
      <c r="L666" s="18"/>
      <c r="M666" s="18"/>
      <c r="N666" s="18"/>
      <c r="O666" s="18"/>
    </row>
    <row r="667" ht="15.75" customHeight="1">
      <c r="F667" s="18"/>
      <c r="G667" s="18"/>
      <c r="H667" s="18"/>
      <c r="I667" s="5"/>
      <c r="J667" s="13"/>
      <c r="K667" s="13"/>
      <c r="L667" s="18"/>
      <c r="M667" s="18"/>
      <c r="N667" s="18"/>
      <c r="O667" s="18"/>
    </row>
    <row r="668" ht="15.75" customHeight="1">
      <c r="F668" s="18"/>
      <c r="G668" s="18"/>
      <c r="H668" s="18"/>
      <c r="I668" s="5"/>
      <c r="J668" s="13"/>
      <c r="K668" s="13"/>
      <c r="L668" s="18"/>
      <c r="M668" s="18"/>
      <c r="N668" s="18"/>
      <c r="O668" s="18"/>
    </row>
    <row r="669" ht="15.75" customHeight="1">
      <c r="F669" s="18"/>
      <c r="G669" s="18"/>
      <c r="H669" s="18"/>
      <c r="I669" s="5"/>
      <c r="J669" s="13"/>
      <c r="K669" s="13"/>
      <c r="L669" s="18"/>
      <c r="M669" s="18"/>
      <c r="N669" s="18"/>
      <c r="O669" s="18"/>
    </row>
    <row r="670" ht="15.75" customHeight="1">
      <c r="F670" s="18"/>
      <c r="G670" s="18"/>
      <c r="H670" s="18"/>
      <c r="I670" s="5"/>
      <c r="J670" s="13"/>
      <c r="K670" s="13"/>
      <c r="L670" s="18"/>
      <c r="M670" s="18"/>
      <c r="N670" s="18"/>
      <c r="O670" s="18"/>
    </row>
    <row r="671" ht="15.75" customHeight="1">
      <c r="F671" s="18"/>
      <c r="G671" s="18"/>
      <c r="H671" s="18"/>
      <c r="I671" s="5"/>
      <c r="J671" s="13"/>
      <c r="K671" s="13"/>
      <c r="L671" s="18"/>
      <c r="M671" s="18"/>
      <c r="N671" s="18"/>
      <c r="O671" s="18"/>
    </row>
    <row r="672" ht="15.75" customHeight="1">
      <c r="F672" s="18"/>
      <c r="G672" s="18"/>
      <c r="H672" s="18"/>
      <c r="I672" s="5"/>
      <c r="J672" s="13"/>
      <c r="K672" s="13"/>
      <c r="L672" s="18"/>
      <c r="M672" s="18"/>
      <c r="N672" s="18"/>
      <c r="O672" s="18"/>
    </row>
    <row r="673" ht="15.75" customHeight="1">
      <c r="F673" s="18"/>
      <c r="G673" s="18"/>
      <c r="H673" s="18"/>
      <c r="I673" s="5"/>
      <c r="J673" s="13"/>
      <c r="K673" s="13"/>
      <c r="L673" s="18"/>
      <c r="M673" s="18"/>
      <c r="N673" s="18"/>
      <c r="O673" s="18"/>
    </row>
    <row r="674" ht="15.75" customHeight="1">
      <c r="F674" s="18"/>
      <c r="G674" s="18"/>
      <c r="H674" s="18"/>
      <c r="I674" s="5"/>
      <c r="J674" s="13"/>
      <c r="K674" s="13"/>
      <c r="L674" s="18"/>
      <c r="M674" s="18"/>
      <c r="N674" s="18"/>
      <c r="O674" s="18"/>
    </row>
    <row r="675" ht="15.75" customHeight="1">
      <c r="F675" s="18"/>
      <c r="G675" s="18"/>
      <c r="H675" s="18"/>
      <c r="I675" s="5"/>
      <c r="J675" s="13"/>
      <c r="K675" s="13"/>
      <c r="L675" s="18"/>
      <c r="M675" s="18"/>
      <c r="N675" s="18"/>
      <c r="O675" s="18"/>
    </row>
    <row r="676" ht="15.75" customHeight="1">
      <c r="F676" s="18"/>
      <c r="G676" s="18"/>
      <c r="H676" s="18"/>
      <c r="I676" s="5"/>
      <c r="J676" s="13"/>
      <c r="K676" s="13"/>
      <c r="L676" s="18"/>
      <c r="M676" s="18"/>
      <c r="N676" s="18"/>
      <c r="O676" s="18"/>
    </row>
    <row r="677" ht="15.75" customHeight="1">
      <c r="F677" s="18"/>
      <c r="G677" s="18"/>
      <c r="H677" s="18"/>
      <c r="I677" s="5"/>
      <c r="J677" s="13"/>
      <c r="K677" s="13"/>
      <c r="L677" s="18"/>
      <c r="M677" s="18"/>
      <c r="N677" s="18"/>
      <c r="O677" s="18"/>
    </row>
    <row r="678" ht="15.75" customHeight="1">
      <c r="F678" s="18"/>
      <c r="G678" s="18"/>
      <c r="H678" s="18"/>
      <c r="I678" s="5"/>
      <c r="J678" s="13"/>
      <c r="K678" s="13"/>
      <c r="L678" s="18"/>
      <c r="M678" s="18"/>
      <c r="N678" s="18"/>
      <c r="O678" s="18"/>
    </row>
    <row r="679" ht="15.75" customHeight="1">
      <c r="F679" s="18"/>
      <c r="G679" s="18"/>
      <c r="H679" s="18"/>
      <c r="I679" s="5"/>
      <c r="J679" s="13"/>
      <c r="K679" s="13"/>
      <c r="L679" s="18"/>
      <c r="M679" s="18"/>
      <c r="N679" s="18"/>
      <c r="O679" s="18"/>
    </row>
    <row r="680" ht="15.75" customHeight="1">
      <c r="F680" s="18"/>
      <c r="G680" s="18"/>
      <c r="H680" s="18"/>
      <c r="I680" s="5"/>
      <c r="J680" s="13"/>
      <c r="K680" s="13"/>
      <c r="L680" s="18"/>
      <c r="M680" s="18"/>
      <c r="N680" s="18"/>
      <c r="O680" s="18"/>
    </row>
    <row r="681" ht="15.75" customHeight="1">
      <c r="F681" s="18"/>
      <c r="G681" s="18"/>
      <c r="H681" s="18"/>
      <c r="I681" s="5"/>
      <c r="J681" s="13"/>
      <c r="K681" s="13"/>
      <c r="L681" s="18"/>
      <c r="M681" s="18"/>
      <c r="N681" s="18"/>
      <c r="O681" s="18"/>
    </row>
    <row r="682" ht="15.75" customHeight="1">
      <c r="F682" s="18"/>
      <c r="G682" s="18"/>
      <c r="H682" s="18"/>
      <c r="I682" s="5"/>
      <c r="J682" s="13"/>
      <c r="K682" s="13"/>
      <c r="L682" s="18"/>
      <c r="M682" s="18"/>
      <c r="N682" s="18"/>
      <c r="O682" s="18"/>
    </row>
    <row r="683" ht="15.75" customHeight="1">
      <c r="F683" s="18"/>
      <c r="G683" s="18"/>
      <c r="H683" s="18"/>
      <c r="I683" s="5"/>
      <c r="J683" s="13"/>
      <c r="K683" s="13"/>
      <c r="L683" s="18"/>
      <c r="M683" s="18"/>
      <c r="N683" s="18"/>
      <c r="O683" s="18"/>
    </row>
    <row r="684" ht="15.75" customHeight="1">
      <c r="F684" s="18"/>
      <c r="G684" s="18"/>
      <c r="H684" s="18"/>
      <c r="I684" s="5"/>
      <c r="J684" s="13"/>
      <c r="K684" s="13"/>
      <c r="L684" s="18"/>
      <c r="M684" s="18"/>
      <c r="N684" s="18"/>
      <c r="O684" s="18"/>
    </row>
    <row r="685" ht="15.75" customHeight="1">
      <c r="F685" s="18"/>
      <c r="G685" s="18"/>
      <c r="H685" s="18"/>
      <c r="I685" s="5"/>
      <c r="J685" s="13"/>
      <c r="K685" s="13"/>
      <c r="L685" s="18"/>
      <c r="M685" s="18"/>
      <c r="N685" s="18"/>
      <c r="O685" s="18"/>
    </row>
    <row r="686" ht="15.75" customHeight="1">
      <c r="F686" s="18"/>
      <c r="G686" s="18"/>
      <c r="H686" s="18"/>
      <c r="I686" s="5"/>
      <c r="J686" s="13"/>
      <c r="K686" s="13"/>
      <c r="L686" s="18"/>
      <c r="M686" s="18"/>
      <c r="N686" s="18"/>
      <c r="O686" s="18"/>
    </row>
    <row r="687" ht="15.75" customHeight="1">
      <c r="F687" s="18"/>
      <c r="G687" s="18"/>
      <c r="H687" s="18"/>
      <c r="I687" s="5"/>
      <c r="J687" s="13"/>
      <c r="K687" s="13"/>
      <c r="L687" s="18"/>
      <c r="M687" s="18"/>
      <c r="N687" s="18"/>
      <c r="O687" s="18"/>
    </row>
    <row r="688" ht="15.75" customHeight="1">
      <c r="F688" s="18"/>
      <c r="G688" s="18"/>
      <c r="H688" s="18"/>
      <c r="I688" s="5"/>
      <c r="J688" s="13"/>
      <c r="K688" s="13"/>
      <c r="L688" s="18"/>
      <c r="M688" s="18"/>
      <c r="N688" s="18"/>
      <c r="O688" s="18"/>
    </row>
    <row r="689" ht="15.75" customHeight="1">
      <c r="F689" s="18"/>
      <c r="G689" s="18"/>
      <c r="H689" s="18"/>
      <c r="I689" s="5"/>
      <c r="J689" s="13"/>
      <c r="K689" s="13"/>
      <c r="L689" s="18"/>
      <c r="M689" s="18"/>
      <c r="N689" s="18"/>
      <c r="O689" s="18"/>
    </row>
    <row r="690" ht="15.75" customHeight="1">
      <c r="F690" s="18"/>
      <c r="G690" s="18"/>
      <c r="H690" s="18"/>
      <c r="I690" s="5"/>
      <c r="J690" s="13"/>
      <c r="K690" s="13"/>
      <c r="L690" s="18"/>
      <c r="M690" s="18"/>
      <c r="N690" s="18"/>
      <c r="O690" s="18"/>
    </row>
    <row r="691" ht="15.75" customHeight="1">
      <c r="F691" s="18"/>
      <c r="G691" s="18"/>
      <c r="H691" s="18"/>
      <c r="I691" s="5"/>
      <c r="J691" s="13"/>
      <c r="K691" s="13"/>
      <c r="L691" s="18"/>
      <c r="M691" s="18"/>
      <c r="N691" s="18"/>
      <c r="O691" s="18"/>
    </row>
    <row r="692" ht="15.75" customHeight="1">
      <c r="F692" s="18"/>
      <c r="G692" s="18"/>
      <c r="H692" s="18"/>
      <c r="I692" s="5"/>
      <c r="J692" s="13"/>
      <c r="K692" s="13"/>
      <c r="L692" s="18"/>
      <c r="M692" s="18"/>
      <c r="N692" s="18"/>
      <c r="O692" s="18"/>
    </row>
    <row r="693" ht="15.75" customHeight="1">
      <c r="F693" s="18"/>
      <c r="G693" s="18"/>
      <c r="H693" s="18"/>
      <c r="I693" s="5"/>
      <c r="J693" s="13"/>
      <c r="K693" s="13"/>
      <c r="L693" s="18"/>
      <c r="M693" s="18"/>
      <c r="N693" s="18"/>
      <c r="O693" s="18"/>
    </row>
    <row r="694" ht="15.75" customHeight="1">
      <c r="F694" s="18"/>
      <c r="G694" s="18"/>
      <c r="H694" s="18"/>
      <c r="I694" s="5"/>
      <c r="J694" s="13"/>
      <c r="K694" s="13"/>
      <c r="L694" s="18"/>
      <c r="M694" s="18"/>
      <c r="N694" s="18"/>
      <c r="O694" s="18"/>
    </row>
    <row r="695" ht="15.75" customHeight="1">
      <c r="F695" s="18"/>
      <c r="G695" s="18"/>
      <c r="H695" s="18"/>
      <c r="I695" s="5"/>
      <c r="J695" s="13"/>
      <c r="K695" s="13"/>
      <c r="L695" s="18"/>
      <c r="M695" s="18"/>
      <c r="N695" s="18"/>
      <c r="O695" s="18"/>
    </row>
    <row r="696" ht="15.75" customHeight="1">
      <c r="F696" s="18"/>
      <c r="G696" s="18"/>
      <c r="H696" s="18"/>
      <c r="I696" s="5"/>
      <c r="J696" s="13"/>
      <c r="K696" s="13"/>
      <c r="L696" s="18"/>
      <c r="M696" s="18"/>
      <c r="N696" s="18"/>
      <c r="O696" s="18"/>
    </row>
    <row r="697" ht="15.75" customHeight="1">
      <c r="F697" s="18"/>
      <c r="G697" s="18"/>
      <c r="H697" s="18"/>
      <c r="I697" s="5"/>
      <c r="J697" s="13"/>
      <c r="K697" s="13"/>
      <c r="L697" s="18"/>
      <c r="M697" s="18"/>
      <c r="N697" s="18"/>
      <c r="O697" s="18"/>
    </row>
    <row r="698" ht="15.75" customHeight="1">
      <c r="F698" s="18"/>
      <c r="G698" s="18"/>
      <c r="H698" s="18"/>
      <c r="I698" s="5"/>
      <c r="J698" s="13"/>
      <c r="K698" s="13"/>
      <c r="L698" s="18"/>
      <c r="M698" s="18"/>
      <c r="N698" s="18"/>
      <c r="O698" s="18"/>
    </row>
    <row r="699" ht="15.75" customHeight="1">
      <c r="F699" s="18"/>
      <c r="G699" s="18"/>
      <c r="H699" s="18"/>
      <c r="I699" s="5"/>
      <c r="J699" s="13"/>
      <c r="K699" s="13"/>
      <c r="L699" s="18"/>
      <c r="M699" s="18"/>
      <c r="N699" s="18"/>
      <c r="O699" s="18"/>
    </row>
    <row r="700" ht="15.75" customHeight="1">
      <c r="F700" s="18"/>
      <c r="G700" s="18"/>
      <c r="H700" s="18"/>
      <c r="I700" s="5"/>
      <c r="J700" s="13"/>
      <c r="K700" s="13"/>
      <c r="L700" s="18"/>
      <c r="M700" s="18"/>
      <c r="N700" s="18"/>
      <c r="O700" s="18"/>
    </row>
    <row r="701" ht="15.75" customHeight="1">
      <c r="F701" s="18"/>
      <c r="G701" s="18"/>
      <c r="H701" s="18"/>
      <c r="I701" s="5"/>
      <c r="J701" s="13"/>
      <c r="K701" s="13"/>
      <c r="L701" s="18"/>
      <c r="M701" s="18"/>
      <c r="N701" s="18"/>
      <c r="O701" s="18"/>
    </row>
    <row r="702" ht="15.75" customHeight="1">
      <c r="F702" s="18"/>
      <c r="G702" s="18"/>
      <c r="H702" s="18"/>
      <c r="I702" s="5"/>
      <c r="J702" s="13"/>
      <c r="K702" s="13"/>
      <c r="L702" s="18"/>
      <c r="M702" s="18"/>
      <c r="N702" s="18"/>
      <c r="O702" s="18"/>
    </row>
    <row r="703" ht="15.75" customHeight="1">
      <c r="F703" s="18"/>
      <c r="G703" s="18"/>
      <c r="H703" s="18"/>
      <c r="I703" s="5"/>
      <c r="J703" s="13"/>
      <c r="K703" s="13"/>
      <c r="L703" s="18"/>
      <c r="M703" s="18"/>
      <c r="N703" s="18"/>
      <c r="O703" s="18"/>
    </row>
    <row r="704" ht="15.75" customHeight="1">
      <c r="F704" s="18"/>
      <c r="G704" s="18"/>
      <c r="H704" s="18"/>
      <c r="I704" s="5"/>
      <c r="J704" s="13"/>
      <c r="K704" s="13"/>
      <c r="L704" s="18"/>
      <c r="M704" s="18"/>
      <c r="N704" s="18"/>
      <c r="O704" s="18"/>
    </row>
    <row r="705" ht="15.75" customHeight="1">
      <c r="F705" s="18"/>
      <c r="G705" s="18"/>
      <c r="H705" s="18"/>
      <c r="I705" s="5"/>
      <c r="J705" s="13"/>
      <c r="K705" s="13"/>
      <c r="L705" s="18"/>
      <c r="M705" s="18"/>
      <c r="N705" s="18"/>
      <c r="O705" s="18"/>
    </row>
    <row r="706" ht="15.75" customHeight="1">
      <c r="F706" s="18"/>
      <c r="G706" s="18"/>
      <c r="H706" s="18"/>
      <c r="I706" s="5"/>
      <c r="J706" s="13"/>
      <c r="K706" s="13"/>
      <c r="L706" s="18"/>
      <c r="M706" s="18"/>
      <c r="N706" s="18"/>
      <c r="O706" s="18"/>
    </row>
    <row r="707" ht="15.75" customHeight="1">
      <c r="F707" s="18"/>
      <c r="G707" s="18"/>
      <c r="H707" s="18"/>
      <c r="I707" s="5"/>
      <c r="J707" s="13"/>
      <c r="K707" s="13"/>
      <c r="L707" s="18"/>
      <c r="M707" s="18"/>
      <c r="N707" s="18"/>
      <c r="O707" s="18"/>
    </row>
    <row r="708" ht="15.75" customHeight="1">
      <c r="F708" s="18"/>
      <c r="G708" s="18"/>
      <c r="H708" s="18"/>
      <c r="I708" s="5"/>
      <c r="J708" s="13"/>
      <c r="K708" s="13"/>
      <c r="L708" s="18"/>
      <c r="M708" s="18"/>
      <c r="N708" s="18"/>
      <c r="O708" s="18"/>
    </row>
    <row r="709" ht="15.75" customHeight="1">
      <c r="F709" s="18"/>
      <c r="G709" s="18"/>
      <c r="H709" s="18"/>
      <c r="I709" s="5"/>
      <c r="J709" s="13"/>
      <c r="K709" s="13"/>
      <c r="L709" s="18"/>
      <c r="M709" s="18"/>
      <c r="N709" s="18"/>
      <c r="O709" s="18"/>
    </row>
    <row r="710" ht="15.75" customHeight="1">
      <c r="F710" s="18"/>
      <c r="G710" s="18"/>
      <c r="H710" s="18"/>
      <c r="I710" s="5"/>
      <c r="J710" s="13"/>
      <c r="K710" s="13"/>
      <c r="L710" s="18"/>
      <c r="M710" s="18"/>
      <c r="N710" s="18"/>
      <c r="O710" s="18"/>
    </row>
    <row r="711" ht="15.75" customHeight="1">
      <c r="F711" s="18"/>
      <c r="G711" s="18"/>
      <c r="H711" s="18"/>
      <c r="I711" s="5"/>
      <c r="J711" s="13"/>
      <c r="K711" s="13"/>
      <c r="L711" s="18"/>
      <c r="M711" s="18"/>
      <c r="N711" s="18"/>
      <c r="O711" s="18"/>
    </row>
    <row r="712" ht="15.75" customHeight="1">
      <c r="F712" s="18"/>
      <c r="G712" s="18"/>
      <c r="H712" s="18"/>
      <c r="I712" s="5"/>
      <c r="J712" s="13"/>
      <c r="K712" s="13"/>
      <c r="L712" s="18"/>
      <c r="M712" s="18"/>
      <c r="N712" s="18"/>
      <c r="O712" s="18"/>
    </row>
    <row r="713" ht="15.75" customHeight="1">
      <c r="F713" s="18"/>
      <c r="G713" s="18"/>
      <c r="H713" s="18"/>
      <c r="I713" s="5"/>
      <c r="J713" s="13"/>
      <c r="K713" s="13"/>
      <c r="L713" s="18"/>
      <c r="M713" s="18"/>
      <c r="N713" s="18"/>
      <c r="O713" s="18"/>
    </row>
    <row r="714" ht="15.75" customHeight="1">
      <c r="F714" s="18"/>
      <c r="G714" s="18"/>
      <c r="H714" s="18"/>
      <c r="I714" s="5"/>
      <c r="J714" s="13"/>
      <c r="K714" s="13"/>
      <c r="L714" s="18"/>
      <c r="M714" s="18"/>
      <c r="N714" s="18"/>
      <c r="O714" s="18"/>
    </row>
    <row r="715" ht="15.75" customHeight="1">
      <c r="F715" s="18"/>
      <c r="G715" s="18"/>
      <c r="H715" s="18"/>
      <c r="I715" s="5"/>
      <c r="J715" s="13"/>
      <c r="K715" s="13"/>
      <c r="L715" s="18"/>
      <c r="M715" s="18"/>
      <c r="N715" s="18"/>
      <c r="O715" s="18"/>
    </row>
    <row r="716" ht="15.75" customHeight="1">
      <c r="F716" s="18"/>
      <c r="G716" s="18"/>
      <c r="H716" s="18"/>
      <c r="I716" s="5"/>
      <c r="J716" s="13"/>
      <c r="K716" s="13"/>
      <c r="L716" s="18"/>
      <c r="M716" s="18"/>
      <c r="N716" s="18"/>
      <c r="O716" s="18"/>
    </row>
    <row r="717" ht="15.75" customHeight="1">
      <c r="F717" s="18"/>
      <c r="G717" s="18"/>
      <c r="H717" s="18"/>
      <c r="I717" s="5"/>
      <c r="J717" s="13"/>
      <c r="K717" s="13"/>
      <c r="L717" s="18"/>
      <c r="M717" s="18"/>
      <c r="N717" s="18"/>
      <c r="O717" s="18"/>
    </row>
    <row r="718" ht="15.75" customHeight="1">
      <c r="F718" s="18"/>
      <c r="G718" s="18"/>
      <c r="H718" s="18"/>
      <c r="I718" s="5"/>
      <c r="J718" s="13"/>
      <c r="K718" s="13"/>
      <c r="L718" s="18"/>
      <c r="M718" s="18"/>
      <c r="N718" s="18"/>
      <c r="O718" s="18"/>
    </row>
    <row r="719" ht="15.75" customHeight="1">
      <c r="F719" s="18"/>
      <c r="G719" s="18"/>
      <c r="H719" s="18"/>
      <c r="I719" s="5"/>
      <c r="J719" s="13"/>
      <c r="K719" s="13"/>
      <c r="L719" s="18"/>
      <c r="M719" s="18"/>
      <c r="N719" s="18"/>
      <c r="O719" s="18"/>
    </row>
    <row r="720" ht="15.75" customHeight="1">
      <c r="F720" s="18"/>
      <c r="G720" s="18"/>
      <c r="H720" s="18"/>
      <c r="I720" s="5"/>
      <c r="J720" s="13"/>
      <c r="K720" s="13"/>
      <c r="L720" s="18"/>
      <c r="M720" s="18"/>
      <c r="N720" s="18"/>
      <c r="O720" s="18"/>
    </row>
    <row r="721" ht="15.75" customHeight="1">
      <c r="F721" s="18"/>
      <c r="G721" s="18"/>
      <c r="H721" s="18"/>
      <c r="I721" s="5"/>
      <c r="J721" s="13"/>
      <c r="K721" s="13"/>
      <c r="L721" s="18"/>
      <c r="M721" s="18"/>
      <c r="N721" s="18"/>
      <c r="O721" s="18"/>
    </row>
    <row r="722" ht="15.75" customHeight="1">
      <c r="F722" s="18"/>
      <c r="G722" s="18"/>
      <c r="H722" s="18"/>
      <c r="I722" s="5"/>
      <c r="J722" s="13"/>
      <c r="K722" s="13"/>
      <c r="L722" s="18"/>
      <c r="M722" s="18"/>
      <c r="N722" s="18"/>
      <c r="O722" s="18"/>
    </row>
    <row r="723" ht="15.75" customHeight="1">
      <c r="F723" s="18"/>
      <c r="G723" s="18"/>
      <c r="H723" s="18"/>
      <c r="I723" s="5"/>
      <c r="J723" s="13"/>
      <c r="K723" s="13"/>
      <c r="L723" s="18"/>
      <c r="M723" s="18"/>
      <c r="N723" s="18"/>
      <c r="O723" s="18"/>
    </row>
    <row r="724" ht="15.75" customHeight="1">
      <c r="F724" s="18"/>
      <c r="G724" s="18"/>
      <c r="H724" s="18"/>
      <c r="I724" s="5"/>
      <c r="J724" s="13"/>
      <c r="K724" s="13"/>
      <c r="L724" s="18"/>
      <c r="M724" s="18"/>
      <c r="N724" s="18"/>
      <c r="O724" s="18"/>
    </row>
    <row r="725" ht="15.75" customHeight="1">
      <c r="F725" s="18"/>
      <c r="G725" s="18"/>
      <c r="H725" s="18"/>
      <c r="I725" s="5"/>
      <c r="J725" s="13"/>
      <c r="K725" s="13"/>
      <c r="L725" s="18"/>
      <c r="M725" s="18"/>
      <c r="N725" s="18"/>
      <c r="O725" s="18"/>
    </row>
    <row r="726" ht="15.75" customHeight="1">
      <c r="F726" s="18"/>
      <c r="G726" s="18"/>
      <c r="H726" s="18"/>
      <c r="I726" s="5"/>
      <c r="J726" s="13"/>
      <c r="K726" s="13"/>
      <c r="L726" s="18"/>
      <c r="M726" s="18"/>
      <c r="N726" s="18"/>
      <c r="O726" s="18"/>
    </row>
    <row r="727" ht="15.75" customHeight="1">
      <c r="F727" s="18"/>
      <c r="G727" s="18"/>
      <c r="H727" s="18"/>
      <c r="I727" s="5"/>
      <c r="J727" s="13"/>
      <c r="K727" s="13"/>
      <c r="L727" s="18"/>
      <c r="M727" s="18"/>
      <c r="N727" s="18"/>
      <c r="O727" s="18"/>
    </row>
    <row r="728" ht="15.75" customHeight="1">
      <c r="F728" s="18"/>
      <c r="G728" s="18"/>
      <c r="H728" s="18"/>
      <c r="I728" s="5"/>
      <c r="J728" s="13"/>
      <c r="K728" s="13"/>
      <c r="L728" s="18"/>
      <c r="M728" s="18"/>
      <c r="N728" s="18"/>
      <c r="O728" s="18"/>
    </row>
    <row r="729" ht="15.75" customHeight="1">
      <c r="F729" s="18"/>
      <c r="G729" s="18"/>
      <c r="H729" s="18"/>
      <c r="I729" s="5"/>
      <c r="J729" s="13"/>
      <c r="K729" s="13"/>
      <c r="L729" s="18"/>
      <c r="M729" s="18"/>
      <c r="N729" s="18"/>
      <c r="O729" s="18"/>
    </row>
    <row r="730" ht="15.75" customHeight="1">
      <c r="F730" s="18"/>
      <c r="G730" s="18"/>
      <c r="H730" s="18"/>
      <c r="I730" s="5"/>
      <c r="J730" s="13"/>
      <c r="K730" s="13"/>
      <c r="L730" s="18"/>
      <c r="M730" s="18"/>
      <c r="N730" s="18"/>
      <c r="O730" s="18"/>
    </row>
    <row r="731" ht="15.75" customHeight="1">
      <c r="F731" s="18"/>
      <c r="G731" s="18"/>
      <c r="H731" s="18"/>
      <c r="I731" s="5"/>
      <c r="J731" s="13"/>
      <c r="K731" s="13"/>
      <c r="L731" s="18"/>
      <c r="M731" s="18"/>
      <c r="N731" s="18"/>
      <c r="O731" s="18"/>
    </row>
    <row r="732" ht="15.75" customHeight="1">
      <c r="F732" s="18"/>
      <c r="G732" s="18"/>
      <c r="H732" s="18"/>
      <c r="I732" s="5"/>
      <c r="J732" s="13"/>
      <c r="K732" s="13"/>
      <c r="L732" s="18"/>
      <c r="M732" s="18"/>
      <c r="N732" s="18"/>
      <c r="O732" s="18"/>
    </row>
    <row r="733" ht="15.75" customHeight="1">
      <c r="F733" s="18"/>
      <c r="G733" s="18"/>
      <c r="H733" s="18"/>
      <c r="I733" s="5"/>
      <c r="J733" s="13"/>
      <c r="K733" s="13"/>
      <c r="L733" s="18"/>
      <c r="M733" s="18"/>
      <c r="N733" s="18"/>
      <c r="O733" s="18"/>
    </row>
    <row r="734" ht="15.75" customHeight="1">
      <c r="F734" s="18"/>
      <c r="G734" s="18"/>
      <c r="H734" s="18"/>
      <c r="I734" s="5"/>
      <c r="J734" s="13"/>
      <c r="K734" s="13"/>
      <c r="L734" s="18"/>
      <c r="M734" s="18"/>
      <c r="N734" s="18"/>
      <c r="O734" s="18"/>
    </row>
    <row r="735" ht="15.75" customHeight="1">
      <c r="F735" s="18"/>
      <c r="G735" s="18"/>
      <c r="H735" s="18"/>
      <c r="I735" s="5"/>
      <c r="J735" s="13"/>
      <c r="K735" s="13"/>
      <c r="L735" s="18"/>
      <c r="M735" s="18"/>
      <c r="N735" s="18"/>
      <c r="O735" s="18"/>
    </row>
    <row r="736" ht="15.75" customHeight="1">
      <c r="F736" s="18"/>
      <c r="G736" s="18"/>
      <c r="H736" s="18"/>
      <c r="I736" s="5"/>
      <c r="J736" s="13"/>
      <c r="K736" s="13"/>
      <c r="L736" s="18"/>
      <c r="M736" s="18"/>
      <c r="N736" s="18"/>
      <c r="O736" s="18"/>
    </row>
    <row r="737" ht="15.75" customHeight="1">
      <c r="F737" s="18"/>
      <c r="G737" s="18"/>
      <c r="H737" s="18"/>
      <c r="I737" s="5"/>
      <c r="J737" s="13"/>
      <c r="K737" s="13"/>
      <c r="L737" s="18"/>
      <c r="M737" s="18"/>
      <c r="N737" s="18"/>
      <c r="O737" s="18"/>
    </row>
    <row r="738" ht="15.75" customHeight="1">
      <c r="F738" s="18"/>
      <c r="G738" s="18"/>
      <c r="H738" s="18"/>
      <c r="I738" s="5"/>
      <c r="J738" s="13"/>
      <c r="K738" s="13"/>
      <c r="L738" s="18"/>
      <c r="M738" s="18"/>
      <c r="N738" s="18"/>
      <c r="O738" s="18"/>
    </row>
    <row r="739" ht="15.75" customHeight="1">
      <c r="F739" s="18"/>
      <c r="G739" s="18"/>
      <c r="H739" s="18"/>
      <c r="I739" s="5"/>
      <c r="J739" s="13"/>
      <c r="K739" s="13"/>
      <c r="L739" s="18"/>
      <c r="M739" s="18"/>
      <c r="N739" s="18"/>
      <c r="O739" s="18"/>
    </row>
    <row r="740" ht="15.75" customHeight="1">
      <c r="F740" s="18"/>
      <c r="G740" s="18"/>
      <c r="H740" s="18"/>
      <c r="I740" s="5"/>
      <c r="J740" s="13"/>
      <c r="K740" s="13"/>
      <c r="L740" s="18"/>
      <c r="M740" s="18"/>
      <c r="N740" s="18"/>
      <c r="O740" s="18"/>
    </row>
    <row r="741" ht="15.75" customHeight="1">
      <c r="F741" s="18"/>
      <c r="G741" s="18"/>
      <c r="H741" s="18"/>
      <c r="I741" s="5"/>
      <c r="J741" s="13"/>
      <c r="K741" s="13"/>
      <c r="L741" s="18"/>
      <c r="M741" s="18"/>
      <c r="N741" s="18"/>
      <c r="O741" s="18"/>
    </row>
    <row r="742" ht="15.75" customHeight="1">
      <c r="F742" s="18"/>
      <c r="G742" s="18"/>
      <c r="H742" s="18"/>
      <c r="I742" s="5"/>
      <c r="J742" s="13"/>
      <c r="K742" s="13"/>
      <c r="L742" s="18"/>
      <c r="M742" s="18"/>
      <c r="N742" s="18"/>
      <c r="O742" s="18"/>
    </row>
    <row r="743" ht="15.75" customHeight="1">
      <c r="F743" s="18"/>
      <c r="G743" s="18"/>
      <c r="H743" s="18"/>
      <c r="I743" s="5"/>
      <c r="J743" s="13"/>
      <c r="K743" s="13"/>
      <c r="L743" s="18"/>
      <c r="M743" s="18"/>
      <c r="N743" s="18"/>
      <c r="O743" s="18"/>
    </row>
    <row r="744" ht="15.75" customHeight="1">
      <c r="F744" s="18"/>
      <c r="G744" s="18"/>
      <c r="H744" s="18"/>
      <c r="I744" s="5"/>
      <c r="J744" s="13"/>
      <c r="K744" s="13"/>
      <c r="L744" s="18"/>
      <c r="M744" s="18"/>
      <c r="N744" s="18"/>
      <c r="O744" s="18"/>
    </row>
    <row r="745" ht="15.75" customHeight="1">
      <c r="F745" s="18"/>
      <c r="G745" s="18"/>
      <c r="H745" s="18"/>
      <c r="I745" s="5"/>
      <c r="J745" s="13"/>
      <c r="K745" s="13"/>
      <c r="L745" s="18"/>
      <c r="M745" s="18"/>
      <c r="N745" s="18"/>
      <c r="O745" s="18"/>
    </row>
    <row r="746" ht="15.75" customHeight="1">
      <c r="F746" s="18"/>
      <c r="G746" s="18"/>
      <c r="H746" s="18"/>
      <c r="I746" s="5"/>
      <c r="J746" s="13"/>
      <c r="K746" s="13"/>
      <c r="L746" s="18"/>
      <c r="M746" s="18"/>
      <c r="N746" s="18"/>
      <c r="O746" s="18"/>
    </row>
    <row r="747" ht="15.75" customHeight="1">
      <c r="F747" s="18"/>
      <c r="G747" s="18"/>
      <c r="H747" s="18"/>
      <c r="I747" s="5"/>
      <c r="J747" s="13"/>
      <c r="K747" s="13"/>
      <c r="L747" s="18"/>
      <c r="M747" s="18"/>
      <c r="N747" s="18"/>
      <c r="O747" s="18"/>
    </row>
    <row r="748" ht="15.75" customHeight="1">
      <c r="F748" s="18"/>
      <c r="G748" s="18"/>
      <c r="H748" s="18"/>
      <c r="I748" s="5"/>
      <c r="J748" s="13"/>
      <c r="K748" s="13"/>
      <c r="L748" s="18"/>
      <c r="M748" s="18"/>
      <c r="N748" s="18"/>
      <c r="O748" s="18"/>
    </row>
    <row r="749" ht="15.75" customHeight="1">
      <c r="F749" s="18"/>
      <c r="G749" s="18"/>
      <c r="H749" s="18"/>
      <c r="I749" s="5"/>
      <c r="J749" s="13"/>
      <c r="K749" s="13"/>
      <c r="L749" s="18"/>
      <c r="M749" s="18"/>
      <c r="N749" s="18"/>
      <c r="O749" s="18"/>
    </row>
    <row r="750" ht="15.75" customHeight="1">
      <c r="F750" s="18"/>
      <c r="G750" s="18"/>
      <c r="H750" s="18"/>
      <c r="I750" s="5"/>
      <c r="J750" s="13"/>
      <c r="K750" s="13"/>
      <c r="L750" s="18"/>
      <c r="M750" s="18"/>
      <c r="N750" s="18"/>
      <c r="O750" s="18"/>
    </row>
    <row r="751" ht="15.75" customHeight="1">
      <c r="F751" s="18"/>
      <c r="G751" s="18"/>
      <c r="H751" s="18"/>
      <c r="I751" s="5"/>
      <c r="J751" s="13"/>
      <c r="K751" s="13"/>
      <c r="L751" s="18"/>
      <c r="M751" s="18"/>
      <c r="N751" s="18"/>
      <c r="O751" s="18"/>
    </row>
    <row r="752" ht="15.75" customHeight="1">
      <c r="F752" s="18"/>
      <c r="G752" s="18"/>
      <c r="H752" s="18"/>
      <c r="I752" s="5"/>
      <c r="J752" s="13"/>
      <c r="K752" s="13"/>
      <c r="L752" s="18"/>
      <c r="M752" s="18"/>
      <c r="N752" s="18"/>
      <c r="O752" s="18"/>
    </row>
    <row r="753" ht="15.75" customHeight="1">
      <c r="F753" s="18"/>
      <c r="G753" s="18"/>
      <c r="H753" s="18"/>
      <c r="I753" s="5"/>
      <c r="J753" s="13"/>
      <c r="K753" s="13"/>
      <c r="L753" s="18"/>
      <c r="M753" s="18"/>
      <c r="N753" s="18"/>
      <c r="O753" s="18"/>
    </row>
    <row r="754" ht="15.75" customHeight="1">
      <c r="F754" s="18"/>
      <c r="G754" s="18"/>
      <c r="H754" s="18"/>
      <c r="I754" s="5"/>
      <c r="J754" s="13"/>
      <c r="K754" s="13"/>
      <c r="L754" s="18"/>
      <c r="M754" s="18"/>
      <c r="N754" s="18"/>
      <c r="O754" s="18"/>
    </row>
    <row r="755" ht="15.75" customHeight="1">
      <c r="F755" s="18"/>
      <c r="G755" s="18"/>
      <c r="H755" s="18"/>
      <c r="I755" s="5"/>
      <c r="J755" s="13"/>
      <c r="K755" s="13"/>
      <c r="L755" s="18"/>
      <c r="M755" s="18"/>
      <c r="N755" s="18"/>
      <c r="O755" s="18"/>
    </row>
    <row r="756" ht="15.75" customHeight="1">
      <c r="F756" s="18"/>
      <c r="G756" s="18"/>
      <c r="H756" s="18"/>
      <c r="I756" s="5"/>
      <c r="J756" s="13"/>
      <c r="K756" s="13"/>
      <c r="L756" s="18"/>
      <c r="M756" s="18"/>
      <c r="N756" s="18"/>
      <c r="O756" s="18"/>
    </row>
    <row r="757" ht="15.75" customHeight="1">
      <c r="F757" s="18"/>
      <c r="G757" s="18"/>
      <c r="H757" s="18"/>
      <c r="I757" s="5"/>
      <c r="J757" s="13"/>
      <c r="K757" s="13"/>
      <c r="L757" s="18"/>
      <c r="M757" s="18"/>
      <c r="N757" s="18"/>
      <c r="O757" s="18"/>
    </row>
    <row r="758" ht="15.75" customHeight="1">
      <c r="F758" s="18"/>
      <c r="G758" s="18"/>
      <c r="H758" s="18"/>
      <c r="I758" s="5"/>
      <c r="J758" s="13"/>
      <c r="K758" s="13"/>
      <c r="L758" s="18"/>
      <c r="M758" s="18"/>
      <c r="N758" s="18"/>
      <c r="O758" s="18"/>
    </row>
    <row r="759" ht="15.75" customHeight="1">
      <c r="F759" s="18"/>
      <c r="G759" s="18"/>
      <c r="H759" s="18"/>
      <c r="I759" s="5"/>
      <c r="J759" s="13"/>
      <c r="K759" s="13"/>
      <c r="L759" s="18"/>
      <c r="M759" s="18"/>
      <c r="N759" s="18"/>
      <c r="O759" s="18"/>
    </row>
    <row r="760" ht="15.75" customHeight="1">
      <c r="F760" s="18"/>
      <c r="G760" s="18"/>
      <c r="H760" s="18"/>
      <c r="I760" s="5"/>
      <c r="J760" s="13"/>
      <c r="K760" s="13"/>
      <c r="L760" s="18"/>
      <c r="M760" s="18"/>
      <c r="N760" s="18"/>
      <c r="O760" s="18"/>
    </row>
    <row r="761" ht="15.75" customHeight="1">
      <c r="F761" s="18"/>
      <c r="G761" s="18"/>
      <c r="H761" s="18"/>
      <c r="I761" s="5"/>
      <c r="J761" s="13"/>
      <c r="K761" s="13"/>
      <c r="L761" s="18"/>
      <c r="M761" s="18"/>
      <c r="N761" s="18"/>
      <c r="O761" s="18"/>
    </row>
    <row r="762" ht="15.75" customHeight="1">
      <c r="F762" s="18"/>
      <c r="G762" s="18"/>
      <c r="H762" s="18"/>
      <c r="I762" s="5"/>
      <c r="J762" s="13"/>
      <c r="K762" s="13"/>
      <c r="L762" s="18"/>
      <c r="M762" s="18"/>
      <c r="N762" s="18"/>
      <c r="O762" s="18"/>
    </row>
    <row r="763" ht="15.75" customHeight="1">
      <c r="F763" s="18"/>
      <c r="G763" s="18"/>
      <c r="H763" s="18"/>
      <c r="I763" s="5"/>
      <c r="J763" s="13"/>
      <c r="K763" s="13"/>
      <c r="L763" s="18"/>
      <c r="M763" s="18"/>
      <c r="N763" s="18"/>
      <c r="O763" s="18"/>
    </row>
    <row r="764" ht="15.75" customHeight="1">
      <c r="F764" s="18"/>
      <c r="G764" s="18"/>
      <c r="H764" s="18"/>
      <c r="I764" s="5"/>
      <c r="J764" s="13"/>
      <c r="K764" s="13"/>
      <c r="L764" s="18"/>
      <c r="M764" s="18"/>
      <c r="N764" s="18"/>
      <c r="O764" s="18"/>
    </row>
    <row r="765" ht="15.75" customHeight="1">
      <c r="F765" s="18"/>
      <c r="G765" s="18"/>
      <c r="H765" s="18"/>
      <c r="I765" s="5"/>
      <c r="J765" s="13"/>
      <c r="K765" s="13"/>
      <c r="L765" s="18"/>
      <c r="M765" s="18"/>
      <c r="N765" s="18"/>
      <c r="O765" s="18"/>
    </row>
    <row r="766" ht="15.75" customHeight="1">
      <c r="F766" s="18"/>
      <c r="G766" s="18"/>
      <c r="H766" s="18"/>
      <c r="I766" s="5"/>
      <c r="J766" s="13"/>
      <c r="K766" s="13"/>
      <c r="L766" s="18"/>
      <c r="M766" s="18"/>
      <c r="N766" s="18"/>
      <c r="O766" s="18"/>
    </row>
    <row r="767" ht="15.75" customHeight="1">
      <c r="F767" s="18"/>
      <c r="G767" s="18"/>
      <c r="H767" s="18"/>
      <c r="I767" s="5"/>
      <c r="J767" s="13"/>
      <c r="K767" s="13"/>
      <c r="L767" s="18"/>
      <c r="M767" s="18"/>
      <c r="N767" s="18"/>
      <c r="O767" s="18"/>
    </row>
    <row r="768" ht="15.75" customHeight="1">
      <c r="F768" s="18"/>
      <c r="G768" s="18"/>
      <c r="H768" s="18"/>
      <c r="I768" s="5"/>
      <c r="J768" s="13"/>
      <c r="K768" s="13"/>
      <c r="L768" s="18"/>
      <c r="M768" s="18"/>
      <c r="N768" s="18"/>
      <c r="O768" s="18"/>
    </row>
    <row r="769" ht="15.75" customHeight="1">
      <c r="F769" s="18"/>
      <c r="G769" s="18"/>
      <c r="H769" s="18"/>
      <c r="I769" s="5"/>
      <c r="J769" s="13"/>
      <c r="K769" s="13"/>
      <c r="L769" s="18"/>
      <c r="M769" s="18"/>
      <c r="N769" s="18"/>
      <c r="O769" s="18"/>
    </row>
    <row r="770" ht="15.75" customHeight="1">
      <c r="F770" s="18"/>
      <c r="G770" s="18"/>
      <c r="H770" s="18"/>
      <c r="I770" s="5"/>
      <c r="J770" s="13"/>
      <c r="K770" s="13"/>
      <c r="L770" s="18"/>
      <c r="M770" s="18"/>
      <c r="N770" s="18"/>
      <c r="O770" s="18"/>
    </row>
    <row r="771" ht="15.75" customHeight="1">
      <c r="F771" s="18"/>
      <c r="G771" s="18"/>
      <c r="H771" s="18"/>
      <c r="I771" s="5"/>
      <c r="J771" s="13"/>
      <c r="K771" s="13"/>
      <c r="L771" s="18"/>
      <c r="M771" s="18"/>
      <c r="N771" s="18"/>
      <c r="O771" s="18"/>
    </row>
    <row r="772" ht="15.75" customHeight="1">
      <c r="F772" s="18"/>
      <c r="G772" s="18"/>
      <c r="H772" s="18"/>
      <c r="I772" s="5"/>
      <c r="J772" s="13"/>
      <c r="K772" s="13"/>
      <c r="L772" s="18"/>
      <c r="M772" s="18"/>
      <c r="N772" s="18"/>
      <c r="O772" s="18"/>
    </row>
    <row r="773" ht="15.75" customHeight="1">
      <c r="F773" s="18"/>
      <c r="G773" s="18"/>
      <c r="H773" s="18"/>
      <c r="I773" s="5"/>
      <c r="J773" s="13"/>
      <c r="K773" s="13"/>
      <c r="L773" s="18"/>
      <c r="M773" s="18"/>
      <c r="N773" s="18"/>
      <c r="O773" s="18"/>
    </row>
    <row r="774" ht="15.75" customHeight="1">
      <c r="F774" s="18"/>
      <c r="G774" s="18"/>
      <c r="H774" s="18"/>
      <c r="I774" s="5"/>
      <c r="J774" s="13"/>
      <c r="K774" s="13"/>
      <c r="L774" s="18"/>
      <c r="M774" s="18"/>
      <c r="N774" s="18"/>
      <c r="O774" s="18"/>
    </row>
    <row r="775" ht="15.75" customHeight="1">
      <c r="F775" s="18"/>
      <c r="G775" s="18"/>
      <c r="H775" s="18"/>
      <c r="I775" s="5"/>
      <c r="J775" s="13"/>
      <c r="K775" s="13"/>
      <c r="L775" s="18"/>
      <c r="M775" s="18"/>
      <c r="N775" s="18"/>
      <c r="O775" s="18"/>
    </row>
    <row r="776" ht="15.75" customHeight="1">
      <c r="F776" s="18"/>
      <c r="G776" s="18"/>
      <c r="H776" s="18"/>
      <c r="I776" s="5"/>
      <c r="J776" s="13"/>
      <c r="K776" s="13"/>
      <c r="L776" s="18"/>
      <c r="M776" s="18"/>
      <c r="N776" s="18"/>
      <c r="O776" s="18"/>
    </row>
    <row r="777" ht="15.75" customHeight="1">
      <c r="F777" s="18"/>
      <c r="G777" s="18"/>
      <c r="H777" s="18"/>
      <c r="I777" s="5"/>
      <c r="J777" s="13"/>
      <c r="K777" s="13"/>
      <c r="L777" s="18"/>
      <c r="M777" s="18"/>
      <c r="N777" s="18"/>
      <c r="O777" s="18"/>
    </row>
    <row r="778" ht="15.75" customHeight="1">
      <c r="F778" s="18"/>
      <c r="G778" s="18"/>
      <c r="H778" s="18"/>
      <c r="I778" s="5"/>
      <c r="J778" s="13"/>
      <c r="K778" s="13"/>
      <c r="L778" s="18"/>
      <c r="M778" s="18"/>
      <c r="N778" s="18"/>
      <c r="O778" s="18"/>
    </row>
    <row r="779" ht="15.75" customHeight="1">
      <c r="F779" s="18"/>
      <c r="G779" s="18"/>
      <c r="H779" s="18"/>
      <c r="I779" s="5"/>
      <c r="J779" s="13"/>
      <c r="K779" s="13"/>
      <c r="L779" s="18"/>
      <c r="M779" s="18"/>
      <c r="N779" s="18"/>
      <c r="O779" s="18"/>
    </row>
    <row r="780" ht="15.75" customHeight="1">
      <c r="F780" s="18"/>
      <c r="G780" s="18"/>
      <c r="H780" s="18"/>
      <c r="I780" s="5"/>
      <c r="J780" s="13"/>
      <c r="K780" s="13"/>
      <c r="L780" s="18"/>
      <c r="M780" s="18"/>
      <c r="N780" s="18"/>
      <c r="O780" s="18"/>
    </row>
    <row r="781" ht="15.75" customHeight="1">
      <c r="F781" s="18"/>
      <c r="G781" s="18"/>
      <c r="H781" s="18"/>
      <c r="I781" s="5"/>
      <c r="J781" s="13"/>
      <c r="K781" s="13"/>
      <c r="L781" s="18"/>
      <c r="M781" s="18"/>
      <c r="N781" s="18"/>
      <c r="O781" s="18"/>
    </row>
    <row r="782" ht="15.75" customHeight="1">
      <c r="F782" s="18"/>
      <c r="G782" s="18"/>
      <c r="H782" s="18"/>
      <c r="I782" s="5"/>
      <c r="J782" s="13"/>
      <c r="K782" s="13"/>
      <c r="L782" s="18"/>
      <c r="M782" s="18"/>
      <c r="N782" s="18"/>
      <c r="O782" s="18"/>
    </row>
    <row r="783" ht="15.75" customHeight="1">
      <c r="F783" s="18"/>
      <c r="G783" s="18"/>
      <c r="H783" s="18"/>
      <c r="I783" s="5"/>
      <c r="J783" s="13"/>
      <c r="K783" s="13"/>
      <c r="L783" s="18"/>
      <c r="M783" s="18"/>
      <c r="N783" s="18"/>
      <c r="O783" s="18"/>
    </row>
    <row r="784" ht="15.75" customHeight="1">
      <c r="F784" s="18"/>
      <c r="G784" s="18"/>
      <c r="H784" s="18"/>
      <c r="I784" s="5"/>
      <c r="J784" s="13"/>
      <c r="K784" s="13"/>
      <c r="L784" s="18"/>
      <c r="M784" s="18"/>
      <c r="N784" s="18"/>
      <c r="O784" s="18"/>
    </row>
    <row r="785" ht="15.75" customHeight="1">
      <c r="F785" s="18"/>
      <c r="G785" s="18"/>
      <c r="H785" s="18"/>
      <c r="I785" s="5"/>
      <c r="J785" s="13"/>
      <c r="K785" s="13"/>
      <c r="L785" s="18"/>
      <c r="M785" s="18"/>
      <c r="N785" s="18"/>
      <c r="O785" s="18"/>
    </row>
    <row r="786" ht="15.75" customHeight="1">
      <c r="F786" s="18"/>
      <c r="G786" s="18"/>
      <c r="H786" s="18"/>
      <c r="I786" s="5"/>
      <c r="J786" s="13"/>
      <c r="K786" s="13"/>
      <c r="L786" s="18"/>
      <c r="M786" s="18"/>
      <c r="N786" s="18"/>
      <c r="O786" s="18"/>
    </row>
    <row r="787" ht="15.75" customHeight="1">
      <c r="F787" s="18"/>
      <c r="G787" s="18"/>
      <c r="H787" s="18"/>
      <c r="I787" s="5"/>
      <c r="J787" s="13"/>
      <c r="K787" s="13"/>
      <c r="L787" s="18"/>
      <c r="M787" s="18"/>
      <c r="N787" s="18"/>
      <c r="O787" s="18"/>
    </row>
    <row r="788" ht="15.75" customHeight="1">
      <c r="F788" s="18"/>
      <c r="G788" s="18"/>
      <c r="H788" s="18"/>
      <c r="I788" s="5"/>
      <c r="J788" s="13"/>
      <c r="K788" s="13"/>
      <c r="L788" s="18"/>
      <c r="M788" s="18"/>
      <c r="N788" s="18"/>
      <c r="O788" s="18"/>
    </row>
    <row r="789" ht="15.75" customHeight="1">
      <c r="F789" s="18"/>
      <c r="G789" s="18"/>
      <c r="H789" s="18"/>
      <c r="I789" s="5"/>
      <c r="J789" s="13"/>
      <c r="K789" s="13"/>
      <c r="L789" s="18"/>
      <c r="M789" s="18"/>
      <c r="N789" s="18"/>
      <c r="O789" s="18"/>
    </row>
    <row r="790" ht="15.75" customHeight="1">
      <c r="F790" s="18"/>
      <c r="G790" s="18"/>
      <c r="H790" s="18"/>
      <c r="I790" s="5"/>
      <c r="J790" s="13"/>
      <c r="K790" s="13"/>
      <c r="L790" s="18"/>
      <c r="M790" s="18"/>
      <c r="N790" s="18"/>
      <c r="O790" s="18"/>
    </row>
    <row r="791" ht="15.75" customHeight="1">
      <c r="F791" s="18"/>
      <c r="G791" s="18"/>
      <c r="H791" s="18"/>
      <c r="I791" s="5"/>
      <c r="J791" s="13"/>
      <c r="K791" s="13"/>
      <c r="L791" s="18"/>
      <c r="M791" s="18"/>
      <c r="N791" s="18"/>
      <c r="O791" s="18"/>
    </row>
    <row r="792" ht="15.75" customHeight="1">
      <c r="F792" s="18"/>
      <c r="G792" s="18"/>
      <c r="H792" s="18"/>
      <c r="I792" s="5"/>
      <c r="J792" s="13"/>
      <c r="K792" s="13"/>
      <c r="L792" s="18"/>
      <c r="M792" s="18"/>
      <c r="N792" s="18"/>
      <c r="O792" s="18"/>
    </row>
    <row r="793" ht="15.75" customHeight="1">
      <c r="F793" s="18"/>
      <c r="G793" s="18"/>
      <c r="H793" s="18"/>
      <c r="I793" s="5"/>
      <c r="J793" s="13"/>
      <c r="K793" s="13"/>
      <c r="L793" s="18"/>
      <c r="M793" s="18"/>
      <c r="N793" s="18"/>
      <c r="O793" s="18"/>
    </row>
    <row r="794" ht="15.75" customHeight="1">
      <c r="F794" s="18"/>
      <c r="G794" s="18"/>
      <c r="H794" s="18"/>
      <c r="I794" s="5"/>
      <c r="J794" s="13"/>
      <c r="K794" s="13"/>
      <c r="L794" s="18"/>
      <c r="M794" s="18"/>
      <c r="N794" s="18"/>
      <c r="O794" s="18"/>
    </row>
    <row r="795" ht="15.75" customHeight="1">
      <c r="F795" s="18"/>
      <c r="G795" s="18"/>
      <c r="H795" s="18"/>
      <c r="I795" s="5"/>
      <c r="J795" s="13"/>
      <c r="K795" s="13"/>
      <c r="L795" s="18"/>
      <c r="M795" s="18"/>
      <c r="N795" s="18"/>
      <c r="O795" s="18"/>
    </row>
    <row r="796" ht="15.75" customHeight="1">
      <c r="F796" s="18"/>
      <c r="G796" s="18"/>
      <c r="H796" s="18"/>
      <c r="I796" s="5"/>
      <c r="J796" s="13"/>
      <c r="K796" s="13"/>
      <c r="L796" s="18"/>
      <c r="M796" s="18"/>
      <c r="N796" s="18"/>
      <c r="O796" s="18"/>
    </row>
    <row r="797" ht="15.75" customHeight="1">
      <c r="F797" s="18"/>
      <c r="G797" s="18"/>
      <c r="H797" s="18"/>
      <c r="I797" s="5"/>
      <c r="J797" s="13"/>
      <c r="K797" s="13"/>
      <c r="L797" s="18"/>
      <c r="M797" s="18"/>
      <c r="N797" s="18"/>
      <c r="O797" s="18"/>
    </row>
    <row r="798" ht="15.75" customHeight="1">
      <c r="F798" s="18"/>
      <c r="G798" s="18"/>
      <c r="H798" s="18"/>
      <c r="I798" s="5"/>
      <c r="J798" s="13"/>
      <c r="K798" s="13"/>
      <c r="L798" s="18"/>
      <c r="M798" s="18"/>
      <c r="N798" s="18"/>
      <c r="O798" s="18"/>
    </row>
    <row r="799" ht="15.75" customHeight="1">
      <c r="F799" s="18"/>
      <c r="G799" s="18"/>
      <c r="H799" s="18"/>
      <c r="I799" s="5"/>
      <c r="J799" s="13"/>
      <c r="K799" s="13"/>
      <c r="L799" s="18"/>
      <c r="M799" s="18"/>
      <c r="N799" s="18"/>
      <c r="O799" s="18"/>
    </row>
    <row r="800" ht="15.75" customHeight="1">
      <c r="F800" s="18"/>
      <c r="G800" s="18"/>
      <c r="H800" s="18"/>
      <c r="I800" s="5"/>
      <c r="J800" s="13"/>
      <c r="K800" s="13"/>
      <c r="L800" s="18"/>
      <c r="M800" s="18"/>
      <c r="N800" s="18"/>
      <c r="O800" s="18"/>
    </row>
    <row r="801" ht="15.75" customHeight="1">
      <c r="F801" s="18"/>
      <c r="G801" s="18"/>
      <c r="H801" s="18"/>
      <c r="I801" s="5"/>
      <c r="J801" s="13"/>
      <c r="K801" s="13"/>
      <c r="L801" s="18"/>
      <c r="M801" s="18"/>
      <c r="N801" s="18"/>
      <c r="O801" s="18"/>
    </row>
    <row r="802" ht="15.75" customHeight="1">
      <c r="F802" s="18"/>
      <c r="G802" s="18"/>
      <c r="H802" s="18"/>
      <c r="I802" s="5"/>
      <c r="J802" s="13"/>
      <c r="K802" s="13"/>
      <c r="L802" s="18"/>
      <c r="M802" s="18"/>
      <c r="N802" s="18"/>
      <c r="O802" s="18"/>
    </row>
    <row r="803" ht="15.75" customHeight="1">
      <c r="F803" s="18"/>
      <c r="G803" s="18"/>
      <c r="H803" s="18"/>
      <c r="I803" s="5"/>
      <c r="J803" s="13"/>
      <c r="K803" s="13"/>
      <c r="L803" s="18"/>
      <c r="M803" s="18"/>
      <c r="N803" s="18"/>
      <c r="O803" s="18"/>
    </row>
    <row r="804" ht="15.75" customHeight="1">
      <c r="F804" s="18"/>
      <c r="G804" s="18"/>
      <c r="H804" s="18"/>
      <c r="I804" s="5"/>
      <c r="J804" s="13"/>
      <c r="K804" s="13"/>
      <c r="L804" s="18"/>
      <c r="M804" s="18"/>
      <c r="N804" s="18"/>
      <c r="O804" s="18"/>
    </row>
    <row r="805" ht="15.75" customHeight="1">
      <c r="F805" s="18"/>
      <c r="G805" s="18"/>
      <c r="H805" s="18"/>
      <c r="I805" s="5"/>
      <c r="J805" s="13"/>
      <c r="K805" s="13"/>
      <c r="L805" s="18"/>
      <c r="M805" s="18"/>
      <c r="N805" s="18"/>
      <c r="O805" s="18"/>
    </row>
    <row r="806" ht="15.75" customHeight="1">
      <c r="F806" s="18"/>
      <c r="G806" s="18"/>
      <c r="H806" s="18"/>
      <c r="I806" s="5"/>
      <c r="J806" s="13"/>
      <c r="K806" s="13"/>
      <c r="L806" s="18"/>
      <c r="M806" s="18"/>
      <c r="N806" s="18"/>
      <c r="O806" s="18"/>
    </row>
    <row r="807" ht="15.75" customHeight="1">
      <c r="F807" s="18"/>
      <c r="G807" s="18"/>
      <c r="H807" s="18"/>
      <c r="I807" s="5"/>
      <c r="J807" s="13"/>
      <c r="K807" s="13"/>
      <c r="L807" s="18"/>
      <c r="M807" s="18"/>
      <c r="N807" s="18"/>
      <c r="O807" s="18"/>
    </row>
    <row r="808" ht="15.75" customHeight="1">
      <c r="F808" s="18"/>
      <c r="G808" s="18"/>
      <c r="H808" s="18"/>
      <c r="I808" s="5"/>
      <c r="J808" s="13"/>
      <c r="K808" s="13"/>
      <c r="L808" s="18"/>
      <c r="M808" s="18"/>
      <c r="N808" s="18"/>
      <c r="O808" s="18"/>
    </row>
    <row r="809" ht="15.75" customHeight="1">
      <c r="F809" s="18"/>
      <c r="G809" s="18"/>
      <c r="H809" s="18"/>
      <c r="I809" s="5"/>
      <c r="J809" s="13"/>
      <c r="K809" s="13"/>
      <c r="L809" s="18"/>
      <c r="M809" s="18"/>
      <c r="N809" s="18"/>
      <c r="O809" s="18"/>
    </row>
    <row r="810" ht="15.75" customHeight="1">
      <c r="F810" s="18"/>
      <c r="G810" s="18"/>
      <c r="H810" s="18"/>
      <c r="I810" s="5"/>
      <c r="J810" s="13"/>
      <c r="K810" s="13"/>
      <c r="L810" s="18"/>
      <c r="M810" s="18"/>
      <c r="N810" s="18"/>
      <c r="O810" s="18"/>
    </row>
    <row r="811" ht="15.75" customHeight="1">
      <c r="F811" s="18"/>
      <c r="G811" s="18"/>
      <c r="H811" s="18"/>
      <c r="I811" s="5"/>
      <c r="J811" s="13"/>
      <c r="K811" s="13"/>
      <c r="L811" s="18"/>
      <c r="M811" s="18"/>
      <c r="N811" s="18"/>
      <c r="O811" s="18"/>
    </row>
    <row r="812" ht="15.75" customHeight="1">
      <c r="F812" s="18"/>
      <c r="G812" s="18"/>
      <c r="H812" s="18"/>
      <c r="I812" s="5"/>
      <c r="J812" s="13"/>
      <c r="K812" s="13"/>
      <c r="L812" s="18"/>
      <c r="M812" s="18"/>
      <c r="N812" s="18"/>
      <c r="O812" s="18"/>
    </row>
    <row r="813" ht="15.75" customHeight="1">
      <c r="F813" s="18"/>
      <c r="G813" s="18"/>
      <c r="H813" s="18"/>
      <c r="I813" s="5"/>
      <c r="J813" s="13"/>
      <c r="K813" s="13"/>
      <c r="L813" s="18"/>
      <c r="M813" s="18"/>
      <c r="N813" s="18"/>
      <c r="O813" s="18"/>
    </row>
    <row r="814" ht="15.75" customHeight="1">
      <c r="F814" s="18"/>
      <c r="G814" s="18"/>
      <c r="H814" s="18"/>
      <c r="I814" s="5"/>
      <c r="J814" s="13"/>
      <c r="K814" s="13"/>
      <c r="L814" s="18"/>
      <c r="M814" s="18"/>
      <c r="N814" s="18"/>
      <c r="O814" s="18"/>
    </row>
    <row r="815" ht="15.75" customHeight="1">
      <c r="F815" s="18"/>
      <c r="G815" s="18"/>
      <c r="H815" s="18"/>
      <c r="I815" s="5"/>
      <c r="J815" s="13"/>
      <c r="K815" s="13"/>
      <c r="L815" s="18"/>
      <c r="M815" s="18"/>
      <c r="N815" s="18"/>
      <c r="O815" s="18"/>
    </row>
    <row r="816" ht="15.75" customHeight="1">
      <c r="F816" s="18"/>
      <c r="G816" s="18"/>
      <c r="H816" s="18"/>
      <c r="I816" s="5"/>
      <c r="J816" s="13"/>
      <c r="K816" s="13"/>
      <c r="L816" s="18"/>
      <c r="M816" s="18"/>
      <c r="N816" s="18"/>
      <c r="O816" s="18"/>
    </row>
    <row r="817" ht="15.75" customHeight="1">
      <c r="F817" s="18"/>
      <c r="G817" s="18"/>
      <c r="H817" s="18"/>
      <c r="I817" s="5"/>
      <c r="J817" s="13"/>
      <c r="K817" s="13"/>
      <c r="L817" s="18"/>
      <c r="M817" s="18"/>
      <c r="N817" s="18"/>
      <c r="O817" s="18"/>
    </row>
    <row r="818" ht="15.75" customHeight="1">
      <c r="F818" s="18"/>
      <c r="G818" s="18"/>
      <c r="H818" s="18"/>
      <c r="I818" s="5"/>
      <c r="J818" s="13"/>
      <c r="K818" s="13"/>
      <c r="L818" s="18"/>
      <c r="M818" s="18"/>
      <c r="N818" s="18"/>
      <c r="O818" s="18"/>
    </row>
    <row r="819" ht="15.75" customHeight="1">
      <c r="F819" s="18"/>
      <c r="G819" s="18"/>
      <c r="H819" s="18"/>
      <c r="I819" s="5"/>
      <c r="J819" s="13"/>
      <c r="K819" s="13"/>
      <c r="L819" s="18"/>
      <c r="M819" s="18"/>
      <c r="N819" s="18"/>
      <c r="O819" s="18"/>
    </row>
    <row r="820" ht="15.75" customHeight="1">
      <c r="F820" s="18"/>
      <c r="G820" s="18"/>
      <c r="H820" s="18"/>
      <c r="I820" s="5"/>
      <c r="J820" s="13"/>
      <c r="K820" s="13"/>
      <c r="L820" s="18"/>
      <c r="M820" s="18"/>
      <c r="N820" s="18"/>
      <c r="O820" s="18"/>
    </row>
    <row r="821" ht="15.75" customHeight="1">
      <c r="F821" s="18"/>
      <c r="G821" s="18"/>
      <c r="H821" s="18"/>
      <c r="I821" s="5"/>
      <c r="J821" s="13"/>
      <c r="K821" s="13"/>
      <c r="L821" s="18"/>
      <c r="M821" s="18"/>
      <c r="N821" s="18"/>
      <c r="O821" s="18"/>
    </row>
    <row r="822" ht="15.75" customHeight="1">
      <c r="F822" s="18"/>
      <c r="G822" s="18"/>
      <c r="H822" s="18"/>
      <c r="I822" s="5"/>
      <c r="J822" s="13"/>
      <c r="K822" s="13"/>
      <c r="L822" s="18"/>
      <c r="M822" s="18"/>
      <c r="N822" s="18"/>
      <c r="O822" s="18"/>
    </row>
    <row r="823" ht="15.75" customHeight="1">
      <c r="F823" s="18"/>
      <c r="G823" s="18"/>
      <c r="H823" s="18"/>
      <c r="I823" s="5"/>
      <c r="J823" s="13"/>
      <c r="K823" s="13"/>
      <c r="L823" s="18"/>
      <c r="M823" s="18"/>
      <c r="N823" s="18"/>
      <c r="O823" s="18"/>
    </row>
    <row r="824" ht="15.75" customHeight="1">
      <c r="F824" s="18"/>
      <c r="G824" s="18"/>
      <c r="H824" s="18"/>
      <c r="I824" s="5"/>
      <c r="J824" s="13"/>
      <c r="K824" s="13"/>
      <c r="L824" s="18"/>
      <c r="M824" s="18"/>
      <c r="N824" s="18"/>
      <c r="O824" s="18"/>
    </row>
    <row r="825" ht="15.75" customHeight="1">
      <c r="F825" s="18"/>
      <c r="G825" s="18"/>
      <c r="H825" s="18"/>
      <c r="I825" s="5"/>
      <c r="J825" s="13"/>
      <c r="K825" s="13"/>
      <c r="L825" s="18"/>
      <c r="M825" s="18"/>
      <c r="N825" s="18"/>
      <c r="O825" s="18"/>
    </row>
    <row r="826" ht="15.75" customHeight="1">
      <c r="F826" s="18"/>
      <c r="G826" s="18"/>
      <c r="H826" s="18"/>
      <c r="I826" s="5"/>
      <c r="J826" s="13"/>
      <c r="K826" s="13"/>
      <c r="L826" s="18"/>
      <c r="M826" s="18"/>
      <c r="N826" s="18"/>
      <c r="O826" s="18"/>
    </row>
    <row r="827" ht="15.75" customHeight="1">
      <c r="F827" s="18"/>
      <c r="G827" s="18"/>
      <c r="H827" s="18"/>
      <c r="I827" s="5"/>
      <c r="J827" s="13"/>
      <c r="K827" s="13"/>
      <c r="L827" s="18"/>
      <c r="M827" s="18"/>
      <c r="N827" s="18"/>
      <c r="O827" s="18"/>
    </row>
    <row r="828" ht="15.75" customHeight="1">
      <c r="F828" s="18"/>
      <c r="G828" s="18"/>
      <c r="H828" s="18"/>
      <c r="I828" s="5"/>
      <c r="J828" s="13"/>
      <c r="K828" s="13"/>
      <c r="L828" s="18"/>
      <c r="M828" s="18"/>
      <c r="N828" s="18"/>
      <c r="O828" s="18"/>
    </row>
    <row r="829" ht="15.75" customHeight="1">
      <c r="F829" s="18"/>
      <c r="G829" s="18"/>
      <c r="H829" s="18"/>
      <c r="I829" s="5"/>
      <c r="J829" s="13"/>
      <c r="K829" s="13"/>
      <c r="L829" s="18"/>
      <c r="M829" s="18"/>
      <c r="N829" s="18"/>
      <c r="O829" s="18"/>
    </row>
    <row r="830" ht="15.75" customHeight="1">
      <c r="F830" s="18"/>
      <c r="G830" s="18"/>
      <c r="H830" s="18"/>
      <c r="I830" s="5"/>
      <c r="J830" s="13"/>
      <c r="K830" s="13"/>
      <c r="L830" s="18"/>
      <c r="M830" s="18"/>
      <c r="N830" s="18"/>
      <c r="O830" s="18"/>
    </row>
    <row r="831" ht="15.75" customHeight="1">
      <c r="F831" s="18"/>
      <c r="G831" s="18"/>
      <c r="H831" s="18"/>
      <c r="I831" s="5"/>
      <c r="J831" s="13"/>
      <c r="K831" s="13"/>
      <c r="L831" s="18"/>
      <c r="M831" s="18"/>
      <c r="N831" s="18"/>
      <c r="O831" s="18"/>
    </row>
    <row r="832" ht="15.75" customHeight="1">
      <c r="F832" s="18"/>
      <c r="G832" s="18"/>
      <c r="H832" s="18"/>
      <c r="I832" s="5"/>
      <c r="J832" s="13"/>
      <c r="K832" s="13"/>
      <c r="L832" s="18"/>
      <c r="M832" s="18"/>
      <c r="N832" s="18"/>
      <c r="O832" s="18"/>
    </row>
    <row r="833" ht="15.75" customHeight="1">
      <c r="F833" s="18"/>
      <c r="G833" s="18"/>
      <c r="H833" s="18"/>
      <c r="I833" s="5"/>
      <c r="J833" s="13"/>
      <c r="K833" s="13"/>
      <c r="L833" s="18"/>
      <c r="M833" s="18"/>
      <c r="N833" s="18"/>
      <c r="O833" s="18"/>
    </row>
    <row r="834" ht="15.75" customHeight="1">
      <c r="F834" s="18"/>
      <c r="G834" s="18"/>
      <c r="H834" s="18"/>
      <c r="I834" s="5"/>
      <c r="J834" s="13"/>
      <c r="K834" s="13"/>
      <c r="L834" s="18"/>
      <c r="M834" s="18"/>
      <c r="N834" s="18"/>
      <c r="O834" s="18"/>
    </row>
    <row r="835" ht="15.75" customHeight="1">
      <c r="F835" s="18"/>
      <c r="G835" s="18"/>
      <c r="H835" s="18"/>
      <c r="I835" s="5"/>
      <c r="J835" s="13"/>
      <c r="K835" s="13"/>
      <c r="L835" s="18"/>
      <c r="M835" s="18"/>
      <c r="N835" s="18"/>
      <c r="O835" s="18"/>
    </row>
    <row r="836" ht="15.75" customHeight="1">
      <c r="F836" s="18"/>
      <c r="G836" s="18"/>
      <c r="H836" s="18"/>
      <c r="I836" s="5"/>
      <c r="J836" s="13"/>
      <c r="K836" s="13"/>
      <c r="L836" s="18"/>
      <c r="M836" s="18"/>
      <c r="N836" s="18"/>
      <c r="O836" s="18"/>
    </row>
    <row r="837" ht="15.75" customHeight="1">
      <c r="F837" s="18"/>
      <c r="G837" s="18"/>
      <c r="H837" s="18"/>
      <c r="I837" s="5"/>
      <c r="J837" s="13"/>
      <c r="K837" s="13"/>
      <c r="L837" s="18"/>
      <c r="M837" s="18"/>
      <c r="N837" s="18"/>
      <c r="O837" s="18"/>
    </row>
    <row r="838" ht="15.75" customHeight="1">
      <c r="F838" s="18"/>
      <c r="G838" s="18"/>
      <c r="H838" s="18"/>
      <c r="I838" s="5"/>
      <c r="J838" s="13"/>
      <c r="K838" s="13"/>
      <c r="L838" s="18"/>
      <c r="M838" s="18"/>
      <c r="N838" s="18"/>
      <c r="O838" s="18"/>
    </row>
    <row r="839" ht="15.75" customHeight="1">
      <c r="F839" s="18"/>
      <c r="G839" s="18"/>
      <c r="H839" s="18"/>
      <c r="I839" s="5"/>
      <c r="J839" s="13"/>
      <c r="K839" s="13"/>
      <c r="L839" s="18"/>
      <c r="M839" s="18"/>
      <c r="N839" s="18"/>
      <c r="O839" s="18"/>
    </row>
    <row r="840" ht="15.75" customHeight="1">
      <c r="F840" s="18"/>
      <c r="G840" s="18"/>
      <c r="H840" s="18"/>
      <c r="I840" s="5"/>
      <c r="J840" s="13"/>
      <c r="K840" s="13"/>
      <c r="L840" s="18"/>
      <c r="M840" s="18"/>
      <c r="N840" s="18"/>
      <c r="O840" s="18"/>
    </row>
    <row r="841" ht="15.75" customHeight="1">
      <c r="F841" s="18"/>
      <c r="G841" s="18"/>
      <c r="H841" s="18"/>
      <c r="I841" s="5"/>
      <c r="J841" s="13"/>
      <c r="K841" s="13"/>
      <c r="L841" s="18"/>
      <c r="M841" s="18"/>
      <c r="N841" s="18"/>
      <c r="O841" s="18"/>
    </row>
    <row r="842" ht="15.75" customHeight="1">
      <c r="F842" s="18"/>
      <c r="G842" s="18"/>
      <c r="H842" s="18"/>
      <c r="I842" s="5"/>
      <c r="J842" s="13"/>
      <c r="K842" s="13"/>
      <c r="L842" s="18"/>
      <c r="M842" s="18"/>
      <c r="N842" s="18"/>
      <c r="O842" s="18"/>
    </row>
    <row r="843" ht="15.75" customHeight="1">
      <c r="F843" s="18"/>
      <c r="G843" s="18"/>
      <c r="H843" s="18"/>
      <c r="I843" s="5"/>
      <c r="J843" s="13"/>
      <c r="K843" s="13"/>
      <c r="L843" s="18"/>
      <c r="M843" s="18"/>
      <c r="N843" s="18"/>
      <c r="O843" s="18"/>
    </row>
    <row r="844" ht="15.75" customHeight="1">
      <c r="F844" s="18"/>
      <c r="G844" s="18"/>
      <c r="H844" s="18"/>
      <c r="I844" s="5"/>
      <c r="J844" s="13"/>
      <c r="K844" s="13"/>
      <c r="L844" s="18"/>
      <c r="M844" s="18"/>
      <c r="N844" s="18"/>
      <c r="O844" s="18"/>
    </row>
    <row r="845" ht="15.75" customHeight="1">
      <c r="F845" s="18"/>
      <c r="G845" s="18"/>
      <c r="H845" s="18"/>
      <c r="I845" s="5"/>
      <c r="J845" s="13"/>
      <c r="K845" s="13"/>
      <c r="L845" s="18"/>
      <c r="M845" s="18"/>
      <c r="N845" s="18"/>
      <c r="O845" s="18"/>
    </row>
    <row r="846" ht="15.75" customHeight="1">
      <c r="F846" s="18"/>
      <c r="G846" s="18"/>
      <c r="H846" s="18"/>
      <c r="I846" s="5"/>
      <c r="J846" s="13"/>
      <c r="K846" s="13"/>
      <c r="L846" s="18"/>
      <c r="M846" s="18"/>
      <c r="N846" s="18"/>
      <c r="O846" s="18"/>
    </row>
    <row r="847" ht="15.75" customHeight="1">
      <c r="F847" s="18"/>
      <c r="G847" s="18"/>
      <c r="H847" s="18"/>
      <c r="I847" s="5"/>
      <c r="J847" s="13"/>
      <c r="K847" s="13"/>
      <c r="L847" s="18"/>
      <c r="M847" s="18"/>
      <c r="N847" s="18"/>
      <c r="O847" s="18"/>
    </row>
    <row r="848" ht="15.75" customHeight="1">
      <c r="F848" s="18"/>
      <c r="G848" s="18"/>
      <c r="H848" s="18"/>
      <c r="I848" s="5"/>
      <c r="J848" s="13"/>
      <c r="K848" s="13"/>
      <c r="L848" s="18"/>
      <c r="M848" s="18"/>
      <c r="N848" s="18"/>
      <c r="O848" s="18"/>
    </row>
    <row r="849" ht="15.75" customHeight="1">
      <c r="F849" s="18"/>
      <c r="G849" s="18"/>
      <c r="H849" s="18"/>
      <c r="I849" s="5"/>
      <c r="J849" s="13"/>
      <c r="K849" s="13"/>
      <c r="L849" s="18"/>
      <c r="M849" s="18"/>
      <c r="N849" s="18"/>
      <c r="O849" s="18"/>
    </row>
    <row r="850" ht="15.75" customHeight="1">
      <c r="F850" s="18"/>
      <c r="G850" s="18"/>
      <c r="H850" s="18"/>
      <c r="I850" s="5"/>
      <c r="J850" s="13"/>
      <c r="K850" s="13"/>
      <c r="L850" s="18"/>
      <c r="M850" s="18"/>
      <c r="N850" s="18"/>
      <c r="O850" s="18"/>
    </row>
    <row r="851" ht="15.75" customHeight="1">
      <c r="F851" s="18"/>
      <c r="G851" s="18"/>
      <c r="H851" s="18"/>
      <c r="I851" s="5"/>
      <c r="J851" s="13"/>
      <c r="K851" s="13"/>
      <c r="L851" s="18"/>
      <c r="M851" s="18"/>
      <c r="N851" s="18"/>
      <c r="O851" s="18"/>
    </row>
    <row r="852" ht="15.75" customHeight="1">
      <c r="F852" s="18"/>
      <c r="G852" s="18"/>
      <c r="H852" s="18"/>
      <c r="I852" s="5"/>
      <c r="J852" s="13"/>
      <c r="K852" s="13"/>
      <c r="L852" s="18"/>
      <c r="M852" s="18"/>
      <c r="N852" s="18"/>
      <c r="O852" s="18"/>
    </row>
    <row r="853" ht="15.75" customHeight="1">
      <c r="F853" s="18"/>
      <c r="G853" s="18"/>
      <c r="H853" s="18"/>
      <c r="I853" s="5"/>
      <c r="J853" s="13"/>
      <c r="K853" s="13"/>
      <c r="L853" s="18"/>
      <c r="M853" s="18"/>
      <c r="N853" s="18"/>
      <c r="O853" s="18"/>
    </row>
    <row r="854" ht="15.75" customHeight="1">
      <c r="F854" s="18"/>
      <c r="G854" s="18"/>
      <c r="H854" s="18"/>
      <c r="I854" s="5"/>
      <c r="J854" s="13"/>
      <c r="K854" s="13"/>
      <c r="L854" s="18"/>
      <c r="M854" s="18"/>
      <c r="N854" s="18"/>
      <c r="O854" s="18"/>
    </row>
    <row r="855" ht="15.75" customHeight="1">
      <c r="F855" s="18"/>
      <c r="G855" s="18"/>
      <c r="H855" s="18"/>
      <c r="I855" s="5"/>
      <c r="J855" s="13"/>
      <c r="K855" s="13"/>
      <c r="L855" s="18"/>
      <c r="M855" s="18"/>
      <c r="N855" s="18"/>
      <c r="O855" s="18"/>
    </row>
    <row r="856" ht="15.75" customHeight="1">
      <c r="F856" s="18"/>
      <c r="G856" s="18"/>
      <c r="H856" s="18"/>
      <c r="I856" s="5"/>
      <c r="J856" s="13"/>
      <c r="K856" s="13"/>
      <c r="L856" s="18"/>
      <c r="M856" s="18"/>
      <c r="N856" s="18"/>
      <c r="O856" s="18"/>
    </row>
    <row r="857" ht="15.75" customHeight="1">
      <c r="F857" s="18"/>
      <c r="G857" s="18"/>
      <c r="H857" s="18"/>
      <c r="I857" s="5"/>
      <c r="J857" s="13"/>
      <c r="K857" s="13"/>
      <c r="L857" s="18"/>
      <c r="M857" s="18"/>
      <c r="N857" s="18"/>
      <c r="O857" s="18"/>
    </row>
    <row r="858" ht="15.75" customHeight="1">
      <c r="F858" s="18"/>
      <c r="G858" s="18"/>
      <c r="H858" s="18"/>
      <c r="I858" s="5"/>
      <c r="J858" s="13"/>
      <c r="K858" s="13"/>
      <c r="L858" s="18"/>
      <c r="M858" s="18"/>
      <c r="N858" s="18"/>
      <c r="O858" s="18"/>
    </row>
    <row r="859" ht="15.75" customHeight="1">
      <c r="F859" s="18"/>
      <c r="G859" s="18"/>
      <c r="H859" s="18"/>
      <c r="I859" s="5"/>
      <c r="J859" s="13"/>
      <c r="K859" s="13"/>
      <c r="L859" s="18"/>
      <c r="M859" s="18"/>
      <c r="N859" s="18"/>
      <c r="O859" s="18"/>
    </row>
    <row r="860" ht="15.75" customHeight="1">
      <c r="F860" s="18"/>
      <c r="G860" s="18"/>
      <c r="H860" s="18"/>
      <c r="I860" s="5"/>
      <c r="J860" s="13"/>
      <c r="K860" s="13"/>
      <c r="L860" s="18"/>
      <c r="M860" s="18"/>
      <c r="N860" s="18"/>
      <c r="O860" s="18"/>
    </row>
    <row r="861" ht="15.75" customHeight="1">
      <c r="F861" s="18"/>
      <c r="G861" s="18"/>
      <c r="H861" s="18"/>
      <c r="I861" s="5"/>
      <c r="J861" s="13"/>
      <c r="K861" s="13"/>
      <c r="L861" s="18"/>
      <c r="M861" s="18"/>
      <c r="N861" s="18"/>
      <c r="O861" s="18"/>
    </row>
    <row r="862" ht="15.75" customHeight="1">
      <c r="F862" s="18"/>
      <c r="G862" s="18"/>
      <c r="H862" s="18"/>
      <c r="I862" s="5"/>
      <c r="J862" s="13"/>
      <c r="K862" s="13"/>
      <c r="L862" s="18"/>
      <c r="M862" s="18"/>
      <c r="N862" s="18"/>
      <c r="O862" s="18"/>
    </row>
    <row r="863" ht="15.75" customHeight="1">
      <c r="F863" s="18"/>
      <c r="G863" s="18"/>
      <c r="H863" s="18"/>
      <c r="I863" s="5"/>
      <c r="J863" s="13"/>
      <c r="K863" s="13"/>
      <c r="L863" s="18"/>
      <c r="M863" s="18"/>
      <c r="N863" s="18"/>
      <c r="O863" s="18"/>
    </row>
    <row r="864" ht="15.75" customHeight="1">
      <c r="F864" s="18"/>
      <c r="G864" s="18"/>
      <c r="H864" s="18"/>
      <c r="I864" s="5"/>
      <c r="J864" s="13"/>
      <c r="K864" s="13"/>
      <c r="L864" s="18"/>
      <c r="M864" s="18"/>
      <c r="N864" s="18"/>
      <c r="O864" s="18"/>
    </row>
    <row r="865" ht="15.75" customHeight="1">
      <c r="F865" s="18"/>
      <c r="G865" s="18"/>
      <c r="H865" s="18"/>
      <c r="I865" s="5"/>
      <c r="J865" s="13"/>
      <c r="K865" s="13"/>
      <c r="L865" s="18"/>
      <c r="M865" s="18"/>
      <c r="N865" s="18"/>
      <c r="O865" s="18"/>
    </row>
    <row r="866" ht="15.75" customHeight="1">
      <c r="F866" s="18"/>
      <c r="G866" s="18"/>
      <c r="H866" s="18"/>
      <c r="I866" s="5"/>
      <c r="J866" s="13"/>
      <c r="K866" s="13"/>
      <c r="L866" s="18"/>
      <c r="M866" s="18"/>
      <c r="N866" s="18"/>
      <c r="O866" s="18"/>
    </row>
    <row r="867" ht="15.75" customHeight="1">
      <c r="F867" s="18"/>
      <c r="G867" s="18"/>
      <c r="H867" s="18"/>
      <c r="I867" s="5"/>
      <c r="J867" s="13"/>
      <c r="K867" s="13"/>
      <c r="L867" s="18"/>
      <c r="M867" s="18"/>
      <c r="N867" s="18"/>
      <c r="O867" s="18"/>
    </row>
    <row r="868" ht="15.75" customHeight="1">
      <c r="F868" s="18"/>
      <c r="G868" s="18"/>
      <c r="H868" s="18"/>
      <c r="I868" s="5"/>
      <c r="J868" s="13"/>
      <c r="K868" s="13"/>
      <c r="L868" s="18"/>
      <c r="M868" s="18"/>
      <c r="N868" s="18"/>
      <c r="O868" s="18"/>
    </row>
    <row r="869" ht="15.75" customHeight="1">
      <c r="F869" s="18"/>
      <c r="G869" s="18"/>
      <c r="H869" s="18"/>
      <c r="I869" s="5"/>
      <c r="J869" s="13"/>
      <c r="K869" s="13"/>
      <c r="L869" s="18"/>
      <c r="M869" s="18"/>
      <c r="N869" s="18"/>
      <c r="O869" s="18"/>
    </row>
    <row r="870" ht="15.75" customHeight="1">
      <c r="F870" s="18"/>
      <c r="G870" s="18"/>
      <c r="H870" s="18"/>
      <c r="I870" s="5"/>
      <c r="J870" s="13"/>
      <c r="K870" s="13"/>
      <c r="L870" s="18"/>
      <c r="M870" s="18"/>
      <c r="N870" s="18"/>
      <c r="O870" s="18"/>
    </row>
    <row r="871" ht="15.75" customHeight="1">
      <c r="F871" s="18"/>
      <c r="G871" s="18"/>
      <c r="H871" s="18"/>
      <c r="I871" s="5"/>
      <c r="J871" s="13"/>
      <c r="K871" s="13"/>
      <c r="L871" s="18"/>
      <c r="M871" s="18"/>
      <c r="N871" s="18"/>
      <c r="O871" s="18"/>
    </row>
    <row r="872" ht="15.75" customHeight="1">
      <c r="F872" s="18"/>
      <c r="G872" s="18"/>
      <c r="H872" s="18"/>
      <c r="I872" s="5"/>
      <c r="J872" s="13"/>
      <c r="K872" s="13"/>
      <c r="L872" s="18"/>
      <c r="M872" s="18"/>
      <c r="N872" s="18"/>
      <c r="O872" s="18"/>
    </row>
    <row r="873" ht="15.75" customHeight="1">
      <c r="F873" s="18"/>
      <c r="G873" s="18"/>
      <c r="H873" s="18"/>
      <c r="I873" s="5"/>
      <c r="J873" s="13"/>
      <c r="K873" s="13"/>
      <c r="L873" s="18"/>
      <c r="M873" s="18"/>
      <c r="N873" s="18"/>
      <c r="O873" s="18"/>
    </row>
    <row r="874" ht="15.75" customHeight="1">
      <c r="F874" s="18"/>
      <c r="G874" s="18"/>
      <c r="H874" s="18"/>
      <c r="I874" s="5"/>
      <c r="J874" s="13"/>
      <c r="K874" s="13"/>
      <c r="L874" s="18"/>
      <c r="M874" s="18"/>
      <c r="N874" s="18"/>
      <c r="O874" s="18"/>
    </row>
    <row r="875" ht="15.75" customHeight="1">
      <c r="F875" s="18"/>
      <c r="G875" s="18"/>
      <c r="H875" s="18"/>
      <c r="I875" s="5"/>
      <c r="J875" s="13"/>
      <c r="K875" s="13"/>
      <c r="L875" s="18"/>
      <c r="M875" s="18"/>
      <c r="N875" s="18"/>
      <c r="O875" s="18"/>
    </row>
    <row r="876" ht="15.75" customHeight="1">
      <c r="F876" s="18"/>
      <c r="G876" s="18"/>
      <c r="H876" s="18"/>
      <c r="I876" s="5"/>
      <c r="J876" s="13"/>
      <c r="K876" s="13"/>
      <c r="L876" s="18"/>
      <c r="M876" s="18"/>
      <c r="N876" s="18"/>
      <c r="O876" s="18"/>
    </row>
    <row r="877" ht="15.75" customHeight="1">
      <c r="F877" s="18"/>
      <c r="G877" s="18"/>
      <c r="H877" s="18"/>
      <c r="I877" s="5"/>
      <c r="J877" s="13"/>
      <c r="K877" s="13"/>
      <c r="L877" s="18"/>
      <c r="M877" s="18"/>
      <c r="N877" s="18"/>
      <c r="O877" s="18"/>
    </row>
    <row r="878" ht="15.75" customHeight="1">
      <c r="F878" s="18"/>
      <c r="G878" s="18"/>
      <c r="H878" s="18"/>
      <c r="I878" s="5"/>
      <c r="J878" s="13"/>
      <c r="K878" s="13"/>
      <c r="L878" s="18"/>
      <c r="M878" s="18"/>
      <c r="N878" s="18"/>
      <c r="O878" s="18"/>
    </row>
    <row r="879" ht="15.75" customHeight="1">
      <c r="F879" s="18"/>
      <c r="G879" s="18"/>
      <c r="H879" s="18"/>
      <c r="I879" s="5"/>
      <c r="J879" s="13"/>
      <c r="K879" s="13"/>
      <c r="L879" s="18"/>
      <c r="M879" s="18"/>
      <c r="N879" s="18"/>
      <c r="O879" s="18"/>
    </row>
    <row r="880" ht="15.75" customHeight="1">
      <c r="F880" s="18"/>
      <c r="G880" s="18"/>
      <c r="H880" s="18"/>
      <c r="I880" s="5"/>
      <c r="J880" s="13"/>
      <c r="K880" s="13"/>
      <c r="L880" s="18"/>
      <c r="M880" s="18"/>
      <c r="N880" s="18"/>
      <c r="O880" s="18"/>
    </row>
    <row r="881" ht="15.75" customHeight="1">
      <c r="F881" s="18"/>
      <c r="G881" s="18"/>
      <c r="H881" s="18"/>
      <c r="I881" s="5"/>
      <c r="J881" s="13"/>
      <c r="K881" s="13"/>
      <c r="L881" s="18"/>
      <c r="M881" s="18"/>
      <c r="N881" s="18"/>
      <c r="O881" s="18"/>
    </row>
    <row r="882" ht="15.75" customHeight="1">
      <c r="F882" s="18"/>
      <c r="G882" s="18"/>
      <c r="H882" s="18"/>
      <c r="I882" s="5"/>
      <c r="J882" s="13"/>
      <c r="K882" s="13"/>
      <c r="L882" s="18"/>
      <c r="M882" s="18"/>
      <c r="N882" s="18"/>
      <c r="O882" s="18"/>
    </row>
    <row r="883" ht="15.75" customHeight="1">
      <c r="F883" s="18"/>
      <c r="G883" s="18"/>
      <c r="H883" s="18"/>
      <c r="I883" s="5"/>
      <c r="J883" s="13"/>
      <c r="K883" s="13"/>
      <c r="L883" s="18"/>
      <c r="M883" s="18"/>
      <c r="N883" s="18"/>
      <c r="O883" s="18"/>
    </row>
    <row r="884" ht="15.75" customHeight="1">
      <c r="F884" s="18"/>
      <c r="G884" s="18"/>
      <c r="H884" s="18"/>
      <c r="I884" s="5"/>
      <c r="J884" s="13"/>
      <c r="K884" s="13"/>
      <c r="L884" s="18"/>
      <c r="M884" s="18"/>
      <c r="N884" s="18"/>
      <c r="O884" s="18"/>
    </row>
    <row r="885" ht="15.75" customHeight="1">
      <c r="F885" s="18"/>
      <c r="G885" s="18"/>
      <c r="H885" s="18"/>
      <c r="I885" s="5"/>
      <c r="J885" s="13"/>
      <c r="K885" s="13"/>
      <c r="L885" s="18"/>
      <c r="M885" s="18"/>
      <c r="N885" s="18"/>
      <c r="O885" s="18"/>
    </row>
    <row r="886" ht="15.75" customHeight="1">
      <c r="F886" s="18"/>
      <c r="G886" s="18"/>
      <c r="H886" s="18"/>
      <c r="I886" s="5"/>
      <c r="J886" s="13"/>
      <c r="K886" s="13"/>
      <c r="L886" s="18"/>
      <c r="M886" s="18"/>
      <c r="N886" s="18"/>
      <c r="O886" s="18"/>
    </row>
    <row r="887" ht="15.75" customHeight="1">
      <c r="F887" s="18"/>
      <c r="G887" s="18"/>
      <c r="H887" s="18"/>
      <c r="I887" s="5"/>
      <c r="J887" s="13"/>
      <c r="K887" s="13"/>
      <c r="L887" s="18"/>
      <c r="M887" s="18"/>
      <c r="N887" s="18"/>
      <c r="O887" s="18"/>
    </row>
    <row r="888" ht="15.75" customHeight="1">
      <c r="F888" s="18"/>
      <c r="G888" s="18"/>
      <c r="H888" s="18"/>
      <c r="I888" s="5"/>
      <c r="J888" s="13"/>
      <c r="K888" s="13"/>
      <c r="L888" s="18"/>
      <c r="M888" s="18"/>
      <c r="N888" s="18"/>
      <c r="O888" s="18"/>
    </row>
    <row r="889" ht="15.75" customHeight="1">
      <c r="F889" s="18"/>
      <c r="G889" s="18"/>
      <c r="H889" s="18"/>
      <c r="I889" s="5"/>
      <c r="J889" s="13"/>
      <c r="K889" s="13"/>
      <c r="L889" s="18"/>
      <c r="M889" s="18"/>
      <c r="N889" s="18"/>
      <c r="O889" s="18"/>
    </row>
    <row r="890" ht="15.75" customHeight="1">
      <c r="F890" s="18"/>
      <c r="G890" s="18"/>
      <c r="H890" s="18"/>
      <c r="I890" s="5"/>
      <c r="J890" s="13"/>
      <c r="K890" s="13"/>
      <c r="L890" s="18"/>
      <c r="M890" s="18"/>
      <c r="N890" s="18"/>
      <c r="O890" s="18"/>
    </row>
    <row r="891" ht="15.75" customHeight="1">
      <c r="F891" s="18"/>
      <c r="G891" s="18"/>
      <c r="H891" s="18"/>
      <c r="I891" s="5"/>
      <c r="J891" s="13"/>
      <c r="K891" s="13"/>
      <c r="L891" s="18"/>
      <c r="M891" s="18"/>
      <c r="N891" s="18"/>
      <c r="O891" s="18"/>
    </row>
    <row r="892" ht="15.75" customHeight="1">
      <c r="F892" s="18"/>
      <c r="G892" s="18"/>
      <c r="H892" s="18"/>
      <c r="I892" s="5"/>
      <c r="J892" s="13"/>
      <c r="K892" s="13"/>
      <c r="L892" s="18"/>
      <c r="M892" s="18"/>
      <c r="N892" s="18"/>
      <c r="O892" s="18"/>
    </row>
    <row r="893" ht="15.75" customHeight="1">
      <c r="F893" s="18"/>
      <c r="G893" s="18"/>
      <c r="H893" s="18"/>
      <c r="I893" s="5"/>
      <c r="J893" s="13"/>
      <c r="K893" s="13"/>
      <c r="L893" s="18"/>
      <c r="M893" s="18"/>
      <c r="N893" s="18"/>
      <c r="O893" s="18"/>
    </row>
    <row r="894" ht="15.75" customHeight="1">
      <c r="F894" s="18"/>
      <c r="G894" s="18"/>
      <c r="H894" s="18"/>
      <c r="I894" s="5"/>
      <c r="J894" s="13"/>
      <c r="K894" s="13"/>
      <c r="L894" s="18"/>
      <c r="M894" s="18"/>
      <c r="N894" s="18"/>
      <c r="O894" s="18"/>
    </row>
    <row r="895" ht="15.75" customHeight="1">
      <c r="F895" s="18"/>
      <c r="G895" s="18"/>
      <c r="H895" s="18"/>
      <c r="I895" s="5"/>
      <c r="J895" s="13"/>
      <c r="K895" s="13"/>
      <c r="L895" s="18"/>
      <c r="M895" s="18"/>
      <c r="N895" s="18"/>
      <c r="O895" s="18"/>
    </row>
    <row r="896" ht="15.75" customHeight="1">
      <c r="F896" s="18"/>
      <c r="G896" s="18"/>
      <c r="H896" s="18"/>
      <c r="I896" s="5"/>
      <c r="J896" s="13"/>
      <c r="K896" s="13"/>
      <c r="L896" s="18"/>
      <c r="M896" s="18"/>
      <c r="N896" s="18"/>
      <c r="O896" s="18"/>
    </row>
    <row r="897" ht="15.75" customHeight="1">
      <c r="F897" s="18"/>
      <c r="G897" s="18"/>
      <c r="H897" s="18"/>
      <c r="I897" s="5"/>
      <c r="J897" s="13"/>
      <c r="K897" s="13"/>
      <c r="L897" s="18"/>
      <c r="M897" s="18"/>
      <c r="N897" s="18"/>
      <c r="O897" s="18"/>
    </row>
    <row r="898" ht="15.75" customHeight="1">
      <c r="F898" s="18"/>
      <c r="G898" s="18"/>
      <c r="H898" s="18"/>
      <c r="I898" s="5"/>
      <c r="J898" s="13"/>
      <c r="K898" s="13"/>
      <c r="L898" s="18"/>
      <c r="M898" s="18"/>
      <c r="N898" s="18"/>
      <c r="O898" s="18"/>
    </row>
    <row r="899" ht="15.75" customHeight="1">
      <c r="F899" s="18"/>
      <c r="G899" s="18"/>
      <c r="H899" s="18"/>
      <c r="I899" s="5"/>
      <c r="J899" s="13"/>
      <c r="K899" s="13"/>
      <c r="L899" s="18"/>
      <c r="M899" s="18"/>
      <c r="N899" s="18"/>
      <c r="O899" s="18"/>
    </row>
    <row r="900" ht="15.75" customHeight="1">
      <c r="F900" s="18"/>
      <c r="G900" s="18"/>
      <c r="H900" s="18"/>
      <c r="I900" s="5"/>
      <c r="J900" s="13"/>
      <c r="K900" s="13"/>
      <c r="L900" s="18"/>
      <c r="M900" s="18"/>
      <c r="N900" s="18"/>
      <c r="O900" s="18"/>
    </row>
    <row r="901" ht="15.75" customHeight="1">
      <c r="F901" s="18"/>
      <c r="G901" s="18"/>
      <c r="H901" s="18"/>
      <c r="I901" s="5"/>
      <c r="J901" s="13"/>
      <c r="K901" s="13"/>
      <c r="L901" s="18"/>
      <c r="M901" s="18"/>
      <c r="N901" s="18"/>
      <c r="O901" s="18"/>
    </row>
    <row r="902" ht="15.75" customHeight="1">
      <c r="F902" s="18"/>
      <c r="G902" s="18"/>
      <c r="H902" s="18"/>
      <c r="I902" s="5"/>
      <c r="J902" s="13"/>
      <c r="K902" s="13"/>
      <c r="L902" s="18"/>
      <c r="M902" s="18"/>
      <c r="N902" s="18"/>
      <c r="O902" s="18"/>
    </row>
    <row r="903" ht="15.75" customHeight="1">
      <c r="F903" s="18"/>
      <c r="G903" s="18"/>
      <c r="H903" s="18"/>
      <c r="I903" s="5"/>
      <c r="J903" s="13"/>
      <c r="K903" s="13"/>
      <c r="L903" s="18"/>
      <c r="M903" s="18"/>
      <c r="N903" s="18"/>
      <c r="O903" s="18"/>
    </row>
    <row r="904" ht="15.75" customHeight="1">
      <c r="F904" s="18"/>
      <c r="G904" s="18"/>
      <c r="H904" s="18"/>
      <c r="I904" s="5"/>
      <c r="J904" s="13"/>
      <c r="K904" s="13"/>
      <c r="L904" s="18"/>
      <c r="M904" s="18"/>
      <c r="N904" s="18"/>
      <c r="O904" s="18"/>
    </row>
    <row r="905" ht="15.75" customHeight="1">
      <c r="F905" s="18"/>
      <c r="G905" s="18"/>
      <c r="H905" s="18"/>
      <c r="I905" s="5"/>
      <c r="J905" s="13"/>
      <c r="K905" s="13"/>
      <c r="L905" s="18"/>
      <c r="M905" s="18"/>
      <c r="N905" s="18"/>
      <c r="O905" s="18"/>
    </row>
    <row r="906" ht="15.75" customHeight="1">
      <c r="F906" s="18"/>
      <c r="G906" s="18"/>
      <c r="H906" s="18"/>
      <c r="I906" s="5"/>
      <c r="J906" s="13"/>
      <c r="K906" s="13"/>
      <c r="L906" s="18"/>
      <c r="M906" s="18"/>
      <c r="N906" s="18"/>
      <c r="O906" s="18"/>
    </row>
    <row r="907" ht="15.75" customHeight="1">
      <c r="F907" s="18"/>
      <c r="G907" s="18"/>
      <c r="H907" s="18"/>
      <c r="I907" s="5"/>
      <c r="J907" s="13"/>
      <c r="K907" s="13"/>
      <c r="L907" s="18"/>
      <c r="M907" s="18"/>
      <c r="N907" s="18"/>
      <c r="O907" s="18"/>
    </row>
    <row r="908" ht="15.75" customHeight="1">
      <c r="F908" s="18"/>
      <c r="G908" s="18"/>
      <c r="H908" s="18"/>
      <c r="I908" s="5"/>
      <c r="J908" s="13"/>
      <c r="K908" s="13"/>
      <c r="L908" s="18"/>
      <c r="M908" s="18"/>
      <c r="N908" s="18"/>
      <c r="O908" s="18"/>
    </row>
    <row r="909" ht="15.75" customHeight="1">
      <c r="F909" s="18"/>
      <c r="G909" s="18"/>
      <c r="H909" s="18"/>
      <c r="I909" s="5"/>
      <c r="J909" s="13"/>
      <c r="K909" s="13"/>
      <c r="L909" s="18"/>
      <c r="M909" s="18"/>
      <c r="N909" s="18"/>
      <c r="O909" s="18"/>
    </row>
    <row r="910" ht="15.75" customHeight="1">
      <c r="F910" s="18"/>
      <c r="G910" s="18"/>
      <c r="H910" s="18"/>
      <c r="I910" s="5"/>
      <c r="J910" s="13"/>
      <c r="K910" s="13"/>
      <c r="L910" s="18"/>
      <c r="M910" s="18"/>
      <c r="N910" s="18"/>
      <c r="O910" s="18"/>
    </row>
    <row r="911" ht="15.75" customHeight="1">
      <c r="F911" s="18"/>
      <c r="G911" s="18"/>
      <c r="H911" s="18"/>
      <c r="I911" s="5"/>
      <c r="J911" s="13"/>
      <c r="K911" s="13"/>
      <c r="L911" s="18"/>
      <c r="M911" s="18"/>
      <c r="N911" s="18"/>
      <c r="O911" s="18"/>
    </row>
    <row r="912" ht="15.75" customHeight="1">
      <c r="F912" s="18"/>
      <c r="G912" s="18"/>
      <c r="H912" s="18"/>
      <c r="I912" s="5"/>
      <c r="J912" s="13"/>
      <c r="K912" s="13"/>
      <c r="L912" s="18"/>
      <c r="M912" s="18"/>
      <c r="N912" s="18"/>
      <c r="O912" s="18"/>
    </row>
    <row r="913" ht="15.75" customHeight="1">
      <c r="F913" s="18"/>
      <c r="G913" s="18"/>
      <c r="H913" s="18"/>
      <c r="I913" s="5"/>
      <c r="J913" s="13"/>
      <c r="K913" s="13"/>
      <c r="L913" s="18"/>
      <c r="M913" s="18"/>
      <c r="N913" s="18"/>
      <c r="O913" s="18"/>
    </row>
    <row r="914" ht="15.75" customHeight="1">
      <c r="F914" s="18"/>
      <c r="G914" s="18"/>
      <c r="H914" s="18"/>
      <c r="I914" s="5"/>
      <c r="J914" s="13"/>
      <c r="K914" s="13"/>
      <c r="L914" s="18"/>
      <c r="M914" s="18"/>
      <c r="N914" s="18"/>
      <c r="O914" s="18"/>
    </row>
    <row r="915" ht="15.75" customHeight="1">
      <c r="F915" s="18"/>
      <c r="G915" s="18"/>
      <c r="H915" s="18"/>
      <c r="I915" s="5"/>
      <c r="J915" s="13"/>
      <c r="K915" s="13"/>
      <c r="L915" s="18"/>
      <c r="M915" s="18"/>
      <c r="N915" s="18"/>
      <c r="O915" s="18"/>
    </row>
    <row r="916" ht="15.75" customHeight="1">
      <c r="F916" s="18"/>
      <c r="G916" s="18"/>
      <c r="H916" s="18"/>
      <c r="I916" s="5"/>
      <c r="J916" s="13"/>
      <c r="K916" s="13"/>
      <c r="L916" s="18"/>
      <c r="M916" s="18"/>
      <c r="N916" s="18"/>
      <c r="O916" s="18"/>
    </row>
    <row r="917" ht="15.75" customHeight="1">
      <c r="F917" s="18"/>
      <c r="G917" s="18"/>
      <c r="H917" s="18"/>
      <c r="I917" s="5"/>
      <c r="J917" s="13"/>
      <c r="K917" s="13"/>
      <c r="L917" s="18"/>
      <c r="M917" s="18"/>
      <c r="N917" s="18"/>
      <c r="O917" s="18"/>
    </row>
    <row r="918" ht="15.75" customHeight="1">
      <c r="F918" s="18"/>
      <c r="G918" s="18"/>
      <c r="H918" s="18"/>
      <c r="I918" s="5"/>
      <c r="J918" s="13"/>
      <c r="K918" s="13"/>
      <c r="L918" s="18"/>
      <c r="M918" s="18"/>
      <c r="N918" s="18"/>
      <c r="O918" s="18"/>
    </row>
    <row r="919" ht="15.75" customHeight="1">
      <c r="F919" s="18"/>
      <c r="G919" s="18"/>
      <c r="H919" s="18"/>
      <c r="I919" s="5"/>
      <c r="J919" s="13"/>
      <c r="K919" s="13"/>
      <c r="L919" s="18"/>
      <c r="M919" s="18"/>
      <c r="N919" s="18"/>
      <c r="O919" s="18"/>
    </row>
    <row r="920" ht="15.75" customHeight="1">
      <c r="F920" s="18"/>
      <c r="G920" s="18"/>
      <c r="H920" s="18"/>
      <c r="I920" s="5"/>
      <c r="J920" s="13"/>
      <c r="K920" s="13"/>
      <c r="L920" s="18"/>
      <c r="M920" s="18"/>
      <c r="N920" s="18"/>
      <c r="O920" s="18"/>
    </row>
    <row r="921" ht="15.75" customHeight="1">
      <c r="F921" s="18"/>
      <c r="G921" s="18"/>
      <c r="H921" s="18"/>
      <c r="I921" s="5"/>
      <c r="J921" s="13"/>
      <c r="K921" s="13"/>
      <c r="L921" s="18"/>
      <c r="M921" s="18"/>
      <c r="N921" s="18"/>
      <c r="O921" s="18"/>
    </row>
    <row r="922" ht="15.75" customHeight="1">
      <c r="F922" s="18"/>
      <c r="G922" s="18"/>
      <c r="H922" s="18"/>
      <c r="I922" s="5"/>
      <c r="J922" s="13"/>
      <c r="K922" s="13"/>
      <c r="L922" s="18"/>
      <c r="M922" s="18"/>
      <c r="N922" s="18"/>
      <c r="O922" s="18"/>
    </row>
    <row r="923" ht="15.75" customHeight="1">
      <c r="F923" s="18"/>
      <c r="G923" s="18"/>
      <c r="H923" s="18"/>
      <c r="I923" s="5"/>
      <c r="J923" s="13"/>
      <c r="K923" s="13"/>
      <c r="L923" s="18"/>
      <c r="M923" s="18"/>
      <c r="N923" s="18"/>
      <c r="O923" s="18"/>
    </row>
    <row r="924" ht="15.75" customHeight="1">
      <c r="F924" s="18"/>
      <c r="G924" s="18"/>
      <c r="H924" s="18"/>
      <c r="I924" s="5"/>
      <c r="J924" s="13"/>
      <c r="K924" s="13"/>
      <c r="L924" s="18"/>
      <c r="M924" s="18"/>
      <c r="N924" s="18"/>
      <c r="O924" s="18"/>
    </row>
    <row r="925" ht="15.75" customHeight="1">
      <c r="F925" s="18"/>
      <c r="G925" s="18"/>
      <c r="H925" s="18"/>
      <c r="I925" s="5"/>
      <c r="J925" s="13"/>
      <c r="K925" s="13"/>
      <c r="L925" s="18"/>
      <c r="M925" s="18"/>
      <c r="N925" s="18"/>
      <c r="O925" s="18"/>
    </row>
    <row r="926" ht="15.75" customHeight="1">
      <c r="F926" s="18"/>
      <c r="G926" s="18"/>
      <c r="H926" s="18"/>
      <c r="I926" s="5"/>
      <c r="J926" s="13"/>
      <c r="K926" s="13"/>
      <c r="L926" s="18"/>
      <c r="M926" s="18"/>
      <c r="N926" s="18"/>
      <c r="O926" s="18"/>
    </row>
    <row r="927" ht="15.75" customHeight="1">
      <c r="F927" s="18"/>
      <c r="G927" s="18"/>
      <c r="H927" s="18"/>
      <c r="I927" s="5"/>
      <c r="J927" s="13"/>
      <c r="K927" s="13"/>
      <c r="L927" s="18"/>
      <c r="M927" s="18"/>
      <c r="N927" s="18"/>
      <c r="O927" s="18"/>
    </row>
    <row r="928" ht="15.75" customHeight="1">
      <c r="F928" s="18"/>
      <c r="G928" s="18"/>
      <c r="H928" s="18"/>
      <c r="I928" s="5"/>
      <c r="J928" s="13"/>
      <c r="K928" s="13"/>
      <c r="L928" s="18"/>
      <c r="M928" s="18"/>
      <c r="N928" s="18"/>
      <c r="O928" s="18"/>
    </row>
    <row r="929" ht="15.75" customHeight="1">
      <c r="F929" s="18"/>
      <c r="G929" s="18"/>
      <c r="H929" s="18"/>
      <c r="I929" s="5"/>
      <c r="J929" s="13"/>
      <c r="K929" s="13"/>
      <c r="L929" s="18"/>
      <c r="M929" s="18"/>
      <c r="N929" s="18"/>
      <c r="O929" s="18"/>
    </row>
    <row r="930" ht="15.75" customHeight="1">
      <c r="F930" s="18"/>
      <c r="G930" s="18"/>
      <c r="H930" s="18"/>
      <c r="I930" s="5"/>
      <c r="J930" s="13"/>
      <c r="K930" s="13"/>
      <c r="L930" s="18"/>
      <c r="M930" s="18"/>
      <c r="N930" s="18"/>
      <c r="O930" s="18"/>
    </row>
    <row r="931" ht="15.75" customHeight="1">
      <c r="F931" s="18"/>
      <c r="G931" s="18"/>
      <c r="H931" s="18"/>
      <c r="I931" s="5"/>
      <c r="J931" s="13"/>
      <c r="K931" s="13"/>
      <c r="L931" s="18"/>
      <c r="M931" s="18"/>
      <c r="N931" s="18"/>
      <c r="O931" s="18"/>
    </row>
    <row r="932" ht="15.75" customHeight="1">
      <c r="F932" s="18"/>
      <c r="G932" s="18"/>
      <c r="H932" s="18"/>
      <c r="I932" s="5"/>
      <c r="J932" s="13"/>
      <c r="K932" s="13"/>
      <c r="L932" s="18"/>
      <c r="M932" s="18"/>
      <c r="N932" s="18"/>
      <c r="O932" s="18"/>
    </row>
    <row r="933" ht="15.75" customHeight="1">
      <c r="F933" s="18"/>
      <c r="G933" s="18"/>
      <c r="H933" s="18"/>
      <c r="I933" s="5"/>
      <c r="J933" s="13"/>
      <c r="K933" s="13"/>
      <c r="L933" s="18"/>
      <c r="M933" s="18"/>
      <c r="N933" s="18"/>
      <c r="O933" s="18"/>
    </row>
    <row r="934" ht="15.75" customHeight="1">
      <c r="F934" s="18"/>
      <c r="G934" s="18"/>
      <c r="H934" s="18"/>
      <c r="I934" s="5"/>
      <c r="J934" s="13"/>
      <c r="K934" s="13"/>
      <c r="L934" s="18"/>
      <c r="M934" s="18"/>
      <c r="N934" s="18"/>
      <c r="O934" s="18"/>
    </row>
    <row r="935" ht="15.75" customHeight="1">
      <c r="F935" s="18"/>
      <c r="G935" s="18"/>
      <c r="H935" s="18"/>
      <c r="I935" s="5"/>
      <c r="J935" s="13"/>
      <c r="K935" s="13"/>
      <c r="L935" s="18"/>
      <c r="M935" s="18"/>
      <c r="N935" s="18"/>
      <c r="O935" s="18"/>
    </row>
    <row r="936" ht="15.75" customHeight="1">
      <c r="F936" s="18"/>
      <c r="G936" s="18"/>
      <c r="H936" s="18"/>
      <c r="I936" s="5"/>
      <c r="J936" s="13"/>
      <c r="K936" s="13"/>
      <c r="L936" s="18"/>
      <c r="M936" s="18"/>
      <c r="N936" s="18"/>
      <c r="O936" s="18"/>
    </row>
    <row r="937" ht="15.75" customHeight="1">
      <c r="F937" s="18"/>
      <c r="G937" s="18"/>
      <c r="H937" s="18"/>
      <c r="I937" s="5"/>
      <c r="J937" s="13"/>
      <c r="K937" s="13"/>
      <c r="L937" s="18"/>
      <c r="M937" s="18"/>
      <c r="N937" s="18"/>
      <c r="O937" s="18"/>
    </row>
    <row r="938" ht="15.75" customHeight="1">
      <c r="F938" s="18"/>
      <c r="G938" s="18"/>
      <c r="H938" s="18"/>
      <c r="I938" s="5"/>
      <c r="J938" s="13"/>
      <c r="K938" s="13"/>
      <c r="L938" s="18"/>
      <c r="M938" s="18"/>
      <c r="N938" s="18"/>
      <c r="O938" s="18"/>
    </row>
    <row r="939" ht="15.75" customHeight="1">
      <c r="F939" s="18"/>
      <c r="G939" s="18"/>
      <c r="H939" s="18"/>
      <c r="I939" s="5"/>
      <c r="J939" s="13"/>
      <c r="K939" s="13"/>
      <c r="L939" s="18"/>
      <c r="M939" s="18"/>
      <c r="N939" s="18"/>
      <c r="O939" s="18"/>
    </row>
    <row r="940" ht="15.75" customHeight="1">
      <c r="F940" s="18"/>
      <c r="G940" s="18"/>
      <c r="H940" s="18"/>
      <c r="I940" s="5"/>
      <c r="J940" s="13"/>
      <c r="K940" s="13"/>
      <c r="L940" s="18"/>
      <c r="M940" s="18"/>
      <c r="N940" s="18"/>
      <c r="O940" s="18"/>
    </row>
    <row r="941" ht="15.75" customHeight="1">
      <c r="F941" s="18"/>
      <c r="G941" s="18"/>
      <c r="H941" s="18"/>
      <c r="I941" s="5"/>
      <c r="J941" s="13"/>
      <c r="K941" s="13"/>
      <c r="L941" s="18"/>
      <c r="M941" s="18"/>
      <c r="N941" s="18"/>
      <c r="O941" s="18"/>
    </row>
    <row r="942" ht="15.75" customHeight="1">
      <c r="F942" s="18"/>
      <c r="G942" s="18"/>
      <c r="H942" s="18"/>
      <c r="I942" s="5"/>
      <c r="J942" s="13"/>
      <c r="K942" s="13"/>
      <c r="L942" s="18"/>
      <c r="M942" s="18"/>
      <c r="N942" s="18"/>
      <c r="O942" s="18"/>
    </row>
    <row r="943" ht="15.75" customHeight="1">
      <c r="F943" s="18"/>
      <c r="G943" s="18"/>
      <c r="H943" s="18"/>
      <c r="I943" s="5"/>
      <c r="J943" s="13"/>
      <c r="K943" s="13"/>
      <c r="L943" s="18"/>
      <c r="M943" s="18"/>
      <c r="N943" s="18"/>
      <c r="O943" s="18"/>
    </row>
    <row r="944" ht="15.75" customHeight="1">
      <c r="F944" s="18"/>
      <c r="G944" s="18"/>
      <c r="H944" s="18"/>
      <c r="I944" s="5"/>
      <c r="J944" s="13"/>
      <c r="K944" s="13"/>
      <c r="L944" s="18"/>
      <c r="M944" s="18"/>
      <c r="N944" s="18"/>
      <c r="O944" s="18"/>
    </row>
    <row r="945" ht="15.75" customHeight="1">
      <c r="F945" s="18"/>
      <c r="G945" s="18"/>
      <c r="H945" s="18"/>
      <c r="I945" s="5"/>
      <c r="J945" s="13"/>
      <c r="K945" s="13"/>
      <c r="L945" s="18"/>
      <c r="M945" s="18"/>
      <c r="N945" s="18"/>
      <c r="O945" s="18"/>
    </row>
    <row r="946" ht="15.75" customHeight="1">
      <c r="F946" s="18"/>
      <c r="G946" s="18"/>
      <c r="H946" s="18"/>
      <c r="I946" s="5"/>
      <c r="J946" s="13"/>
      <c r="K946" s="13"/>
      <c r="L946" s="18"/>
      <c r="M946" s="18"/>
      <c r="N946" s="18"/>
      <c r="O946" s="18"/>
    </row>
    <row r="947" ht="15.75" customHeight="1">
      <c r="F947" s="18"/>
      <c r="G947" s="18"/>
      <c r="H947" s="18"/>
      <c r="I947" s="5"/>
      <c r="J947" s="13"/>
      <c r="K947" s="13"/>
      <c r="L947" s="18"/>
      <c r="M947" s="18"/>
      <c r="N947" s="18"/>
      <c r="O947" s="18"/>
    </row>
    <row r="948" ht="15.75" customHeight="1">
      <c r="F948" s="18"/>
      <c r="G948" s="18"/>
      <c r="H948" s="18"/>
      <c r="I948" s="5"/>
      <c r="J948" s="13"/>
      <c r="K948" s="13"/>
      <c r="L948" s="18"/>
      <c r="M948" s="18"/>
      <c r="N948" s="18"/>
      <c r="O948" s="18"/>
    </row>
    <row r="949" ht="15.75" customHeight="1">
      <c r="F949" s="18"/>
      <c r="G949" s="18"/>
      <c r="H949" s="18"/>
      <c r="I949" s="5"/>
      <c r="J949" s="13"/>
      <c r="K949" s="13"/>
      <c r="L949" s="18"/>
      <c r="M949" s="18"/>
      <c r="N949" s="18"/>
      <c r="O949" s="18"/>
    </row>
    <row r="950" ht="15.75" customHeight="1">
      <c r="F950" s="18"/>
      <c r="G950" s="18"/>
      <c r="H950" s="18"/>
      <c r="I950" s="5"/>
      <c r="J950" s="13"/>
      <c r="K950" s="13"/>
      <c r="L950" s="18"/>
      <c r="M950" s="18"/>
      <c r="N950" s="18"/>
      <c r="O950" s="18"/>
    </row>
    <row r="951" ht="15.75" customHeight="1">
      <c r="F951" s="18"/>
      <c r="G951" s="18"/>
      <c r="H951" s="18"/>
      <c r="I951" s="5"/>
      <c r="J951" s="13"/>
      <c r="K951" s="13"/>
      <c r="L951" s="18"/>
      <c r="M951" s="18"/>
      <c r="N951" s="18"/>
      <c r="O951" s="18"/>
    </row>
    <row r="952" ht="15.75" customHeight="1">
      <c r="F952" s="18"/>
      <c r="G952" s="18"/>
      <c r="H952" s="18"/>
      <c r="I952" s="5"/>
      <c r="J952" s="13"/>
      <c r="K952" s="13"/>
      <c r="L952" s="18"/>
      <c r="M952" s="18"/>
      <c r="N952" s="18"/>
      <c r="O952" s="18"/>
    </row>
    <row r="953" ht="15.75" customHeight="1">
      <c r="F953" s="18"/>
      <c r="G953" s="18"/>
      <c r="H953" s="18"/>
      <c r="I953" s="5"/>
      <c r="J953" s="13"/>
      <c r="K953" s="13"/>
      <c r="L953" s="18"/>
      <c r="M953" s="18"/>
      <c r="N953" s="18"/>
      <c r="O953" s="18"/>
    </row>
    <row r="954" ht="15.75" customHeight="1">
      <c r="F954" s="18"/>
      <c r="G954" s="18"/>
      <c r="H954" s="18"/>
      <c r="I954" s="5"/>
      <c r="J954" s="13"/>
      <c r="K954" s="13"/>
      <c r="L954" s="18"/>
      <c r="M954" s="18"/>
      <c r="N954" s="18"/>
      <c r="O954" s="18"/>
    </row>
    <row r="955" ht="15.75" customHeight="1">
      <c r="F955" s="18"/>
      <c r="G955" s="18"/>
      <c r="H955" s="18"/>
      <c r="I955" s="5"/>
      <c r="J955" s="13"/>
      <c r="K955" s="13"/>
      <c r="L955" s="18"/>
      <c r="M955" s="18"/>
      <c r="N955" s="18"/>
      <c r="O955" s="18"/>
    </row>
    <row r="956" ht="15.75" customHeight="1">
      <c r="F956" s="18"/>
      <c r="G956" s="18"/>
      <c r="H956" s="18"/>
      <c r="I956" s="5"/>
      <c r="J956" s="13"/>
      <c r="K956" s="13"/>
      <c r="L956" s="18"/>
      <c r="M956" s="18"/>
      <c r="N956" s="18"/>
      <c r="O956" s="18"/>
    </row>
    <row r="957" ht="15.75" customHeight="1">
      <c r="F957" s="18"/>
      <c r="G957" s="18"/>
      <c r="H957" s="18"/>
      <c r="I957" s="5"/>
      <c r="J957" s="13"/>
      <c r="K957" s="13"/>
      <c r="L957" s="18"/>
      <c r="M957" s="18"/>
      <c r="N957" s="18"/>
      <c r="O957" s="18"/>
    </row>
    <row r="958" ht="15.75" customHeight="1">
      <c r="F958" s="18"/>
      <c r="G958" s="18"/>
      <c r="H958" s="18"/>
      <c r="I958" s="5"/>
      <c r="J958" s="13"/>
      <c r="K958" s="13"/>
      <c r="L958" s="18"/>
      <c r="M958" s="18"/>
      <c r="N958" s="18"/>
      <c r="O958" s="18"/>
    </row>
    <row r="959" ht="15.75" customHeight="1">
      <c r="F959" s="18"/>
      <c r="G959" s="18"/>
      <c r="H959" s="18"/>
      <c r="I959" s="5"/>
      <c r="J959" s="13"/>
      <c r="K959" s="13"/>
      <c r="L959" s="18"/>
      <c r="M959" s="18"/>
      <c r="N959" s="18"/>
      <c r="O959" s="18"/>
    </row>
    <row r="960" ht="15.75" customHeight="1">
      <c r="F960" s="18"/>
      <c r="G960" s="18"/>
      <c r="H960" s="18"/>
      <c r="I960" s="5"/>
      <c r="J960" s="13"/>
      <c r="K960" s="13"/>
      <c r="L960" s="18"/>
      <c r="M960" s="18"/>
      <c r="N960" s="18"/>
      <c r="O960" s="18"/>
    </row>
    <row r="961" ht="15.75" customHeight="1">
      <c r="F961" s="18"/>
      <c r="G961" s="18"/>
      <c r="H961" s="18"/>
      <c r="I961" s="5"/>
      <c r="J961" s="13"/>
      <c r="K961" s="13"/>
      <c r="L961" s="18"/>
      <c r="M961" s="18"/>
      <c r="N961" s="18"/>
      <c r="O961" s="18"/>
    </row>
    <row r="962" ht="15.75" customHeight="1">
      <c r="F962" s="18"/>
      <c r="G962" s="18"/>
      <c r="H962" s="18"/>
      <c r="I962" s="5"/>
      <c r="J962" s="13"/>
      <c r="K962" s="13"/>
      <c r="L962" s="18"/>
      <c r="M962" s="18"/>
      <c r="N962" s="18"/>
      <c r="O962" s="18"/>
    </row>
    <row r="963" ht="15.75" customHeight="1">
      <c r="F963" s="18"/>
      <c r="G963" s="18"/>
      <c r="H963" s="18"/>
      <c r="I963" s="5"/>
      <c r="J963" s="13"/>
      <c r="K963" s="13"/>
      <c r="L963" s="18"/>
      <c r="M963" s="18"/>
      <c r="N963" s="18"/>
      <c r="O963" s="18"/>
    </row>
    <row r="964" ht="15.75" customHeight="1">
      <c r="F964" s="18"/>
      <c r="G964" s="18"/>
      <c r="H964" s="18"/>
      <c r="I964" s="5"/>
      <c r="J964" s="13"/>
      <c r="K964" s="13"/>
      <c r="L964" s="18"/>
      <c r="M964" s="18"/>
      <c r="N964" s="18"/>
      <c r="O964" s="18"/>
    </row>
    <row r="965" ht="15.75" customHeight="1">
      <c r="F965" s="18"/>
      <c r="G965" s="18"/>
      <c r="H965" s="18"/>
      <c r="I965" s="5"/>
      <c r="J965" s="13"/>
      <c r="K965" s="13"/>
      <c r="L965" s="18"/>
      <c r="M965" s="18"/>
      <c r="N965" s="18"/>
      <c r="O965" s="18"/>
    </row>
    <row r="966" ht="15.75" customHeight="1">
      <c r="F966" s="18"/>
      <c r="G966" s="18"/>
      <c r="H966" s="18"/>
      <c r="I966" s="5"/>
      <c r="J966" s="13"/>
      <c r="K966" s="13"/>
      <c r="L966" s="18"/>
      <c r="M966" s="18"/>
      <c r="N966" s="18"/>
      <c r="O966" s="18"/>
    </row>
    <row r="967" ht="15.75" customHeight="1">
      <c r="F967" s="18"/>
      <c r="G967" s="18"/>
      <c r="H967" s="18"/>
      <c r="I967" s="5"/>
      <c r="J967" s="13"/>
      <c r="K967" s="13"/>
      <c r="L967" s="18"/>
      <c r="M967" s="18"/>
      <c r="N967" s="18"/>
      <c r="O967" s="18"/>
    </row>
    <row r="968" ht="15.75" customHeight="1">
      <c r="F968" s="18"/>
      <c r="G968" s="18"/>
      <c r="H968" s="18"/>
      <c r="I968" s="5"/>
      <c r="J968" s="13"/>
      <c r="K968" s="13"/>
      <c r="L968" s="18"/>
      <c r="M968" s="18"/>
      <c r="N968" s="18"/>
      <c r="O968" s="18"/>
    </row>
    <row r="969" ht="15.75" customHeight="1">
      <c r="F969" s="18"/>
      <c r="G969" s="18"/>
      <c r="H969" s="18"/>
      <c r="I969" s="5"/>
      <c r="J969" s="13"/>
      <c r="K969" s="13"/>
      <c r="L969" s="18"/>
      <c r="M969" s="18"/>
      <c r="N969" s="18"/>
      <c r="O969" s="18"/>
    </row>
    <row r="970" ht="15.75" customHeight="1">
      <c r="F970" s="18"/>
      <c r="G970" s="18"/>
      <c r="H970" s="18"/>
      <c r="I970" s="5"/>
      <c r="J970" s="13"/>
      <c r="K970" s="13"/>
      <c r="L970" s="18"/>
      <c r="M970" s="18"/>
      <c r="N970" s="18"/>
      <c r="O970" s="18"/>
    </row>
    <row r="971" ht="15.75" customHeight="1">
      <c r="F971" s="18"/>
      <c r="G971" s="18"/>
      <c r="H971" s="18"/>
      <c r="I971" s="5"/>
      <c r="J971" s="13"/>
      <c r="K971" s="13"/>
      <c r="L971" s="18"/>
      <c r="M971" s="18"/>
      <c r="N971" s="18"/>
      <c r="O971" s="18"/>
    </row>
    <row r="972" ht="15.75" customHeight="1">
      <c r="F972" s="18"/>
      <c r="G972" s="18"/>
      <c r="H972" s="18"/>
      <c r="I972" s="5"/>
      <c r="J972" s="13"/>
      <c r="K972" s="13"/>
      <c r="L972" s="18"/>
      <c r="M972" s="18"/>
      <c r="N972" s="18"/>
      <c r="O972" s="18"/>
    </row>
    <row r="973" ht="15.75" customHeight="1">
      <c r="F973" s="18"/>
      <c r="G973" s="18"/>
      <c r="H973" s="18"/>
      <c r="I973" s="5"/>
      <c r="J973" s="13"/>
      <c r="K973" s="13"/>
      <c r="L973" s="18"/>
      <c r="M973" s="18"/>
      <c r="N973" s="18"/>
      <c r="O973" s="18"/>
    </row>
    <row r="974" ht="15.75" customHeight="1">
      <c r="F974" s="18"/>
      <c r="G974" s="18"/>
      <c r="H974" s="18"/>
      <c r="I974" s="5"/>
      <c r="J974" s="13"/>
      <c r="K974" s="13"/>
      <c r="L974" s="18"/>
      <c r="M974" s="18"/>
      <c r="N974" s="18"/>
      <c r="O974" s="18"/>
    </row>
    <row r="975" ht="15.75" customHeight="1">
      <c r="F975" s="18"/>
      <c r="G975" s="18"/>
      <c r="H975" s="18"/>
      <c r="I975" s="5"/>
      <c r="J975" s="13"/>
      <c r="K975" s="13"/>
      <c r="L975" s="18"/>
      <c r="M975" s="18"/>
      <c r="N975" s="18"/>
      <c r="O975" s="18"/>
    </row>
    <row r="976" ht="15.75" customHeight="1">
      <c r="F976" s="18"/>
      <c r="G976" s="18"/>
      <c r="H976" s="18"/>
      <c r="I976" s="5"/>
      <c r="J976" s="13"/>
      <c r="K976" s="13"/>
      <c r="L976" s="18"/>
      <c r="M976" s="18"/>
      <c r="N976" s="18"/>
      <c r="O976" s="18"/>
    </row>
    <row r="977" ht="15.75" customHeight="1">
      <c r="F977" s="18"/>
      <c r="G977" s="18"/>
      <c r="H977" s="18"/>
      <c r="I977" s="5"/>
      <c r="J977" s="13"/>
      <c r="K977" s="13"/>
      <c r="L977" s="18"/>
      <c r="M977" s="18"/>
      <c r="N977" s="18"/>
      <c r="O977" s="18"/>
    </row>
    <row r="978" ht="15.75" customHeight="1">
      <c r="F978" s="18"/>
      <c r="G978" s="18"/>
      <c r="H978" s="18"/>
      <c r="I978" s="5"/>
      <c r="J978" s="13"/>
      <c r="K978" s="13"/>
      <c r="L978" s="18"/>
      <c r="M978" s="18"/>
      <c r="N978" s="18"/>
      <c r="O978" s="18"/>
    </row>
    <row r="979" ht="15.75" customHeight="1">
      <c r="F979" s="18"/>
      <c r="G979" s="18"/>
      <c r="H979" s="18"/>
      <c r="I979" s="5"/>
      <c r="J979" s="13"/>
      <c r="K979" s="13"/>
      <c r="L979" s="18"/>
      <c r="M979" s="18"/>
      <c r="N979" s="18"/>
      <c r="O979" s="18"/>
    </row>
    <row r="980" ht="15.75" customHeight="1">
      <c r="F980" s="18"/>
      <c r="G980" s="18"/>
      <c r="H980" s="18"/>
      <c r="I980" s="5"/>
      <c r="J980" s="13"/>
      <c r="K980" s="13"/>
      <c r="L980" s="18"/>
      <c r="M980" s="18"/>
      <c r="N980" s="18"/>
      <c r="O980" s="18"/>
    </row>
    <row r="981" ht="15.75" customHeight="1">
      <c r="F981" s="18"/>
      <c r="G981" s="18"/>
      <c r="H981" s="18"/>
      <c r="I981" s="5"/>
      <c r="J981" s="13"/>
      <c r="K981" s="13"/>
      <c r="L981" s="18"/>
      <c r="M981" s="18"/>
      <c r="N981" s="18"/>
      <c r="O981" s="18"/>
    </row>
    <row r="982" ht="15.75" customHeight="1">
      <c r="F982" s="18"/>
      <c r="G982" s="18"/>
      <c r="H982" s="18"/>
      <c r="I982" s="5"/>
      <c r="J982" s="13"/>
      <c r="K982" s="13"/>
      <c r="L982" s="18"/>
      <c r="M982" s="18"/>
      <c r="N982" s="18"/>
      <c r="O982" s="18"/>
    </row>
    <row r="983" ht="15.75" customHeight="1">
      <c r="F983" s="18"/>
      <c r="G983" s="18"/>
      <c r="H983" s="18"/>
      <c r="I983" s="5"/>
      <c r="J983" s="13"/>
      <c r="K983" s="13"/>
      <c r="L983" s="18"/>
      <c r="M983" s="18"/>
      <c r="N983" s="18"/>
      <c r="O983" s="18"/>
    </row>
    <row r="984" ht="15.75" customHeight="1">
      <c r="F984" s="18"/>
      <c r="G984" s="18"/>
      <c r="H984" s="18"/>
      <c r="I984" s="5"/>
      <c r="J984" s="13"/>
      <c r="K984" s="13"/>
      <c r="L984" s="18"/>
      <c r="M984" s="18"/>
      <c r="N984" s="18"/>
      <c r="O984" s="18"/>
    </row>
    <row r="985" ht="15.75" customHeight="1">
      <c r="F985" s="18"/>
      <c r="G985" s="18"/>
      <c r="H985" s="18"/>
      <c r="I985" s="5"/>
      <c r="J985" s="13"/>
      <c r="K985" s="13"/>
      <c r="L985" s="18"/>
      <c r="M985" s="18"/>
      <c r="N985" s="18"/>
      <c r="O985" s="18"/>
    </row>
    <row r="986" ht="15.75" customHeight="1">
      <c r="F986" s="18"/>
      <c r="G986" s="18"/>
      <c r="H986" s="18"/>
      <c r="I986" s="5"/>
      <c r="J986" s="13"/>
      <c r="K986" s="13"/>
      <c r="L986" s="18"/>
      <c r="M986" s="18"/>
      <c r="N986" s="18"/>
      <c r="O986" s="18"/>
    </row>
    <row r="987" ht="15.75" customHeight="1">
      <c r="F987" s="18"/>
      <c r="G987" s="18"/>
      <c r="H987" s="18"/>
      <c r="I987" s="5"/>
      <c r="J987" s="13"/>
      <c r="K987" s="13"/>
      <c r="L987" s="18"/>
      <c r="M987" s="18"/>
      <c r="N987" s="18"/>
      <c r="O987" s="18"/>
    </row>
    <row r="988" ht="15.75" customHeight="1">
      <c r="F988" s="18"/>
      <c r="G988" s="18"/>
      <c r="H988" s="18"/>
      <c r="I988" s="5"/>
      <c r="J988" s="13"/>
      <c r="K988" s="13"/>
      <c r="L988" s="18"/>
      <c r="M988" s="18"/>
      <c r="N988" s="18"/>
      <c r="O988" s="18"/>
    </row>
    <row r="989" ht="15.75" customHeight="1">
      <c r="F989" s="18"/>
      <c r="G989" s="18"/>
      <c r="H989" s="18"/>
      <c r="I989" s="5"/>
      <c r="J989" s="13"/>
      <c r="K989" s="13"/>
      <c r="L989" s="18"/>
      <c r="M989" s="18"/>
      <c r="N989" s="18"/>
      <c r="O989" s="18"/>
    </row>
    <row r="990" ht="15.75" customHeight="1">
      <c r="F990" s="18"/>
      <c r="G990" s="18"/>
      <c r="H990" s="18"/>
      <c r="I990" s="5"/>
      <c r="J990" s="13"/>
      <c r="K990" s="13"/>
      <c r="L990" s="18"/>
      <c r="M990" s="18"/>
      <c r="N990" s="18"/>
      <c r="O990" s="18"/>
    </row>
    <row r="991" ht="15.75" customHeight="1">
      <c r="F991" s="18"/>
      <c r="G991" s="18"/>
      <c r="H991" s="18"/>
      <c r="I991" s="5"/>
      <c r="J991" s="13"/>
      <c r="K991" s="13"/>
      <c r="L991" s="18"/>
      <c r="M991" s="18"/>
      <c r="N991" s="18"/>
      <c r="O991" s="18"/>
    </row>
    <row r="992" ht="15.75" customHeight="1">
      <c r="F992" s="18"/>
      <c r="G992" s="18"/>
      <c r="H992" s="18"/>
      <c r="I992" s="5"/>
      <c r="J992" s="13"/>
      <c r="K992" s="13"/>
      <c r="L992" s="18"/>
      <c r="M992" s="18"/>
      <c r="N992" s="18"/>
      <c r="O992" s="18"/>
    </row>
    <row r="993" ht="15.75" customHeight="1">
      <c r="F993" s="18"/>
      <c r="G993" s="18"/>
      <c r="H993" s="18"/>
      <c r="I993" s="5"/>
      <c r="J993" s="13"/>
      <c r="K993" s="13"/>
      <c r="L993" s="18"/>
      <c r="M993" s="18"/>
      <c r="N993" s="18"/>
      <c r="O993" s="18"/>
    </row>
    <row r="994" ht="15.75" customHeight="1">
      <c r="F994" s="18"/>
      <c r="G994" s="18"/>
      <c r="H994" s="18"/>
      <c r="I994" s="5"/>
      <c r="J994" s="13"/>
      <c r="K994" s="13"/>
      <c r="L994" s="18"/>
      <c r="M994" s="18"/>
      <c r="N994" s="18"/>
      <c r="O994" s="18"/>
    </row>
    <row r="995" ht="15.75" customHeight="1">
      <c r="F995" s="18"/>
      <c r="G995" s="18"/>
      <c r="H995" s="18"/>
      <c r="I995" s="5"/>
      <c r="J995" s="13"/>
      <c r="K995" s="13"/>
      <c r="L995" s="18"/>
      <c r="M995" s="18"/>
      <c r="N995" s="18"/>
      <c r="O995" s="18"/>
    </row>
    <row r="996" ht="15.75" customHeight="1">
      <c r="F996" s="18"/>
      <c r="G996" s="18"/>
      <c r="H996" s="18"/>
      <c r="I996" s="5"/>
      <c r="J996" s="13"/>
      <c r="K996" s="13"/>
      <c r="L996" s="18"/>
      <c r="M996" s="18"/>
      <c r="N996" s="18"/>
      <c r="O996" s="18"/>
    </row>
    <row r="997" ht="15.75" customHeight="1">
      <c r="F997" s="18"/>
      <c r="G997" s="18"/>
      <c r="H997" s="18"/>
      <c r="I997" s="5"/>
      <c r="J997" s="13"/>
      <c r="K997" s="13"/>
      <c r="L997" s="18"/>
      <c r="M997" s="18"/>
      <c r="N997" s="18"/>
      <c r="O997" s="18"/>
    </row>
    <row r="998" ht="15.75" customHeight="1">
      <c r="F998" s="18"/>
      <c r="G998" s="18"/>
      <c r="H998" s="18"/>
      <c r="I998" s="5"/>
      <c r="J998" s="13"/>
      <c r="K998" s="13"/>
      <c r="L998" s="18"/>
      <c r="M998" s="18"/>
      <c r="N998" s="18"/>
      <c r="O998" s="18"/>
    </row>
    <row r="999" ht="15.75" customHeight="1">
      <c r="F999" s="18"/>
      <c r="G999" s="18"/>
      <c r="H999" s="18"/>
      <c r="I999" s="5"/>
      <c r="J999" s="13"/>
      <c r="K999" s="13"/>
      <c r="L999" s="18"/>
      <c r="M999" s="18"/>
      <c r="N999" s="18"/>
      <c r="O999" s="18"/>
    </row>
    <row r="1000" ht="15.75" customHeight="1">
      <c r="F1000" s="18"/>
      <c r="G1000" s="18"/>
      <c r="H1000" s="18"/>
      <c r="I1000" s="5"/>
      <c r="J1000" s="13"/>
      <c r="K1000" s="13"/>
      <c r="L1000" s="18"/>
      <c r="M1000" s="18"/>
      <c r="N1000" s="18"/>
      <c r="O1000" s="18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9.71"/>
    <col customWidth="1" min="4" max="4" width="11.57"/>
    <col customWidth="1" min="5" max="5" width="10.43"/>
    <col customWidth="1" min="6" max="6" width="9.43"/>
    <col customWidth="1" min="7" max="7" width="8.57"/>
    <col customWidth="1" min="8" max="8" width="9.29"/>
    <col customWidth="1" min="9" max="9" width="7.86"/>
    <col customWidth="1" min="10" max="10" width="9.0"/>
    <col customWidth="1" min="11" max="11" width="9.29"/>
    <col customWidth="1" min="12" max="12" width="8.14"/>
    <col customWidth="1" min="13" max="13" width="8.0"/>
    <col customWidth="1" min="14" max="14" width="6.57"/>
    <col customWidth="1" min="15" max="15" width="9.14"/>
    <col customWidth="1" min="17" max="18" width="8.71"/>
    <col customWidth="1" min="19" max="19" width="12.43"/>
    <col customWidth="1" min="20" max="20" width="13.43"/>
    <col customWidth="1" min="21" max="21" width="12.43"/>
    <col customWidth="1" min="22" max="24" width="8.57"/>
    <col customWidth="1" min="25" max="25" width="12.43"/>
    <col customWidth="1" min="26" max="26" width="13.43"/>
    <col customWidth="1" min="27" max="27" width="12.43"/>
    <col customWidth="1" min="28" max="29" width="11.57"/>
    <col customWidth="1" min="31" max="31" width="12.43"/>
  </cols>
  <sheetData>
    <row r="1">
      <c r="A1" s="2" t="s">
        <v>0</v>
      </c>
      <c r="B1" s="19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0" t="s">
        <v>11</v>
      </c>
      <c r="M1" s="20" t="s">
        <v>12</v>
      </c>
      <c r="N1" s="20" t="s">
        <v>13</v>
      </c>
      <c r="O1" s="21" t="s">
        <v>362</v>
      </c>
      <c r="P1" s="15"/>
      <c r="Q1" s="2" t="s">
        <v>15</v>
      </c>
      <c r="R1" s="2" t="s">
        <v>16</v>
      </c>
      <c r="S1" s="2" t="s">
        <v>2</v>
      </c>
      <c r="T1" s="2" t="s">
        <v>3</v>
      </c>
      <c r="U1" s="2" t="s">
        <v>4</v>
      </c>
      <c r="V1" s="20" t="s">
        <v>5</v>
      </c>
      <c r="W1" s="20" t="s">
        <v>6</v>
      </c>
      <c r="X1" s="3" t="s">
        <v>7</v>
      </c>
      <c r="Y1" s="2" t="s">
        <v>8</v>
      </c>
      <c r="Z1" s="2" t="s">
        <v>9</v>
      </c>
      <c r="AA1" s="2" t="s">
        <v>10</v>
      </c>
      <c r="AB1" s="20" t="s">
        <v>11</v>
      </c>
      <c r="AC1" s="20" t="s">
        <v>12</v>
      </c>
      <c r="AD1" s="20" t="s">
        <v>13</v>
      </c>
      <c r="AE1" s="21" t="s">
        <v>363</v>
      </c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</row>
    <row r="2">
      <c r="A2" s="11">
        <v>10101.0</v>
      </c>
      <c r="B2" s="8" t="s">
        <v>17</v>
      </c>
      <c r="C2" s="9">
        <v>4578.0</v>
      </c>
      <c r="D2" s="9">
        <v>1715.6667110025883</v>
      </c>
      <c r="E2" s="9">
        <v>118890.0</v>
      </c>
      <c r="F2" s="4">
        <v>0.03850618218521322</v>
      </c>
      <c r="G2" s="4">
        <v>0.37476337068645443</v>
      </c>
      <c r="H2" s="4">
        <v>0.01443070662799721</v>
      </c>
      <c r="I2" s="9">
        <v>5962.0</v>
      </c>
      <c r="J2" s="9">
        <v>2205.444500118494</v>
      </c>
      <c r="K2" s="9">
        <v>170863.0</v>
      </c>
      <c r="L2" s="12">
        <v>0.03489345264919848</v>
      </c>
      <c r="M2" s="12">
        <v>0.3699168903251416</v>
      </c>
      <c r="N2" s="12">
        <v>0.012907677496699074</v>
      </c>
      <c r="O2" s="12">
        <f t="shared" ref="O2:O346" si="1">H2/N2</f>
        <v>1.117994049</v>
      </c>
      <c r="P2" s="14"/>
      <c r="Q2" s="11">
        <v>1.0</v>
      </c>
      <c r="R2" s="1" t="s">
        <v>18</v>
      </c>
      <c r="S2" s="9">
        <v>27203.0</v>
      </c>
      <c r="T2" s="9">
        <v>10858.000276327133</v>
      </c>
      <c r="U2" s="9">
        <v>217485.0</v>
      </c>
      <c r="V2" s="12">
        <f t="shared" ref="V2:V10" si="2">S2/U2</f>
        <v>0.1250798906</v>
      </c>
      <c r="W2" s="12">
        <f t="shared" ref="W2:W10" si="3">T2/S2</f>
        <v>0.399147163</v>
      </c>
      <c r="X2" s="12">
        <f t="shared" ref="X2:X10" si="4">V2*W2</f>
        <v>0.04992528347</v>
      </c>
      <c r="Y2" s="9">
        <v>59186.0</v>
      </c>
      <c r="Z2" s="9">
        <v>23725.000594109297</v>
      </c>
      <c r="AA2" s="9">
        <v>375136.0</v>
      </c>
      <c r="AB2" s="12">
        <f t="shared" ref="AB2:AB10" si="5">Y2/AA2</f>
        <v>0.1577721146</v>
      </c>
      <c r="AC2" s="12">
        <f t="shared" ref="AC2:AC10" si="6">Z2/Y2</f>
        <v>0.4008549419</v>
      </c>
      <c r="AD2" s="12">
        <f t="shared" ref="AD2:AD10" si="7">AB2*AC2</f>
        <v>0.06324373186</v>
      </c>
      <c r="AE2" s="12">
        <f t="shared" ref="AE2:AE10" si="8">X2/AD2</f>
        <v>0.7894107765</v>
      </c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1">
        <v>10102.0</v>
      </c>
      <c r="B3" s="8" t="s">
        <v>19</v>
      </c>
      <c r="C3" s="9">
        <v>300.0</v>
      </c>
      <c r="D3" s="9">
        <v>107.11111390590668</v>
      </c>
      <c r="E3" s="9">
        <v>3382.0</v>
      </c>
      <c r="F3" s="4">
        <v>0.08870490833826139</v>
      </c>
      <c r="G3" s="4">
        <v>0.35703704635302225</v>
      </c>
      <c r="H3" s="4">
        <v>0.03167093847010842</v>
      </c>
      <c r="I3" s="9">
        <v>402.0</v>
      </c>
      <c r="J3" s="9">
        <v>150.66667059063911</v>
      </c>
      <c r="K3" s="9">
        <v>5596.0</v>
      </c>
      <c r="L3" s="12">
        <v>0.07183702644746247</v>
      </c>
      <c r="M3" s="12">
        <v>0.3747927129120376</v>
      </c>
      <c r="N3" s="12">
        <v>0.026923994029778252</v>
      </c>
      <c r="O3" s="12">
        <f t="shared" si="1"/>
        <v>1.176309073</v>
      </c>
      <c r="P3" s="14"/>
      <c r="Q3" s="11">
        <v>2.0</v>
      </c>
      <c r="R3" s="1" t="s">
        <v>21</v>
      </c>
      <c r="S3" s="9">
        <v>87222.0</v>
      </c>
      <c r="T3" s="9">
        <v>32548.111921221018</v>
      </c>
      <c r="U3" s="9">
        <v>1114878.0</v>
      </c>
      <c r="V3" s="12">
        <f t="shared" si="2"/>
        <v>0.07823456916</v>
      </c>
      <c r="W3" s="12">
        <f t="shared" si="3"/>
        <v>0.3731640173</v>
      </c>
      <c r="X3" s="12">
        <f t="shared" si="4"/>
        <v>0.02919432612</v>
      </c>
      <c r="Y3" s="9">
        <v>131138.0</v>
      </c>
      <c r="Z3" s="9">
        <v>48610.11232075095</v>
      </c>
      <c r="AA3" s="9">
        <v>1854267.0</v>
      </c>
      <c r="AB3" s="12">
        <f t="shared" si="5"/>
        <v>0.07072228541</v>
      </c>
      <c r="AC3" s="12">
        <f t="shared" si="6"/>
        <v>0.3706790733</v>
      </c>
      <c r="AD3" s="12">
        <f t="shared" si="7"/>
        <v>0.02621527122</v>
      </c>
      <c r="AE3" s="12">
        <f t="shared" si="8"/>
        <v>1.113638149</v>
      </c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1">
        <v>10103.0</v>
      </c>
      <c r="B4" s="8" t="s">
        <v>22</v>
      </c>
      <c r="C4" s="9">
        <v>2509.0</v>
      </c>
      <c r="D4" s="9">
        <v>1068.0000278949738</v>
      </c>
      <c r="E4" s="9">
        <v>4754.0</v>
      </c>
      <c r="F4" s="4">
        <v>0.5277660917122423</v>
      </c>
      <c r="G4" s="4">
        <v>0.42566760777001744</v>
      </c>
      <c r="H4" s="4">
        <v>0.2246529297212818</v>
      </c>
      <c r="I4" s="9">
        <v>4794.0</v>
      </c>
      <c r="J4" s="9">
        <v>1964.7778261601925</v>
      </c>
      <c r="K4" s="9">
        <v>8847.0</v>
      </c>
      <c r="L4" s="12">
        <v>0.5418786029162428</v>
      </c>
      <c r="M4" s="12">
        <v>0.4098410150521887</v>
      </c>
      <c r="N4" s="12">
        <v>0.22208407665425484</v>
      </c>
      <c r="O4" s="12">
        <f t="shared" si="1"/>
        <v>1.01156703</v>
      </c>
      <c r="P4" s="14"/>
      <c r="Q4" s="11">
        <v>3.0</v>
      </c>
      <c r="R4" s="1" t="s">
        <v>23</v>
      </c>
      <c r="S4" s="9">
        <v>83054.0</v>
      </c>
      <c r="T4" s="9">
        <v>31024.44522508979</v>
      </c>
      <c r="U4" s="9">
        <v>762772.0</v>
      </c>
      <c r="V4" s="12">
        <f t="shared" si="2"/>
        <v>0.1088844373</v>
      </c>
      <c r="W4" s="12">
        <f t="shared" si="3"/>
        <v>0.3735454671</v>
      </c>
      <c r="X4" s="12">
        <f t="shared" si="4"/>
        <v>0.04067328799</v>
      </c>
      <c r="Y4" s="9">
        <v>120156.0</v>
      </c>
      <c r="Z4" s="9">
        <v>44721.556690365076</v>
      </c>
      <c r="AA4" s="9">
        <v>1217966.0</v>
      </c>
      <c r="AB4" s="12">
        <f t="shared" si="5"/>
        <v>0.09865300017</v>
      </c>
      <c r="AC4" s="12">
        <f t="shared" si="6"/>
        <v>0.3721957846</v>
      </c>
      <c r="AD4" s="12">
        <f t="shared" si="7"/>
        <v>0.0367182308</v>
      </c>
      <c r="AE4" s="12">
        <f t="shared" si="8"/>
        <v>1.107713719</v>
      </c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1">
        <v>10201.0</v>
      </c>
      <c r="B5" s="8" t="s">
        <v>24</v>
      </c>
      <c r="C5" s="9">
        <v>947.0</v>
      </c>
      <c r="D5" s="9">
        <v>394.66667652130127</v>
      </c>
      <c r="E5" s="9">
        <v>2265.0</v>
      </c>
      <c r="F5" s="4">
        <v>0.4181015452538631</v>
      </c>
      <c r="G5" s="4">
        <v>0.4167546742569179</v>
      </c>
      <c r="H5" s="4">
        <v>0.17424577329858776</v>
      </c>
      <c r="I5" s="9">
        <v>2539.0</v>
      </c>
      <c r="J5" s="9">
        <v>1070.444469332695</v>
      </c>
      <c r="K5" s="9">
        <v>5566.0</v>
      </c>
      <c r="L5" s="12">
        <v>0.4561624146604384</v>
      </c>
      <c r="M5" s="12">
        <v>0.42160081501878494</v>
      </c>
      <c r="N5" s="12">
        <v>0.19231844580177776</v>
      </c>
      <c r="O5" s="12">
        <f t="shared" si="1"/>
        <v>0.9060273578</v>
      </c>
      <c r="P5" s="14"/>
      <c r="Q5" s="11">
        <v>4.0</v>
      </c>
      <c r="R5" s="1" t="s">
        <v>26</v>
      </c>
      <c r="S5" s="9">
        <v>20071.0</v>
      </c>
      <c r="T5" s="9">
        <v>7462.666851043701</v>
      </c>
      <c r="U5" s="9">
        <v>205898.0</v>
      </c>
      <c r="V5" s="12">
        <f t="shared" si="2"/>
        <v>0.09748030578</v>
      </c>
      <c r="W5" s="12">
        <f t="shared" si="3"/>
        <v>0.371813405</v>
      </c>
      <c r="X5" s="12">
        <f t="shared" si="4"/>
        <v>0.03624448441</v>
      </c>
      <c r="Y5" s="9">
        <v>36938.0</v>
      </c>
      <c r="Z5" s="9">
        <v>13525.444779485464</v>
      </c>
      <c r="AA5" s="9">
        <v>353563.0</v>
      </c>
      <c r="AB5" s="12">
        <f t="shared" si="5"/>
        <v>0.1044736016</v>
      </c>
      <c r="AC5" s="12">
        <f t="shared" si="6"/>
        <v>0.3661661373</v>
      </c>
      <c r="AD5" s="12">
        <f t="shared" si="7"/>
        <v>0.03825469514</v>
      </c>
      <c r="AE5" s="12">
        <f t="shared" si="8"/>
        <v>0.9474519212</v>
      </c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1">
        <v>10202.0</v>
      </c>
      <c r="B6" s="8" t="s">
        <v>27</v>
      </c>
      <c r="C6" s="9">
        <v>1493.0</v>
      </c>
      <c r="D6" s="9">
        <v>610.4444603025913</v>
      </c>
      <c r="E6" s="9">
        <v>4485.0</v>
      </c>
      <c r="F6" s="4">
        <v>0.33288740245261983</v>
      </c>
      <c r="G6" s="4">
        <v>0.4088710383808381</v>
      </c>
      <c r="H6" s="4">
        <v>0.13610801790470262</v>
      </c>
      <c r="I6" s="9">
        <v>3981.0</v>
      </c>
      <c r="J6" s="9">
        <v>1606.5555966198444</v>
      </c>
      <c r="K6" s="9">
        <v>12228.0</v>
      </c>
      <c r="L6" s="12">
        <v>0.32556427870461235</v>
      </c>
      <c r="M6" s="12">
        <v>0.4035557891534399</v>
      </c>
      <c r="N6" s="12">
        <v>0.1313833494128103</v>
      </c>
      <c r="O6" s="12">
        <f t="shared" si="1"/>
        <v>1.035960938</v>
      </c>
      <c r="P6" s="14"/>
      <c r="Q6" s="11">
        <v>5.0</v>
      </c>
      <c r="R6" s="1" t="s">
        <v>28</v>
      </c>
      <c r="S6" s="9">
        <v>50229.0</v>
      </c>
      <c r="T6" s="9">
        <v>19569.000490933657</v>
      </c>
      <c r="U6" s="9">
        <v>307105.0</v>
      </c>
      <c r="V6" s="12">
        <f t="shared" si="2"/>
        <v>0.1635564384</v>
      </c>
      <c r="W6" s="12">
        <f t="shared" si="3"/>
        <v>0.3895956617</v>
      </c>
      <c r="X6" s="12">
        <f t="shared" si="4"/>
        <v>0.06372087882</v>
      </c>
      <c r="Y6" s="9">
        <v>88962.0</v>
      </c>
      <c r="Z6" s="9">
        <v>34166.223080813885</v>
      </c>
      <c r="AA6" s="9">
        <v>538396.0</v>
      </c>
      <c r="AB6" s="12">
        <f t="shared" si="5"/>
        <v>0.1652352543</v>
      </c>
      <c r="AC6" s="12">
        <f t="shared" si="6"/>
        <v>0.3840541251</v>
      </c>
      <c r="AD6" s="12">
        <f t="shared" si="7"/>
        <v>0.06345928105</v>
      </c>
      <c r="AE6" s="12">
        <f t="shared" si="8"/>
        <v>1.004122293</v>
      </c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1">
        <v>10301.0</v>
      </c>
      <c r="B7" s="8" t="s">
        <v>29</v>
      </c>
      <c r="C7" s="9">
        <v>1087.0</v>
      </c>
      <c r="D7" s="9">
        <v>422.6666776537895</v>
      </c>
      <c r="E7" s="9">
        <v>5164.0</v>
      </c>
      <c r="F7" s="4">
        <v>0.21049573973663827</v>
      </c>
      <c r="G7" s="4">
        <v>0.38883778992988915</v>
      </c>
      <c r="H7" s="4">
        <v>0.08184869822885157</v>
      </c>
      <c r="I7" s="9">
        <v>1811.0</v>
      </c>
      <c r="J7" s="9">
        <v>688.2222393453121</v>
      </c>
      <c r="K7" s="9">
        <v>8398.0</v>
      </c>
      <c r="L7" s="12">
        <v>0.21564658251964752</v>
      </c>
      <c r="M7" s="12">
        <v>0.3800233237688085</v>
      </c>
      <c r="N7" s="12">
        <v>0.08195073104850109</v>
      </c>
      <c r="O7" s="12">
        <f t="shared" si="1"/>
        <v>0.9987549492</v>
      </c>
      <c r="P7" s="14"/>
      <c r="Q7" s="11">
        <v>6.0</v>
      </c>
      <c r="R7" s="1" t="s">
        <v>30</v>
      </c>
      <c r="S7" s="9">
        <v>9296.0</v>
      </c>
      <c r="T7" s="9">
        <v>3466.3334207236767</v>
      </c>
      <c r="U7" s="9">
        <v>194214.0</v>
      </c>
      <c r="V7" s="12">
        <f t="shared" si="2"/>
        <v>0.04786472654</v>
      </c>
      <c r="W7" s="12">
        <f t="shared" si="3"/>
        <v>0.3728844041</v>
      </c>
      <c r="X7" s="12">
        <f t="shared" si="4"/>
        <v>0.01784801003</v>
      </c>
      <c r="Y7" s="9">
        <v>15602.0</v>
      </c>
      <c r="Z7" s="9">
        <v>5828.11125805974</v>
      </c>
      <c r="AA7" s="9">
        <v>328998.0</v>
      </c>
      <c r="AB7" s="12">
        <f t="shared" si="5"/>
        <v>0.04742278069</v>
      </c>
      <c r="AC7" s="12">
        <f t="shared" si="6"/>
        <v>0.3735489846</v>
      </c>
      <c r="AD7" s="12">
        <f t="shared" si="7"/>
        <v>0.01771473157</v>
      </c>
      <c r="AE7" s="12">
        <f t="shared" si="8"/>
        <v>1.007523595</v>
      </c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1">
        <v>10302.0</v>
      </c>
      <c r="B8" s="8" t="s">
        <v>31</v>
      </c>
      <c r="C8" s="9">
        <v>1182.0</v>
      </c>
      <c r="D8" s="9">
        <v>489.1111243069172</v>
      </c>
      <c r="E8" s="9">
        <v>3642.0</v>
      </c>
      <c r="F8" s="4">
        <v>0.3245469522240527</v>
      </c>
      <c r="G8" s="4">
        <v>0.41379959755238344</v>
      </c>
      <c r="H8" s="4">
        <v>0.13429739821716563</v>
      </c>
      <c r="I8" s="9">
        <v>2845.0</v>
      </c>
      <c r="J8" s="9">
        <v>1149.4444731771946</v>
      </c>
      <c r="K8" s="9">
        <v>8831.0</v>
      </c>
      <c r="L8" s="12">
        <v>0.3221605707167931</v>
      </c>
      <c r="M8" s="12">
        <v>0.4040226619252002</v>
      </c>
      <c r="N8" s="12">
        <v>0.13016017134834046</v>
      </c>
      <c r="O8" s="12">
        <f t="shared" si="1"/>
        <v>1.031785659</v>
      </c>
      <c r="P8" s="14"/>
      <c r="Q8" s="11">
        <v>7.0</v>
      </c>
      <c r="R8" s="1" t="s">
        <v>32</v>
      </c>
      <c r="S8" s="9">
        <v>48040.0</v>
      </c>
      <c r="T8" s="9">
        <v>17460.7782292068</v>
      </c>
      <c r="U8" s="9">
        <v>1072664.0</v>
      </c>
      <c r="V8" s="12">
        <f t="shared" si="2"/>
        <v>0.04478569244</v>
      </c>
      <c r="W8" s="12">
        <f t="shared" si="3"/>
        <v>0.363463327</v>
      </c>
      <c r="X8" s="12">
        <f t="shared" si="4"/>
        <v>0.01627795678</v>
      </c>
      <c r="Y8" s="9">
        <v>95554.0</v>
      </c>
      <c r="Z8" s="9">
        <v>34731.334219902754</v>
      </c>
      <c r="AA8" s="9">
        <v>1982456.0</v>
      </c>
      <c r="AB8" s="12">
        <f t="shared" si="5"/>
        <v>0.04819980872</v>
      </c>
      <c r="AC8" s="12">
        <f t="shared" si="6"/>
        <v>0.3634733681</v>
      </c>
      <c r="AD8" s="12">
        <f t="shared" si="7"/>
        <v>0.01751934682</v>
      </c>
      <c r="AE8" s="12">
        <f t="shared" si="8"/>
        <v>0.9291417622</v>
      </c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1">
        <v>10303.0</v>
      </c>
      <c r="B9" s="8" t="s">
        <v>33</v>
      </c>
      <c r="C9" s="9">
        <v>552.0</v>
      </c>
      <c r="D9" s="9">
        <v>201.77778312563896</v>
      </c>
      <c r="E9" s="9">
        <v>2758.0</v>
      </c>
      <c r="F9" s="4">
        <v>0.2001450326323423</v>
      </c>
      <c r="G9" s="4">
        <v>0.3655394621841285</v>
      </c>
      <c r="H9" s="4">
        <v>0.07316090758725126</v>
      </c>
      <c r="I9" s="9">
        <v>1191.0</v>
      </c>
      <c r="J9" s="9">
        <v>463.88890010118484</v>
      </c>
      <c r="K9" s="9">
        <v>6262.0</v>
      </c>
      <c r="L9" s="12">
        <v>0.19019482593420634</v>
      </c>
      <c r="M9" s="12">
        <v>0.38949529815380757</v>
      </c>
      <c r="N9" s="12">
        <v>0.07407999043455522</v>
      </c>
      <c r="O9" s="12">
        <f t="shared" si="1"/>
        <v>0.9875933725</v>
      </c>
      <c r="P9" s="14"/>
      <c r="Q9" s="11">
        <v>8.0</v>
      </c>
      <c r="R9" s="1" t="s">
        <v>34</v>
      </c>
      <c r="S9" s="9">
        <v>30902.0</v>
      </c>
      <c r="T9" s="9">
        <v>11784.778077930212</v>
      </c>
      <c r="U9" s="9">
        <v>176875.0</v>
      </c>
      <c r="V9" s="12">
        <f t="shared" si="2"/>
        <v>0.1747109541</v>
      </c>
      <c r="W9" s="12">
        <f t="shared" si="3"/>
        <v>0.3813597203</v>
      </c>
      <c r="X9" s="12">
        <f t="shared" si="4"/>
        <v>0.06662772058</v>
      </c>
      <c r="Y9" s="9">
        <v>56287.0</v>
      </c>
      <c r="Z9" s="9">
        <v>22762.44502952695</v>
      </c>
      <c r="AA9" s="9">
        <v>297519.0</v>
      </c>
      <c r="AB9" s="12">
        <f t="shared" si="5"/>
        <v>0.1891879174</v>
      </c>
      <c r="AC9" s="12">
        <f t="shared" si="6"/>
        <v>0.4043996843</v>
      </c>
      <c r="AD9" s="12">
        <f t="shared" si="7"/>
        <v>0.07650753407</v>
      </c>
      <c r="AE9" s="12">
        <f t="shared" si="8"/>
        <v>0.8708648291</v>
      </c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1">
        <v>10304.0</v>
      </c>
      <c r="B10" s="8" t="s">
        <v>35</v>
      </c>
      <c r="C10" s="9">
        <v>824.0</v>
      </c>
      <c r="D10" s="9">
        <v>328.5555637180805</v>
      </c>
      <c r="E10" s="9">
        <v>3057.0</v>
      </c>
      <c r="F10" s="4">
        <v>0.2695453058554138</v>
      </c>
      <c r="G10" s="4">
        <v>0.398732480240389</v>
      </c>
      <c r="H10" s="4">
        <v>0.1074764683408834</v>
      </c>
      <c r="I10" s="9">
        <v>1664.0</v>
      </c>
      <c r="J10" s="9">
        <v>652.7777944207191</v>
      </c>
      <c r="K10" s="9">
        <v>6067.0</v>
      </c>
      <c r="L10" s="12">
        <v>0.27427064447008404</v>
      </c>
      <c r="M10" s="12">
        <v>0.39229434760860526</v>
      </c>
      <c r="N10" s="12">
        <v>0.10759482354058333</v>
      </c>
      <c r="O10" s="12">
        <f t="shared" si="1"/>
        <v>0.9988999917</v>
      </c>
      <c r="P10" s="14"/>
      <c r="Q10" s="11">
        <v>9.0</v>
      </c>
      <c r="R10" s="1" t="s">
        <v>36</v>
      </c>
      <c r="S10" s="9">
        <v>5076.0</v>
      </c>
      <c r="T10" s="9">
        <v>1894.1111587882042</v>
      </c>
      <c r="U10" s="9">
        <v>43822.0</v>
      </c>
      <c r="V10" s="12">
        <f t="shared" si="2"/>
        <v>0.1158322304</v>
      </c>
      <c r="W10" s="12">
        <f t="shared" si="3"/>
        <v>0.3731503465</v>
      </c>
      <c r="X10" s="12">
        <f t="shared" si="4"/>
        <v>0.0432228369</v>
      </c>
      <c r="Y10" s="9">
        <v>11788.0</v>
      </c>
      <c r="Z10" s="9">
        <v>4439.77788862586</v>
      </c>
      <c r="AA10" s="9">
        <v>84337.0</v>
      </c>
      <c r="AB10" s="12">
        <f t="shared" si="5"/>
        <v>0.1397725791</v>
      </c>
      <c r="AC10" s="12">
        <f t="shared" si="6"/>
        <v>0.3766353825</v>
      </c>
      <c r="AD10" s="12">
        <f t="shared" si="7"/>
        <v>0.05264329877</v>
      </c>
      <c r="AE10" s="12">
        <f t="shared" si="8"/>
        <v>0.8210510722</v>
      </c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1">
        <v>10401.0</v>
      </c>
      <c r="B11" s="8" t="s">
        <v>37</v>
      </c>
      <c r="C11" s="9">
        <v>345.0</v>
      </c>
      <c r="D11" s="9">
        <v>133.55555871129036</v>
      </c>
      <c r="E11" s="9">
        <v>3163.0</v>
      </c>
      <c r="F11" s="4">
        <v>0.10907366424280746</v>
      </c>
      <c r="G11" s="4">
        <v>0.38711756148200105</v>
      </c>
      <c r="H11" s="4">
        <v>0.04222433092358215</v>
      </c>
      <c r="I11" s="9">
        <v>1226.0</v>
      </c>
      <c r="J11" s="9">
        <v>465.00001099705696</v>
      </c>
      <c r="K11" s="9">
        <v>5893.0</v>
      </c>
      <c r="L11" s="12">
        <v>0.20804344137111827</v>
      </c>
      <c r="M11" s="12">
        <v>0.37928222756693064</v>
      </c>
      <c r="N11" s="12">
        <v>0.07890717987392787</v>
      </c>
      <c r="O11" s="12">
        <f t="shared" si="1"/>
        <v>0.5351139274</v>
      </c>
      <c r="P11" s="14"/>
      <c r="Q11" s="1">
        <v>10.0</v>
      </c>
      <c r="R11" s="8" t="s">
        <v>38</v>
      </c>
      <c r="S11" s="9">
        <v>2644.0</v>
      </c>
      <c r="T11" s="7">
        <v>991.7778024673462</v>
      </c>
      <c r="U11" s="7">
        <v>56762.0</v>
      </c>
      <c r="V11" s="4">
        <v>0.046580458757619535</v>
      </c>
      <c r="W11" s="4">
        <v>0.3751050690118556</v>
      </c>
      <c r="X11" s="4">
        <v>0.017472566196880767</v>
      </c>
      <c r="Y11" s="7">
        <v>5267.0</v>
      </c>
      <c r="Z11" s="7">
        <v>1968.3333841860294</v>
      </c>
      <c r="AA11" s="7">
        <v>98145.0</v>
      </c>
      <c r="AB11" s="21">
        <v>0.05366549493096948</v>
      </c>
      <c r="AC11" s="21">
        <v>0.3737105343053027</v>
      </c>
      <c r="AD11" s="21">
        <v>0.02005536078441112</v>
      </c>
      <c r="AE11" s="21">
        <v>0.8712167477167531</v>
      </c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1">
        <v>10402.0</v>
      </c>
      <c r="B12" s="8" t="s">
        <v>39</v>
      </c>
      <c r="C12" s="9">
        <v>421.0</v>
      </c>
      <c r="D12" s="9">
        <v>168.00000405311584</v>
      </c>
      <c r="E12" s="9">
        <v>2749.0</v>
      </c>
      <c r="F12" s="4">
        <v>0.15314659876318662</v>
      </c>
      <c r="G12" s="4">
        <v>0.39904989086250797</v>
      </c>
      <c r="H12" s="4">
        <v>0.06111313352241392</v>
      </c>
      <c r="I12" s="9">
        <v>991.0</v>
      </c>
      <c r="J12" s="9">
        <v>374.00000926852226</v>
      </c>
      <c r="K12" s="9">
        <v>5696.0</v>
      </c>
      <c r="L12" s="12">
        <v>0.1739817415730337</v>
      </c>
      <c r="M12" s="12">
        <v>0.3773965784747954</v>
      </c>
      <c r="N12" s="12">
        <v>0.06566011398674898</v>
      </c>
      <c r="O12" s="12">
        <f t="shared" si="1"/>
        <v>0.9307497324</v>
      </c>
      <c r="P12" s="14"/>
      <c r="Q12" s="1">
        <v>11.0</v>
      </c>
      <c r="R12" s="8" t="s">
        <v>40</v>
      </c>
      <c r="S12" s="9">
        <v>361093.0</v>
      </c>
      <c r="T12" s="7">
        <v>136068.2256512642</v>
      </c>
      <c r="U12" s="7">
        <v>4095713.0</v>
      </c>
      <c r="V12" s="4">
        <v>0.08816364818530986</v>
      </c>
      <c r="W12" s="4">
        <v>0.3768232163217348</v>
      </c>
      <c r="X12" s="4">
        <v>0.03322210947184634</v>
      </c>
      <c r="Y12" s="7">
        <v>615611.0</v>
      </c>
      <c r="Z12" s="7">
        <v>232510.00586163998</v>
      </c>
      <c r="AA12" s="7">
        <v>7032638.0</v>
      </c>
      <c r="AB12" s="21">
        <v>0.08753628439285514</v>
      </c>
      <c r="AC12" s="21">
        <v>0.37768981688377884</v>
      </c>
      <c r="AD12" s="21">
        <v>0.033061563223023845</v>
      </c>
      <c r="AE12" s="21">
        <v>1.0048559787611824</v>
      </c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1">
        <v>10403.0</v>
      </c>
      <c r="B13" s="8" t="s">
        <v>41</v>
      </c>
      <c r="C13" s="9">
        <v>747.0</v>
      </c>
      <c r="D13" s="9">
        <v>301.66667395830154</v>
      </c>
      <c r="E13" s="9">
        <v>2464.0</v>
      </c>
      <c r="F13" s="4">
        <v>0.3031655844155844</v>
      </c>
      <c r="G13" s="4">
        <v>0.40383758227349603</v>
      </c>
      <c r="H13" s="4">
        <v>0.12242965663892107</v>
      </c>
      <c r="I13" s="9">
        <v>1763.0</v>
      </c>
      <c r="J13" s="9">
        <v>715.666684538126</v>
      </c>
      <c r="K13" s="9">
        <v>4433.0</v>
      </c>
      <c r="L13" s="12">
        <v>0.39769907511842995</v>
      </c>
      <c r="M13" s="12">
        <v>0.4059368602031344</v>
      </c>
      <c r="N13" s="12">
        <v>0.16144071385926595</v>
      </c>
      <c r="O13" s="12">
        <f t="shared" si="1"/>
        <v>0.7583567597</v>
      </c>
      <c r="P13" s="14"/>
      <c r="S13" s="23"/>
      <c r="V13" s="15"/>
      <c r="W13" s="15"/>
      <c r="X13" s="15"/>
      <c r="Y13" s="5"/>
      <c r="Z13" s="5"/>
      <c r="AA13" s="5"/>
      <c r="AB13" s="15"/>
      <c r="AC13" s="15"/>
      <c r="AD13" s="15"/>
      <c r="AE13" s="15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1">
        <v>10404.0</v>
      </c>
      <c r="B14" s="8" t="s">
        <v>42</v>
      </c>
      <c r="C14" s="9">
        <v>136.0</v>
      </c>
      <c r="D14" s="9">
        <v>48.22222349047661</v>
      </c>
      <c r="E14" s="9">
        <v>1535.0</v>
      </c>
      <c r="F14" s="4">
        <v>0.08859934853420195</v>
      </c>
      <c r="G14" s="4">
        <v>0.3545751727240927</v>
      </c>
      <c r="H14" s="4">
        <v>0.03141512930975675</v>
      </c>
      <c r="I14" s="9">
        <v>210.0</v>
      </c>
      <c r="J14" s="9">
        <v>80.44444665312767</v>
      </c>
      <c r="K14" s="9">
        <v>2221.0</v>
      </c>
      <c r="L14" s="12">
        <v>0.09455200360198109</v>
      </c>
      <c r="M14" s="12">
        <v>0.38306879358632223</v>
      </c>
      <c r="N14" s="12">
        <v>0.03621992195098049</v>
      </c>
      <c r="O14" s="12">
        <f t="shared" si="1"/>
        <v>0.8673439261</v>
      </c>
      <c r="P14" s="14"/>
      <c r="S14" s="23"/>
      <c r="V14" s="15"/>
      <c r="W14" s="15"/>
      <c r="X14" s="15"/>
      <c r="Y14" s="5"/>
      <c r="Z14" s="5"/>
      <c r="AA14" s="5"/>
      <c r="AB14" s="15"/>
      <c r="AC14" s="15"/>
      <c r="AD14" s="15"/>
      <c r="AE14" s="15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1">
        <v>10405.0</v>
      </c>
      <c r="B15" s="8" t="s">
        <v>44</v>
      </c>
      <c r="C15" s="9">
        <v>395.0</v>
      </c>
      <c r="D15" s="9">
        <v>160.33333706855774</v>
      </c>
      <c r="E15" s="9">
        <v>1877.0</v>
      </c>
      <c r="F15" s="4">
        <v>0.21044219499200853</v>
      </c>
      <c r="G15" s="4">
        <v>0.40590718245204493</v>
      </c>
      <c r="H15" s="4">
        <v>0.08541999843823002</v>
      </c>
      <c r="I15" s="9">
        <v>893.0</v>
      </c>
      <c r="J15" s="9">
        <v>345.3333416879177</v>
      </c>
      <c r="K15" s="9">
        <v>3762.0</v>
      </c>
      <c r="L15" s="12">
        <v>0.23737373737373738</v>
      </c>
      <c r="M15" s="12">
        <v>0.38671146885545093</v>
      </c>
      <c r="N15" s="12">
        <v>0.09179514664750603</v>
      </c>
      <c r="O15" s="12">
        <f t="shared" si="1"/>
        <v>0.9305502694</v>
      </c>
      <c r="P15" s="14"/>
      <c r="S15" s="23"/>
      <c r="V15" s="15"/>
      <c r="W15" s="15"/>
      <c r="X15" s="15"/>
      <c r="Y15" s="5"/>
      <c r="Z15" s="5"/>
      <c r="AA15" s="5"/>
      <c r="AB15" s="15"/>
      <c r="AC15" s="15"/>
      <c r="AD15" s="15"/>
      <c r="AE15" s="15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1">
        <v>10501.0</v>
      </c>
      <c r="B16" s="8" t="s">
        <v>46</v>
      </c>
      <c r="C16" s="9">
        <v>806.0</v>
      </c>
      <c r="D16" s="9">
        <v>309.7777854204178</v>
      </c>
      <c r="E16" s="9">
        <v>8904.0</v>
      </c>
      <c r="F16" s="4">
        <v>0.09052111410601976</v>
      </c>
      <c r="G16" s="4">
        <v>0.3843396841444389</v>
      </c>
      <c r="H16" s="4">
        <v>0.03479085640391035</v>
      </c>
      <c r="I16" s="9">
        <v>1886.0</v>
      </c>
      <c r="J16" s="9">
        <v>730.0000186264515</v>
      </c>
      <c r="K16" s="9">
        <v>15262.0</v>
      </c>
      <c r="L16" s="12">
        <v>0.12357489188835015</v>
      </c>
      <c r="M16" s="12">
        <v>0.38706257615400397</v>
      </c>
      <c r="N16" s="12">
        <v>0.047831216002257336</v>
      </c>
      <c r="O16" s="12">
        <f t="shared" si="1"/>
        <v>0.7273671738</v>
      </c>
      <c r="P16" s="14"/>
      <c r="S16" s="23"/>
      <c r="V16" s="15"/>
      <c r="W16" s="15"/>
      <c r="X16" s="15"/>
      <c r="Y16" s="5"/>
      <c r="Z16" s="5"/>
      <c r="AA16" s="5"/>
      <c r="AB16" s="15"/>
      <c r="AC16" s="15"/>
      <c r="AD16" s="15"/>
      <c r="AE16" s="15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1">
        <v>10502.0</v>
      </c>
      <c r="B17" s="8" t="s">
        <v>47</v>
      </c>
      <c r="C17" s="9">
        <v>402.0</v>
      </c>
      <c r="D17" s="9">
        <v>149.55555912852287</v>
      </c>
      <c r="E17" s="9">
        <v>2153.0</v>
      </c>
      <c r="F17" s="4">
        <v>0.18671620993961913</v>
      </c>
      <c r="G17" s="4">
        <v>0.3720287540510519</v>
      </c>
      <c r="H17" s="4">
        <v>0.06946379894497114</v>
      </c>
      <c r="I17" s="9">
        <v>924.0</v>
      </c>
      <c r="J17" s="9">
        <v>349.8888972699642</v>
      </c>
      <c r="K17" s="9">
        <v>4910.0</v>
      </c>
      <c r="L17" s="12">
        <v>0.18818737270875763</v>
      </c>
      <c r="M17" s="12">
        <v>0.3786676377380565</v>
      </c>
      <c r="N17" s="12">
        <v>0.07126046787575646</v>
      </c>
      <c r="O17" s="12">
        <f t="shared" si="1"/>
        <v>0.9747872981</v>
      </c>
      <c r="P17" s="14"/>
      <c r="S17" s="23"/>
      <c r="V17" s="15"/>
      <c r="W17" s="15"/>
      <c r="X17" s="15"/>
      <c r="Y17" s="5"/>
      <c r="Z17" s="5"/>
      <c r="AA17" s="5"/>
      <c r="AB17" s="15"/>
      <c r="AC17" s="15"/>
      <c r="AD17" s="15"/>
      <c r="AE17" s="15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1">
        <v>10601.0</v>
      </c>
      <c r="B18" s="8" t="s">
        <v>48</v>
      </c>
      <c r="C18" s="9">
        <v>1042.0</v>
      </c>
      <c r="D18" s="9">
        <v>400.66667717695236</v>
      </c>
      <c r="E18" s="9">
        <v>4544.0</v>
      </c>
      <c r="F18" s="4">
        <v>0.22931338028169015</v>
      </c>
      <c r="G18" s="4">
        <v>0.3845169646611827</v>
      </c>
      <c r="H18" s="4">
        <v>0.088174884942111</v>
      </c>
      <c r="I18" s="9">
        <v>2052.0</v>
      </c>
      <c r="J18" s="9">
        <v>789.7777973711491</v>
      </c>
      <c r="K18" s="9">
        <v>8605.0</v>
      </c>
      <c r="L18" s="12">
        <v>0.23846600813480534</v>
      </c>
      <c r="M18" s="12">
        <v>0.38488196752979975</v>
      </c>
      <c r="N18" s="12">
        <v>0.09178126639990111</v>
      </c>
      <c r="O18" s="12">
        <f t="shared" si="1"/>
        <v>0.9607067804</v>
      </c>
      <c r="P18" s="14"/>
      <c r="S18" s="23"/>
      <c r="V18" s="15"/>
      <c r="W18" s="15"/>
      <c r="X18" s="15"/>
      <c r="Y18" s="5"/>
      <c r="Z18" s="5"/>
      <c r="AA18" s="5"/>
      <c r="AB18" s="15"/>
      <c r="AC18" s="15"/>
      <c r="AD18" s="15"/>
      <c r="AE18" s="15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1">
        <v>10602.0</v>
      </c>
      <c r="B19" s="8" t="s">
        <v>49</v>
      </c>
      <c r="C19" s="9">
        <v>513.0</v>
      </c>
      <c r="D19" s="9">
        <v>195.44444939494133</v>
      </c>
      <c r="E19" s="9">
        <v>2684.0</v>
      </c>
      <c r="F19" s="4">
        <v>0.19113263785394932</v>
      </c>
      <c r="G19" s="4">
        <v>0.38098333215388175</v>
      </c>
      <c r="H19" s="4">
        <v>0.07281834925295877</v>
      </c>
      <c r="I19" s="9">
        <v>1056.0</v>
      </c>
      <c r="J19" s="9">
        <v>396.44445395469666</v>
      </c>
      <c r="K19" s="9">
        <v>5742.0</v>
      </c>
      <c r="L19" s="12">
        <v>0.1839080459770115</v>
      </c>
      <c r="M19" s="12">
        <v>0.37542088442679605</v>
      </c>
      <c r="N19" s="12">
        <v>0.06904292127389353</v>
      </c>
      <c r="O19" s="12">
        <f t="shared" si="1"/>
        <v>1.054682333</v>
      </c>
      <c r="P19" s="14"/>
      <c r="S19" s="23"/>
      <c r="V19" s="15"/>
      <c r="W19" s="15"/>
      <c r="X19" s="15"/>
      <c r="Y19" s="5"/>
      <c r="Z19" s="5"/>
      <c r="AA19" s="5"/>
      <c r="AB19" s="15"/>
      <c r="AC19" s="15"/>
      <c r="AD19" s="15"/>
      <c r="AE19" s="15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1">
        <v>10701.0</v>
      </c>
      <c r="B20" s="8" t="s">
        <v>50</v>
      </c>
      <c r="C20" s="9">
        <v>553.0</v>
      </c>
      <c r="D20" s="9">
        <v>208.777783036232</v>
      </c>
      <c r="E20" s="9">
        <v>4926.0</v>
      </c>
      <c r="F20" s="4">
        <v>0.11226146975233454</v>
      </c>
      <c r="G20" s="4">
        <v>0.37753667818486797</v>
      </c>
      <c r="H20" s="4">
        <v>0.04238282237844742</v>
      </c>
      <c r="I20" s="9">
        <v>1152.0</v>
      </c>
      <c r="J20" s="9">
        <v>432.2222319841385</v>
      </c>
      <c r="K20" s="9">
        <v>9380.0</v>
      </c>
      <c r="L20" s="12">
        <v>0.12281449893390192</v>
      </c>
      <c r="M20" s="12">
        <v>0.37519290970845354</v>
      </c>
      <c r="N20" s="12">
        <v>0.04607912920939643</v>
      </c>
      <c r="O20" s="12">
        <f t="shared" si="1"/>
        <v>0.9197834921</v>
      </c>
      <c r="P20" s="14"/>
      <c r="S20" s="23"/>
      <c r="V20" s="15"/>
      <c r="W20" s="15"/>
      <c r="X20" s="15"/>
      <c r="Y20" s="5"/>
      <c r="Z20" s="5"/>
      <c r="AA20" s="5"/>
      <c r="AB20" s="15"/>
      <c r="AC20" s="15"/>
      <c r="AD20" s="15"/>
      <c r="AE20" s="15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>
      <c r="A21" s="11">
        <v>10702.0</v>
      </c>
      <c r="B21" s="8" t="s">
        <v>51</v>
      </c>
      <c r="C21" s="9">
        <v>2240.0</v>
      </c>
      <c r="D21" s="9">
        <v>882.555577903986</v>
      </c>
      <c r="E21" s="9">
        <v>7972.0</v>
      </c>
      <c r="F21" s="4">
        <v>0.2809834420471651</v>
      </c>
      <c r="G21" s="4">
        <v>0.3939980258499937</v>
      </c>
      <c r="H21" s="4">
        <v>0.11070692146311915</v>
      </c>
      <c r="I21" s="9">
        <v>6017.0</v>
      </c>
      <c r="J21" s="9">
        <v>2464.000062853098</v>
      </c>
      <c r="K21" s="9">
        <v>18624.0</v>
      </c>
      <c r="L21" s="12">
        <v>0.3230777491408935</v>
      </c>
      <c r="M21" s="12">
        <v>0.4095064089833967</v>
      </c>
      <c r="N21" s="12">
        <v>0.13230240887312597</v>
      </c>
      <c r="O21" s="12">
        <f t="shared" si="1"/>
        <v>0.8367717746</v>
      </c>
      <c r="P21" s="14"/>
      <c r="S21" s="23"/>
      <c r="V21" s="15"/>
      <c r="W21" s="15"/>
      <c r="X21" s="15"/>
      <c r="Y21" s="5"/>
      <c r="Z21" s="5"/>
      <c r="AA21" s="5"/>
      <c r="AB21" s="15"/>
      <c r="AC21" s="15"/>
      <c r="AD21" s="15"/>
      <c r="AE21" s="15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>
      <c r="A22" s="11">
        <v>10703.0</v>
      </c>
      <c r="B22" s="8" t="s">
        <v>52</v>
      </c>
      <c r="C22" s="9">
        <v>1985.0</v>
      </c>
      <c r="D22" s="9">
        <v>865.1111320257187</v>
      </c>
      <c r="E22" s="9">
        <v>4922.0</v>
      </c>
      <c r="F22" s="4">
        <v>0.40329134498171476</v>
      </c>
      <c r="G22" s="4">
        <v>0.4358242478718986</v>
      </c>
      <c r="H22" s="4">
        <v>0.17576414709990223</v>
      </c>
      <c r="I22" s="9">
        <v>5126.0</v>
      </c>
      <c r="J22" s="9">
        <v>2208.7778350114822</v>
      </c>
      <c r="K22" s="9">
        <v>11171.0</v>
      </c>
      <c r="L22" s="12">
        <v>0.4588667084415003</v>
      </c>
      <c r="M22" s="12">
        <v>0.4308969635215533</v>
      </c>
      <c r="N22" s="12">
        <v>0.1977242713285724</v>
      </c>
      <c r="O22" s="12">
        <f t="shared" si="1"/>
        <v>0.8889356169</v>
      </c>
      <c r="P22" s="14"/>
      <c r="S22" s="23"/>
      <c r="V22" s="15"/>
      <c r="W22" s="15"/>
      <c r="X22" s="15"/>
      <c r="Y22" s="5"/>
      <c r="Z22" s="5"/>
      <c r="AA22" s="5"/>
      <c r="AB22" s="15"/>
      <c r="AC22" s="15"/>
      <c r="AD22" s="15"/>
      <c r="AE22" s="15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>
      <c r="A23" s="11">
        <v>10704.0</v>
      </c>
      <c r="B23" s="8" t="s">
        <v>53</v>
      </c>
      <c r="C23" s="9">
        <v>1298.0</v>
      </c>
      <c r="D23" s="9">
        <v>562.5555701553822</v>
      </c>
      <c r="E23" s="9">
        <v>4362.0</v>
      </c>
      <c r="F23" s="4">
        <v>0.2975699220541036</v>
      </c>
      <c r="G23" s="4">
        <v>0.43340182600568733</v>
      </c>
      <c r="H23" s="4">
        <v>0.12896734758261855</v>
      </c>
      <c r="I23" s="9">
        <v>3601.0</v>
      </c>
      <c r="J23" s="9">
        <v>1584.2222633957863</v>
      </c>
      <c r="K23" s="9">
        <v>9845.0</v>
      </c>
      <c r="L23" s="12">
        <v>0.36576942610462165</v>
      </c>
      <c r="M23" s="12">
        <v>0.43993953440593897</v>
      </c>
      <c r="N23" s="12">
        <v>0.16091643102039474</v>
      </c>
      <c r="O23" s="12">
        <f t="shared" si="1"/>
        <v>0.801455431</v>
      </c>
      <c r="P23" s="14"/>
      <c r="S23" s="23"/>
      <c r="V23" s="15"/>
      <c r="W23" s="15"/>
      <c r="X23" s="15"/>
      <c r="Y23" s="5"/>
      <c r="Z23" s="5"/>
      <c r="AA23" s="5"/>
      <c r="AB23" s="15"/>
      <c r="AC23" s="15"/>
      <c r="AD23" s="15"/>
      <c r="AE23" s="15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>
      <c r="A24" s="11">
        <v>10801.0</v>
      </c>
      <c r="B24" s="8" t="s">
        <v>54</v>
      </c>
      <c r="C24" s="9">
        <v>308.0</v>
      </c>
      <c r="D24" s="9">
        <v>122.0000030696392</v>
      </c>
      <c r="E24" s="9">
        <v>2622.0</v>
      </c>
      <c r="F24" s="4">
        <v>0.11746758199847444</v>
      </c>
      <c r="G24" s="4">
        <v>0.39610390607025714</v>
      </c>
      <c r="H24" s="4">
        <v>0.04652936806622395</v>
      </c>
      <c r="I24" s="9">
        <v>978.0</v>
      </c>
      <c r="J24" s="9">
        <v>377.3333421051502</v>
      </c>
      <c r="K24" s="9">
        <v>6370.0</v>
      </c>
      <c r="L24" s="12">
        <v>0.15353218210361066</v>
      </c>
      <c r="M24" s="12">
        <v>0.3858214131954501</v>
      </c>
      <c r="N24" s="12">
        <v>0.05923600347019626</v>
      </c>
      <c r="O24" s="12">
        <f t="shared" si="1"/>
        <v>0.7854913455</v>
      </c>
      <c r="P24" s="14"/>
      <c r="S24" s="23"/>
      <c r="V24" s="15"/>
      <c r="W24" s="15"/>
      <c r="X24" s="15"/>
      <c r="Y24" s="5"/>
      <c r="Z24" s="5"/>
      <c r="AA24" s="5"/>
      <c r="AB24" s="15"/>
      <c r="AC24" s="15"/>
      <c r="AD24" s="15"/>
      <c r="AE24" s="15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>
      <c r="A25" s="11">
        <v>10901.0</v>
      </c>
      <c r="B25" s="8" t="s">
        <v>55</v>
      </c>
      <c r="C25" s="9">
        <v>268.0</v>
      </c>
      <c r="D25" s="9">
        <v>104.00000250339508</v>
      </c>
      <c r="E25" s="9">
        <v>1921.0</v>
      </c>
      <c r="F25" s="4">
        <v>0.13951067152524727</v>
      </c>
      <c r="G25" s="4">
        <v>0.3880597108335637</v>
      </c>
      <c r="H25" s="4">
        <v>0.05413847085028375</v>
      </c>
      <c r="I25" s="9">
        <v>448.0</v>
      </c>
      <c r="J25" s="9">
        <v>170.3333375453949</v>
      </c>
      <c r="K25" s="9">
        <v>3373.0</v>
      </c>
      <c r="L25" s="12">
        <v>0.1328194485621109</v>
      </c>
      <c r="M25" s="12">
        <v>0.38020834273525644</v>
      </c>
      <c r="N25" s="12">
        <v>0.05049906242081082</v>
      </c>
      <c r="O25" s="12">
        <f t="shared" si="1"/>
        <v>1.072068832</v>
      </c>
      <c r="P25" s="14"/>
      <c r="S25" s="23"/>
      <c r="V25" s="15"/>
      <c r="W25" s="15"/>
      <c r="X25" s="15"/>
      <c r="Y25" s="5"/>
      <c r="Z25" s="5"/>
      <c r="AA25" s="5"/>
      <c r="AB25" s="15"/>
      <c r="AC25" s="15"/>
      <c r="AD25" s="15"/>
      <c r="AE25" s="15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>
      <c r="A26" s="11">
        <v>10902.0</v>
      </c>
      <c r="B26" s="8" t="s">
        <v>56</v>
      </c>
      <c r="C26" s="9">
        <v>1296.0</v>
      </c>
      <c r="D26" s="9">
        <v>525.555568665266</v>
      </c>
      <c r="E26" s="9">
        <v>4263.0</v>
      </c>
      <c r="F26" s="4">
        <v>0.3040112596762843</v>
      </c>
      <c r="G26" s="4">
        <v>0.40552127211826083</v>
      </c>
      <c r="H26" s="4">
        <v>0.12328303276220173</v>
      </c>
      <c r="I26" s="9">
        <v>3095.0</v>
      </c>
      <c r="J26" s="9">
        <v>1256.4444758296013</v>
      </c>
      <c r="K26" s="9">
        <v>10529.0</v>
      </c>
      <c r="L26" s="12">
        <v>0.2939500427391015</v>
      </c>
      <c r="M26" s="12">
        <v>0.4059594429174802</v>
      </c>
      <c r="N26" s="12">
        <v>0.11933179559593515</v>
      </c>
      <c r="O26" s="12">
        <f t="shared" si="1"/>
        <v>1.033111353</v>
      </c>
      <c r="P26" s="14"/>
      <c r="S26" s="23"/>
      <c r="V26" s="15"/>
      <c r="W26" s="15"/>
      <c r="X26" s="15"/>
      <c r="Y26" s="5"/>
      <c r="Z26" s="5"/>
      <c r="AA26" s="5"/>
      <c r="AB26" s="15"/>
      <c r="AC26" s="15"/>
      <c r="AD26" s="15"/>
      <c r="AE26" s="15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>
      <c r="A27" s="11">
        <v>10903.0</v>
      </c>
      <c r="B27" s="8" t="s">
        <v>57</v>
      </c>
      <c r="C27" s="9">
        <v>328.0</v>
      </c>
      <c r="D27" s="9">
        <v>130.33333677053452</v>
      </c>
      <c r="E27" s="9">
        <v>1810.0</v>
      </c>
      <c r="F27" s="4">
        <v>0.18121546961325966</v>
      </c>
      <c r="G27" s="4">
        <v>0.39735773405650765</v>
      </c>
      <c r="H27" s="4">
        <v>0.07200736838151077</v>
      </c>
      <c r="I27" s="9">
        <v>407.0</v>
      </c>
      <c r="J27" s="9">
        <v>158.88889321684837</v>
      </c>
      <c r="K27" s="9">
        <v>3169.0</v>
      </c>
      <c r="L27" s="12">
        <v>0.1284316819185863</v>
      </c>
      <c r="M27" s="12">
        <v>0.3903904010241975</v>
      </c>
      <c r="N27" s="12">
        <v>0.05013849580840908</v>
      </c>
      <c r="O27" s="12">
        <f t="shared" si="1"/>
        <v>1.436169299</v>
      </c>
      <c r="P27" s="14"/>
      <c r="S27" s="23"/>
      <c r="V27" s="15"/>
      <c r="W27" s="15"/>
      <c r="X27" s="15"/>
      <c r="Y27" s="5"/>
      <c r="Z27" s="5"/>
      <c r="AA27" s="5"/>
      <c r="AB27" s="15"/>
      <c r="AC27" s="15"/>
      <c r="AD27" s="15"/>
      <c r="AE27" s="15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>
      <c r="A28" s="11">
        <v>11001.0</v>
      </c>
      <c r="B28" s="8" t="s">
        <v>58</v>
      </c>
      <c r="C28" s="9">
        <v>430.0</v>
      </c>
      <c r="D28" s="9">
        <v>171.0000041425228</v>
      </c>
      <c r="E28" s="9">
        <v>3052.0</v>
      </c>
      <c r="F28" s="4">
        <v>0.14089121887287026</v>
      </c>
      <c r="G28" s="4">
        <v>0.39767442823842514</v>
      </c>
      <c r="H28" s="4">
        <v>0.056028834909083496</v>
      </c>
      <c r="I28" s="9">
        <v>1639.0</v>
      </c>
      <c r="J28" s="9">
        <v>675.7777946591377</v>
      </c>
      <c r="K28" s="9">
        <v>7582.0</v>
      </c>
      <c r="L28" s="12">
        <v>0.21616987602215773</v>
      </c>
      <c r="M28" s="12">
        <v>0.4123110400604867</v>
      </c>
      <c r="N28" s="12">
        <v>0.08912922641244232</v>
      </c>
      <c r="O28" s="12">
        <f t="shared" si="1"/>
        <v>0.628624719</v>
      </c>
      <c r="P28" s="14"/>
      <c r="S28" s="23"/>
      <c r="V28" s="15"/>
      <c r="W28" s="15"/>
      <c r="X28" s="15"/>
      <c r="Y28" s="5"/>
      <c r="Z28" s="5"/>
      <c r="AA28" s="5"/>
      <c r="AB28" s="15"/>
      <c r="AC28" s="15"/>
      <c r="AD28" s="15"/>
      <c r="AE28" s="15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>
      <c r="A29" s="11">
        <v>11002.0</v>
      </c>
      <c r="B29" s="8" t="s">
        <v>59</v>
      </c>
      <c r="C29" s="9">
        <v>66.0</v>
      </c>
      <c r="D29" s="9">
        <v>25.666667461395264</v>
      </c>
      <c r="E29" s="9">
        <v>892.0</v>
      </c>
      <c r="F29" s="4">
        <v>0.07399103139013453</v>
      </c>
      <c r="G29" s="4">
        <v>0.38888890093023126</v>
      </c>
      <c r="H29" s="4">
        <v>0.02877429087600366</v>
      </c>
      <c r="I29" s="9">
        <v>134.0</v>
      </c>
      <c r="J29" s="9">
        <v>48.88889017701149</v>
      </c>
      <c r="K29" s="9">
        <v>1646.0</v>
      </c>
      <c r="L29" s="12">
        <v>0.08140947752126367</v>
      </c>
      <c r="M29" s="12">
        <v>0.36484246400754844</v>
      </c>
      <c r="N29" s="12">
        <v>0.029701634372424963</v>
      </c>
      <c r="O29" s="12">
        <f t="shared" si="1"/>
        <v>0.9687780314</v>
      </c>
      <c r="P29" s="14"/>
      <c r="S29" s="23"/>
      <c r="V29" s="15"/>
      <c r="W29" s="15"/>
      <c r="X29" s="15"/>
      <c r="Y29" s="5"/>
      <c r="Z29" s="5"/>
      <c r="AA29" s="5"/>
      <c r="AB29" s="15"/>
      <c r="AC29" s="15"/>
      <c r="AD29" s="15"/>
      <c r="AE29" s="15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>
      <c r="A30" s="11">
        <v>11003.0</v>
      </c>
      <c r="B30" s="8" t="s">
        <v>60</v>
      </c>
      <c r="C30" s="9">
        <v>152.0</v>
      </c>
      <c r="D30" s="9">
        <v>55.22222375869751</v>
      </c>
      <c r="E30" s="9">
        <v>2273.0</v>
      </c>
      <c r="F30" s="4">
        <v>0.06687197536295644</v>
      </c>
      <c r="G30" s="4">
        <v>0.36330410367564153</v>
      </c>
      <c r="H30" s="4">
        <v>0.024294863070258473</v>
      </c>
      <c r="I30" s="9">
        <v>399.0</v>
      </c>
      <c r="J30" s="9">
        <v>149.33333709836006</v>
      </c>
      <c r="K30" s="9">
        <v>4265.0</v>
      </c>
      <c r="L30" s="12">
        <v>0.09355216881594373</v>
      </c>
      <c r="M30" s="12">
        <v>0.37426901528411044</v>
      </c>
      <c r="N30" s="12">
        <v>0.035013678100436124</v>
      </c>
      <c r="O30" s="12">
        <f t="shared" si="1"/>
        <v>0.6938677793</v>
      </c>
      <c r="P30" s="14"/>
      <c r="S30" s="23"/>
      <c r="V30" s="15"/>
      <c r="W30" s="15"/>
      <c r="X30" s="15"/>
      <c r="Y30" s="5"/>
      <c r="Z30" s="5"/>
      <c r="AA30" s="5"/>
      <c r="AB30" s="15"/>
      <c r="AC30" s="15"/>
      <c r="AD30" s="15"/>
      <c r="AE30" s="15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>
      <c r="A31" s="11">
        <v>20101.0</v>
      </c>
      <c r="B31" s="8" t="s">
        <v>61</v>
      </c>
      <c r="C31" s="9">
        <v>2182.0</v>
      </c>
      <c r="D31" s="9">
        <v>791.4444645047188</v>
      </c>
      <c r="E31" s="9">
        <v>281549.0</v>
      </c>
      <c r="F31" s="4">
        <v>0.007749983129046809</v>
      </c>
      <c r="G31" s="4">
        <v>0.36271515330188764</v>
      </c>
      <c r="H31" s="4">
        <v>0.002811036318739256</v>
      </c>
      <c r="I31" s="9">
        <v>3133.0</v>
      </c>
      <c r="J31" s="9">
        <v>1125.0000295042992</v>
      </c>
      <c r="K31" s="9">
        <v>448499.0</v>
      </c>
      <c r="L31" s="12">
        <v>0.006985522821678533</v>
      </c>
      <c r="M31" s="12">
        <v>0.35908076268889216</v>
      </c>
      <c r="N31" s="12">
        <v>0.0025083668625889895</v>
      </c>
      <c r="O31" s="12">
        <f t="shared" si="1"/>
        <v>1.120663951</v>
      </c>
      <c r="P31" s="14"/>
      <c r="S31" s="23"/>
      <c r="V31" s="15"/>
      <c r="W31" s="15"/>
      <c r="X31" s="15"/>
      <c r="Y31" s="5"/>
      <c r="Z31" s="5"/>
      <c r="AA31" s="5"/>
      <c r="AB31" s="15"/>
      <c r="AC31" s="15"/>
      <c r="AD31" s="15"/>
      <c r="AE31" s="15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>
      <c r="A32" s="11">
        <v>20102.0</v>
      </c>
      <c r="B32" s="8" t="s">
        <v>62</v>
      </c>
      <c r="C32" s="9">
        <v>1165.0</v>
      </c>
      <c r="D32" s="9">
        <v>438.11112236976624</v>
      </c>
      <c r="E32" s="9">
        <v>6752.0</v>
      </c>
      <c r="F32" s="4">
        <v>0.1725414691943128</v>
      </c>
      <c r="G32" s="4">
        <v>0.37606104924443456</v>
      </c>
      <c r="H32" s="4">
        <v>0.06488612594338955</v>
      </c>
      <c r="I32" s="9">
        <v>2085.0</v>
      </c>
      <c r="J32" s="9">
        <v>768.5555748045444</v>
      </c>
      <c r="K32" s="9">
        <v>14881.0</v>
      </c>
      <c r="L32" s="12">
        <v>0.14011155164303474</v>
      </c>
      <c r="M32" s="12">
        <v>0.3686117864769997</v>
      </c>
      <c r="N32" s="12">
        <v>0.05164676935720344</v>
      </c>
      <c r="O32" s="12">
        <f t="shared" si="1"/>
        <v>1.256344332</v>
      </c>
      <c r="P32" s="14"/>
      <c r="S32" s="23"/>
      <c r="V32" s="15"/>
      <c r="W32" s="15"/>
      <c r="X32" s="15"/>
      <c r="Y32" s="5"/>
      <c r="Z32" s="5"/>
      <c r="AA32" s="5"/>
      <c r="AB32" s="15"/>
      <c r="AC32" s="15"/>
      <c r="AD32" s="15"/>
      <c r="AE32" s="15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>
      <c r="A33" s="11">
        <v>20103.0</v>
      </c>
      <c r="B33" s="8" t="s">
        <v>63</v>
      </c>
      <c r="C33" s="9">
        <v>538.0</v>
      </c>
      <c r="D33" s="9">
        <v>201.00000482797623</v>
      </c>
      <c r="E33" s="9">
        <v>5470.0</v>
      </c>
      <c r="F33" s="4">
        <v>0.0983546617915905</v>
      </c>
      <c r="G33" s="4">
        <v>0.37360595692932386</v>
      </c>
      <c r="H33" s="4">
        <v>0.036745887537107176</v>
      </c>
      <c r="I33" s="9">
        <v>1146.0</v>
      </c>
      <c r="J33" s="9">
        <v>415.66667729616165</v>
      </c>
      <c r="K33" s="9">
        <v>14881.0</v>
      </c>
      <c r="L33" s="12">
        <v>0.0770109535649486</v>
      </c>
      <c r="M33" s="12">
        <v>0.36271088769298576</v>
      </c>
      <c r="N33" s="12">
        <v>0.02793271132962581</v>
      </c>
      <c r="O33" s="12">
        <f t="shared" si="1"/>
        <v>1.315514527</v>
      </c>
      <c r="P33" s="14"/>
      <c r="S33" s="23"/>
      <c r="V33" s="15"/>
      <c r="W33" s="15"/>
      <c r="X33" s="15"/>
      <c r="Y33" s="5"/>
      <c r="Z33" s="5"/>
      <c r="AA33" s="5"/>
      <c r="AB33" s="15"/>
      <c r="AC33" s="15"/>
      <c r="AD33" s="15"/>
      <c r="AE33" s="15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>
      <c r="A34" s="11">
        <v>20104.0</v>
      </c>
      <c r="B34" s="8" t="s">
        <v>64</v>
      </c>
      <c r="C34" s="9">
        <v>2270.0</v>
      </c>
      <c r="D34" s="9">
        <v>822.1111321151257</v>
      </c>
      <c r="E34" s="9">
        <v>16330.0</v>
      </c>
      <c r="F34" s="4">
        <v>0.13900796080832822</v>
      </c>
      <c r="G34" s="4">
        <v>0.3621634943238439</v>
      </c>
      <c r="H34" s="4">
        <v>0.0503436088251761</v>
      </c>
      <c r="I34" s="9">
        <v>3077.0</v>
      </c>
      <c r="J34" s="9">
        <v>1098.8889173865318</v>
      </c>
      <c r="K34" s="9">
        <v>28344.0</v>
      </c>
      <c r="L34" s="12">
        <v>0.10855913068021451</v>
      </c>
      <c r="M34" s="12">
        <v>0.3571299699013753</v>
      </c>
      <c r="N34" s="12">
        <v>0.03876971907234448</v>
      </c>
      <c r="O34" s="12">
        <f t="shared" si="1"/>
        <v>1.298529111</v>
      </c>
      <c r="P34" s="14"/>
      <c r="S34" s="23"/>
      <c r="V34" s="15"/>
      <c r="W34" s="15"/>
      <c r="X34" s="15"/>
      <c r="Y34" s="5"/>
      <c r="Z34" s="5"/>
      <c r="AA34" s="5"/>
      <c r="AB34" s="15"/>
      <c r="AC34" s="15"/>
      <c r="AD34" s="15"/>
      <c r="AE34" s="15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>
      <c r="A35" s="11">
        <v>20105.0</v>
      </c>
      <c r="B35" s="8" t="s">
        <v>65</v>
      </c>
      <c r="C35" s="9">
        <v>6287.0</v>
      </c>
      <c r="D35" s="9">
        <v>2253.5556134283543</v>
      </c>
      <c r="E35" s="9">
        <v>346730.0</v>
      </c>
      <c r="F35" s="4">
        <v>0.01813226429786866</v>
      </c>
      <c r="G35" s="4">
        <v>0.3584468925446722</v>
      </c>
      <c r="H35" s="4">
        <v>0.006499453792369723</v>
      </c>
      <c r="I35" s="9">
        <v>7443.0</v>
      </c>
      <c r="J35" s="9">
        <v>2645.8889575004578</v>
      </c>
      <c r="K35" s="9">
        <v>530442.0</v>
      </c>
      <c r="L35" s="12">
        <v>0.014031694322847739</v>
      </c>
      <c r="M35" s="12">
        <v>0.355486894733368</v>
      </c>
      <c r="N35" s="12">
        <v>0.004988083442676971</v>
      </c>
      <c r="O35" s="12">
        <f t="shared" si="1"/>
        <v>1.302996204</v>
      </c>
      <c r="P35" s="14"/>
      <c r="S35" s="23"/>
      <c r="V35" s="15"/>
      <c r="W35" s="15"/>
      <c r="X35" s="15"/>
      <c r="Y35" s="5"/>
      <c r="Z35" s="5"/>
      <c r="AA35" s="5"/>
      <c r="AB35" s="15"/>
      <c r="AC35" s="15"/>
      <c r="AD35" s="15"/>
      <c r="AE35" s="15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>
      <c r="A36" s="11">
        <v>20201.0</v>
      </c>
      <c r="B36" s="8" t="s">
        <v>66</v>
      </c>
      <c r="C36" s="9">
        <v>1857.0</v>
      </c>
      <c r="D36" s="9">
        <v>692.3333506286144</v>
      </c>
      <c r="E36" s="9">
        <v>15223.0</v>
      </c>
      <c r="F36" s="4">
        <v>0.12198646784470867</v>
      </c>
      <c r="G36" s="4">
        <v>0.372823559843088</v>
      </c>
      <c r="H36" s="4">
        <v>0.04547942919454867</v>
      </c>
      <c r="I36" s="9">
        <v>2553.0</v>
      </c>
      <c r="J36" s="9">
        <v>930.0000239610672</v>
      </c>
      <c r="K36" s="9">
        <v>31491.0</v>
      </c>
      <c r="L36" s="12">
        <v>0.08107078212822712</v>
      </c>
      <c r="M36" s="12">
        <v>0.36427733018451514</v>
      </c>
      <c r="N36" s="12">
        <v>0.029532248069641078</v>
      </c>
      <c r="O36" s="12">
        <f t="shared" si="1"/>
        <v>1.539992116</v>
      </c>
      <c r="P36" s="14"/>
      <c r="S36" s="23"/>
      <c r="V36" s="15"/>
      <c r="W36" s="15"/>
      <c r="X36" s="15"/>
      <c r="Y36" s="5"/>
      <c r="Z36" s="5"/>
      <c r="AA36" s="5"/>
      <c r="AB36" s="15"/>
      <c r="AC36" s="15"/>
      <c r="AD36" s="15"/>
      <c r="AE36" s="15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>
      <c r="A37" s="11">
        <v>20202.0</v>
      </c>
      <c r="B37" s="8" t="s">
        <v>67</v>
      </c>
      <c r="C37" s="9">
        <v>1201.0</v>
      </c>
      <c r="D37" s="9">
        <v>450.33334454894066</v>
      </c>
      <c r="E37" s="9">
        <v>5457.0</v>
      </c>
      <c r="F37" s="4">
        <v>0.22008429540040314</v>
      </c>
      <c r="G37" s="4">
        <v>0.3749653160274277</v>
      </c>
      <c r="H37" s="4">
        <v>0.08252397737748592</v>
      </c>
      <c r="I37" s="9">
        <v>1745.0</v>
      </c>
      <c r="J37" s="9">
        <v>634.3333495557308</v>
      </c>
      <c r="K37" s="9">
        <v>11396.0</v>
      </c>
      <c r="L37" s="12">
        <v>0.15312390312390312</v>
      </c>
      <c r="M37" s="12">
        <v>0.3635148134989861</v>
      </c>
      <c r="N37" s="12">
        <v>0.05566280708632246</v>
      </c>
      <c r="O37" s="12">
        <f t="shared" si="1"/>
        <v>1.482569452</v>
      </c>
      <c r="P37" s="14"/>
      <c r="S37" s="23"/>
      <c r="V37" s="15"/>
      <c r="W37" s="15"/>
      <c r="X37" s="15"/>
      <c r="Y37" s="5"/>
      <c r="Z37" s="5"/>
      <c r="AA37" s="5"/>
      <c r="AB37" s="15"/>
      <c r="AC37" s="15"/>
      <c r="AD37" s="15"/>
      <c r="AE37" s="15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>
      <c r="A38" s="11">
        <v>20203.0</v>
      </c>
      <c r="B38" s="8" t="s">
        <v>68</v>
      </c>
      <c r="C38" s="9">
        <v>337.0</v>
      </c>
      <c r="D38" s="9">
        <v>125.55555868148804</v>
      </c>
      <c r="E38" s="9">
        <v>2624.0</v>
      </c>
      <c r="F38" s="4">
        <v>0.12842987804878048</v>
      </c>
      <c r="G38" s="4">
        <v>0.37256842338720486</v>
      </c>
      <c r="H38" s="4">
        <v>0.047848917180445136</v>
      </c>
      <c r="I38" s="9">
        <v>336.0</v>
      </c>
      <c r="J38" s="9">
        <v>120.66666969656944</v>
      </c>
      <c r="K38" s="9">
        <v>4257.0</v>
      </c>
      <c r="L38" s="12">
        <v>0.07892882311486962</v>
      </c>
      <c r="M38" s="12">
        <v>0.35912699314455193</v>
      </c>
      <c r="N38" s="12">
        <v>0.028345470917681335</v>
      </c>
      <c r="O38" s="12">
        <f t="shared" si="1"/>
        <v>1.688062171</v>
      </c>
      <c r="P38" s="14"/>
      <c r="S38" s="23"/>
      <c r="V38" s="15"/>
      <c r="W38" s="15"/>
      <c r="X38" s="15"/>
      <c r="Y38" s="5"/>
      <c r="Z38" s="5"/>
      <c r="AA38" s="5"/>
      <c r="AB38" s="15"/>
      <c r="AC38" s="15"/>
      <c r="AD38" s="15"/>
      <c r="AE38" s="15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>
      <c r="A39" s="11">
        <v>20204.0</v>
      </c>
      <c r="B39" s="8" t="s">
        <v>69</v>
      </c>
      <c r="C39" s="9">
        <v>481.0</v>
      </c>
      <c r="D39" s="9">
        <v>176.22222664952278</v>
      </c>
      <c r="E39" s="9">
        <v>3465.0</v>
      </c>
      <c r="F39" s="4">
        <v>0.1388167388167388</v>
      </c>
      <c r="G39" s="4">
        <v>0.3663663755707334</v>
      </c>
      <c r="H39" s="4">
        <v>0.05085778546883774</v>
      </c>
      <c r="I39" s="9">
        <v>385.0</v>
      </c>
      <c r="J39" s="9">
        <v>136.77778121829033</v>
      </c>
      <c r="K39" s="9">
        <v>5121.0</v>
      </c>
      <c r="L39" s="12">
        <v>0.07518062878344073</v>
      </c>
      <c r="M39" s="12">
        <v>0.3552669642033515</v>
      </c>
      <c r="N39" s="12">
        <v>0.026709193754792096</v>
      </c>
      <c r="O39" s="12">
        <f t="shared" si="1"/>
        <v>1.904130313</v>
      </c>
      <c r="P39" s="14"/>
      <c r="S39" s="23"/>
      <c r="V39" s="15"/>
      <c r="W39" s="15"/>
      <c r="X39" s="15"/>
      <c r="Y39" s="5"/>
      <c r="Z39" s="5"/>
      <c r="AA39" s="5"/>
      <c r="AB39" s="15"/>
      <c r="AC39" s="15"/>
      <c r="AD39" s="15"/>
      <c r="AE39" s="15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>
      <c r="A40" s="11">
        <v>20205.0</v>
      </c>
      <c r="B40" s="8" t="s">
        <v>70</v>
      </c>
      <c r="C40" s="9">
        <v>403.0</v>
      </c>
      <c r="D40" s="9">
        <v>152.3333370089531</v>
      </c>
      <c r="E40" s="9">
        <v>3344.0</v>
      </c>
      <c r="F40" s="4">
        <v>0.12051435406698564</v>
      </c>
      <c r="G40" s="4">
        <v>0.3779983548609258</v>
      </c>
      <c r="H40" s="4">
        <v>0.0455542275744477</v>
      </c>
      <c r="I40" s="9">
        <v>385.0</v>
      </c>
      <c r="J40" s="9">
        <v>139.22222584486008</v>
      </c>
      <c r="K40" s="9">
        <v>5885.0</v>
      </c>
      <c r="L40" s="12">
        <v>0.06542056074766354</v>
      </c>
      <c r="M40" s="12">
        <v>0.3616161710256106</v>
      </c>
      <c r="N40" s="12">
        <v>0.02365713268391845</v>
      </c>
      <c r="O40" s="12">
        <f t="shared" si="1"/>
        <v>1.925602235</v>
      </c>
      <c r="P40" s="14"/>
      <c r="S40" s="23"/>
      <c r="V40" s="15"/>
      <c r="W40" s="15"/>
      <c r="X40" s="15"/>
      <c r="Y40" s="5"/>
      <c r="Z40" s="5"/>
      <c r="AA40" s="5"/>
      <c r="AB40" s="15"/>
      <c r="AC40" s="15"/>
      <c r="AD40" s="15"/>
      <c r="AE40" s="15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>
      <c r="A41" s="11">
        <v>20206.0</v>
      </c>
      <c r="B41" s="8" t="s">
        <v>71</v>
      </c>
      <c r="C41" s="9">
        <v>169.0</v>
      </c>
      <c r="D41" s="9">
        <v>62.4444460272789</v>
      </c>
      <c r="E41" s="9">
        <v>1769.0</v>
      </c>
      <c r="F41" s="4">
        <v>0.09553420011305823</v>
      </c>
      <c r="G41" s="4">
        <v>0.36949376347502305</v>
      </c>
      <c r="H41" s="4">
        <v>0.03529929114034986</v>
      </c>
      <c r="I41" s="9">
        <v>120.0</v>
      </c>
      <c r="J41" s="9">
        <v>42.44444552063942</v>
      </c>
      <c r="K41" s="9">
        <v>3254.0</v>
      </c>
      <c r="L41" s="12">
        <v>0.03687768899815612</v>
      </c>
      <c r="M41" s="12">
        <v>0.3537037126719952</v>
      </c>
      <c r="N41" s="12">
        <v>0.01304377551341101</v>
      </c>
      <c r="O41" s="12">
        <f t="shared" si="1"/>
        <v>2.706217314</v>
      </c>
      <c r="P41" s="14"/>
      <c r="S41" s="23"/>
      <c r="V41" s="15"/>
      <c r="W41" s="15"/>
      <c r="X41" s="15"/>
      <c r="Y41" s="5"/>
      <c r="Z41" s="5"/>
      <c r="AA41" s="5"/>
      <c r="AB41" s="15"/>
      <c r="AC41" s="15"/>
      <c r="AD41" s="15"/>
      <c r="AE41" s="15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>
      <c r="A42" s="11">
        <v>20301.0</v>
      </c>
      <c r="B42" s="8" t="s">
        <v>72</v>
      </c>
      <c r="C42" s="9">
        <v>1452.0</v>
      </c>
      <c r="D42" s="9">
        <v>551.0000135302544</v>
      </c>
      <c r="E42" s="9">
        <v>5441.0</v>
      </c>
      <c r="F42" s="4">
        <v>0.2668627090608344</v>
      </c>
      <c r="G42" s="4">
        <v>0.3794765933403956</v>
      </c>
      <c r="H42" s="4">
        <v>0.10126815172399456</v>
      </c>
      <c r="I42" s="9">
        <v>1681.0</v>
      </c>
      <c r="J42" s="9">
        <v>623.7777932882309</v>
      </c>
      <c r="K42" s="9">
        <v>7770.0</v>
      </c>
      <c r="L42" s="12">
        <v>0.21634491634491634</v>
      </c>
      <c r="M42" s="12">
        <v>0.3710754272981742</v>
      </c>
      <c r="N42" s="12">
        <v>0.08028028227647759</v>
      </c>
      <c r="O42" s="12">
        <f t="shared" si="1"/>
        <v>1.261432432</v>
      </c>
      <c r="P42" s="14"/>
      <c r="S42" s="23"/>
      <c r="V42" s="15"/>
      <c r="W42" s="15"/>
      <c r="X42" s="15"/>
      <c r="Y42" s="5"/>
      <c r="Z42" s="5"/>
      <c r="AA42" s="5"/>
      <c r="AB42" s="15"/>
      <c r="AC42" s="15"/>
      <c r="AD42" s="15"/>
      <c r="AE42" s="15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>
      <c r="A43" s="11">
        <v>20302.0</v>
      </c>
      <c r="B43" s="8" t="s">
        <v>73</v>
      </c>
      <c r="C43" s="9">
        <v>1053.0</v>
      </c>
      <c r="D43" s="9">
        <v>390.7777869403362</v>
      </c>
      <c r="E43" s="9">
        <v>6173.0</v>
      </c>
      <c r="F43" s="4">
        <v>0.17058156487931314</v>
      </c>
      <c r="G43" s="4">
        <v>0.3711090094400154</v>
      </c>
      <c r="H43" s="4">
        <v>0.06330435557108963</v>
      </c>
      <c r="I43" s="9">
        <v>1229.0</v>
      </c>
      <c r="J43" s="9">
        <v>445.2222333550453</v>
      </c>
      <c r="K43" s="9">
        <v>9233.0</v>
      </c>
      <c r="L43" s="12">
        <v>0.13310949853785337</v>
      </c>
      <c r="M43" s="12">
        <v>0.36226381884055764</v>
      </c>
      <c r="N43" s="12">
        <v>0.048220755264274384</v>
      </c>
      <c r="O43" s="12">
        <f t="shared" si="1"/>
        <v>1.31280307</v>
      </c>
      <c r="P43" s="14"/>
      <c r="S43" s="23"/>
      <c r="V43" s="15"/>
      <c r="W43" s="15"/>
      <c r="X43" s="15"/>
      <c r="Y43" s="5"/>
      <c r="Z43" s="5"/>
      <c r="AA43" s="5"/>
      <c r="AB43" s="15"/>
      <c r="AC43" s="15"/>
      <c r="AD43" s="15"/>
      <c r="AE43" s="15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>
      <c r="A44" s="11">
        <v>20303.0</v>
      </c>
      <c r="B44" s="8" t="s">
        <v>74</v>
      </c>
      <c r="C44" s="9">
        <v>1233.0</v>
      </c>
      <c r="D44" s="9">
        <v>464.88889995217323</v>
      </c>
      <c r="E44" s="9">
        <v>4521.0</v>
      </c>
      <c r="F44" s="4">
        <v>0.2727272727272727</v>
      </c>
      <c r="G44" s="4">
        <v>0.3770388482985995</v>
      </c>
      <c r="H44" s="4">
        <v>0.10282877680870896</v>
      </c>
      <c r="I44" s="9">
        <v>1937.0</v>
      </c>
      <c r="J44" s="9">
        <v>716.1111281514168</v>
      </c>
      <c r="K44" s="9">
        <v>7642.0</v>
      </c>
      <c r="L44" s="12">
        <v>0.2534676786181628</v>
      </c>
      <c r="M44" s="12">
        <v>0.3697011503104888</v>
      </c>
      <c r="N44" s="12">
        <v>0.09370729235166406</v>
      </c>
      <c r="O44" s="12">
        <f t="shared" si="1"/>
        <v>1.097340177</v>
      </c>
      <c r="P44" s="14"/>
      <c r="S44" s="23"/>
      <c r="V44" s="15"/>
      <c r="W44" s="15"/>
      <c r="X44" s="15"/>
      <c r="Y44" s="5"/>
      <c r="Z44" s="5"/>
      <c r="AA44" s="5"/>
      <c r="AB44" s="15"/>
      <c r="AC44" s="15"/>
      <c r="AD44" s="15"/>
      <c r="AE44" s="15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>
      <c r="A45" s="11">
        <v>20304.0</v>
      </c>
      <c r="B45" s="8" t="s">
        <v>75</v>
      </c>
      <c r="C45" s="9">
        <v>293.0</v>
      </c>
      <c r="D45" s="9">
        <v>106.11111381649971</v>
      </c>
      <c r="E45" s="9">
        <v>2185.0</v>
      </c>
      <c r="F45" s="4">
        <v>0.13409610983981693</v>
      </c>
      <c r="G45" s="4">
        <v>0.36215397206996486</v>
      </c>
      <c r="H45" s="4">
        <v>0.04856343881762</v>
      </c>
      <c r="I45" s="9">
        <v>256.0</v>
      </c>
      <c r="J45" s="9">
        <v>90.77778017520905</v>
      </c>
      <c r="K45" s="9">
        <v>3033.0</v>
      </c>
      <c r="L45" s="12">
        <v>0.08440487965710518</v>
      </c>
      <c r="M45" s="12">
        <v>0.35460070380941033</v>
      </c>
      <c r="N45" s="12">
        <v>0.029930029731358075</v>
      </c>
      <c r="O45" s="12">
        <f t="shared" si="1"/>
        <v>1.622565672</v>
      </c>
      <c r="P45" s="14"/>
      <c r="S45" s="23"/>
      <c r="V45" s="15"/>
      <c r="W45" s="15"/>
      <c r="X45" s="15"/>
      <c r="Y45" s="5"/>
      <c r="Z45" s="5"/>
      <c r="AA45" s="5"/>
      <c r="AB45" s="15"/>
      <c r="AC45" s="15"/>
      <c r="AD45" s="15"/>
      <c r="AE45" s="15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>
      <c r="A46" s="11">
        <v>20305.0</v>
      </c>
      <c r="B46" s="8" t="s">
        <v>76</v>
      </c>
      <c r="C46" s="9">
        <v>510.0</v>
      </c>
      <c r="D46" s="9">
        <v>195.33333829045296</v>
      </c>
      <c r="E46" s="9">
        <v>1719.0</v>
      </c>
      <c r="F46" s="4">
        <v>0.29668411867364747</v>
      </c>
      <c r="G46" s="4">
        <v>0.3830065456675548</v>
      </c>
      <c r="H46" s="4">
        <v>0.11363195944761662</v>
      </c>
      <c r="I46" s="9">
        <v>876.0</v>
      </c>
      <c r="J46" s="9">
        <v>325.444452136755</v>
      </c>
      <c r="K46" s="9">
        <v>2392.0</v>
      </c>
      <c r="L46" s="12">
        <v>0.36622073578595316</v>
      </c>
      <c r="M46" s="12">
        <v>0.3715119316629623</v>
      </c>
      <c r="N46" s="12">
        <v>0.1360553729668708</v>
      </c>
      <c r="O46" s="12">
        <f t="shared" si="1"/>
        <v>0.8351890629</v>
      </c>
      <c r="P46" s="14"/>
      <c r="S46" s="23"/>
      <c r="V46" s="15"/>
      <c r="W46" s="15"/>
      <c r="X46" s="15"/>
      <c r="Y46" s="5"/>
      <c r="Z46" s="5"/>
      <c r="AA46" s="5"/>
      <c r="AB46" s="15"/>
      <c r="AC46" s="15"/>
      <c r="AD46" s="15"/>
      <c r="AE46" s="15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>
      <c r="A47" s="11">
        <v>20306.0</v>
      </c>
      <c r="B47" s="8" t="s">
        <v>77</v>
      </c>
      <c r="C47" s="9">
        <v>482.0</v>
      </c>
      <c r="D47" s="9">
        <v>179.77778244018555</v>
      </c>
      <c r="E47" s="9">
        <v>2368.0</v>
      </c>
      <c r="F47" s="4">
        <v>0.20354729729729729</v>
      </c>
      <c r="G47" s="4">
        <v>0.3729829511207169</v>
      </c>
      <c r="H47" s="4">
        <v>0.07591967163859187</v>
      </c>
      <c r="I47" s="9">
        <v>669.0</v>
      </c>
      <c r="J47" s="9">
        <v>246.8888952434063</v>
      </c>
      <c r="K47" s="9">
        <v>3694.0</v>
      </c>
      <c r="L47" s="12">
        <v>0.18110449377368706</v>
      </c>
      <c r="M47" s="12">
        <v>0.3690416969258689</v>
      </c>
      <c r="N47" s="12">
        <v>0.06683510970314194</v>
      </c>
      <c r="O47" s="12">
        <f t="shared" si="1"/>
        <v>1.135924995</v>
      </c>
      <c r="P47" s="14"/>
      <c r="S47" s="23"/>
      <c r="V47" s="15"/>
      <c r="W47" s="15"/>
      <c r="X47" s="15"/>
      <c r="Y47" s="5"/>
      <c r="Z47" s="5"/>
      <c r="AA47" s="5"/>
      <c r="AB47" s="15"/>
      <c r="AC47" s="15"/>
      <c r="AD47" s="15"/>
      <c r="AE47" s="15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>
      <c r="A48" s="11">
        <v>20307.0</v>
      </c>
      <c r="B48" s="8" t="s">
        <v>78</v>
      </c>
      <c r="C48" s="9">
        <v>358.0</v>
      </c>
      <c r="D48" s="9">
        <v>128.3333364725113</v>
      </c>
      <c r="E48" s="9">
        <v>1655.0</v>
      </c>
      <c r="F48" s="4">
        <v>0.2163141993957704</v>
      </c>
      <c r="G48" s="4">
        <v>0.3584730069064561</v>
      </c>
      <c r="H48" s="4">
        <v>0.07754280149396453</v>
      </c>
      <c r="I48" s="9">
        <v>435.0</v>
      </c>
      <c r="J48" s="9">
        <v>161.0000037252903</v>
      </c>
      <c r="K48" s="9">
        <v>2354.0</v>
      </c>
      <c r="L48" s="12">
        <v>0.18479184367034834</v>
      </c>
      <c r="M48" s="12">
        <v>0.3701149510926214</v>
      </c>
      <c r="N48" s="12">
        <v>0.0683942241823663</v>
      </c>
      <c r="O48" s="12">
        <f t="shared" si="1"/>
        <v>1.133762425</v>
      </c>
      <c r="P48" s="14"/>
      <c r="S48" s="23"/>
      <c r="V48" s="15"/>
      <c r="W48" s="15"/>
      <c r="X48" s="15"/>
      <c r="Y48" s="5"/>
      <c r="Z48" s="5"/>
      <c r="AA48" s="5"/>
      <c r="AB48" s="15"/>
      <c r="AC48" s="15"/>
      <c r="AD48" s="15"/>
      <c r="AE48" s="15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>
      <c r="A49" s="11">
        <v>20308.0</v>
      </c>
      <c r="B49" s="8" t="s">
        <v>79</v>
      </c>
      <c r="C49" s="9">
        <v>1091.0</v>
      </c>
      <c r="D49" s="9">
        <v>410.4444542825222</v>
      </c>
      <c r="E49" s="9">
        <v>2898.0</v>
      </c>
      <c r="F49" s="4">
        <v>0.37646652864044167</v>
      </c>
      <c r="G49" s="4">
        <v>0.3762093989757307</v>
      </c>
      <c r="H49" s="4">
        <v>0.14163024647430025</v>
      </c>
      <c r="I49" s="9">
        <v>1790.0</v>
      </c>
      <c r="J49" s="9">
        <v>658.4444602429867</v>
      </c>
      <c r="K49" s="9">
        <v>5106.0</v>
      </c>
      <c r="L49" s="12">
        <v>0.35056795926361145</v>
      </c>
      <c r="M49" s="12">
        <v>0.3678460671748529</v>
      </c>
      <c r="N49" s="12">
        <v>0.1289550450926335</v>
      </c>
      <c r="O49" s="12">
        <f t="shared" si="1"/>
        <v>1.098291628</v>
      </c>
      <c r="P49" s="14"/>
      <c r="S49" s="23"/>
      <c r="V49" s="15"/>
      <c r="W49" s="15"/>
      <c r="X49" s="15"/>
      <c r="Y49" s="5"/>
      <c r="Z49" s="5"/>
      <c r="AA49" s="5"/>
      <c r="AB49" s="15"/>
      <c r="AC49" s="15"/>
      <c r="AD49" s="15"/>
      <c r="AE49" s="15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>
      <c r="A50" s="11">
        <v>20401.0</v>
      </c>
      <c r="B50" s="8" t="s">
        <v>80</v>
      </c>
      <c r="C50" s="9">
        <v>1532.0</v>
      </c>
      <c r="D50" s="9">
        <v>578.2222363352776</v>
      </c>
      <c r="E50" s="9">
        <v>5192.0</v>
      </c>
      <c r="F50" s="4">
        <v>0.2950693374422188</v>
      </c>
      <c r="G50" s="4">
        <v>0.37742965818229607</v>
      </c>
      <c r="H50" s="4">
        <v>0.11136791917089321</v>
      </c>
      <c r="I50" s="9">
        <v>1950.0</v>
      </c>
      <c r="J50" s="9">
        <v>714.3333505690098</v>
      </c>
      <c r="K50" s="9">
        <v>8760.0</v>
      </c>
      <c r="L50" s="12">
        <v>0.2226027397260274</v>
      </c>
      <c r="M50" s="12">
        <v>0.3663247951635948</v>
      </c>
      <c r="N50" s="12">
        <v>0.08154490303299199</v>
      </c>
      <c r="O50" s="12">
        <f t="shared" si="1"/>
        <v>1.365725079</v>
      </c>
      <c r="P50" s="14"/>
      <c r="S50" s="23"/>
      <c r="V50" s="15"/>
      <c r="W50" s="15"/>
      <c r="X50" s="15"/>
      <c r="Y50" s="5"/>
      <c r="Z50" s="5"/>
      <c r="AA50" s="5"/>
      <c r="AB50" s="15"/>
      <c r="AC50" s="15"/>
      <c r="AD50" s="15"/>
      <c r="AE50" s="15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>
      <c r="A51" s="11">
        <v>20402.0</v>
      </c>
      <c r="B51" s="8" t="s">
        <v>81</v>
      </c>
      <c r="C51" s="9">
        <v>1469.0</v>
      </c>
      <c r="D51" s="9">
        <v>553.2222361266613</v>
      </c>
      <c r="E51" s="9">
        <v>6192.0</v>
      </c>
      <c r="F51" s="4">
        <v>0.23724160206718345</v>
      </c>
      <c r="G51" s="4">
        <v>0.376597846240069</v>
      </c>
      <c r="H51" s="4">
        <v>0.08934467637704478</v>
      </c>
      <c r="I51" s="9">
        <v>1686.0</v>
      </c>
      <c r="J51" s="9">
        <v>619.8889046311378</v>
      </c>
      <c r="K51" s="9">
        <v>11500.0</v>
      </c>
      <c r="L51" s="12">
        <v>0.1466086956521739</v>
      </c>
      <c r="M51" s="12">
        <v>0.36766838946093583</v>
      </c>
      <c r="N51" s="12">
        <v>0.05390338301140329</v>
      </c>
      <c r="O51" s="12">
        <f t="shared" si="1"/>
        <v>1.657496643</v>
      </c>
      <c r="P51" s="14"/>
      <c r="S51" s="23"/>
      <c r="V51" s="15"/>
      <c r="W51" s="15"/>
      <c r="X51" s="15"/>
      <c r="Y51" s="5"/>
      <c r="Z51" s="5"/>
      <c r="AA51" s="5"/>
      <c r="AB51" s="15"/>
      <c r="AC51" s="15"/>
      <c r="AD51" s="15"/>
      <c r="AE51" s="15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>
      <c r="A52" s="11">
        <v>20403.0</v>
      </c>
      <c r="B52" s="8" t="s">
        <v>82</v>
      </c>
      <c r="C52" s="9">
        <v>1252.0</v>
      </c>
      <c r="D52" s="9">
        <v>463.8889009356499</v>
      </c>
      <c r="E52" s="9">
        <v>5736.0</v>
      </c>
      <c r="F52" s="4">
        <v>0.21827057182705717</v>
      </c>
      <c r="G52" s="4">
        <v>0.3705182914821485</v>
      </c>
      <c r="H52" s="4">
        <v>0.0808732393541928</v>
      </c>
      <c r="I52" s="9">
        <v>1803.0</v>
      </c>
      <c r="J52" s="9">
        <v>651.4444607496262</v>
      </c>
      <c r="K52" s="9">
        <v>11285.0</v>
      </c>
      <c r="L52" s="12">
        <v>0.159769605671245</v>
      </c>
      <c r="M52" s="12">
        <v>0.3613114036326268</v>
      </c>
      <c r="N52" s="12">
        <v>0.05772658048290883</v>
      </c>
      <c r="O52" s="12">
        <f t="shared" si="1"/>
        <v>1.400970553</v>
      </c>
      <c r="P52" s="14"/>
      <c r="S52" s="23"/>
      <c r="V52" s="15"/>
      <c r="W52" s="15"/>
      <c r="X52" s="15"/>
      <c r="Y52" s="5"/>
      <c r="Z52" s="5"/>
      <c r="AA52" s="5"/>
      <c r="AB52" s="15"/>
      <c r="AC52" s="15"/>
      <c r="AD52" s="15"/>
      <c r="AE52" s="15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>
      <c r="A53" s="11">
        <v>20404.0</v>
      </c>
      <c r="B53" s="8" t="s">
        <v>83</v>
      </c>
      <c r="C53" s="9">
        <v>634.0</v>
      </c>
      <c r="D53" s="9">
        <v>248.33333945274353</v>
      </c>
      <c r="E53" s="9">
        <v>1912.0</v>
      </c>
      <c r="F53" s="4">
        <v>0.33158995815899583</v>
      </c>
      <c r="G53" s="4">
        <v>0.391692964436504</v>
      </c>
      <c r="H53" s="4">
        <v>0.1298814536886734</v>
      </c>
      <c r="I53" s="9">
        <v>893.0</v>
      </c>
      <c r="J53" s="9">
        <v>338.11111974716187</v>
      </c>
      <c r="K53" s="9">
        <v>3734.0</v>
      </c>
      <c r="L53" s="12">
        <v>0.23915372254954473</v>
      </c>
      <c r="M53" s="12">
        <v>0.3786238742969338</v>
      </c>
      <c r="N53" s="12">
        <v>0.0905493089842426</v>
      </c>
      <c r="O53" s="12">
        <f t="shared" si="1"/>
        <v>1.434372666</v>
      </c>
      <c r="P53" s="14"/>
      <c r="S53" s="23"/>
      <c r="V53" s="15"/>
      <c r="W53" s="15"/>
      <c r="X53" s="15"/>
      <c r="Y53" s="5"/>
      <c r="Z53" s="5"/>
      <c r="AA53" s="5"/>
      <c r="AB53" s="15"/>
      <c r="AC53" s="15"/>
      <c r="AD53" s="15"/>
      <c r="AE53" s="15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>
      <c r="A54" s="11">
        <v>20405.0</v>
      </c>
      <c r="B54" s="8" t="s">
        <v>84</v>
      </c>
      <c r="C54" s="9">
        <v>839.0</v>
      </c>
      <c r="D54" s="9">
        <v>324.2222301661968</v>
      </c>
      <c r="E54" s="9">
        <v>3211.0</v>
      </c>
      <c r="F54" s="4">
        <v>0.2612893179694799</v>
      </c>
      <c r="G54" s="4">
        <v>0.3864388917356339</v>
      </c>
      <c r="H54" s="4">
        <v>0.10097235445848547</v>
      </c>
      <c r="I54" s="9">
        <v>1131.0</v>
      </c>
      <c r="J54" s="9">
        <v>415.8888989686966</v>
      </c>
      <c r="K54" s="9">
        <v>5592.0</v>
      </c>
      <c r="L54" s="12">
        <v>0.20225321888412018</v>
      </c>
      <c r="M54" s="12">
        <v>0.367717859388768</v>
      </c>
      <c r="N54" s="12">
        <v>0.07437212070255662</v>
      </c>
      <c r="O54" s="12">
        <f t="shared" si="1"/>
        <v>1.357664048</v>
      </c>
      <c r="P54" s="14"/>
      <c r="S54" s="23"/>
      <c r="V54" s="15"/>
      <c r="W54" s="15"/>
      <c r="X54" s="15"/>
      <c r="Y54" s="5"/>
      <c r="Z54" s="5"/>
      <c r="AA54" s="5"/>
      <c r="AB54" s="15"/>
      <c r="AC54" s="15"/>
      <c r="AD54" s="15"/>
      <c r="AE54" s="15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>
      <c r="A55" s="11">
        <v>20501.0</v>
      </c>
      <c r="B55" s="8" t="s">
        <v>85</v>
      </c>
      <c r="C55" s="9">
        <v>1044.0</v>
      </c>
      <c r="D55" s="9">
        <v>397.44445395469666</v>
      </c>
      <c r="E55" s="9">
        <v>6317.0</v>
      </c>
      <c r="F55" s="4">
        <v>0.1652683235713155</v>
      </c>
      <c r="G55" s="4">
        <v>0.3806939214125447</v>
      </c>
      <c r="H55" s="4">
        <v>0.06291664618564138</v>
      </c>
      <c r="I55" s="9">
        <v>1535.0</v>
      </c>
      <c r="J55" s="9">
        <v>570.3333480358124</v>
      </c>
      <c r="K55" s="9">
        <v>11413.0</v>
      </c>
      <c r="L55" s="12">
        <v>0.13449575046000176</v>
      </c>
      <c r="M55" s="12">
        <v>0.3715526697301709</v>
      </c>
      <c r="N55" s="12">
        <v>0.049972255150776516</v>
      </c>
      <c r="O55" s="12">
        <f t="shared" si="1"/>
        <v>1.259031557</v>
      </c>
      <c r="P55" s="14"/>
      <c r="S55" s="23"/>
      <c r="V55" s="15"/>
      <c r="W55" s="15"/>
      <c r="X55" s="15"/>
      <c r="Y55" s="5"/>
      <c r="Z55" s="5"/>
      <c r="AA55" s="5"/>
      <c r="AB55" s="15"/>
      <c r="AC55" s="15"/>
      <c r="AD55" s="15"/>
      <c r="AE55" s="15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>
      <c r="A56" s="11">
        <v>20502.0</v>
      </c>
      <c r="B56" s="8" t="s">
        <v>86</v>
      </c>
      <c r="C56" s="9">
        <v>760.0</v>
      </c>
      <c r="D56" s="9">
        <v>290.111118465662</v>
      </c>
      <c r="E56" s="9">
        <v>3084.0</v>
      </c>
      <c r="F56" s="4">
        <v>0.24643320363164722</v>
      </c>
      <c r="G56" s="4">
        <v>0.3817251558758711</v>
      </c>
      <c r="H56" s="4">
        <v>0.09406975306928081</v>
      </c>
      <c r="I56" s="9">
        <v>1174.0</v>
      </c>
      <c r="J56" s="9">
        <v>446.55556693673134</v>
      </c>
      <c r="K56" s="9">
        <v>5903.0</v>
      </c>
      <c r="L56" s="12">
        <v>0.19888192444519737</v>
      </c>
      <c r="M56" s="12">
        <v>0.3803710110193623</v>
      </c>
      <c r="N56" s="12">
        <v>0.07564891867469616</v>
      </c>
      <c r="O56" s="12">
        <f t="shared" si="1"/>
        <v>1.243504266</v>
      </c>
      <c r="P56" s="14"/>
      <c r="S56" s="23"/>
      <c r="V56" s="15"/>
      <c r="W56" s="15"/>
      <c r="X56" s="15"/>
      <c r="Y56" s="5"/>
      <c r="Z56" s="5"/>
      <c r="AA56" s="5"/>
      <c r="AB56" s="15"/>
      <c r="AC56" s="15"/>
      <c r="AD56" s="15"/>
      <c r="AE56" s="15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>
      <c r="A57" s="11">
        <v>20503.0</v>
      </c>
      <c r="B57" s="8" t="s">
        <v>87</v>
      </c>
      <c r="C57" s="9">
        <v>427.0</v>
      </c>
      <c r="D57" s="9">
        <v>161.22222635149956</v>
      </c>
      <c r="E57" s="9">
        <v>2028.0</v>
      </c>
      <c r="F57" s="4">
        <v>0.21055226824457593</v>
      </c>
      <c r="G57" s="4">
        <v>0.3775696167482425</v>
      </c>
      <c r="H57" s="4">
        <v>0.07949813922657768</v>
      </c>
      <c r="I57" s="9">
        <v>845.0</v>
      </c>
      <c r="J57" s="9">
        <v>321.8888972401619</v>
      </c>
      <c r="K57" s="9">
        <v>4412.0</v>
      </c>
      <c r="L57" s="12">
        <v>0.1915231187669991</v>
      </c>
      <c r="M57" s="12">
        <v>0.380933606201375</v>
      </c>
      <c r="N57" s="12">
        <v>0.07295759230284721</v>
      </c>
      <c r="O57" s="12">
        <f t="shared" si="1"/>
        <v>1.089648613</v>
      </c>
      <c r="P57" s="14"/>
      <c r="S57" s="23"/>
      <c r="V57" s="15"/>
      <c r="W57" s="15"/>
      <c r="X57" s="15"/>
      <c r="Y57" s="5"/>
      <c r="Z57" s="5"/>
      <c r="AA57" s="5"/>
      <c r="AB57" s="15"/>
      <c r="AC57" s="15"/>
      <c r="AD57" s="15"/>
      <c r="AE57" s="15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>
      <c r="A58" s="11">
        <v>20601.0</v>
      </c>
      <c r="B58" s="8" t="s">
        <v>88</v>
      </c>
      <c r="C58" s="9">
        <v>1810.0</v>
      </c>
      <c r="D58" s="9">
        <v>676.2222391963005</v>
      </c>
      <c r="E58" s="9">
        <v>11231.0</v>
      </c>
      <c r="F58" s="4">
        <v>0.16116107203276644</v>
      </c>
      <c r="G58" s="4">
        <v>0.37360344706977927</v>
      </c>
      <c r="H58" s="4">
        <v>0.060210332044902545</v>
      </c>
      <c r="I58" s="9">
        <v>2567.0</v>
      </c>
      <c r="J58" s="9">
        <v>929.7778016626835</v>
      </c>
      <c r="K58" s="9">
        <v>18504.0</v>
      </c>
      <c r="L58" s="12">
        <v>0.1387267617812365</v>
      </c>
      <c r="M58" s="12">
        <v>0.36220405206960793</v>
      </c>
      <c r="N58" s="12">
        <v>0.05024739524765908</v>
      </c>
      <c r="O58" s="12">
        <f t="shared" si="1"/>
        <v>1.198277677</v>
      </c>
      <c r="P58" s="14"/>
      <c r="S58" s="23"/>
      <c r="V58" s="15"/>
      <c r="W58" s="15"/>
      <c r="X58" s="15"/>
      <c r="Y58" s="5"/>
      <c r="Z58" s="5"/>
      <c r="AA58" s="5"/>
      <c r="AB58" s="15"/>
      <c r="AC58" s="15"/>
      <c r="AD58" s="15"/>
      <c r="AE58" s="15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>
      <c r="A59" s="11">
        <v>20602.0</v>
      </c>
      <c r="B59" s="8" t="s">
        <v>89</v>
      </c>
      <c r="C59" s="9">
        <v>714.0</v>
      </c>
      <c r="D59" s="9">
        <v>270.8888954818249</v>
      </c>
      <c r="E59" s="9">
        <v>5410.0</v>
      </c>
      <c r="F59" s="4">
        <v>0.1319778188539741</v>
      </c>
      <c r="G59" s="4">
        <v>0.3793962121594186</v>
      </c>
      <c r="H59" s="4">
        <v>0.05007188456225968</v>
      </c>
      <c r="I59" s="9">
        <v>1272.0</v>
      </c>
      <c r="J59" s="9">
        <v>474.33334466814995</v>
      </c>
      <c r="K59" s="9">
        <v>10626.0</v>
      </c>
      <c r="L59" s="12">
        <v>0.11970638057594579</v>
      </c>
      <c r="M59" s="12">
        <v>0.3729035728523191</v>
      </c>
      <c r="N59" s="12">
        <v>0.04463893700998964</v>
      </c>
      <c r="O59" s="12">
        <f t="shared" si="1"/>
        <v>1.121708713</v>
      </c>
      <c r="P59" s="14"/>
      <c r="S59" s="23"/>
      <c r="V59" s="15"/>
      <c r="W59" s="15"/>
      <c r="X59" s="15"/>
      <c r="Y59" s="5"/>
      <c r="Z59" s="5"/>
      <c r="AA59" s="5"/>
      <c r="AB59" s="15"/>
      <c r="AC59" s="15"/>
      <c r="AD59" s="15"/>
      <c r="AE59" s="15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>
      <c r="A60" s="11">
        <v>20603.0</v>
      </c>
      <c r="B60" s="8" t="s">
        <v>90</v>
      </c>
      <c r="C60" s="9">
        <v>728.0</v>
      </c>
      <c r="D60" s="9">
        <v>273.55556258559227</v>
      </c>
      <c r="E60" s="9">
        <v>3668.0</v>
      </c>
      <c r="F60" s="4">
        <v>0.1984732824427481</v>
      </c>
      <c r="G60" s="4">
        <v>0.3757631354197696</v>
      </c>
      <c r="H60" s="4">
        <v>0.07457894290774053</v>
      </c>
      <c r="I60" s="9">
        <v>1081.0</v>
      </c>
      <c r="J60" s="9">
        <v>406.4444546699524</v>
      </c>
      <c r="K60" s="9">
        <v>5821.0</v>
      </c>
      <c r="L60" s="12">
        <v>0.18570692320907062</v>
      </c>
      <c r="M60" s="12">
        <v>0.3759893197686886</v>
      </c>
      <c r="N60" s="12">
        <v>0.06982381973371456</v>
      </c>
      <c r="O60" s="12">
        <f t="shared" si="1"/>
        <v>1.068101734</v>
      </c>
      <c r="P60" s="14"/>
      <c r="S60" s="23"/>
      <c r="V60" s="15"/>
      <c r="W60" s="15"/>
      <c r="X60" s="15"/>
      <c r="Y60" s="5"/>
      <c r="Z60" s="5"/>
      <c r="AA60" s="5"/>
      <c r="AB60" s="15"/>
      <c r="AC60" s="15"/>
      <c r="AD60" s="15"/>
      <c r="AE60" s="15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>
      <c r="A61" s="11">
        <v>20604.0</v>
      </c>
      <c r="B61" s="8" t="s">
        <v>91</v>
      </c>
      <c r="C61" s="9">
        <v>387.0</v>
      </c>
      <c r="D61" s="9">
        <v>143.66667026281357</v>
      </c>
      <c r="E61" s="9">
        <v>1594.0</v>
      </c>
      <c r="F61" s="4">
        <v>0.24278544542032623</v>
      </c>
      <c r="G61" s="4">
        <v>0.3712317061054614</v>
      </c>
      <c r="H61" s="4">
        <v>0.09012965512096209</v>
      </c>
      <c r="I61" s="9">
        <v>594.0</v>
      </c>
      <c r="J61" s="9">
        <v>227.88889449834824</v>
      </c>
      <c r="K61" s="9">
        <v>2542.0</v>
      </c>
      <c r="L61" s="12">
        <v>0.23367427222659323</v>
      </c>
      <c r="M61" s="12">
        <v>0.3836513375393068</v>
      </c>
      <c r="N61" s="12">
        <v>0.08964944708825659</v>
      </c>
      <c r="O61" s="12">
        <f t="shared" si="1"/>
        <v>1.005356509</v>
      </c>
      <c r="P61" s="14"/>
      <c r="S61" s="23"/>
      <c r="V61" s="15"/>
      <c r="W61" s="15"/>
      <c r="X61" s="15"/>
      <c r="Y61" s="5"/>
      <c r="Z61" s="5"/>
      <c r="AA61" s="5"/>
      <c r="AB61" s="15"/>
      <c r="AC61" s="15"/>
      <c r="AD61" s="15"/>
      <c r="AE61" s="15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>
      <c r="A62" s="11">
        <v>20605.0</v>
      </c>
      <c r="B62" s="8" t="s">
        <v>92</v>
      </c>
      <c r="C62" s="9">
        <v>207.0</v>
      </c>
      <c r="D62" s="9">
        <v>77.22222384810448</v>
      </c>
      <c r="E62" s="9">
        <v>1204.0</v>
      </c>
      <c r="F62" s="4">
        <v>0.1719269102990033</v>
      </c>
      <c r="G62" s="4">
        <v>0.37305422148842743</v>
      </c>
      <c r="H62" s="4">
        <v>0.06413805967450538</v>
      </c>
      <c r="I62" s="9">
        <v>399.0</v>
      </c>
      <c r="J62" s="9">
        <v>151.1111144721508</v>
      </c>
      <c r="K62" s="9">
        <v>2308.0</v>
      </c>
      <c r="L62" s="12">
        <v>0.17287694974003467</v>
      </c>
      <c r="M62" s="12">
        <v>0.3787245976745634</v>
      </c>
      <c r="N62" s="12">
        <v>0.06547275323750035</v>
      </c>
      <c r="O62" s="12">
        <f t="shared" si="1"/>
        <v>0.9796145191</v>
      </c>
      <c r="P62" s="14"/>
      <c r="S62" s="23"/>
      <c r="V62" s="15"/>
      <c r="W62" s="15"/>
      <c r="X62" s="15"/>
      <c r="Y62" s="5"/>
      <c r="Z62" s="5"/>
      <c r="AA62" s="5"/>
      <c r="AB62" s="15"/>
      <c r="AC62" s="15"/>
      <c r="AD62" s="15"/>
      <c r="AE62" s="15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>
      <c r="A63" s="11">
        <v>20606.0</v>
      </c>
      <c r="B63" s="8" t="s">
        <v>93</v>
      </c>
      <c r="C63" s="9">
        <v>198.0</v>
      </c>
      <c r="D63" s="9">
        <v>70.11111283302307</v>
      </c>
      <c r="E63" s="9">
        <v>2554.0</v>
      </c>
      <c r="F63" s="4">
        <v>0.07752545027407988</v>
      </c>
      <c r="G63" s="4">
        <v>0.3540965294597125</v>
      </c>
      <c r="H63" s="4">
        <v>0.027451492886853203</v>
      </c>
      <c r="I63" s="9">
        <v>405.0</v>
      </c>
      <c r="J63" s="9">
        <v>144.5555591583252</v>
      </c>
      <c r="K63" s="9">
        <v>5015.0</v>
      </c>
      <c r="L63" s="12">
        <v>0.08075772681954138</v>
      </c>
      <c r="M63" s="12">
        <v>0.3569273065637659</v>
      </c>
      <c r="N63" s="12">
        <v>0.028824637917911306</v>
      </c>
      <c r="O63" s="12">
        <f t="shared" si="1"/>
        <v>0.9523621065</v>
      </c>
      <c r="P63" s="14"/>
      <c r="S63" s="23"/>
      <c r="V63" s="15"/>
      <c r="W63" s="15"/>
      <c r="X63" s="15"/>
      <c r="Y63" s="5"/>
      <c r="Z63" s="5"/>
      <c r="AA63" s="5"/>
      <c r="AB63" s="15"/>
      <c r="AC63" s="15"/>
      <c r="AD63" s="15"/>
      <c r="AE63" s="15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>
      <c r="A64" s="11">
        <v>20607.0</v>
      </c>
      <c r="B64" s="8" t="s">
        <v>94</v>
      </c>
      <c r="C64" s="9">
        <v>442.0</v>
      </c>
      <c r="D64" s="9">
        <v>165.55556029081345</v>
      </c>
      <c r="E64" s="9">
        <v>6705.0</v>
      </c>
      <c r="F64" s="4">
        <v>0.06592095451155854</v>
      </c>
      <c r="G64" s="4">
        <v>0.3745600911556865</v>
      </c>
      <c r="H64" s="4">
        <v>0.024691358730919228</v>
      </c>
      <c r="I64" s="9">
        <v>748.0</v>
      </c>
      <c r="J64" s="9">
        <v>277.0000062584877</v>
      </c>
      <c r="K64" s="9">
        <v>13389.0</v>
      </c>
      <c r="L64" s="12">
        <v>0.0558667562924789</v>
      </c>
      <c r="M64" s="12">
        <v>0.3703208639819354</v>
      </c>
      <c r="N64" s="12">
        <v>0.020688625458099012</v>
      </c>
      <c r="O64" s="12">
        <f t="shared" si="1"/>
        <v>1.193475071</v>
      </c>
      <c r="P64" s="14"/>
      <c r="S64" s="23"/>
      <c r="V64" s="15"/>
      <c r="W64" s="15"/>
      <c r="X64" s="15"/>
      <c r="Y64" s="5"/>
      <c r="Z64" s="5"/>
      <c r="AA64" s="5"/>
      <c r="AB64" s="15"/>
      <c r="AC64" s="15"/>
      <c r="AD64" s="15"/>
      <c r="AE64" s="15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>
      <c r="A65" s="11">
        <v>20608.0</v>
      </c>
      <c r="B65" s="8" t="s">
        <v>95</v>
      </c>
      <c r="C65" s="9">
        <v>1060.0</v>
      </c>
      <c r="D65" s="9">
        <v>389.1111208498478</v>
      </c>
      <c r="E65" s="9">
        <v>4971.0</v>
      </c>
      <c r="F65" s="4">
        <v>0.2132367732850533</v>
      </c>
      <c r="G65" s="4">
        <v>0.36708596306589414</v>
      </c>
      <c r="H65" s="4">
        <v>0.07827622628240752</v>
      </c>
      <c r="I65" s="9">
        <v>1777.0</v>
      </c>
      <c r="J65" s="9">
        <v>677.2222387194633</v>
      </c>
      <c r="K65" s="9">
        <v>7956.0</v>
      </c>
      <c r="L65" s="12">
        <v>0.22335344394167925</v>
      </c>
      <c r="M65" s="12">
        <v>0.3811042423857419</v>
      </c>
      <c r="N65" s="12">
        <v>0.08512094503763995</v>
      </c>
      <c r="O65" s="12">
        <f t="shared" si="1"/>
        <v>0.9195883134</v>
      </c>
      <c r="P65" s="14"/>
      <c r="S65" s="23"/>
      <c r="V65" s="15"/>
      <c r="W65" s="15"/>
      <c r="X65" s="15"/>
      <c r="Y65" s="5"/>
      <c r="Z65" s="5"/>
      <c r="AA65" s="5"/>
      <c r="AB65" s="15"/>
      <c r="AC65" s="15"/>
      <c r="AD65" s="15"/>
      <c r="AE65" s="15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>
      <c r="A66" s="11">
        <v>20701.0</v>
      </c>
      <c r="B66" s="8" t="s">
        <v>96</v>
      </c>
      <c r="C66" s="9">
        <v>984.0</v>
      </c>
      <c r="D66" s="9">
        <v>385.44445365667343</v>
      </c>
      <c r="E66" s="9">
        <v>5060.0</v>
      </c>
      <c r="F66" s="4">
        <v>0.19446640316205532</v>
      </c>
      <c r="G66" s="4">
        <v>0.39171184314702584</v>
      </c>
      <c r="H66" s="4">
        <v>0.07617479321278131</v>
      </c>
      <c r="I66" s="9">
        <v>2956.0</v>
      </c>
      <c r="J66" s="9">
        <v>1198.777809292078</v>
      </c>
      <c r="K66" s="9">
        <v>13397.0</v>
      </c>
      <c r="L66" s="12">
        <v>0.22064641337612897</v>
      </c>
      <c r="M66" s="12">
        <v>0.40554053088365294</v>
      </c>
      <c r="N66" s="12">
        <v>0.08948106361812928</v>
      </c>
      <c r="O66" s="12">
        <f t="shared" si="1"/>
        <v>0.8512951247</v>
      </c>
      <c r="P66" s="14"/>
      <c r="S66" s="23"/>
      <c r="V66" s="15"/>
      <c r="W66" s="15"/>
      <c r="X66" s="15"/>
      <c r="Y66" s="5"/>
      <c r="Z66" s="5"/>
      <c r="AA66" s="5"/>
      <c r="AB66" s="15"/>
      <c r="AC66" s="15"/>
      <c r="AD66" s="15"/>
      <c r="AE66" s="15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>
      <c r="A67" s="11">
        <v>20702.0</v>
      </c>
      <c r="B67" s="8" t="s">
        <v>97</v>
      </c>
      <c r="C67" s="9">
        <v>364.0</v>
      </c>
      <c r="D67" s="9">
        <v>137.77778112888336</v>
      </c>
      <c r="E67" s="9">
        <v>2332.0</v>
      </c>
      <c r="F67" s="4">
        <v>0.15608919382504288</v>
      </c>
      <c r="G67" s="4">
        <v>0.3785103877167125</v>
      </c>
      <c r="H67" s="4">
        <v>0.059081381273106075</v>
      </c>
      <c r="I67" s="9">
        <v>844.0</v>
      </c>
      <c r="J67" s="9">
        <v>304.3333410024643</v>
      </c>
      <c r="K67" s="9">
        <v>6144.0</v>
      </c>
      <c r="L67" s="12">
        <v>0.13736979166666666</v>
      </c>
      <c r="M67" s="12">
        <v>0.3605845272541046</v>
      </c>
      <c r="N67" s="12">
        <v>0.04953342138711984</v>
      </c>
      <c r="O67" s="12">
        <f t="shared" si="1"/>
        <v>1.192757932</v>
      </c>
      <c r="P67" s="14"/>
      <c r="S67" s="23"/>
      <c r="V67" s="15"/>
      <c r="W67" s="15"/>
      <c r="X67" s="15"/>
      <c r="Y67" s="5"/>
      <c r="Z67" s="5"/>
      <c r="AA67" s="5"/>
      <c r="AB67" s="15"/>
      <c r="AC67" s="15"/>
      <c r="AD67" s="15"/>
      <c r="AE67" s="15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>
      <c r="A68" s="11">
        <v>20801.0</v>
      </c>
      <c r="B68" s="8" t="s">
        <v>98</v>
      </c>
      <c r="C68" s="9">
        <v>3073.0</v>
      </c>
      <c r="D68" s="9">
        <v>1122.444472938776</v>
      </c>
      <c r="E68" s="9">
        <v>44368.0</v>
      </c>
      <c r="F68" s="4">
        <v>0.0692616300036062</v>
      </c>
      <c r="G68" s="4">
        <v>0.3652601604096245</v>
      </c>
      <c r="H68" s="4">
        <v>0.025298514085349263</v>
      </c>
      <c r="I68" s="9">
        <v>3572.0</v>
      </c>
      <c r="J68" s="9">
        <v>1282.000032365322</v>
      </c>
      <c r="K68" s="9">
        <v>66570.0</v>
      </c>
      <c r="L68" s="12">
        <v>0.05365780381553252</v>
      </c>
      <c r="M68" s="12">
        <v>0.3589025846487464</v>
      </c>
      <c r="N68" s="12">
        <v>0.01925792447596999</v>
      </c>
      <c r="O68" s="12">
        <f t="shared" si="1"/>
        <v>1.313667738</v>
      </c>
      <c r="P68" s="14"/>
      <c r="S68" s="23"/>
      <c r="V68" s="15"/>
      <c r="W68" s="15"/>
      <c r="X68" s="15"/>
      <c r="Y68" s="5"/>
      <c r="Z68" s="5"/>
      <c r="AA68" s="5"/>
      <c r="AB68" s="15"/>
      <c r="AC68" s="15"/>
      <c r="AD68" s="15"/>
      <c r="AE68" s="15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>
      <c r="A69" s="11">
        <v>20802.0</v>
      </c>
      <c r="B69" s="8" t="s">
        <v>99</v>
      </c>
      <c r="C69" s="9">
        <v>291.0</v>
      </c>
      <c r="D69" s="9">
        <v>104.77778041362762</v>
      </c>
      <c r="E69" s="9">
        <v>2965.0</v>
      </c>
      <c r="F69" s="4">
        <v>0.09814502529510961</v>
      </c>
      <c r="G69" s="4">
        <v>0.3600611010777582</v>
      </c>
      <c r="H69" s="4">
        <v>0.0353382058730616</v>
      </c>
      <c r="I69" s="9">
        <v>345.0</v>
      </c>
      <c r="J69" s="9">
        <v>126.33333659172058</v>
      </c>
      <c r="K69" s="9">
        <v>5190.0</v>
      </c>
      <c r="L69" s="12">
        <v>0.06647398843930635</v>
      </c>
      <c r="M69" s="12">
        <v>0.36618358432382775</v>
      </c>
      <c r="N69" s="12">
        <v>0.02434168335100589</v>
      </c>
      <c r="O69" s="12">
        <f t="shared" si="1"/>
        <v>1.451756863</v>
      </c>
      <c r="P69" s="14"/>
      <c r="S69" s="23"/>
      <c r="V69" s="15"/>
      <c r="W69" s="15"/>
      <c r="X69" s="15"/>
      <c r="Y69" s="5"/>
      <c r="Z69" s="5"/>
      <c r="AA69" s="5"/>
      <c r="AB69" s="15"/>
      <c r="AC69" s="15"/>
      <c r="AD69" s="15"/>
      <c r="AE69" s="15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>
      <c r="A70" s="11">
        <v>20803.0</v>
      </c>
      <c r="B70" s="8" t="s">
        <v>100</v>
      </c>
      <c r="C70" s="9">
        <v>1147.0</v>
      </c>
      <c r="D70" s="9">
        <v>445.6666769385338</v>
      </c>
      <c r="E70" s="9">
        <v>5121.0</v>
      </c>
      <c r="F70" s="4">
        <v>0.22397969146651045</v>
      </c>
      <c r="G70" s="4">
        <v>0.3885498491181637</v>
      </c>
      <c r="H70" s="4">
        <v>0.0870272753248455</v>
      </c>
      <c r="I70" s="9">
        <v>1512.0</v>
      </c>
      <c r="J70" s="9">
        <v>586.8889035284519</v>
      </c>
      <c r="K70" s="9">
        <v>8484.0</v>
      </c>
      <c r="L70" s="12">
        <v>0.1782178217821782</v>
      </c>
      <c r="M70" s="12">
        <v>0.38815403672516663</v>
      </c>
      <c r="N70" s="12">
        <v>0.0691759669411188</v>
      </c>
      <c r="O70" s="12">
        <f t="shared" si="1"/>
        <v>1.258056507</v>
      </c>
      <c r="P70" s="14"/>
      <c r="S70" s="23"/>
      <c r="V70" s="15"/>
      <c r="W70" s="15"/>
      <c r="X70" s="15"/>
      <c r="Y70" s="5"/>
      <c r="Z70" s="5"/>
      <c r="AA70" s="5"/>
      <c r="AB70" s="15"/>
      <c r="AC70" s="15"/>
      <c r="AD70" s="15"/>
      <c r="AE70" s="15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>
      <c r="A71" s="11">
        <v>20804.0</v>
      </c>
      <c r="B71" s="8" t="s">
        <v>101</v>
      </c>
      <c r="C71" s="9">
        <v>126.0</v>
      </c>
      <c r="D71" s="9">
        <v>44.777778923511505</v>
      </c>
      <c r="E71" s="9">
        <v>2312.0</v>
      </c>
      <c r="F71" s="4">
        <v>0.054498269896193774</v>
      </c>
      <c r="G71" s="4">
        <v>0.35537919780564686</v>
      </c>
      <c r="H71" s="4">
        <v>0.019367551437504977</v>
      </c>
      <c r="I71" s="9">
        <v>168.0</v>
      </c>
      <c r="J71" s="9">
        <v>61.11111265420914</v>
      </c>
      <c r="K71" s="9">
        <v>5448.0</v>
      </c>
      <c r="L71" s="12">
        <v>0.030837004405286344</v>
      </c>
      <c r="M71" s="12">
        <v>0.36375662294172106</v>
      </c>
      <c r="N71" s="12">
        <v>0.011217164584105935</v>
      </c>
      <c r="O71" s="12">
        <f t="shared" si="1"/>
        <v>1.72659956</v>
      </c>
      <c r="P71" s="14"/>
      <c r="S71" s="23"/>
      <c r="V71" s="15"/>
      <c r="W71" s="15"/>
      <c r="X71" s="15"/>
      <c r="Y71" s="5"/>
      <c r="Z71" s="5"/>
      <c r="AA71" s="5"/>
      <c r="AB71" s="15"/>
      <c r="AC71" s="15"/>
      <c r="AD71" s="15"/>
      <c r="AE71" s="15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>
      <c r="A72" s="11">
        <v>20805.0</v>
      </c>
      <c r="B72" s="8" t="s">
        <v>102</v>
      </c>
      <c r="C72" s="9">
        <v>527.0</v>
      </c>
      <c r="D72" s="9">
        <v>194.00000503659248</v>
      </c>
      <c r="E72" s="9">
        <v>3393.0</v>
      </c>
      <c r="F72" s="4">
        <v>0.15531977600943117</v>
      </c>
      <c r="G72" s="4">
        <v>0.3681214516823387</v>
      </c>
      <c r="H72" s="4">
        <v>0.05717654141956748</v>
      </c>
      <c r="I72" s="9">
        <v>684.0</v>
      </c>
      <c r="J72" s="9">
        <v>252.33333921432495</v>
      </c>
      <c r="K72" s="9">
        <v>4455.0</v>
      </c>
      <c r="L72" s="12">
        <v>0.15353535353535352</v>
      </c>
      <c r="M72" s="12">
        <v>0.36890839066421777</v>
      </c>
      <c r="N72" s="12">
        <v>0.056640480182788985</v>
      </c>
      <c r="O72" s="12">
        <f t="shared" si="1"/>
        <v>1.009464278</v>
      </c>
      <c r="P72" s="14"/>
      <c r="S72" s="23"/>
      <c r="V72" s="15"/>
      <c r="W72" s="15"/>
      <c r="X72" s="15"/>
      <c r="Y72" s="5"/>
      <c r="Z72" s="5"/>
      <c r="AA72" s="5"/>
      <c r="AB72" s="15"/>
      <c r="AC72" s="15"/>
      <c r="AD72" s="15"/>
      <c r="AE72" s="15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>
      <c r="A73" s="11">
        <v>20806.0</v>
      </c>
      <c r="B73" s="8" t="s">
        <v>103</v>
      </c>
      <c r="C73" s="9">
        <v>854.0</v>
      </c>
      <c r="D73" s="9">
        <v>313.66667479276657</v>
      </c>
      <c r="E73" s="9">
        <v>5968.0</v>
      </c>
      <c r="F73" s="4">
        <v>0.14309651474530832</v>
      </c>
      <c r="G73" s="4">
        <v>0.3672911882819281</v>
      </c>
      <c r="H73" s="4">
        <v>0.052558088939806735</v>
      </c>
      <c r="I73" s="9">
        <v>1235.0</v>
      </c>
      <c r="J73" s="9">
        <v>453.66667798161507</v>
      </c>
      <c r="K73" s="9">
        <v>10953.0</v>
      </c>
      <c r="L73" s="12">
        <v>0.11275449648498129</v>
      </c>
      <c r="M73" s="12">
        <v>0.3673414396612268</v>
      </c>
      <c r="N73" s="12">
        <v>0.04141939906706976</v>
      </c>
      <c r="O73" s="12">
        <f t="shared" si="1"/>
        <v>1.268924468</v>
      </c>
      <c r="P73" s="14"/>
      <c r="S73" s="23"/>
      <c r="V73" s="15"/>
      <c r="W73" s="15"/>
      <c r="X73" s="15"/>
      <c r="Y73" s="5"/>
      <c r="Z73" s="5"/>
      <c r="AA73" s="5"/>
      <c r="AB73" s="15"/>
      <c r="AC73" s="15"/>
      <c r="AD73" s="15"/>
      <c r="AE73" s="15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>
      <c r="A74" s="11">
        <v>20807.0</v>
      </c>
      <c r="B74" s="8" t="s">
        <v>104</v>
      </c>
      <c r="C74" s="9">
        <v>411.0</v>
      </c>
      <c r="D74" s="9">
        <v>154.0000037252903</v>
      </c>
      <c r="E74" s="9">
        <v>2433.0</v>
      </c>
      <c r="F74" s="4">
        <v>0.16892725030826142</v>
      </c>
      <c r="G74" s="4">
        <v>0.3746958728109253</v>
      </c>
      <c r="H74" s="4">
        <v>0.06329634349580367</v>
      </c>
      <c r="I74" s="9">
        <v>437.0</v>
      </c>
      <c r="J74" s="9">
        <v>154.55555936694145</v>
      </c>
      <c r="K74" s="9">
        <v>5016.0</v>
      </c>
      <c r="L74" s="12">
        <v>0.08712121212121213</v>
      </c>
      <c r="M74" s="12">
        <v>0.35367404889460285</v>
      </c>
      <c r="N74" s="12">
        <v>0.030812511835514644</v>
      </c>
      <c r="O74" s="12">
        <f t="shared" si="1"/>
        <v>2.054241596</v>
      </c>
      <c r="P74" s="14"/>
      <c r="S74" s="23"/>
      <c r="V74" s="15"/>
      <c r="W74" s="15"/>
      <c r="X74" s="15"/>
      <c r="Y74" s="5"/>
      <c r="Z74" s="5"/>
      <c r="AA74" s="5"/>
      <c r="AB74" s="15"/>
      <c r="AC74" s="15"/>
      <c r="AD74" s="15"/>
      <c r="AE74" s="15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>
      <c r="A75" s="11">
        <v>20901.0</v>
      </c>
      <c r="B75" s="8" t="s">
        <v>105</v>
      </c>
      <c r="C75" s="9">
        <v>500.0</v>
      </c>
      <c r="D75" s="9">
        <v>182.66667130589485</v>
      </c>
      <c r="E75" s="9">
        <v>3581.0</v>
      </c>
      <c r="F75" s="4">
        <v>0.13962580284836637</v>
      </c>
      <c r="G75" s="4">
        <v>0.3653333426117897</v>
      </c>
      <c r="H75" s="4">
        <v>0.05100996126944843</v>
      </c>
      <c r="I75" s="9">
        <v>699.0</v>
      </c>
      <c r="J75" s="9">
        <v>256.22222861647606</v>
      </c>
      <c r="K75" s="9">
        <v>7062.0</v>
      </c>
      <c r="L75" s="12">
        <v>0.0989804587935429</v>
      </c>
      <c r="M75" s="12">
        <v>0.36655540574603157</v>
      </c>
      <c r="N75" s="12">
        <v>0.03628182223399548</v>
      </c>
      <c r="O75" s="12">
        <f t="shared" si="1"/>
        <v>1.405937137</v>
      </c>
      <c r="P75" s="14"/>
      <c r="S75" s="23"/>
      <c r="V75" s="15"/>
      <c r="W75" s="15"/>
      <c r="X75" s="15"/>
      <c r="Y75" s="5"/>
      <c r="Z75" s="5"/>
      <c r="AA75" s="5"/>
      <c r="AB75" s="15"/>
      <c r="AC75" s="15"/>
      <c r="AD75" s="15"/>
      <c r="AE75" s="15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>
      <c r="A76" s="11">
        <v>20902.0</v>
      </c>
      <c r="B76" s="8" t="s">
        <v>106</v>
      </c>
      <c r="C76" s="9">
        <v>1027.0</v>
      </c>
      <c r="D76" s="9">
        <v>385.55556535720825</v>
      </c>
      <c r="E76" s="9">
        <v>6103.0</v>
      </c>
      <c r="F76" s="4">
        <v>0.16827789611666394</v>
      </c>
      <c r="G76" s="4">
        <v>0.37541924572269547</v>
      </c>
      <c r="H76" s="4">
        <v>0.06317476083192008</v>
      </c>
      <c r="I76" s="9">
        <v>1308.0</v>
      </c>
      <c r="J76" s="9">
        <v>476.00001204013824</v>
      </c>
      <c r="K76" s="9">
        <v>10363.0</v>
      </c>
      <c r="L76" s="12">
        <v>0.12621827656084145</v>
      </c>
      <c r="M76" s="12">
        <v>0.36391438229368367</v>
      </c>
      <c r="N76" s="12">
        <v>0.04593264614881195</v>
      </c>
      <c r="O76" s="12">
        <f t="shared" si="1"/>
        <v>1.375378214</v>
      </c>
      <c r="P76" s="14"/>
      <c r="S76" s="23"/>
      <c r="V76" s="15"/>
      <c r="W76" s="15"/>
      <c r="X76" s="15"/>
      <c r="Y76" s="5"/>
      <c r="Z76" s="5"/>
      <c r="AA76" s="5"/>
      <c r="AB76" s="15"/>
      <c r="AC76" s="15"/>
      <c r="AD76" s="15"/>
      <c r="AE76" s="15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>
      <c r="A77" s="11">
        <v>20903.0</v>
      </c>
      <c r="B77" s="8" t="s">
        <v>107</v>
      </c>
      <c r="C77" s="9">
        <v>1171.0</v>
      </c>
      <c r="D77" s="9">
        <v>450.3333447277546</v>
      </c>
      <c r="E77" s="9">
        <v>3929.0</v>
      </c>
      <c r="F77" s="4">
        <v>0.29804021379485873</v>
      </c>
      <c r="G77" s="4">
        <v>0.3845716009630697</v>
      </c>
      <c r="H77" s="4">
        <v>0.1146178021704644</v>
      </c>
      <c r="I77" s="9">
        <v>1793.0</v>
      </c>
      <c r="J77" s="9">
        <v>678.5555720627308</v>
      </c>
      <c r="K77" s="9">
        <v>8281.0</v>
      </c>
      <c r="L77" s="12">
        <v>0.21651974399227147</v>
      </c>
      <c r="M77" s="12">
        <v>0.3784470563651594</v>
      </c>
      <c r="N77" s="12">
        <v>0.08194125975881304</v>
      </c>
      <c r="O77" s="12">
        <f t="shared" si="1"/>
        <v>1.398780084</v>
      </c>
      <c r="P77" s="14"/>
      <c r="S77" s="23"/>
      <c r="V77" s="15"/>
      <c r="W77" s="15"/>
      <c r="X77" s="15"/>
      <c r="Y77" s="5"/>
      <c r="Z77" s="5"/>
      <c r="AA77" s="5"/>
      <c r="AB77" s="15"/>
      <c r="AC77" s="15"/>
      <c r="AD77" s="15"/>
      <c r="AE77" s="15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>
      <c r="A78" s="11">
        <v>20904.0</v>
      </c>
      <c r="B78" s="8" t="s">
        <v>108</v>
      </c>
      <c r="C78" s="9">
        <v>461.0</v>
      </c>
      <c r="D78" s="9">
        <v>177.5555600821972</v>
      </c>
      <c r="E78" s="9">
        <v>1979.0</v>
      </c>
      <c r="F78" s="4">
        <v>0.23294593228903487</v>
      </c>
      <c r="G78" s="4">
        <v>0.38515305874663164</v>
      </c>
      <c r="H78" s="4">
        <v>0.08971983834370753</v>
      </c>
      <c r="I78" s="9">
        <v>708.0</v>
      </c>
      <c r="J78" s="9">
        <v>265.3333401978016</v>
      </c>
      <c r="K78" s="9">
        <v>3251.0</v>
      </c>
      <c r="L78" s="12">
        <v>0.21777914487849892</v>
      </c>
      <c r="M78" s="12">
        <v>0.3747646047991548</v>
      </c>
      <c r="N78" s="12">
        <v>0.08161591516388852</v>
      </c>
      <c r="O78" s="12">
        <f t="shared" si="1"/>
        <v>1.099293418</v>
      </c>
      <c r="P78" s="14"/>
      <c r="S78" s="23"/>
      <c r="V78" s="15"/>
      <c r="W78" s="15"/>
      <c r="X78" s="15"/>
      <c r="Y78" s="5"/>
      <c r="Z78" s="5"/>
      <c r="AA78" s="5"/>
      <c r="AB78" s="15"/>
      <c r="AC78" s="15"/>
      <c r="AD78" s="15"/>
      <c r="AE78" s="15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>
      <c r="A79" s="11">
        <v>20905.0</v>
      </c>
      <c r="B79" s="8" t="s">
        <v>109</v>
      </c>
      <c r="C79" s="9">
        <v>825.0</v>
      </c>
      <c r="D79" s="9">
        <v>311.33334082365036</v>
      </c>
      <c r="E79" s="9">
        <v>4000.0</v>
      </c>
      <c r="F79" s="4">
        <v>0.20625</v>
      </c>
      <c r="G79" s="4">
        <v>0.37737374645290955</v>
      </c>
      <c r="H79" s="4">
        <v>0.0778333352059126</v>
      </c>
      <c r="I79" s="9">
        <v>1411.0</v>
      </c>
      <c r="J79" s="9">
        <v>519.7777905464172</v>
      </c>
      <c r="K79" s="9">
        <v>9543.0</v>
      </c>
      <c r="L79" s="12">
        <v>0.14785706800796394</v>
      </c>
      <c r="M79" s="12">
        <v>0.3683754716842078</v>
      </c>
      <c r="N79" s="12">
        <v>0.054466917169277713</v>
      </c>
      <c r="O79" s="12">
        <f t="shared" si="1"/>
        <v>1.42900203</v>
      </c>
      <c r="P79" s="14"/>
      <c r="S79" s="23"/>
      <c r="V79" s="15"/>
      <c r="W79" s="15"/>
      <c r="X79" s="15"/>
      <c r="Y79" s="5"/>
      <c r="Z79" s="5"/>
      <c r="AA79" s="5"/>
      <c r="AB79" s="15"/>
      <c r="AC79" s="15"/>
      <c r="AD79" s="15"/>
      <c r="AE79" s="15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>
      <c r="A80" s="11">
        <v>21001.0</v>
      </c>
      <c r="B80" s="8" t="s">
        <v>110</v>
      </c>
      <c r="C80" s="9">
        <v>1550.0</v>
      </c>
      <c r="D80" s="9">
        <v>591.6666806340218</v>
      </c>
      <c r="E80" s="9">
        <v>5170.0</v>
      </c>
      <c r="F80" s="4">
        <v>0.29980657640232106</v>
      </c>
      <c r="G80" s="4">
        <v>0.3817204391187237</v>
      </c>
      <c r="H80" s="4">
        <v>0.11444229799497518</v>
      </c>
      <c r="I80" s="9">
        <v>3468.0</v>
      </c>
      <c r="J80" s="9">
        <v>1298.3333649933338</v>
      </c>
      <c r="K80" s="9">
        <v>13453.0</v>
      </c>
      <c r="L80" s="12">
        <v>0.25778636735300675</v>
      </c>
      <c r="M80" s="12">
        <v>0.3743752494213765</v>
      </c>
      <c r="N80" s="12">
        <v>0.09650883557521249</v>
      </c>
      <c r="O80" s="12">
        <f t="shared" si="1"/>
        <v>1.185821975</v>
      </c>
      <c r="P80" s="14"/>
      <c r="S80" s="23"/>
      <c r="V80" s="15"/>
      <c r="W80" s="15"/>
      <c r="X80" s="15"/>
      <c r="Y80" s="5"/>
      <c r="Z80" s="5"/>
      <c r="AA80" s="5"/>
      <c r="AB80" s="15"/>
      <c r="AC80" s="15"/>
      <c r="AD80" s="15"/>
      <c r="AE80" s="15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>
      <c r="A81" s="11">
        <v>21002.0</v>
      </c>
      <c r="B81" s="8" t="s">
        <v>111</v>
      </c>
      <c r="C81" s="9">
        <v>552.0</v>
      </c>
      <c r="D81" s="9">
        <v>205.55556046962738</v>
      </c>
      <c r="E81" s="9">
        <v>3978.0</v>
      </c>
      <c r="F81" s="4">
        <v>0.138763197586727</v>
      </c>
      <c r="G81" s="4">
        <v>0.3723832617203395</v>
      </c>
      <c r="H81" s="4">
        <v>0.05167309212408934</v>
      </c>
      <c r="I81" s="9">
        <v>882.0</v>
      </c>
      <c r="J81" s="9">
        <v>334.44445234537125</v>
      </c>
      <c r="K81" s="9">
        <v>6123.0</v>
      </c>
      <c r="L81" s="12">
        <v>0.144047035766781</v>
      </c>
      <c r="M81" s="12">
        <v>0.37918872148001276</v>
      </c>
      <c r="N81" s="12">
        <v>0.05462101132539135</v>
      </c>
      <c r="O81" s="12">
        <f t="shared" si="1"/>
        <v>0.9460295749</v>
      </c>
      <c r="P81" s="14"/>
      <c r="S81" s="23"/>
      <c r="V81" s="15"/>
      <c r="W81" s="15"/>
      <c r="X81" s="15"/>
      <c r="Y81" s="5"/>
      <c r="Z81" s="5"/>
      <c r="AA81" s="5"/>
      <c r="AB81" s="15"/>
      <c r="AC81" s="15"/>
      <c r="AD81" s="15"/>
      <c r="AE81" s="15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>
      <c r="A82" s="11">
        <v>21003.0</v>
      </c>
      <c r="B82" s="8" t="s">
        <v>112</v>
      </c>
      <c r="C82" s="9">
        <v>560.0</v>
      </c>
      <c r="D82" s="9">
        <v>209.00000497698784</v>
      </c>
      <c r="E82" s="9">
        <v>5591.0</v>
      </c>
      <c r="F82" s="4">
        <v>0.10016097299230907</v>
      </c>
      <c r="G82" s="4">
        <v>0.373214294601764</v>
      </c>
      <c r="H82" s="4">
        <v>0.03738150688195096</v>
      </c>
      <c r="I82" s="9">
        <v>941.0</v>
      </c>
      <c r="J82" s="9">
        <v>348.0000085532665</v>
      </c>
      <c r="K82" s="9">
        <v>9821.0</v>
      </c>
      <c r="L82" s="12">
        <v>0.09581509011302311</v>
      </c>
      <c r="M82" s="12">
        <v>0.3698193502160112</v>
      </c>
      <c r="N82" s="12">
        <v>0.035434274366486766</v>
      </c>
      <c r="O82" s="12">
        <f t="shared" si="1"/>
        <v>1.054953362</v>
      </c>
      <c r="P82" s="14"/>
      <c r="S82" s="23"/>
      <c r="V82" s="15"/>
      <c r="W82" s="15"/>
      <c r="X82" s="15"/>
      <c r="Y82" s="5"/>
      <c r="Z82" s="5"/>
      <c r="AA82" s="5"/>
      <c r="AB82" s="15"/>
      <c r="AC82" s="15"/>
      <c r="AD82" s="15"/>
      <c r="AE82" s="15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>
      <c r="A83" s="11">
        <v>21004.0</v>
      </c>
      <c r="B83" s="8" t="s">
        <v>113</v>
      </c>
      <c r="C83" s="9">
        <v>1238.0</v>
      </c>
      <c r="D83" s="9">
        <v>458.77778962254524</v>
      </c>
      <c r="E83" s="9">
        <v>6319.0</v>
      </c>
      <c r="F83" s="4">
        <v>0.19591707548662762</v>
      </c>
      <c r="G83" s="4">
        <v>0.3705797977564986</v>
      </c>
      <c r="H83" s="4">
        <v>0.07260291021087913</v>
      </c>
      <c r="I83" s="9">
        <v>2567.0</v>
      </c>
      <c r="J83" s="9">
        <v>944.6666902303696</v>
      </c>
      <c r="K83" s="9">
        <v>16738.0</v>
      </c>
      <c r="L83" s="12">
        <v>0.1533636037758394</v>
      </c>
      <c r="M83" s="12">
        <v>0.3680041644839772</v>
      </c>
      <c r="N83" s="12">
        <v>0.05643844486977952</v>
      </c>
      <c r="O83" s="12">
        <f t="shared" si="1"/>
        <v>1.286408766</v>
      </c>
      <c r="P83" s="14"/>
      <c r="S83" s="23"/>
      <c r="V83" s="15"/>
      <c r="W83" s="15"/>
      <c r="X83" s="15"/>
      <c r="Y83" s="5"/>
      <c r="Z83" s="5"/>
      <c r="AA83" s="5"/>
      <c r="AB83" s="15"/>
      <c r="AC83" s="15"/>
      <c r="AD83" s="15"/>
      <c r="AE83" s="15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>
      <c r="A84" s="11">
        <v>21005.0</v>
      </c>
      <c r="B84" s="8" t="s">
        <v>114</v>
      </c>
      <c r="C84" s="9">
        <v>1241.0</v>
      </c>
      <c r="D84" s="9">
        <v>475.1111224889755</v>
      </c>
      <c r="E84" s="9">
        <v>2933.0</v>
      </c>
      <c r="F84" s="4">
        <v>0.4231162632117286</v>
      </c>
      <c r="G84" s="4">
        <v>0.38284538476146296</v>
      </c>
      <c r="H84" s="4">
        <v>0.16198810858812668</v>
      </c>
      <c r="I84" s="9">
        <v>2380.0</v>
      </c>
      <c r="J84" s="9">
        <v>894.7777993083</v>
      </c>
      <c r="K84" s="9">
        <v>6583.0</v>
      </c>
      <c r="L84" s="12">
        <v>0.36153729302749504</v>
      </c>
      <c r="M84" s="12">
        <v>0.3759570585328992</v>
      </c>
      <c r="N84" s="12">
        <v>0.13592249723656388</v>
      </c>
      <c r="O84" s="12">
        <f t="shared" si="1"/>
        <v>1.191768191</v>
      </c>
      <c r="P84" s="14"/>
      <c r="S84" s="23"/>
      <c r="V84" s="15"/>
      <c r="W84" s="15"/>
      <c r="X84" s="15"/>
      <c r="Y84" s="5"/>
      <c r="Z84" s="5"/>
      <c r="AA84" s="5"/>
      <c r="AB84" s="15"/>
      <c r="AC84" s="15"/>
      <c r="AD84" s="15"/>
      <c r="AE84" s="15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>
      <c r="A85" s="11">
        <v>21006.0</v>
      </c>
      <c r="B85" s="8" t="s">
        <v>115</v>
      </c>
      <c r="C85" s="9">
        <v>391.0</v>
      </c>
      <c r="D85" s="9">
        <v>146.00000295042992</v>
      </c>
      <c r="E85" s="9">
        <v>2727.0</v>
      </c>
      <c r="F85" s="4">
        <v>0.14338100476714338</v>
      </c>
      <c r="G85" s="4">
        <v>0.37340154207271076</v>
      </c>
      <c r="H85" s="4">
        <v>0.05353868828398603</v>
      </c>
      <c r="I85" s="9">
        <v>778.0</v>
      </c>
      <c r="J85" s="9">
        <v>300.0000067651272</v>
      </c>
      <c r="K85" s="9">
        <v>5104.0</v>
      </c>
      <c r="L85" s="12">
        <v>0.1524294670846395</v>
      </c>
      <c r="M85" s="12">
        <v>0.38560412180607606</v>
      </c>
      <c r="N85" s="12">
        <v>0.058777430792540594</v>
      </c>
      <c r="O85" s="12">
        <f t="shared" si="1"/>
        <v>0.9108715295</v>
      </c>
      <c r="P85" s="14"/>
      <c r="S85" s="23"/>
      <c r="V85" s="15"/>
      <c r="W85" s="15"/>
      <c r="X85" s="15"/>
      <c r="Y85" s="5"/>
      <c r="Z85" s="5"/>
      <c r="AA85" s="5"/>
      <c r="AB85" s="15"/>
      <c r="AC85" s="15"/>
      <c r="AD85" s="15"/>
      <c r="AE85" s="15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>
      <c r="A86" s="11">
        <v>21101.0</v>
      </c>
      <c r="B86" s="8" t="s">
        <v>116</v>
      </c>
      <c r="C86" s="9">
        <v>499.0</v>
      </c>
      <c r="D86" s="9">
        <v>182.44444945454597</v>
      </c>
      <c r="E86" s="9">
        <v>7457.0</v>
      </c>
      <c r="F86" s="4">
        <v>0.06691699074694918</v>
      </c>
      <c r="G86" s="4">
        <v>0.3656201391874669</v>
      </c>
      <c r="H86" s="4">
        <v>0.024466199470905992</v>
      </c>
      <c r="I86" s="9">
        <v>472.0</v>
      </c>
      <c r="J86" s="9">
        <v>170.1111156642437</v>
      </c>
      <c r="K86" s="9">
        <v>10655.0</v>
      </c>
      <c r="L86" s="12">
        <v>0.04429845143125293</v>
      </c>
      <c r="M86" s="12">
        <v>0.36040490606831294</v>
      </c>
      <c r="N86" s="12">
        <v>0.015965379227052434</v>
      </c>
      <c r="O86" s="12">
        <f t="shared" si="1"/>
        <v>1.532453387</v>
      </c>
      <c r="P86" s="14"/>
      <c r="S86" s="23"/>
      <c r="V86" s="15"/>
      <c r="W86" s="15"/>
      <c r="X86" s="15"/>
      <c r="Y86" s="5"/>
      <c r="Z86" s="5"/>
      <c r="AA86" s="5"/>
      <c r="AB86" s="15"/>
      <c r="AC86" s="15"/>
      <c r="AD86" s="15"/>
      <c r="AE86" s="15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>
      <c r="A87" s="11">
        <v>21102.0</v>
      </c>
      <c r="B87" s="8" t="s">
        <v>117</v>
      </c>
      <c r="C87" s="9">
        <v>1052.0</v>
      </c>
      <c r="D87" s="9">
        <v>384.44445395469666</v>
      </c>
      <c r="E87" s="9">
        <v>8159.0</v>
      </c>
      <c r="F87" s="4">
        <v>0.1289373697757078</v>
      </c>
      <c r="G87" s="4">
        <v>0.3654414961546546</v>
      </c>
      <c r="H87" s="4">
        <v>0.0471190653210806</v>
      </c>
      <c r="I87" s="9">
        <v>1623.0</v>
      </c>
      <c r="J87" s="9">
        <v>592.5555698871613</v>
      </c>
      <c r="K87" s="9">
        <v>13846.0</v>
      </c>
      <c r="L87" s="12">
        <v>0.11721796908854543</v>
      </c>
      <c r="M87" s="12">
        <v>0.36509893400318005</v>
      </c>
      <c r="N87" s="12">
        <v>0.042796155560245644</v>
      </c>
      <c r="O87" s="12">
        <f t="shared" si="1"/>
        <v>1.101011638</v>
      </c>
      <c r="P87" s="14"/>
      <c r="S87" s="23"/>
      <c r="V87" s="15"/>
      <c r="W87" s="15"/>
      <c r="X87" s="15"/>
      <c r="Y87" s="5"/>
      <c r="Z87" s="5"/>
      <c r="AA87" s="5"/>
      <c r="AB87" s="15"/>
      <c r="AC87" s="15"/>
      <c r="AD87" s="15"/>
      <c r="AE87" s="15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>
      <c r="A88" s="11">
        <v>21103.0</v>
      </c>
      <c r="B88" s="8" t="s">
        <v>118</v>
      </c>
      <c r="C88" s="9">
        <v>163.0</v>
      </c>
      <c r="D88" s="9">
        <v>60.66666829586029</v>
      </c>
      <c r="E88" s="9">
        <v>2644.0</v>
      </c>
      <c r="F88" s="4">
        <v>0.061649016641452344</v>
      </c>
      <c r="G88" s="4">
        <v>0.3721881490543576</v>
      </c>
      <c r="H88" s="4">
        <v>0.022945033394803437</v>
      </c>
      <c r="I88" s="9">
        <v>258.0</v>
      </c>
      <c r="J88" s="9">
        <v>89.11111351847649</v>
      </c>
      <c r="K88" s="9">
        <v>4765.0</v>
      </c>
      <c r="L88" s="12">
        <v>0.05414480587618048</v>
      </c>
      <c r="M88" s="12">
        <v>0.34539191286231197</v>
      </c>
      <c r="N88" s="12">
        <v>0.018701178073132527</v>
      </c>
      <c r="O88" s="12">
        <f t="shared" si="1"/>
        <v>1.226929839</v>
      </c>
      <c r="P88" s="14"/>
      <c r="S88" s="23"/>
      <c r="V88" s="15"/>
      <c r="W88" s="15"/>
      <c r="X88" s="15"/>
      <c r="Y88" s="5"/>
      <c r="Z88" s="5"/>
      <c r="AA88" s="5"/>
      <c r="AB88" s="15"/>
      <c r="AC88" s="15"/>
      <c r="AD88" s="15"/>
      <c r="AE88" s="15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>
      <c r="A89" s="11">
        <v>21104.0</v>
      </c>
      <c r="B89" s="8" t="s">
        <v>119</v>
      </c>
      <c r="C89" s="9">
        <v>2023.0</v>
      </c>
      <c r="D89" s="9">
        <v>755.0000183582306</v>
      </c>
      <c r="E89" s="9">
        <v>10947.0</v>
      </c>
      <c r="F89" s="4">
        <v>0.18479948844432265</v>
      </c>
      <c r="G89" s="4">
        <v>0.37320811584687624</v>
      </c>
      <c r="H89" s="4">
        <v>0.06896866889177224</v>
      </c>
      <c r="I89" s="9">
        <v>3743.0</v>
      </c>
      <c r="J89" s="9">
        <v>1421.2222578823566</v>
      </c>
      <c r="K89" s="9">
        <v>15993.0</v>
      </c>
      <c r="L89" s="12">
        <v>0.23403989245294818</v>
      </c>
      <c r="M89" s="12">
        <v>0.3797013780075759</v>
      </c>
      <c r="N89" s="12">
        <v>0.08886526967312929</v>
      </c>
      <c r="O89" s="12">
        <f t="shared" si="1"/>
        <v>0.7761037484</v>
      </c>
      <c r="P89" s="14"/>
      <c r="S89" s="23"/>
      <c r="V89" s="15"/>
      <c r="W89" s="15"/>
      <c r="X89" s="15"/>
      <c r="Y89" s="5"/>
      <c r="Z89" s="5"/>
      <c r="AA89" s="5"/>
      <c r="AB89" s="15"/>
      <c r="AC89" s="15"/>
      <c r="AD89" s="15"/>
      <c r="AE89" s="15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>
      <c r="A90" s="11">
        <v>21105.0</v>
      </c>
      <c r="B90" s="8" t="s">
        <v>120</v>
      </c>
      <c r="C90" s="9">
        <v>3204.0</v>
      </c>
      <c r="D90" s="9">
        <v>1208.333363443613</v>
      </c>
      <c r="E90" s="9">
        <v>17884.0</v>
      </c>
      <c r="F90" s="4">
        <v>0.17915455155446208</v>
      </c>
      <c r="G90" s="4">
        <v>0.37713276012597163</v>
      </c>
      <c r="H90" s="4">
        <v>0.06756505051686497</v>
      </c>
      <c r="I90" s="9">
        <v>5763.0</v>
      </c>
      <c r="J90" s="9">
        <v>2178.8889395594597</v>
      </c>
      <c r="K90" s="9">
        <v>27234.0</v>
      </c>
      <c r="L90" s="12">
        <v>0.21161048689138576</v>
      </c>
      <c r="M90" s="12">
        <v>0.37808241186178376</v>
      </c>
      <c r="N90" s="12">
        <v>0.0800062032591415</v>
      </c>
      <c r="O90" s="12">
        <f t="shared" si="1"/>
        <v>0.8444976485</v>
      </c>
      <c r="P90" s="14"/>
      <c r="S90" s="23"/>
      <c r="V90" s="15"/>
      <c r="W90" s="15"/>
      <c r="X90" s="15"/>
      <c r="Y90" s="5"/>
      <c r="Z90" s="5"/>
      <c r="AA90" s="5"/>
      <c r="AB90" s="15"/>
      <c r="AC90" s="15"/>
      <c r="AD90" s="15"/>
      <c r="AE90" s="15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>
      <c r="A91" s="11">
        <v>21201.0</v>
      </c>
      <c r="B91" s="8" t="s">
        <v>121</v>
      </c>
      <c r="C91" s="9">
        <v>3587.0</v>
      </c>
      <c r="D91" s="9">
        <v>1331.0000335276127</v>
      </c>
      <c r="E91" s="9">
        <v>19519.0</v>
      </c>
      <c r="F91" s="4">
        <v>0.18376966033095957</v>
      </c>
      <c r="G91" s="4">
        <v>0.37106217829038546</v>
      </c>
      <c r="H91" s="4">
        <v>0.0681899704660901</v>
      </c>
      <c r="I91" s="9">
        <v>4027.0</v>
      </c>
      <c r="J91" s="9">
        <v>1478.7778133153915</v>
      </c>
      <c r="K91" s="9">
        <v>30002.0</v>
      </c>
      <c r="L91" s="12">
        <v>0.13422438504099726</v>
      </c>
      <c r="M91" s="12">
        <v>0.3672157470363525</v>
      </c>
      <c r="N91" s="12">
        <v>0.04928930782332483</v>
      </c>
      <c r="O91" s="12">
        <f t="shared" si="1"/>
        <v>1.383463747</v>
      </c>
      <c r="P91" s="14"/>
      <c r="S91" s="23"/>
      <c r="V91" s="15"/>
      <c r="W91" s="15"/>
      <c r="X91" s="15"/>
      <c r="Y91" s="5"/>
      <c r="Z91" s="5"/>
      <c r="AA91" s="5"/>
      <c r="AB91" s="15"/>
      <c r="AC91" s="15"/>
      <c r="AD91" s="15"/>
      <c r="AE91" s="15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>
      <c r="A92" s="11">
        <v>21202.0</v>
      </c>
      <c r="B92" s="8" t="s">
        <v>122</v>
      </c>
      <c r="C92" s="9">
        <v>2122.0</v>
      </c>
      <c r="D92" s="9">
        <v>781.4444642961025</v>
      </c>
      <c r="E92" s="9">
        <v>13827.0</v>
      </c>
      <c r="F92" s="4">
        <v>0.1534678527518623</v>
      </c>
      <c r="G92" s="4">
        <v>0.36825846573803134</v>
      </c>
      <c r="H92" s="4">
        <v>0.056515835994510925</v>
      </c>
      <c r="I92" s="9">
        <v>2866.0</v>
      </c>
      <c r="J92" s="9">
        <v>1046.7778042256832</v>
      </c>
      <c r="K92" s="9">
        <v>24665.0</v>
      </c>
      <c r="L92" s="12">
        <v>0.11619704034056355</v>
      </c>
      <c r="M92" s="12">
        <v>0.36523998751768433</v>
      </c>
      <c r="N92" s="12">
        <v>0.04243980556357929</v>
      </c>
      <c r="O92" s="12">
        <f t="shared" si="1"/>
        <v>1.331670474</v>
      </c>
      <c r="P92" s="14"/>
      <c r="S92" s="23"/>
      <c r="V92" s="15"/>
      <c r="W92" s="15"/>
      <c r="X92" s="15"/>
      <c r="Y92" s="5"/>
      <c r="Z92" s="5"/>
      <c r="AA92" s="5"/>
      <c r="AB92" s="15"/>
      <c r="AC92" s="15"/>
      <c r="AD92" s="15"/>
      <c r="AE92" s="15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>
      <c r="A93" s="11">
        <v>21203.0</v>
      </c>
      <c r="B93" s="8" t="s">
        <v>123</v>
      </c>
      <c r="C93" s="9">
        <v>1293.0</v>
      </c>
      <c r="D93" s="9">
        <v>480.3333451151848</v>
      </c>
      <c r="E93" s="9">
        <v>7591.0</v>
      </c>
      <c r="F93" s="4">
        <v>0.17033328942168358</v>
      </c>
      <c r="G93" s="4">
        <v>0.3714875058895474</v>
      </c>
      <c r="H93" s="4">
        <v>0.06327668885722365</v>
      </c>
      <c r="I93" s="9">
        <v>1348.0</v>
      </c>
      <c r="J93" s="9">
        <v>489.000011742115</v>
      </c>
      <c r="K93" s="9">
        <v>12899.0</v>
      </c>
      <c r="L93" s="12">
        <v>0.1045042251337313</v>
      </c>
      <c r="M93" s="12">
        <v>0.3627596526276818</v>
      </c>
      <c r="N93" s="12">
        <v>0.03790991640763742</v>
      </c>
      <c r="O93" s="12">
        <f t="shared" si="1"/>
        <v>1.669132904</v>
      </c>
      <c r="P93" s="14"/>
      <c r="S93" s="23"/>
      <c r="V93" s="15"/>
      <c r="W93" s="15"/>
      <c r="X93" s="15"/>
      <c r="Y93" s="5"/>
      <c r="Z93" s="5"/>
      <c r="AA93" s="5"/>
      <c r="AB93" s="15"/>
      <c r="AC93" s="15"/>
      <c r="AD93" s="15"/>
      <c r="AE93" s="15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>
      <c r="A94" s="11">
        <v>21204.0</v>
      </c>
      <c r="B94" s="8" t="s">
        <v>124</v>
      </c>
      <c r="C94" s="9">
        <v>420.0</v>
      </c>
      <c r="D94" s="9">
        <v>158.11111482977867</v>
      </c>
      <c r="E94" s="9">
        <v>2125.0</v>
      </c>
      <c r="F94" s="4">
        <v>0.1976470588235294</v>
      </c>
      <c r="G94" s="4">
        <v>0.3764550353089968</v>
      </c>
      <c r="H94" s="4">
        <v>0.07440523050813114</v>
      </c>
      <c r="I94" s="9">
        <v>733.0</v>
      </c>
      <c r="J94" s="9">
        <v>262.6666733622551</v>
      </c>
      <c r="K94" s="9">
        <v>5689.0</v>
      </c>
      <c r="L94" s="12">
        <v>0.1288451397433644</v>
      </c>
      <c r="M94" s="12">
        <v>0.35834471127183504</v>
      </c>
      <c r="N94" s="12">
        <v>0.04617097440011515</v>
      </c>
      <c r="O94" s="12">
        <f t="shared" si="1"/>
        <v>1.611515275</v>
      </c>
      <c r="P94" s="14"/>
      <c r="S94" s="23"/>
      <c r="V94" s="15"/>
      <c r="W94" s="15"/>
      <c r="X94" s="15"/>
      <c r="Y94" s="5"/>
      <c r="Z94" s="5"/>
      <c r="AA94" s="5"/>
      <c r="AB94" s="15"/>
      <c r="AC94" s="15"/>
      <c r="AD94" s="15"/>
      <c r="AE94" s="15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>
      <c r="A95" s="11">
        <v>21301.0</v>
      </c>
      <c r="B95" s="8" t="s">
        <v>125</v>
      </c>
      <c r="C95" s="9">
        <v>2351.0</v>
      </c>
      <c r="D95" s="9">
        <v>901.1111330389977</v>
      </c>
      <c r="E95" s="9">
        <v>11183.0</v>
      </c>
      <c r="F95" s="4">
        <v>0.2102298131091836</v>
      </c>
      <c r="G95" s="4">
        <v>0.38328844450829336</v>
      </c>
      <c r="H95" s="4">
        <v>0.0805786580558882</v>
      </c>
      <c r="I95" s="9">
        <v>3662.0</v>
      </c>
      <c r="J95" s="9">
        <v>1376.7778112888336</v>
      </c>
      <c r="K95" s="9">
        <v>22559.0</v>
      </c>
      <c r="L95" s="12">
        <v>0.16232989050933108</v>
      </c>
      <c r="M95" s="12">
        <v>0.37596335644151657</v>
      </c>
      <c r="N95" s="12">
        <v>0.061030090486671996</v>
      </c>
      <c r="O95" s="12">
        <f t="shared" si="1"/>
        <v>1.320310316</v>
      </c>
      <c r="P95" s="14"/>
      <c r="S95" s="23"/>
      <c r="V95" s="15"/>
      <c r="W95" s="15"/>
      <c r="X95" s="15"/>
      <c r="Y95" s="5"/>
      <c r="Z95" s="5"/>
      <c r="AA95" s="5"/>
      <c r="AB95" s="15"/>
      <c r="AC95" s="15"/>
      <c r="AD95" s="15"/>
      <c r="AE95" s="15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>
      <c r="A96" s="11">
        <v>21302.0</v>
      </c>
      <c r="B96" s="8" t="s">
        <v>126</v>
      </c>
      <c r="C96" s="9">
        <v>509.0</v>
      </c>
      <c r="D96" s="9">
        <v>186.5555598437786</v>
      </c>
      <c r="E96" s="9">
        <v>3110.0</v>
      </c>
      <c r="F96" s="4">
        <v>0.16366559485530546</v>
      </c>
      <c r="G96" s="4">
        <v>0.36651387002707</v>
      </c>
      <c r="H96" s="4">
        <v>0.05998571056070052</v>
      </c>
      <c r="I96" s="9">
        <v>901.0</v>
      </c>
      <c r="J96" s="9">
        <v>329.66667437553406</v>
      </c>
      <c r="K96" s="9">
        <v>5960.0</v>
      </c>
      <c r="L96" s="12">
        <v>0.1511744966442953</v>
      </c>
      <c r="M96" s="12">
        <v>0.36588976068316764</v>
      </c>
      <c r="N96" s="12">
        <v>0.05531320039857954</v>
      </c>
      <c r="O96" s="12">
        <f t="shared" si="1"/>
        <v>1.08447369</v>
      </c>
      <c r="P96" s="14"/>
      <c r="S96" s="23"/>
      <c r="V96" s="15"/>
      <c r="W96" s="15"/>
      <c r="X96" s="15"/>
      <c r="Y96" s="5"/>
      <c r="Z96" s="5"/>
      <c r="AA96" s="5"/>
      <c r="AB96" s="15"/>
      <c r="AC96" s="15"/>
      <c r="AD96" s="15"/>
      <c r="AE96" s="15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>
      <c r="A97" s="11">
        <v>21303.0</v>
      </c>
      <c r="B97" s="8" t="s">
        <v>127</v>
      </c>
      <c r="C97" s="9">
        <v>1175.0</v>
      </c>
      <c r="D97" s="9">
        <v>436.33334416151047</v>
      </c>
      <c r="E97" s="9">
        <v>4056.0</v>
      </c>
      <c r="F97" s="4">
        <v>0.28969428007889547</v>
      </c>
      <c r="G97" s="4">
        <v>0.37134752694596634</v>
      </c>
      <c r="H97" s="4">
        <v>0.10757725447768995</v>
      </c>
      <c r="I97" s="9">
        <v>1607.0</v>
      </c>
      <c r="J97" s="9">
        <v>588.3333479464054</v>
      </c>
      <c r="K97" s="9">
        <v>7145.0</v>
      </c>
      <c r="L97" s="12">
        <v>0.22491252624212738</v>
      </c>
      <c r="M97" s="12">
        <v>0.36610662597785026</v>
      </c>
      <c r="N97" s="12">
        <v>0.08234196612265995</v>
      </c>
      <c r="O97" s="12">
        <f t="shared" si="1"/>
        <v>1.306469344</v>
      </c>
      <c r="P97" s="14"/>
      <c r="S97" s="23"/>
      <c r="V97" s="15"/>
      <c r="W97" s="15"/>
      <c r="X97" s="15"/>
      <c r="Y97" s="5"/>
      <c r="Z97" s="5"/>
      <c r="AA97" s="5"/>
      <c r="AB97" s="15"/>
      <c r="AC97" s="15"/>
      <c r="AD97" s="15"/>
      <c r="AE97" s="15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>
      <c r="A98" s="11">
        <v>21304.0</v>
      </c>
      <c r="B98" s="8" t="s">
        <v>128</v>
      </c>
      <c r="C98" s="9">
        <v>678.0</v>
      </c>
      <c r="D98" s="9">
        <v>251.0000064074993</v>
      </c>
      <c r="E98" s="9">
        <v>4588.0</v>
      </c>
      <c r="F98" s="4">
        <v>0.14777680906713164</v>
      </c>
      <c r="G98" s="4">
        <v>0.3702064991261052</v>
      </c>
      <c r="H98" s="4">
        <v>0.054707935136769685</v>
      </c>
      <c r="I98" s="9">
        <v>1146.0</v>
      </c>
      <c r="J98" s="9">
        <v>417.2222332954407</v>
      </c>
      <c r="K98" s="9">
        <v>10649.0</v>
      </c>
      <c r="L98" s="12">
        <v>0.1076157385670016</v>
      </c>
      <c r="M98" s="12">
        <v>0.3640682664009081</v>
      </c>
      <c r="N98" s="12">
        <v>0.03917947537754162</v>
      </c>
      <c r="O98" s="12">
        <f t="shared" si="1"/>
        <v>1.396341697</v>
      </c>
      <c r="P98" s="14"/>
      <c r="S98" s="23"/>
      <c r="V98" s="15"/>
      <c r="W98" s="15"/>
      <c r="X98" s="15"/>
      <c r="Y98" s="5"/>
      <c r="Z98" s="5"/>
      <c r="AA98" s="5"/>
      <c r="AB98" s="15"/>
      <c r="AC98" s="15"/>
      <c r="AD98" s="15"/>
      <c r="AE98" s="15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>
      <c r="A99" s="11">
        <v>21305.0</v>
      </c>
      <c r="B99" s="8" t="s">
        <v>129</v>
      </c>
      <c r="C99" s="9">
        <v>1067.0</v>
      </c>
      <c r="D99" s="9">
        <v>393.4444544017315</v>
      </c>
      <c r="E99" s="9">
        <v>9216.0</v>
      </c>
      <c r="F99" s="4">
        <v>0.11577690972222222</v>
      </c>
      <c r="G99" s="4">
        <v>0.36873894508128535</v>
      </c>
      <c r="H99" s="4">
        <v>0.042691455555743434</v>
      </c>
      <c r="I99" s="9">
        <v>1512.0</v>
      </c>
      <c r="J99" s="9">
        <v>544.111124753952</v>
      </c>
      <c r="K99" s="9">
        <v>15223.0</v>
      </c>
      <c r="L99" s="12">
        <v>0.09932339223543322</v>
      </c>
      <c r="M99" s="12">
        <v>0.35986185499600004</v>
      </c>
      <c r="N99" s="12">
        <v>0.03574270017433831</v>
      </c>
      <c r="O99" s="12">
        <f t="shared" si="1"/>
        <v>1.194410477</v>
      </c>
      <c r="P99" s="14"/>
      <c r="S99" s="23"/>
      <c r="V99" s="15"/>
      <c r="W99" s="15"/>
      <c r="X99" s="15"/>
      <c r="Y99" s="5"/>
      <c r="Z99" s="5"/>
      <c r="AA99" s="5"/>
      <c r="AB99" s="15"/>
      <c r="AC99" s="15"/>
      <c r="AD99" s="15"/>
      <c r="AE99" s="15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>
      <c r="A100" s="11">
        <v>21306.0</v>
      </c>
      <c r="B100" s="8" t="s">
        <v>130</v>
      </c>
      <c r="C100" s="9">
        <v>623.0</v>
      </c>
      <c r="D100" s="9">
        <v>232.000005453825</v>
      </c>
      <c r="E100" s="9">
        <v>3986.0</v>
      </c>
      <c r="F100" s="4">
        <v>0.15629703963873556</v>
      </c>
      <c r="G100" s="4">
        <v>0.3723916620446629</v>
      </c>
      <c r="H100" s="4">
        <v>0.05820371436372929</v>
      </c>
      <c r="I100" s="9">
        <v>975.0</v>
      </c>
      <c r="J100" s="9">
        <v>356.4444531202316</v>
      </c>
      <c r="K100" s="9">
        <v>8459.0</v>
      </c>
      <c r="L100" s="12">
        <v>0.11526185128265752</v>
      </c>
      <c r="M100" s="12">
        <v>0.36558405448228887</v>
      </c>
      <c r="N100" s="12">
        <v>0.04213789491904854</v>
      </c>
      <c r="O100" s="12">
        <f t="shared" si="1"/>
        <v>1.381267728</v>
      </c>
      <c r="P100" s="14"/>
      <c r="S100" s="23"/>
      <c r="V100" s="15"/>
      <c r="W100" s="15"/>
      <c r="X100" s="15"/>
      <c r="Y100" s="5"/>
      <c r="Z100" s="5"/>
      <c r="AA100" s="5"/>
      <c r="AB100" s="15"/>
      <c r="AC100" s="15"/>
      <c r="AD100" s="15"/>
      <c r="AE100" s="15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>
      <c r="A101" s="11">
        <v>21307.0</v>
      </c>
      <c r="B101" s="8" t="s">
        <v>131</v>
      </c>
      <c r="C101" s="9">
        <v>248.0</v>
      </c>
      <c r="D101" s="9">
        <v>92.22222462296486</v>
      </c>
      <c r="E101" s="9">
        <v>1898.0</v>
      </c>
      <c r="F101" s="4">
        <v>0.13066385669125394</v>
      </c>
      <c r="G101" s="4">
        <v>0.37186380896356797</v>
      </c>
      <c r="H101" s="4">
        <v>0.048589159443079476</v>
      </c>
      <c r="I101" s="9">
        <v>325.0</v>
      </c>
      <c r="J101" s="9">
        <v>124.44444754719734</v>
      </c>
      <c r="K101" s="9">
        <v>3600.0</v>
      </c>
      <c r="L101" s="12">
        <v>0.09027777777777778</v>
      </c>
      <c r="M101" s="12">
        <v>0.3829059924529149</v>
      </c>
      <c r="N101" s="12">
        <v>0.034567902096443705</v>
      </c>
      <c r="O101" s="12">
        <f t="shared" si="1"/>
        <v>1.405614935</v>
      </c>
      <c r="P101" s="14"/>
      <c r="S101" s="23"/>
      <c r="V101" s="15"/>
      <c r="W101" s="15"/>
      <c r="X101" s="15"/>
      <c r="Y101" s="5"/>
      <c r="Z101" s="5"/>
      <c r="AA101" s="5"/>
      <c r="AB101" s="15"/>
      <c r="AC101" s="15"/>
      <c r="AD101" s="15"/>
      <c r="AE101" s="15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>
      <c r="A102" s="11">
        <v>21401.0</v>
      </c>
      <c r="B102" s="8" t="s">
        <v>132</v>
      </c>
      <c r="C102" s="9">
        <v>1084.0</v>
      </c>
      <c r="D102" s="9">
        <v>392.55556520819664</v>
      </c>
      <c r="E102" s="9">
        <v>10248.0</v>
      </c>
      <c r="F102" s="4">
        <v>0.10577673692427791</v>
      </c>
      <c r="G102" s="4">
        <v>0.36213613026586405</v>
      </c>
      <c r="H102" s="4">
        <v>0.03830557818190834</v>
      </c>
      <c r="I102" s="9">
        <v>1874.0</v>
      </c>
      <c r="J102" s="9">
        <v>676.8889056742191</v>
      </c>
      <c r="K102" s="9">
        <v>16335.0</v>
      </c>
      <c r="L102" s="12">
        <v>0.11472298745026017</v>
      </c>
      <c r="M102" s="12">
        <v>0.361200056389658</v>
      </c>
      <c r="N102" s="12">
        <v>0.041437949536224004</v>
      </c>
      <c r="O102" s="12">
        <f t="shared" si="1"/>
        <v>0.9244081479</v>
      </c>
      <c r="P102" s="14"/>
      <c r="S102" s="23"/>
      <c r="V102" s="15"/>
      <c r="W102" s="15"/>
      <c r="X102" s="15"/>
      <c r="Y102" s="5"/>
      <c r="Z102" s="5"/>
      <c r="AA102" s="5"/>
      <c r="AB102" s="15"/>
      <c r="AC102" s="15"/>
      <c r="AD102" s="15"/>
      <c r="AE102" s="15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>
      <c r="A103" s="11">
        <v>21402.0</v>
      </c>
      <c r="B103" s="8" t="s">
        <v>133</v>
      </c>
      <c r="C103" s="9">
        <v>445.0</v>
      </c>
      <c r="D103" s="9">
        <v>159.88889327645302</v>
      </c>
      <c r="E103" s="9">
        <v>7976.0</v>
      </c>
      <c r="F103" s="4">
        <v>0.055792377131394184</v>
      </c>
      <c r="G103" s="4">
        <v>0.3593008837673102</v>
      </c>
      <c r="H103" s="4">
        <v>0.020046250410788995</v>
      </c>
      <c r="I103" s="9">
        <v>826.0</v>
      </c>
      <c r="J103" s="9">
        <v>302.33334106206894</v>
      </c>
      <c r="K103" s="9">
        <v>14935.0</v>
      </c>
      <c r="L103" s="12">
        <v>0.05530632741881487</v>
      </c>
      <c r="M103" s="12">
        <v>0.3660209940218752</v>
      </c>
      <c r="N103" s="12">
        <v>0.02024327693753391</v>
      </c>
      <c r="O103" s="12">
        <f t="shared" si="1"/>
        <v>0.9902670636</v>
      </c>
      <c r="P103" s="14"/>
      <c r="S103" s="23"/>
      <c r="V103" s="15"/>
      <c r="W103" s="15"/>
      <c r="X103" s="15"/>
      <c r="Y103" s="5"/>
      <c r="Z103" s="5"/>
      <c r="AA103" s="5"/>
      <c r="AB103" s="15"/>
      <c r="AC103" s="15"/>
      <c r="AD103" s="15"/>
      <c r="AE103" s="15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>
      <c r="A104" s="11">
        <v>21501.0</v>
      </c>
      <c r="B104" s="8" t="s">
        <v>134</v>
      </c>
      <c r="C104" s="9">
        <v>598.0</v>
      </c>
      <c r="D104" s="9">
        <v>222.44444966316223</v>
      </c>
      <c r="E104" s="9">
        <v>2699.0</v>
      </c>
      <c r="F104" s="4">
        <v>0.22156354205261208</v>
      </c>
      <c r="G104" s="4">
        <v>0.37198068505545523</v>
      </c>
      <c r="H104" s="4">
        <v>0.0824173581560438</v>
      </c>
      <c r="I104" s="9">
        <v>2070.0</v>
      </c>
      <c r="J104" s="9">
        <v>848.4444649517536</v>
      </c>
      <c r="K104" s="9">
        <v>8616.0</v>
      </c>
      <c r="L104" s="12">
        <v>0.2402506963788301</v>
      </c>
      <c r="M104" s="12">
        <v>0.40987655311678917</v>
      </c>
      <c r="N104" s="12">
        <v>0.09847312731566314</v>
      </c>
      <c r="O104" s="12">
        <f t="shared" si="1"/>
        <v>0.836952785</v>
      </c>
      <c r="P104" s="14"/>
      <c r="S104" s="23"/>
      <c r="V104" s="15"/>
      <c r="W104" s="15"/>
      <c r="X104" s="15"/>
      <c r="Y104" s="5"/>
      <c r="Z104" s="5"/>
      <c r="AA104" s="5"/>
      <c r="AB104" s="15"/>
      <c r="AC104" s="15"/>
      <c r="AD104" s="15"/>
      <c r="AE104" s="15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>
      <c r="A105" s="11">
        <v>21502.0</v>
      </c>
      <c r="B105" s="8" t="s">
        <v>135</v>
      </c>
      <c r="C105" s="9">
        <v>246.0</v>
      </c>
      <c r="D105" s="9">
        <v>89.5555576980114</v>
      </c>
      <c r="E105" s="9">
        <v>2782.0</v>
      </c>
      <c r="F105" s="4">
        <v>0.0884255930984903</v>
      </c>
      <c r="G105" s="4">
        <v>0.36404698251224143</v>
      </c>
      <c r="H105" s="4">
        <v>0.032191070344360674</v>
      </c>
      <c r="I105" s="9">
        <v>688.0</v>
      </c>
      <c r="J105" s="9">
        <v>286.22222849726677</v>
      </c>
      <c r="K105" s="9">
        <v>6859.0</v>
      </c>
      <c r="L105" s="12">
        <v>0.10030616707974924</v>
      </c>
      <c r="M105" s="12">
        <v>0.4160206809553296</v>
      </c>
      <c r="N105" s="12">
        <v>0.04172943993253635</v>
      </c>
      <c r="O105" s="12">
        <f t="shared" si="1"/>
        <v>0.7714234937</v>
      </c>
      <c r="P105" s="14"/>
      <c r="S105" s="23"/>
      <c r="V105" s="15"/>
      <c r="W105" s="15"/>
      <c r="X105" s="15"/>
      <c r="Y105" s="5"/>
      <c r="Z105" s="5"/>
      <c r="AA105" s="5"/>
      <c r="AB105" s="15"/>
      <c r="AC105" s="15"/>
      <c r="AD105" s="15"/>
      <c r="AE105" s="15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>
      <c r="A106" s="11">
        <v>21601.0</v>
      </c>
      <c r="B106" s="8" t="s">
        <v>136</v>
      </c>
      <c r="C106" s="9">
        <v>1119.0</v>
      </c>
      <c r="D106" s="9">
        <v>445.44445607066154</v>
      </c>
      <c r="E106" s="9">
        <v>4643.0</v>
      </c>
      <c r="F106" s="4">
        <v>0.24100796898556967</v>
      </c>
      <c r="G106" s="4">
        <v>0.3980736872838798</v>
      </c>
      <c r="H106" s="4">
        <v>0.09593893087888467</v>
      </c>
      <c r="I106" s="9">
        <v>2187.0</v>
      </c>
      <c r="J106" s="9">
        <v>847.6666879951954</v>
      </c>
      <c r="K106" s="9">
        <v>10973.0</v>
      </c>
      <c r="L106" s="12">
        <v>0.1993073908684954</v>
      </c>
      <c r="M106" s="12">
        <v>0.38759336442395764</v>
      </c>
      <c r="N106" s="12">
        <v>0.0772502221812809</v>
      </c>
      <c r="O106" s="12">
        <f t="shared" si="1"/>
        <v>1.241924336</v>
      </c>
      <c r="P106" s="14"/>
      <c r="S106" s="23"/>
      <c r="V106" s="15"/>
      <c r="W106" s="15"/>
      <c r="X106" s="15"/>
      <c r="Y106" s="5"/>
      <c r="Z106" s="5"/>
      <c r="AA106" s="5"/>
      <c r="AB106" s="15"/>
      <c r="AC106" s="15"/>
      <c r="AD106" s="15"/>
      <c r="AE106" s="15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>
      <c r="A107" s="11">
        <v>21602.0</v>
      </c>
      <c r="B107" s="8" t="s">
        <v>137</v>
      </c>
      <c r="C107" s="9">
        <v>608.0</v>
      </c>
      <c r="D107" s="9">
        <v>260.0000065267086</v>
      </c>
      <c r="E107" s="9">
        <v>1695.0</v>
      </c>
      <c r="F107" s="4">
        <v>0.35870206489675516</v>
      </c>
      <c r="G107" s="4">
        <v>0.42763158968208653</v>
      </c>
      <c r="H107" s="4">
        <v>0.15339233423404638</v>
      </c>
      <c r="I107" s="9">
        <v>1306.0</v>
      </c>
      <c r="J107" s="9">
        <v>544.3333463072777</v>
      </c>
      <c r="K107" s="9">
        <v>4864.0</v>
      </c>
      <c r="L107" s="12">
        <v>0.26850328947368424</v>
      </c>
      <c r="M107" s="12">
        <v>0.416794292731453</v>
      </c>
      <c r="N107" s="12">
        <v>0.11191063863225281</v>
      </c>
      <c r="O107" s="12">
        <f t="shared" si="1"/>
        <v>1.370668027</v>
      </c>
      <c r="P107" s="14"/>
      <c r="S107" s="23"/>
      <c r="V107" s="15"/>
      <c r="W107" s="15"/>
      <c r="X107" s="15"/>
      <c r="Y107" s="5"/>
      <c r="Z107" s="5"/>
      <c r="AA107" s="5"/>
      <c r="AB107" s="15"/>
      <c r="AC107" s="15"/>
      <c r="AD107" s="15"/>
      <c r="AE107" s="15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>
      <c r="A108" s="11">
        <v>21701.0</v>
      </c>
      <c r="B108" s="8" t="s">
        <v>138</v>
      </c>
      <c r="C108" s="9">
        <v>1061.0</v>
      </c>
      <c r="D108" s="9">
        <v>389.6666767001152</v>
      </c>
      <c r="E108" s="9">
        <v>6403.0</v>
      </c>
      <c r="F108" s="4">
        <v>0.16570357644853975</v>
      </c>
      <c r="G108" s="4">
        <v>0.3672635972668381</v>
      </c>
      <c r="H108" s="4">
        <v>0.06085689156647122</v>
      </c>
      <c r="I108" s="9">
        <v>1010.0</v>
      </c>
      <c r="J108" s="9">
        <v>372.22223168611526</v>
      </c>
      <c r="K108" s="9">
        <v>10811.0</v>
      </c>
      <c r="L108" s="12">
        <v>0.0934233650911109</v>
      </c>
      <c r="M108" s="12">
        <v>0.36853686305555966</v>
      </c>
      <c r="N108" s="12">
        <v>0.034429953906772295</v>
      </c>
      <c r="O108" s="12">
        <f t="shared" si="1"/>
        <v>1.76755658</v>
      </c>
      <c r="P108" s="14"/>
      <c r="S108" s="23"/>
      <c r="V108" s="15"/>
      <c r="W108" s="15"/>
      <c r="X108" s="15"/>
      <c r="Y108" s="5"/>
      <c r="Z108" s="5"/>
      <c r="AA108" s="5"/>
      <c r="AB108" s="15"/>
      <c r="AC108" s="15"/>
      <c r="AD108" s="15"/>
      <c r="AE108" s="15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>
      <c r="A109" s="11">
        <v>21702.0</v>
      </c>
      <c r="B109" s="8" t="s">
        <v>139</v>
      </c>
      <c r="C109" s="9">
        <v>470.0</v>
      </c>
      <c r="D109" s="9">
        <v>172.2222266793251</v>
      </c>
      <c r="E109" s="9">
        <v>3034.0</v>
      </c>
      <c r="F109" s="4">
        <v>0.15491100856954515</v>
      </c>
      <c r="G109" s="4">
        <v>0.36643026953047897</v>
      </c>
      <c r="H109" s="4">
        <v>0.05676408262337677</v>
      </c>
      <c r="I109" s="9">
        <v>451.0</v>
      </c>
      <c r="J109" s="9">
        <v>159.0000039935112</v>
      </c>
      <c r="K109" s="9">
        <v>5773.0</v>
      </c>
      <c r="L109" s="12">
        <v>0.07812229343495583</v>
      </c>
      <c r="M109" s="12">
        <v>0.352549897990047</v>
      </c>
      <c r="N109" s="12">
        <v>0.027542006581242194</v>
      </c>
      <c r="O109" s="12">
        <f t="shared" si="1"/>
        <v>2.061000256</v>
      </c>
      <c r="P109" s="14"/>
      <c r="S109" s="23"/>
      <c r="V109" s="15"/>
      <c r="W109" s="15"/>
      <c r="X109" s="15"/>
      <c r="Y109" s="5"/>
      <c r="Z109" s="5"/>
      <c r="AA109" s="5"/>
      <c r="AB109" s="15"/>
      <c r="AC109" s="15"/>
      <c r="AD109" s="15"/>
      <c r="AE109" s="15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>
      <c r="A110" s="11">
        <v>21703.0</v>
      </c>
      <c r="B110" s="8" t="s">
        <v>140</v>
      </c>
      <c r="C110" s="9">
        <v>921.0</v>
      </c>
      <c r="D110" s="9">
        <v>351.66667518019676</v>
      </c>
      <c r="E110" s="9">
        <v>3059.0</v>
      </c>
      <c r="F110" s="4">
        <v>0.30107878391631254</v>
      </c>
      <c r="G110" s="4">
        <v>0.3818313519871843</v>
      </c>
      <c r="H110" s="4">
        <v>0.11496131911742294</v>
      </c>
      <c r="I110" s="9">
        <v>828.0</v>
      </c>
      <c r="J110" s="9">
        <v>308.88889715075493</v>
      </c>
      <c r="K110" s="9">
        <v>4268.0</v>
      </c>
      <c r="L110" s="12">
        <v>0.19400187441424555</v>
      </c>
      <c r="M110" s="12">
        <v>0.37305422361202284</v>
      </c>
      <c r="N110" s="12">
        <v>0.07237321863888353</v>
      </c>
      <c r="O110" s="12">
        <f t="shared" si="1"/>
        <v>1.588451105</v>
      </c>
      <c r="P110" s="14"/>
      <c r="S110" s="23"/>
      <c r="V110" s="15"/>
      <c r="W110" s="15"/>
      <c r="X110" s="15"/>
      <c r="Y110" s="5"/>
      <c r="Z110" s="5"/>
      <c r="AA110" s="5"/>
      <c r="AB110" s="15"/>
      <c r="AC110" s="15"/>
      <c r="AD110" s="15"/>
      <c r="AE110" s="15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>
      <c r="A111" s="11">
        <v>21801.0</v>
      </c>
      <c r="B111" s="8" t="s">
        <v>141</v>
      </c>
      <c r="C111" s="9">
        <v>635.0</v>
      </c>
      <c r="D111" s="9">
        <v>235.11111697554588</v>
      </c>
      <c r="E111" s="9">
        <v>2795.0</v>
      </c>
      <c r="F111" s="4">
        <v>0.22719141323792486</v>
      </c>
      <c r="G111" s="4">
        <v>0.3702537275205447</v>
      </c>
      <c r="H111" s="4">
        <v>0.0841184676120021</v>
      </c>
      <c r="I111" s="9">
        <v>1229.0</v>
      </c>
      <c r="J111" s="9">
        <v>450.77778854966164</v>
      </c>
      <c r="K111" s="9">
        <v>6408.0</v>
      </c>
      <c r="L111" s="12">
        <v>0.19179151061173533</v>
      </c>
      <c r="M111" s="12">
        <v>0.3667842054919948</v>
      </c>
      <c r="N111" s="12">
        <v>0.07034609683983484</v>
      </c>
      <c r="O111" s="12">
        <f t="shared" si="1"/>
        <v>1.19578017</v>
      </c>
      <c r="P111" s="14"/>
      <c r="S111" s="23"/>
      <c r="V111" s="15"/>
      <c r="W111" s="15"/>
      <c r="X111" s="15"/>
      <c r="Y111" s="5"/>
      <c r="Z111" s="5"/>
      <c r="AA111" s="5"/>
      <c r="AB111" s="15"/>
      <c r="AC111" s="15"/>
      <c r="AD111" s="15"/>
      <c r="AE111" s="15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>
      <c r="A112" s="11">
        <v>21802.0</v>
      </c>
      <c r="B112" s="8" t="s">
        <v>142</v>
      </c>
      <c r="C112" s="9">
        <v>362.0</v>
      </c>
      <c r="D112" s="9">
        <v>131.55555871129036</v>
      </c>
      <c r="E112" s="9">
        <v>1904.0</v>
      </c>
      <c r="F112" s="4">
        <v>0.19012605042016806</v>
      </c>
      <c r="G112" s="4">
        <v>0.36341314561129934</v>
      </c>
      <c r="H112" s="4">
        <v>0.06909430604584578</v>
      </c>
      <c r="I112" s="9">
        <v>506.0</v>
      </c>
      <c r="J112" s="9">
        <v>178.6666712462902</v>
      </c>
      <c r="K112" s="9">
        <v>4736.0</v>
      </c>
      <c r="L112" s="12">
        <v>0.10684121621621621</v>
      </c>
      <c r="M112" s="12">
        <v>0.3530961882337751</v>
      </c>
      <c r="N112" s="12">
        <v>0.03772522619220654</v>
      </c>
      <c r="O112" s="12">
        <f t="shared" si="1"/>
        <v>1.831514692</v>
      </c>
      <c r="P112" s="14"/>
      <c r="S112" s="23"/>
      <c r="V112" s="15"/>
      <c r="W112" s="15"/>
      <c r="X112" s="15"/>
      <c r="Y112" s="5"/>
      <c r="Z112" s="5"/>
      <c r="AA112" s="5"/>
      <c r="AB112" s="15"/>
      <c r="AC112" s="15"/>
      <c r="AD112" s="15"/>
      <c r="AE112" s="15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>
      <c r="A113" s="11">
        <v>21803.0</v>
      </c>
      <c r="B113" s="8" t="s">
        <v>143</v>
      </c>
      <c r="C113" s="9">
        <v>159.0</v>
      </c>
      <c r="D113" s="9">
        <v>58.33333492279053</v>
      </c>
      <c r="E113" s="9">
        <v>647.0</v>
      </c>
      <c r="F113" s="4">
        <v>0.24574961360123648</v>
      </c>
      <c r="G113" s="4">
        <v>0.3668763202691228</v>
      </c>
      <c r="H113" s="4">
        <v>0.09015971394558042</v>
      </c>
      <c r="I113" s="9">
        <v>350.0</v>
      </c>
      <c r="J113" s="9">
        <v>124.22222554683685</v>
      </c>
      <c r="K113" s="9">
        <v>1401.0</v>
      </c>
      <c r="L113" s="12">
        <v>0.24982155603140613</v>
      </c>
      <c r="M113" s="12">
        <v>0.35492064441953386</v>
      </c>
      <c r="N113" s="12">
        <v>0.08866682765655735</v>
      </c>
      <c r="O113" s="12">
        <f t="shared" si="1"/>
        <v>1.016837033</v>
      </c>
      <c r="P113" s="14"/>
      <c r="S113" s="23"/>
      <c r="V113" s="15"/>
      <c r="W113" s="15"/>
      <c r="X113" s="15"/>
      <c r="Y113" s="5"/>
      <c r="Z113" s="5"/>
      <c r="AA113" s="5"/>
      <c r="AB113" s="15"/>
      <c r="AC113" s="15"/>
      <c r="AD113" s="15"/>
      <c r="AE113" s="15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>
      <c r="A114" s="11">
        <v>21901.0</v>
      </c>
      <c r="B114" s="8" t="s">
        <v>144</v>
      </c>
      <c r="C114" s="9">
        <v>480.0</v>
      </c>
      <c r="D114" s="9">
        <v>174.22222644090652</v>
      </c>
      <c r="E114" s="9">
        <v>2916.0</v>
      </c>
      <c r="F114" s="4">
        <v>0.1646090534979424</v>
      </c>
      <c r="G114" s="4">
        <v>0.3629629717518886</v>
      </c>
      <c r="H114" s="4">
        <v>0.059746991234878775</v>
      </c>
      <c r="I114" s="9">
        <v>599.0</v>
      </c>
      <c r="J114" s="9">
        <v>221.88889449834824</v>
      </c>
      <c r="K114" s="9">
        <v>3849.0</v>
      </c>
      <c r="L114" s="12">
        <v>0.15562483762016108</v>
      </c>
      <c r="M114" s="12">
        <v>0.3704322111825513</v>
      </c>
      <c r="N114" s="12">
        <v>0.05764845271456177</v>
      </c>
      <c r="O114" s="12">
        <f t="shared" si="1"/>
        <v>1.036402339</v>
      </c>
      <c r="P114" s="14"/>
      <c r="S114" s="23"/>
      <c r="V114" s="15"/>
      <c r="W114" s="15"/>
      <c r="X114" s="15"/>
      <c r="Y114" s="5"/>
      <c r="Z114" s="5"/>
      <c r="AA114" s="5"/>
      <c r="AB114" s="15"/>
      <c r="AC114" s="15"/>
      <c r="AD114" s="15"/>
      <c r="AE114" s="15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>
      <c r="A115" s="11">
        <v>21902.0</v>
      </c>
      <c r="B115" s="8" t="s">
        <v>145</v>
      </c>
      <c r="C115" s="9">
        <v>299.0</v>
      </c>
      <c r="D115" s="9">
        <v>115.66666939854622</v>
      </c>
      <c r="E115" s="9">
        <v>1662.0</v>
      </c>
      <c r="F115" s="4">
        <v>0.17990373044524668</v>
      </c>
      <c r="G115" s="4">
        <v>0.386845048155673</v>
      </c>
      <c r="H115" s="4">
        <v>0.06959486726747667</v>
      </c>
      <c r="I115" s="9">
        <v>610.0</v>
      </c>
      <c r="J115" s="9">
        <v>225.1111163198948</v>
      </c>
      <c r="K115" s="9">
        <v>3671.0</v>
      </c>
      <c r="L115" s="12">
        <v>0.1661672568782348</v>
      </c>
      <c r="M115" s="12">
        <v>0.3690346169178603</v>
      </c>
      <c r="N115" s="12">
        <v>0.061321469986351074</v>
      </c>
      <c r="O115" s="12">
        <f t="shared" si="1"/>
        <v>1.134918443</v>
      </c>
      <c r="P115" s="14"/>
      <c r="S115" s="23"/>
      <c r="V115" s="15"/>
      <c r="W115" s="15"/>
      <c r="X115" s="15"/>
      <c r="Y115" s="5"/>
      <c r="Z115" s="5"/>
      <c r="AA115" s="5"/>
      <c r="AB115" s="15"/>
      <c r="AC115" s="15"/>
      <c r="AD115" s="15"/>
      <c r="AE115" s="15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>
      <c r="A116" s="11">
        <v>22001.0</v>
      </c>
      <c r="B116" s="8" t="s">
        <v>146</v>
      </c>
      <c r="C116" s="9">
        <v>2670.0</v>
      </c>
      <c r="D116" s="9">
        <v>1003.4444684684277</v>
      </c>
      <c r="E116" s="9">
        <v>23263.0</v>
      </c>
      <c r="F116" s="4">
        <v>0.11477453466878734</v>
      </c>
      <c r="G116" s="4">
        <v>0.3758218983027819</v>
      </c>
      <c r="H116" s="4">
        <v>0.04313478349604211</v>
      </c>
      <c r="I116" s="9">
        <v>4223.0</v>
      </c>
      <c r="J116" s="9">
        <v>1576.3333737552166</v>
      </c>
      <c r="K116" s="9">
        <v>34626.0</v>
      </c>
      <c r="L116" s="12">
        <v>0.12196037659562178</v>
      </c>
      <c r="M116" s="12">
        <v>0.37327335395577</v>
      </c>
      <c r="N116" s="12">
        <v>0.04552455882155654</v>
      </c>
      <c r="O116" s="12">
        <f t="shared" si="1"/>
        <v>0.9475057993</v>
      </c>
      <c r="P116" s="14"/>
      <c r="S116" s="23"/>
      <c r="V116" s="15"/>
      <c r="W116" s="15"/>
      <c r="X116" s="15"/>
      <c r="Y116" s="5"/>
      <c r="Z116" s="5"/>
      <c r="AA116" s="5"/>
      <c r="AB116" s="15"/>
      <c r="AC116" s="15"/>
      <c r="AD116" s="15"/>
      <c r="AE116" s="15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>
      <c r="A117" s="11">
        <v>22002.0</v>
      </c>
      <c r="B117" s="8" t="s">
        <v>147</v>
      </c>
      <c r="C117" s="9">
        <v>893.0</v>
      </c>
      <c r="D117" s="9">
        <v>340.66667544841766</v>
      </c>
      <c r="E117" s="9">
        <v>4018.0</v>
      </c>
      <c r="F117" s="4">
        <v>0.2222498755599801</v>
      </c>
      <c r="G117" s="4">
        <v>0.3814856388000198</v>
      </c>
      <c r="H117" s="4">
        <v>0.08478513575122391</v>
      </c>
      <c r="I117" s="9">
        <v>1591.0</v>
      </c>
      <c r="J117" s="9">
        <v>593.0000147819519</v>
      </c>
      <c r="K117" s="9">
        <v>6385.0</v>
      </c>
      <c r="L117" s="12">
        <v>0.24917776037588096</v>
      </c>
      <c r="M117" s="12">
        <v>0.3727215680590521</v>
      </c>
      <c r="N117" s="12">
        <v>0.09287392557274109</v>
      </c>
      <c r="O117" s="12">
        <f t="shared" si="1"/>
        <v>0.9129056969</v>
      </c>
      <c r="P117" s="14"/>
      <c r="S117" s="23"/>
      <c r="V117" s="15"/>
      <c r="W117" s="15"/>
      <c r="X117" s="15"/>
      <c r="Y117" s="5"/>
      <c r="Z117" s="5"/>
      <c r="AA117" s="5"/>
      <c r="AB117" s="15"/>
      <c r="AC117" s="15"/>
      <c r="AD117" s="15"/>
      <c r="AE117" s="15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>
      <c r="A118" s="11">
        <v>30101.0</v>
      </c>
      <c r="B118" s="8" t="s">
        <v>23</v>
      </c>
      <c r="C118" s="9">
        <v>19291.0</v>
      </c>
      <c r="D118" s="9">
        <v>6886.777956157923</v>
      </c>
      <c r="E118" s="9">
        <v>258793.0</v>
      </c>
      <c r="F118" s="4">
        <v>0.07454220168242573</v>
      </c>
      <c r="G118" s="4">
        <v>0.35699434742407976</v>
      </c>
      <c r="H118" s="4">
        <v>0.026611144645171714</v>
      </c>
      <c r="I118" s="9">
        <v>19832.0</v>
      </c>
      <c r="J118" s="9">
        <v>7044.666851013899</v>
      </c>
      <c r="K118" s="9">
        <v>393209.0</v>
      </c>
      <c r="L118" s="12">
        <v>0.050436281977269085</v>
      </c>
      <c r="M118" s="12">
        <v>0.35521716675140674</v>
      </c>
      <c r="N118" s="12">
        <v>0.017915833185440565</v>
      </c>
      <c r="O118" s="12">
        <f t="shared" si="1"/>
        <v>1.485342287</v>
      </c>
      <c r="P118" s="14"/>
      <c r="S118" s="23"/>
      <c r="V118" s="15"/>
      <c r="W118" s="15"/>
      <c r="X118" s="15"/>
      <c r="Y118" s="5"/>
      <c r="Z118" s="5"/>
      <c r="AA118" s="5"/>
      <c r="AB118" s="15"/>
      <c r="AC118" s="15"/>
      <c r="AD118" s="15"/>
      <c r="AE118" s="15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>
      <c r="A119" s="11">
        <v>30201.0</v>
      </c>
      <c r="B119" s="8" t="s">
        <v>148</v>
      </c>
      <c r="C119" s="9">
        <v>1391.0</v>
      </c>
      <c r="D119" s="9">
        <v>557.2222357690334</v>
      </c>
      <c r="E119" s="9">
        <v>7595.0</v>
      </c>
      <c r="F119" s="4">
        <v>0.18314680710994075</v>
      </c>
      <c r="G119" s="4">
        <v>0.4005911112645819</v>
      </c>
      <c r="H119" s="4">
        <v>0.0733669829847312</v>
      </c>
      <c r="I119" s="9">
        <v>3094.0</v>
      </c>
      <c r="J119" s="9">
        <v>1198.222252637148</v>
      </c>
      <c r="K119" s="9">
        <v>15296.0</v>
      </c>
      <c r="L119" s="12">
        <v>0.20227510460251047</v>
      </c>
      <c r="M119" s="12">
        <v>0.38727286769138586</v>
      </c>
      <c r="N119" s="12">
        <v>0.07833565982198927</v>
      </c>
      <c r="O119" s="12">
        <f t="shared" si="1"/>
        <v>0.9365719667</v>
      </c>
      <c r="P119" s="14"/>
      <c r="S119" s="23"/>
      <c r="V119" s="15"/>
      <c r="W119" s="15"/>
      <c r="X119" s="15"/>
      <c r="Y119" s="5"/>
      <c r="Z119" s="5"/>
      <c r="AA119" s="5"/>
      <c r="AB119" s="15"/>
      <c r="AC119" s="15"/>
      <c r="AD119" s="15"/>
      <c r="AE119" s="15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>
      <c r="A120" s="11">
        <v>30202.0</v>
      </c>
      <c r="B120" s="8" t="s">
        <v>149</v>
      </c>
      <c r="C120" s="9">
        <v>261.0</v>
      </c>
      <c r="D120" s="9">
        <v>97.66666880249977</v>
      </c>
      <c r="E120" s="9">
        <v>2089.0</v>
      </c>
      <c r="F120" s="4">
        <v>0.12494016275730015</v>
      </c>
      <c r="G120" s="4">
        <v>0.37420179617816</v>
      </c>
      <c r="H120" s="4">
        <v>0.04675283331857337</v>
      </c>
      <c r="I120" s="9">
        <v>708.0</v>
      </c>
      <c r="J120" s="9">
        <v>266.11111786961555</v>
      </c>
      <c r="K120" s="9">
        <v>4325.0</v>
      </c>
      <c r="L120" s="12">
        <v>0.16369942196531792</v>
      </c>
      <c r="M120" s="12">
        <v>0.3758631608327903</v>
      </c>
      <c r="N120" s="12">
        <v>0.0615285821663851</v>
      </c>
      <c r="O120" s="12">
        <f t="shared" si="1"/>
        <v>0.7598555285</v>
      </c>
      <c r="P120" s="14"/>
      <c r="S120" s="23"/>
      <c r="V120" s="15"/>
      <c r="W120" s="15"/>
      <c r="X120" s="15"/>
      <c r="Y120" s="5"/>
      <c r="Z120" s="5"/>
      <c r="AA120" s="5"/>
      <c r="AB120" s="15"/>
      <c r="AC120" s="15"/>
      <c r="AD120" s="15"/>
      <c r="AE120" s="15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>
      <c r="A121" s="11">
        <v>30203.0</v>
      </c>
      <c r="B121" s="8" t="s">
        <v>150</v>
      </c>
      <c r="C121" s="9">
        <v>214.0</v>
      </c>
      <c r="D121" s="9">
        <v>81.44444638490677</v>
      </c>
      <c r="E121" s="9">
        <v>1903.0</v>
      </c>
      <c r="F121" s="4">
        <v>0.11245401996847083</v>
      </c>
      <c r="G121" s="4">
        <v>0.3805815251631157</v>
      </c>
      <c r="H121" s="4">
        <v>0.0427979224303241</v>
      </c>
      <c r="I121" s="9">
        <v>424.0</v>
      </c>
      <c r="J121" s="9">
        <v>159.8888927102089</v>
      </c>
      <c r="K121" s="9">
        <v>4775.0</v>
      </c>
      <c r="L121" s="12">
        <v>0.08879581151832461</v>
      </c>
      <c r="M121" s="12">
        <v>0.3770964450712474</v>
      </c>
      <c r="N121" s="12">
        <v>0.03348458486077673</v>
      </c>
      <c r="O121" s="12">
        <f t="shared" si="1"/>
        <v>1.278138063</v>
      </c>
      <c r="P121" s="14"/>
      <c r="S121" s="23"/>
      <c r="V121" s="15"/>
      <c r="W121" s="15"/>
      <c r="X121" s="15"/>
      <c r="Y121" s="5"/>
      <c r="Z121" s="5"/>
      <c r="AA121" s="5"/>
      <c r="AB121" s="15"/>
      <c r="AC121" s="15"/>
      <c r="AD121" s="15"/>
      <c r="AE121" s="15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>
      <c r="A122" s="11">
        <v>30301.0</v>
      </c>
      <c r="B122" s="8" t="s">
        <v>151</v>
      </c>
      <c r="C122" s="9">
        <v>1710.0</v>
      </c>
      <c r="D122" s="9">
        <v>671.6666837930679</v>
      </c>
      <c r="E122" s="9">
        <v>5537.0</v>
      </c>
      <c r="F122" s="4">
        <v>0.3088314972006502</v>
      </c>
      <c r="G122" s="4">
        <v>0.39278753438191105</v>
      </c>
      <c r="H122" s="4">
        <v>0.12130516232491745</v>
      </c>
      <c r="I122" s="9">
        <v>4047.0</v>
      </c>
      <c r="J122" s="9">
        <v>1579.000041514635</v>
      </c>
      <c r="K122" s="9">
        <v>16135.0</v>
      </c>
      <c r="L122" s="12">
        <v>0.25082119615742177</v>
      </c>
      <c r="M122" s="12">
        <v>0.39016556499002597</v>
      </c>
      <c r="N122" s="12">
        <v>0.0978617937102346</v>
      </c>
      <c r="O122" s="12">
        <f t="shared" si="1"/>
        <v>1.239555885</v>
      </c>
      <c r="P122" s="14"/>
      <c r="S122" s="23"/>
      <c r="V122" s="15"/>
      <c r="W122" s="15"/>
      <c r="X122" s="15"/>
      <c r="Y122" s="5"/>
      <c r="Z122" s="5"/>
      <c r="AA122" s="5"/>
      <c r="AB122" s="15"/>
      <c r="AC122" s="15"/>
      <c r="AD122" s="15"/>
      <c r="AE122" s="15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>
      <c r="A123" s="11">
        <v>30302.0</v>
      </c>
      <c r="B123" s="8" t="s">
        <v>152</v>
      </c>
      <c r="C123" s="9">
        <v>1260.0</v>
      </c>
      <c r="D123" s="9">
        <v>477.0000119507313</v>
      </c>
      <c r="E123" s="9">
        <v>4295.0</v>
      </c>
      <c r="F123" s="4">
        <v>0.29336437718277064</v>
      </c>
      <c r="G123" s="4">
        <v>0.3785714380561359</v>
      </c>
      <c r="H123" s="4">
        <v>0.11105937414452415</v>
      </c>
      <c r="I123" s="9">
        <v>2715.0</v>
      </c>
      <c r="J123" s="9">
        <v>1037.7778039872646</v>
      </c>
      <c r="K123" s="9">
        <v>10366.0</v>
      </c>
      <c r="L123" s="12">
        <v>0.2619139494501254</v>
      </c>
      <c r="M123" s="12">
        <v>0.38223860183692987</v>
      </c>
      <c r="N123" s="12">
        <v>0.10011362183940427</v>
      </c>
      <c r="O123" s="12">
        <f t="shared" si="1"/>
        <v>1.109333297</v>
      </c>
      <c r="P123" s="14"/>
      <c r="S123" s="23"/>
      <c r="V123" s="15"/>
      <c r="W123" s="15"/>
      <c r="X123" s="15"/>
      <c r="Y123" s="5"/>
      <c r="Z123" s="5"/>
      <c r="AA123" s="5"/>
      <c r="AB123" s="15"/>
      <c r="AC123" s="15"/>
      <c r="AD123" s="15"/>
      <c r="AE123" s="15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>
      <c r="A124" s="11">
        <v>30303.0</v>
      </c>
      <c r="B124" s="8" t="s">
        <v>153</v>
      </c>
      <c r="C124" s="9">
        <v>2158.0</v>
      </c>
      <c r="D124" s="9">
        <v>854.0000206530094</v>
      </c>
      <c r="E124" s="9">
        <v>5432.0</v>
      </c>
      <c r="F124" s="4">
        <v>0.39727540500736375</v>
      </c>
      <c r="G124" s="4">
        <v>0.3957368028975947</v>
      </c>
      <c r="H124" s="4">
        <v>0.15721649864746123</v>
      </c>
      <c r="I124" s="9">
        <v>4954.0</v>
      </c>
      <c r="J124" s="9">
        <v>1919.3333764970303</v>
      </c>
      <c r="K124" s="9">
        <v>14076.0</v>
      </c>
      <c r="L124" s="12">
        <v>0.351946575731742</v>
      </c>
      <c r="M124" s="12">
        <v>0.38743104087546026</v>
      </c>
      <c r="N124" s="12">
        <v>0.1363550281683028</v>
      </c>
      <c r="O124" s="12">
        <f t="shared" si="1"/>
        <v>1.152993775</v>
      </c>
      <c r="P124" s="14"/>
      <c r="S124" s="23"/>
      <c r="V124" s="15"/>
      <c r="W124" s="15"/>
      <c r="X124" s="15"/>
      <c r="Y124" s="5"/>
      <c r="Z124" s="5"/>
      <c r="AA124" s="5"/>
      <c r="AB124" s="15"/>
      <c r="AC124" s="15"/>
      <c r="AD124" s="15"/>
      <c r="AE124" s="15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>
      <c r="A125" s="11">
        <v>30401.0</v>
      </c>
      <c r="B125" s="8" t="s">
        <v>154</v>
      </c>
      <c r="C125" s="9">
        <v>799.0</v>
      </c>
      <c r="D125" s="9">
        <v>316.4444524049759</v>
      </c>
      <c r="E125" s="9">
        <v>4239.0</v>
      </c>
      <c r="F125" s="4">
        <v>0.18848785090823308</v>
      </c>
      <c r="G125" s="4">
        <v>0.39605062879221015</v>
      </c>
      <c r="H125" s="4">
        <v>0.07465073187189807</v>
      </c>
      <c r="I125" s="9">
        <v>986.0</v>
      </c>
      <c r="J125" s="9">
        <v>371.7777872681618</v>
      </c>
      <c r="K125" s="9">
        <v>6510.0</v>
      </c>
      <c r="L125" s="12">
        <v>0.15145929339477726</v>
      </c>
      <c r="M125" s="12">
        <v>0.3770565793794744</v>
      </c>
      <c r="N125" s="12">
        <v>0.057108723082666936</v>
      </c>
      <c r="O125" s="12">
        <f t="shared" si="1"/>
        <v>1.30716864</v>
      </c>
      <c r="P125" s="14"/>
      <c r="S125" s="23"/>
      <c r="V125" s="15"/>
      <c r="W125" s="15"/>
      <c r="X125" s="15"/>
      <c r="Y125" s="5"/>
      <c r="Z125" s="5"/>
      <c r="AA125" s="5"/>
      <c r="AB125" s="15"/>
      <c r="AC125" s="15"/>
      <c r="AD125" s="15"/>
      <c r="AE125" s="15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>
      <c r="A126" s="11">
        <v>30402.0</v>
      </c>
      <c r="B126" s="8" t="s">
        <v>155</v>
      </c>
      <c r="C126" s="9">
        <v>839.0</v>
      </c>
      <c r="D126" s="9">
        <v>318.0000074505806</v>
      </c>
      <c r="E126" s="9">
        <v>2994.0</v>
      </c>
      <c r="F126" s="4">
        <v>0.2802271209084836</v>
      </c>
      <c r="G126" s="4">
        <v>0.37902265488746195</v>
      </c>
      <c r="H126" s="4">
        <v>0.10621242733820326</v>
      </c>
      <c r="I126" s="9">
        <v>1134.0</v>
      </c>
      <c r="J126" s="9">
        <v>424.22223326563835</v>
      </c>
      <c r="K126" s="9">
        <v>4302.0</v>
      </c>
      <c r="L126" s="12">
        <v>0.26359832635983266</v>
      </c>
      <c r="M126" s="12">
        <v>0.37409368012842886</v>
      </c>
      <c r="N126" s="12">
        <v>0.09861046798364444</v>
      </c>
      <c r="O126" s="12">
        <f t="shared" si="1"/>
        <v>1.077090795</v>
      </c>
      <c r="P126" s="14"/>
      <c r="S126" s="23"/>
      <c r="V126" s="15"/>
      <c r="W126" s="15"/>
      <c r="X126" s="15"/>
      <c r="Y126" s="5"/>
      <c r="Z126" s="5"/>
      <c r="AA126" s="5"/>
      <c r="AB126" s="15"/>
      <c r="AC126" s="15"/>
      <c r="AD126" s="15"/>
      <c r="AE126" s="15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>
      <c r="A127" s="11">
        <v>30403.0</v>
      </c>
      <c r="B127" s="8" t="s">
        <v>156</v>
      </c>
      <c r="C127" s="9">
        <v>4385.0</v>
      </c>
      <c r="D127" s="9">
        <v>1625.2222636938095</v>
      </c>
      <c r="E127" s="9">
        <v>12741.0</v>
      </c>
      <c r="F127" s="4">
        <v>0.3441645082803548</v>
      </c>
      <c r="G127" s="4">
        <v>0.37063221520953465</v>
      </c>
      <c r="H127" s="4">
        <v>0.1275584541004481</v>
      </c>
      <c r="I127" s="9">
        <v>4981.0</v>
      </c>
      <c r="J127" s="9">
        <v>1801.6667132675648</v>
      </c>
      <c r="K127" s="9">
        <v>16445.0</v>
      </c>
      <c r="L127" s="12">
        <v>0.3028884159318942</v>
      </c>
      <c r="M127" s="12">
        <v>0.3617078324166964</v>
      </c>
      <c r="N127" s="12">
        <v>0.10955711239085222</v>
      </c>
      <c r="O127" s="12">
        <f t="shared" si="1"/>
        <v>1.164310115</v>
      </c>
      <c r="P127" s="14"/>
      <c r="S127" s="23"/>
      <c r="V127" s="15"/>
      <c r="W127" s="15"/>
      <c r="X127" s="15"/>
      <c r="Y127" s="5"/>
      <c r="Z127" s="5"/>
      <c r="AA127" s="5"/>
      <c r="AB127" s="15"/>
      <c r="AC127" s="15"/>
      <c r="AD127" s="15"/>
      <c r="AE127" s="15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>
      <c r="A128" s="11">
        <v>30404.0</v>
      </c>
      <c r="B128" s="8" t="s">
        <v>157</v>
      </c>
      <c r="C128" s="9">
        <v>710.0</v>
      </c>
      <c r="D128" s="9">
        <v>273.77778446674347</v>
      </c>
      <c r="E128" s="9">
        <v>1883.0</v>
      </c>
      <c r="F128" s="4">
        <v>0.3770578863515667</v>
      </c>
      <c r="G128" s="4">
        <v>0.38560251333344153</v>
      </c>
      <c r="H128" s="4">
        <v>0.14539446864935926</v>
      </c>
      <c r="I128" s="9">
        <v>934.0</v>
      </c>
      <c r="J128" s="9">
        <v>357.66667568683624</v>
      </c>
      <c r="K128" s="9">
        <v>3092.0</v>
      </c>
      <c r="L128" s="12">
        <v>0.30206985769728334</v>
      </c>
      <c r="M128" s="12">
        <v>0.38294076625999596</v>
      </c>
      <c r="N128" s="12">
        <v>0.11567486277064562</v>
      </c>
      <c r="O128" s="12">
        <f t="shared" si="1"/>
        <v>1.256923632</v>
      </c>
      <c r="P128" s="14"/>
      <c r="S128" s="23"/>
      <c r="V128" s="15"/>
      <c r="W128" s="15"/>
      <c r="X128" s="15"/>
      <c r="Y128" s="5"/>
      <c r="Z128" s="5"/>
      <c r="AA128" s="5"/>
      <c r="AB128" s="15"/>
      <c r="AC128" s="15"/>
      <c r="AD128" s="15"/>
      <c r="AE128" s="15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>
      <c r="A129" s="11">
        <v>30501.0</v>
      </c>
      <c r="B129" s="8" t="s">
        <v>158</v>
      </c>
      <c r="C129" s="9">
        <v>385.0</v>
      </c>
      <c r="D129" s="9">
        <v>148.00000381469727</v>
      </c>
      <c r="E129" s="9">
        <v>4387.0</v>
      </c>
      <c r="F129" s="4">
        <v>0.08775928880784135</v>
      </c>
      <c r="G129" s="4">
        <v>0.384415594323889</v>
      </c>
      <c r="H129" s="4">
        <v>0.03373603916450815</v>
      </c>
      <c r="I129" s="9">
        <v>381.0</v>
      </c>
      <c r="J129" s="9">
        <v>141.11111477017403</v>
      </c>
      <c r="K129" s="9">
        <v>6657.0</v>
      </c>
      <c r="L129" s="12">
        <v>0.05723298783235692</v>
      </c>
      <c r="M129" s="12">
        <v>0.37037037997421</v>
      </c>
      <c r="N129" s="12">
        <v>0.02119740345052937</v>
      </c>
      <c r="O129" s="12">
        <f t="shared" si="1"/>
        <v>1.591517529</v>
      </c>
      <c r="P129" s="14"/>
      <c r="S129" s="23"/>
      <c r="V129" s="15"/>
      <c r="W129" s="15"/>
      <c r="X129" s="15"/>
      <c r="Y129" s="5"/>
      <c r="Z129" s="5"/>
      <c r="AA129" s="5"/>
      <c r="AB129" s="15"/>
      <c r="AC129" s="15"/>
      <c r="AD129" s="15"/>
      <c r="AE129" s="15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>
      <c r="A130" s="11">
        <v>30502.0</v>
      </c>
      <c r="B130" s="8" t="s">
        <v>159</v>
      </c>
      <c r="C130" s="9">
        <v>731.0</v>
      </c>
      <c r="D130" s="9">
        <v>280.1111174225807</v>
      </c>
      <c r="E130" s="9">
        <v>3270.0</v>
      </c>
      <c r="F130" s="4">
        <v>0.2235474006116208</v>
      </c>
      <c r="G130" s="4">
        <v>0.3831889431225454</v>
      </c>
      <c r="H130" s="4">
        <v>0.08566089217815924</v>
      </c>
      <c r="I130" s="9">
        <v>721.0</v>
      </c>
      <c r="J130" s="9">
        <v>264.2222285270691</v>
      </c>
      <c r="K130" s="9">
        <v>4955.0</v>
      </c>
      <c r="L130" s="12">
        <v>0.14550958627648838</v>
      </c>
      <c r="M130" s="12">
        <v>0.36646633637596265</v>
      </c>
      <c r="N130" s="12">
        <v>0.05332436499032675</v>
      </c>
      <c r="O130" s="12">
        <f t="shared" si="1"/>
        <v>1.606411857</v>
      </c>
      <c r="P130" s="14"/>
      <c r="S130" s="23"/>
      <c r="V130" s="15"/>
      <c r="W130" s="15"/>
      <c r="X130" s="15"/>
      <c r="Y130" s="5"/>
      <c r="Z130" s="5"/>
      <c r="AA130" s="5"/>
      <c r="AB130" s="15"/>
      <c r="AC130" s="15"/>
      <c r="AD130" s="15"/>
      <c r="AE130" s="15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>
      <c r="A131" s="11">
        <v>30601.0</v>
      </c>
      <c r="B131" s="8" t="s">
        <v>160</v>
      </c>
      <c r="C131" s="9">
        <v>1424.0</v>
      </c>
      <c r="D131" s="9">
        <v>571.0000134706497</v>
      </c>
      <c r="E131" s="9">
        <v>3274.0</v>
      </c>
      <c r="F131" s="4">
        <v>0.43494196701282833</v>
      </c>
      <c r="G131" s="4">
        <v>0.40098315552714164</v>
      </c>
      <c r="H131" s="4">
        <v>0.17440440240398586</v>
      </c>
      <c r="I131" s="9">
        <v>2732.0</v>
      </c>
      <c r="J131" s="9">
        <v>1073.6666948497295</v>
      </c>
      <c r="K131" s="9">
        <v>7303.0</v>
      </c>
      <c r="L131" s="12">
        <v>0.3740928385594961</v>
      </c>
      <c r="M131" s="12">
        <v>0.39299659401527437</v>
      </c>
      <c r="N131" s="12">
        <v>0.14701721139938786</v>
      </c>
      <c r="O131" s="12">
        <f t="shared" si="1"/>
        <v>1.186285611</v>
      </c>
      <c r="P131" s="14"/>
      <c r="S131" s="23"/>
      <c r="V131" s="15"/>
      <c r="W131" s="15"/>
      <c r="X131" s="15"/>
      <c r="Y131" s="5"/>
      <c r="Z131" s="5"/>
      <c r="AA131" s="5"/>
      <c r="AB131" s="15"/>
      <c r="AC131" s="15"/>
      <c r="AD131" s="15"/>
      <c r="AE131" s="15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>
      <c r="A132" s="11">
        <v>30602.0</v>
      </c>
      <c r="B132" s="8" t="s">
        <v>161</v>
      </c>
      <c r="C132" s="9">
        <v>870.0</v>
      </c>
      <c r="D132" s="9">
        <v>321.33334147930145</v>
      </c>
      <c r="E132" s="9">
        <v>3281.0</v>
      </c>
      <c r="F132" s="4">
        <v>0.26516306004266993</v>
      </c>
      <c r="G132" s="4">
        <v>0.3693486683670132</v>
      </c>
      <c r="H132" s="4">
        <v>0.0979376231268825</v>
      </c>
      <c r="I132" s="9">
        <v>1525.0</v>
      </c>
      <c r="J132" s="9">
        <v>571.1111255586147</v>
      </c>
      <c r="K132" s="9">
        <v>7408.0</v>
      </c>
      <c r="L132" s="12">
        <v>0.2058585313174946</v>
      </c>
      <c r="M132" s="12">
        <v>0.37449909872696047</v>
      </c>
      <c r="N132" s="12">
        <v>0.07709383444365749</v>
      </c>
      <c r="O132" s="12">
        <f t="shared" si="1"/>
        <v>1.270369075</v>
      </c>
      <c r="P132" s="14"/>
      <c r="S132" s="23"/>
      <c r="V132" s="15"/>
      <c r="W132" s="15"/>
      <c r="X132" s="15"/>
      <c r="Y132" s="5"/>
      <c r="Z132" s="5"/>
      <c r="AA132" s="5"/>
      <c r="AB132" s="15"/>
      <c r="AC132" s="15"/>
      <c r="AD132" s="15"/>
      <c r="AE132" s="15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>
      <c r="A133" s="11">
        <v>30701.0</v>
      </c>
      <c r="B133" s="8" t="s">
        <v>162</v>
      </c>
      <c r="C133" s="9">
        <v>1103.0</v>
      </c>
      <c r="D133" s="9">
        <v>420.55556613206863</v>
      </c>
      <c r="E133" s="9">
        <v>7670.0</v>
      </c>
      <c r="F133" s="4">
        <v>0.1438070404172099</v>
      </c>
      <c r="G133" s="4">
        <v>0.38128337817957264</v>
      </c>
      <c r="H133" s="4">
        <v>0.05483123417628013</v>
      </c>
      <c r="I133" s="9">
        <v>1294.0</v>
      </c>
      <c r="J133" s="9">
        <v>485.1111232340336</v>
      </c>
      <c r="K133" s="9">
        <v>11590.0</v>
      </c>
      <c r="L133" s="12">
        <v>0.11164797238999137</v>
      </c>
      <c r="M133" s="12">
        <v>0.3748926763786967</v>
      </c>
      <c r="N133" s="12">
        <v>0.0418560071815387</v>
      </c>
      <c r="O133" s="12">
        <f t="shared" si="1"/>
        <v>1.309996769</v>
      </c>
      <c r="P133" s="14"/>
      <c r="S133" s="23"/>
      <c r="V133" s="15"/>
      <c r="W133" s="15"/>
      <c r="X133" s="15"/>
      <c r="Y133" s="5"/>
      <c r="Z133" s="5"/>
      <c r="AA133" s="5"/>
      <c r="AB133" s="15"/>
      <c r="AC133" s="15"/>
      <c r="AD133" s="15"/>
      <c r="AE133" s="15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>
      <c r="A134" s="11">
        <v>30702.0</v>
      </c>
      <c r="B134" s="8" t="s">
        <v>163</v>
      </c>
      <c r="C134" s="9">
        <v>265.0</v>
      </c>
      <c r="D134" s="9">
        <v>97.77778020501137</v>
      </c>
      <c r="E134" s="9">
        <v>3015.0</v>
      </c>
      <c r="F134" s="4">
        <v>0.087893864013267</v>
      </c>
      <c r="G134" s="4">
        <v>0.36897275549060893</v>
      </c>
      <c r="H134" s="4">
        <v>0.032430441195691995</v>
      </c>
      <c r="I134" s="9">
        <v>302.0</v>
      </c>
      <c r="J134" s="9">
        <v>109.44444692134857</v>
      </c>
      <c r="K134" s="9">
        <v>4717.0</v>
      </c>
      <c r="L134" s="12">
        <v>0.06402374390502438</v>
      </c>
      <c r="M134" s="12">
        <v>0.3623988308653926</v>
      </c>
      <c r="N134" s="12">
        <v>0.023202129938806142</v>
      </c>
      <c r="O134" s="12">
        <f t="shared" si="1"/>
        <v>1.397735522</v>
      </c>
      <c r="P134" s="14"/>
      <c r="S134" s="23"/>
      <c r="V134" s="15"/>
      <c r="W134" s="15"/>
      <c r="X134" s="15"/>
      <c r="Y134" s="5"/>
      <c r="Z134" s="5"/>
      <c r="AA134" s="5"/>
      <c r="AB134" s="15"/>
      <c r="AC134" s="15"/>
      <c r="AD134" s="15"/>
      <c r="AE134" s="15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>
      <c r="A135" s="11">
        <v>30703.0</v>
      </c>
      <c r="B135" s="8" t="s">
        <v>164</v>
      </c>
      <c r="C135" s="9">
        <v>226.0</v>
      </c>
      <c r="D135" s="9">
        <v>84.33333525061607</v>
      </c>
      <c r="E135" s="9">
        <v>1310.0</v>
      </c>
      <c r="F135" s="4">
        <v>0.17251908396946564</v>
      </c>
      <c r="G135" s="4">
        <v>0.3731563506664428</v>
      </c>
      <c r="H135" s="4">
        <v>0.06437659179436342</v>
      </c>
      <c r="I135" s="9">
        <v>334.0</v>
      </c>
      <c r="J135" s="9">
        <v>125.00000301003456</v>
      </c>
      <c r="K135" s="9">
        <v>2624.0</v>
      </c>
      <c r="L135" s="12">
        <v>0.12728658536585366</v>
      </c>
      <c r="M135" s="12">
        <v>0.37425150601806756</v>
      </c>
      <c r="N135" s="12">
        <v>0.04763719626906805</v>
      </c>
      <c r="O135" s="12">
        <f t="shared" si="1"/>
        <v>1.351393382</v>
      </c>
      <c r="P135" s="14"/>
      <c r="S135" s="23"/>
      <c r="V135" s="15"/>
      <c r="W135" s="15"/>
      <c r="X135" s="15"/>
      <c r="Y135" s="5"/>
      <c r="Z135" s="5"/>
      <c r="AA135" s="5"/>
      <c r="AB135" s="15"/>
      <c r="AC135" s="15"/>
      <c r="AD135" s="15"/>
      <c r="AE135" s="15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>
      <c r="A136" s="11">
        <v>30801.0</v>
      </c>
      <c r="B136" s="8" t="s">
        <v>165</v>
      </c>
      <c r="C136" s="9">
        <v>187.0</v>
      </c>
      <c r="D136" s="9">
        <v>65.0000017285347</v>
      </c>
      <c r="E136" s="9">
        <v>7325.0</v>
      </c>
      <c r="F136" s="4">
        <v>0.02552901023890785</v>
      </c>
      <c r="G136" s="4">
        <v>0.3475935921312016</v>
      </c>
      <c r="H136" s="4">
        <v>0.008873720372496206</v>
      </c>
      <c r="I136" s="9">
        <v>256.0</v>
      </c>
      <c r="J136" s="9">
        <v>91.11111336946487</v>
      </c>
      <c r="K136" s="9">
        <v>13751.0</v>
      </c>
      <c r="L136" s="12">
        <v>0.018616827867064215</v>
      </c>
      <c r="M136" s="12">
        <v>0.35590278659947217</v>
      </c>
      <c r="N136" s="12">
        <v>0.006625780915530862</v>
      </c>
      <c r="O136" s="12">
        <f t="shared" si="1"/>
        <v>1.339271625</v>
      </c>
      <c r="P136" s="14"/>
      <c r="S136" s="23"/>
      <c r="V136" s="15"/>
      <c r="W136" s="15"/>
      <c r="X136" s="15"/>
      <c r="Y136" s="5"/>
      <c r="Z136" s="5"/>
      <c r="AA136" s="5"/>
      <c r="AB136" s="15"/>
      <c r="AC136" s="15"/>
      <c r="AD136" s="15"/>
      <c r="AE136" s="15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>
      <c r="A137" s="11">
        <v>30802.0</v>
      </c>
      <c r="B137" s="8" t="s">
        <v>166</v>
      </c>
      <c r="C137" s="9">
        <v>331.0</v>
      </c>
      <c r="D137" s="9">
        <v>124.88889220356941</v>
      </c>
      <c r="E137" s="9">
        <v>2800.0</v>
      </c>
      <c r="F137" s="4">
        <v>0.11821428571428572</v>
      </c>
      <c r="G137" s="4">
        <v>0.3773078314307233</v>
      </c>
      <c r="H137" s="4">
        <v>0.04460317578698907</v>
      </c>
      <c r="I137" s="9">
        <v>304.0</v>
      </c>
      <c r="J137" s="9">
        <v>110.0000028014183</v>
      </c>
      <c r="K137" s="9">
        <v>4568.0</v>
      </c>
      <c r="L137" s="12">
        <v>0.06654991243432574</v>
      </c>
      <c r="M137" s="12">
        <v>0.3618421144783497</v>
      </c>
      <c r="N137" s="12">
        <v>0.024080561033585444</v>
      </c>
      <c r="O137" s="12">
        <f t="shared" si="1"/>
        <v>1.852248198</v>
      </c>
      <c r="P137" s="14"/>
      <c r="S137" s="23"/>
      <c r="V137" s="15"/>
      <c r="W137" s="15"/>
      <c r="X137" s="15"/>
      <c r="Y137" s="5"/>
      <c r="Z137" s="5"/>
      <c r="AA137" s="5"/>
      <c r="AB137" s="15"/>
      <c r="AC137" s="15"/>
      <c r="AD137" s="15"/>
      <c r="AE137" s="15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>
      <c r="A138" s="11">
        <v>30803.0</v>
      </c>
      <c r="B138" s="8" t="s">
        <v>167</v>
      </c>
      <c r="C138" s="9">
        <v>545.0</v>
      </c>
      <c r="D138" s="9">
        <v>193.77778306603432</v>
      </c>
      <c r="E138" s="9">
        <v>3120.0</v>
      </c>
      <c r="F138" s="4">
        <v>0.17467948717948717</v>
      </c>
      <c r="G138" s="4">
        <v>0.35555556525877857</v>
      </c>
      <c r="H138" s="4">
        <v>0.06210826380321612</v>
      </c>
      <c r="I138" s="9">
        <v>779.0</v>
      </c>
      <c r="J138" s="9">
        <v>282.33334028720856</v>
      </c>
      <c r="K138" s="9">
        <v>4459.0</v>
      </c>
      <c r="L138" s="12">
        <v>0.17470284817223591</v>
      </c>
      <c r="M138" s="12">
        <v>0.36243047533659634</v>
      </c>
      <c r="N138" s="12">
        <v>0.06331763630572068</v>
      </c>
      <c r="O138" s="12">
        <f t="shared" si="1"/>
        <v>0.9808999108</v>
      </c>
      <c r="P138" s="14"/>
      <c r="S138" s="23"/>
      <c r="V138" s="15"/>
      <c r="W138" s="15"/>
      <c r="X138" s="15"/>
      <c r="Y138" s="5"/>
      <c r="Z138" s="5"/>
      <c r="AA138" s="5"/>
      <c r="AB138" s="15"/>
      <c r="AC138" s="15"/>
      <c r="AD138" s="15"/>
      <c r="AE138" s="15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>
      <c r="A139" s="11">
        <v>30901.0</v>
      </c>
      <c r="B139" s="8" t="s">
        <v>168</v>
      </c>
      <c r="C139" s="9">
        <v>2976.0</v>
      </c>
      <c r="D139" s="9">
        <v>1068.2222497463226</v>
      </c>
      <c r="E139" s="9">
        <v>62837.0</v>
      </c>
      <c r="F139" s="4">
        <v>0.04736063147508633</v>
      </c>
      <c r="G139" s="4">
        <v>0.3589456484362643</v>
      </c>
      <c r="H139" s="4">
        <v>0.016999892575175812</v>
      </c>
      <c r="I139" s="9">
        <v>3615.0</v>
      </c>
      <c r="J139" s="9">
        <v>1279.5555900931358</v>
      </c>
      <c r="K139" s="9">
        <v>101521.0</v>
      </c>
      <c r="L139" s="12">
        <v>0.03560839629239271</v>
      </c>
      <c r="M139" s="12">
        <v>0.35395728633281764</v>
      </c>
      <c r="N139" s="12">
        <v>0.012603851322318888</v>
      </c>
      <c r="O139" s="12">
        <f t="shared" si="1"/>
        <v>1.348785553</v>
      </c>
      <c r="P139" s="14"/>
      <c r="S139" s="23"/>
      <c r="V139" s="15"/>
      <c r="W139" s="15"/>
      <c r="X139" s="15"/>
      <c r="Y139" s="5"/>
      <c r="Z139" s="5"/>
      <c r="AA139" s="5"/>
      <c r="AB139" s="15"/>
      <c r="AC139" s="15"/>
      <c r="AD139" s="15"/>
      <c r="AE139" s="15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>
      <c r="A140" s="11">
        <v>30902.0</v>
      </c>
      <c r="B140" s="8" t="s">
        <v>169</v>
      </c>
      <c r="C140" s="9">
        <v>2189.0</v>
      </c>
      <c r="D140" s="9">
        <v>804.4444649517536</v>
      </c>
      <c r="E140" s="9">
        <v>23031.0</v>
      </c>
      <c r="F140" s="4">
        <v>0.0950458078242369</v>
      </c>
      <c r="G140" s="4">
        <v>0.3674940452040903</v>
      </c>
      <c r="H140" s="4">
        <v>0.034928768397019395</v>
      </c>
      <c r="I140" s="9">
        <v>2351.0</v>
      </c>
      <c r="J140" s="9">
        <v>857.444466561079</v>
      </c>
      <c r="K140" s="9">
        <v>32565.0</v>
      </c>
      <c r="L140" s="12">
        <v>0.07219407339167819</v>
      </c>
      <c r="M140" s="12">
        <v>0.3647147879885491</v>
      </c>
      <c r="N140" s="12">
        <v>0.026330246171075666</v>
      </c>
      <c r="O140" s="12">
        <f t="shared" si="1"/>
        <v>1.326564445</v>
      </c>
      <c r="P140" s="14"/>
      <c r="S140" s="23"/>
      <c r="V140" s="15"/>
      <c r="W140" s="15"/>
      <c r="X140" s="15"/>
      <c r="Y140" s="5"/>
      <c r="Z140" s="5"/>
      <c r="AA140" s="5"/>
      <c r="AB140" s="15"/>
      <c r="AC140" s="15"/>
      <c r="AD140" s="15"/>
      <c r="AE140" s="15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>
      <c r="A141" s="11">
        <v>30903.0</v>
      </c>
      <c r="B141" s="8" t="s">
        <v>170</v>
      </c>
      <c r="C141" s="9">
        <v>1063.0</v>
      </c>
      <c r="D141" s="9">
        <v>384.5555653870106</v>
      </c>
      <c r="E141" s="9">
        <v>21959.0</v>
      </c>
      <c r="F141" s="4">
        <v>0.04840839746800856</v>
      </c>
      <c r="G141" s="4">
        <v>0.36176440770179735</v>
      </c>
      <c r="H141" s="4">
        <v>0.017512435237807305</v>
      </c>
      <c r="I141" s="9">
        <v>1462.0</v>
      </c>
      <c r="J141" s="9">
        <v>523.5555686056614</v>
      </c>
      <c r="K141" s="9">
        <v>39031.0</v>
      </c>
      <c r="L141" s="12">
        <v>0.037457405651917706</v>
      </c>
      <c r="M141" s="12">
        <v>0.35810914405311994</v>
      </c>
      <c r="N141" s="12">
        <v>0.013413839476458748</v>
      </c>
      <c r="O141" s="12">
        <f t="shared" si="1"/>
        <v>1.305549784</v>
      </c>
      <c r="P141" s="14"/>
      <c r="S141" s="23"/>
      <c r="V141" s="15"/>
      <c r="W141" s="15"/>
      <c r="X141" s="15"/>
      <c r="Y141" s="5"/>
      <c r="Z141" s="5"/>
      <c r="AA141" s="5"/>
      <c r="AB141" s="15"/>
      <c r="AC141" s="15"/>
      <c r="AD141" s="15"/>
      <c r="AE141" s="15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>
      <c r="A142" s="11">
        <v>30904.0</v>
      </c>
      <c r="B142" s="8" t="s">
        <v>171</v>
      </c>
      <c r="C142" s="9">
        <v>1534.0</v>
      </c>
      <c r="D142" s="9">
        <v>556.6666807830334</v>
      </c>
      <c r="E142" s="9">
        <v>21176.0</v>
      </c>
      <c r="F142" s="4">
        <v>0.07244049867774839</v>
      </c>
      <c r="G142" s="4">
        <v>0.3628857110710778</v>
      </c>
      <c r="H142" s="4">
        <v>0.026287621873018197</v>
      </c>
      <c r="I142" s="9">
        <v>1727.0</v>
      </c>
      <c r="J142" s="9">
        <v>613.2222387492657</v>
      </c>
      <c r="K142" s="9">
        <v>34026.0</v>
      </c>
      <c r="L142" s="12">
        <v>0.05075530476694293</v>
      </c>
      <c r="M142" s="12">
        <v>0.3550794665600843</v>
      </c>
      <c r="N142" s="12">
        <v>0.0180221665417406</v>
      </c>
      <c r="O142" s="12">
        <f t="shared" si="1"/>
        <v>1.458627175</v>
      </c>
      <c r="P142" s="14"/>
      <c r="S142" s="23"/>
      <c r="V142" s="15"/>
      <c r="W142" s="15"/>
      <c r="X142" s="15"/>
      <c r="Y142" s="5"/>
      <c r="Z142" s="5"/>
      <c r="AA142" s="5"/>
      <c r="AB142" s="15"/>
      <c r="AC142" s="15"/>
      <c r="AD142" s="15"/>
      <c r="AE142" s="15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>
      <c r="A143" s="11">
        <v>30905.0</v>
      </c>
      <c r="B143" s="8" t="s">
        <v>172</v>
      </c>
      <c r="C143" s="9">
        <v>446.0</v>
      </c>
      <c r="D143" s="9">
        <v>155.2222262620926</v>
      </c>
      <c r="E143" s="9">
        <v>23707.0</v>
      </c>
      <c r="F143" s="4">
        <v>0.01881300881596153</v>
      </c>
      <c r="G143" s="4">
        <v>0.3480318974486381</v>
      </c>
      <c r="H143" s="4">
        <v>0.006547527154937048</v>
      </c>
      <c r="I143" s="9">
        <v>568.0</v>
      </c>
      <c r="J143" s="9">
        <v>201.1111162006855</v>
      </c>
      <c r="K143" s="9">
        <v>42134.0</v>
      </c>
      <c r="L143" s="12">
        <v>0.013480799354440595</v>
      </c>
      <c r="M143" s="12">
        <v>0.3540688665505026</v>
      </c>
      <c r="N143" s="12">
        <v>0.004773131347621529</v>
      </c>
      <c r="O143" s="12">
        <f t="shared" si="1"/>
        <v>1.371746696</v>
      </c>
      <c r="P143" s="14"/>
      <c r="S143" s="23"/>
      <c r="V143" s="15"/>
      <c r="W143" s="15"/>
      <c r="X143" s="15"/>
      <c r="Y143" s="5"/>
      <c r="Z143" s="5"/>
      <c r="AA143" s="5"/>
      <c r="AB143" s="15"/>
      <c r="AC143" s="15"/>
      <c r="AD143" s="15"/>
      <c r="AE143" s="15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>
      <c r="A144" s="11">
        <v>31001.0</v>
      </c>
      <c r="B144" s="8" t="s">
        <v>173</v>
      </c>
      <c r="C144" s="9">
        <v>5515.0</v>
      </c>
      <c r="D144" s="9">
        <v>1996.2222727239132</v>
      </c>
      <c r="E144" s="9">
        <v>85345.0</v>
      </c>
      <c r="F144" s="4">
        <v>0.06462007147460308</v>
      </c>
      <c r="G144" s="4">
        <v>0.36196233412944934</v>
      </c>
      <c r="H144" s="4">
        <v>0.02339003190255918</v>
      </c>
      <c r="I144" s="9">
        <v>6255.0</v>
      </c>
      <c r="J144" s="9">
        <v>2235.66672500968</v>
      </c>
      <c r="K144" s="9">
        <v>129929.0</v>
      </c>
      <c r="L144" s="12">
        <v>0.048141677377644715</v>
      </c>
      <c r="M144" s="12">
        <v>0.3574207394100207</v>
      </c>
      <c r="N144" s="12">
        <v>0.017206833924756443</v>
      </c>
      <c r="O144" s="12">
        <f t="shared" si="1"/>
        <v>1.359345479</v>
      </c>
      <c r="P144" s="14"/>
      <c r="S144" s="23"/>
      <c r="V144" s="15"/>
      <c r="W144" s="15"/>
      <c r="X144" s="15"/>
      <c r="Y144" s="5"/>
      <c r="Z144" s="5"/>
      <c r="AA144" s="5"/>
      <c r="AB144" s="15"/>
      <c r="AC144" s="15"/>
      <c r="AD144" s="15"/>
      <c r="AE144" s="15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>
      <c r="A145" s="11">
        <v>31002.0</v>
      </c>
      <c r="B145" s="8" t="s">
        <v>174</v>
      </c>
      <c r="C145" s="9">
        <v>1048.0</v>
      </c>
      <c r="D145" s="9">
        <v>392.33334308862686</v>
      </c>
      <c r="E145" s="9">
        <v>8770.0</v>
      </c>
      <c r="F145" s="4">
        <v>0.11949828962371722</v>
      </c>
      <c r="G145" s="4">
        <v>0.3743638769929646</v>
      </c>
      <c r="H145" s="4">
        <v>0.04473584299756293</v>
      </c>
      <c r="I145" s="9">
        <v>1798.0</v>
      </c>
      <c r="J145" s="9">
        <v>654.555571615696</v>
      </c>
      <c r="K145" s="9">
        <v>12647.0</v>
      </c>
      <c r="L145" s="12">
        <v>0.1421681031074563</v>
      </c>
      <c r="M145" s="12">
        <v>0.3640464803201868</v>
      </c>
      <c r="N145" s="12">
        <v>0.05175579755006689</v>
      </c>
      <c r="O145" s="12">
        <f t="shared" si="1"/>
        <v>0.8643638996</v>
      </c>
      <c r="P145" s="14"/>
      <c r="S145" s="23"/>
      <c r="V145" s="15"/>
      <c r="W145" s="15"/>
      <c r="X145" s="15"/>
      <c r="Y145" s="5"/>
      <c r="Z145" s="5"/>
      <c r="AA145" s="5"/>
      <c r="AB145" s="15"/>
      <c r="AC145" s="15"/>
      <c r="AD145" s="15"/>
      <c r="AE145" s="15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>
      <c r="A146" s="11">
        <v>31003.0</v>
      </c>
      <c r="B146" s="8" t="s">
        <v>175</v>
      </c>
      <c r="C146" s="9">
        <v>6368.0</v>
      </c>
      <c r="D146" s="9">
        <v>2385.444503247738</v>
      </c>
      <c r="E146" s="9">
        <v>37939.0</v>
      </c>
      <c r="F146" s="4">
        <v>0.16784838820211392</v>
      </c>
      <c r="G146" s="4">
        <v>0.3745986971180493</v>
      </c>
      <c r="H146" s="4">
        <v>0.06287578753387643</v>
      </c>
      <c r="I146" s="9">
        <v>10566.0</v>
      </c>
      <c r="J146" s="9">
        <v>3901.3334290385246</v>
      </c>
      <c r="K146" s="9">
        <v>53839.0</v>
      </c>
      <c r="L146" s="12">
        <v>0.1962517877375137</v>
      </c>
      <c r="M146" s="12">
        <v>0.36923466108636427</v>
      </c>
      <c r="N146" s="12">
        <v>0.07246296233285397</v>
      </c>
      <c r="O146" s="12">
        <f t="shared" si="1"/>
        <v>0.8676955166</v>
      </c>
      <c r="P146" s="14"/>
      <c r="S146" s="23"/>
      <c r="V146" s="15"/>
      <c r="W146" s="15"/>
      <c r="X146" s="15"/>
      <c r="Y146" s="5"/>
      <c r="Z146" s="5"/>
      <c r="AA146" s="5"/>
      <c r="AB146" s="15"/>
      <c r="AC146" s="15"/>
      <c r="AD146" s="15"/>
      <c r="AE146" s="15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>
      <c r="A147" s="11">
        <v>31101.0</v>
      </c>
      <c r="B147" s="8" t="s">
        <v>176</v>
      </c>
      <c r="C147" s="9">
        <v>3227.0</v>
      </c>
      <c r="D147" s="9">
        <v>1286.0000314414501</v>
      </c>
      <c r="E147" s="9">
        <v>7292.0</v>
      </c>
      <c r="F147" s="4">
        <v>0.4425397696105321</v>
      </c>
      <c r="G147" s="4">
        <v>0.39851256009961267</v>
      </c>
      <c r="H147" s="4">
        <v>0.17635765653338592</v>
      </c>
      <c r="I147" s="9">
        <v>6090.0</v>
      </c>
      <c r="J147" s="9">
        <v>2355.7778373658657</v>
      </c>
      <c r="K147" s="9">
        <v>17248.0</v>
      </c>
      <c r="L147" s="12">
        <v>0.3530844155844156</v>
      </c>
      <c r="M147" s="12">
        <v>0.38682723109455924</v>
      </c>
      <c r="N147" s="12">
        <v>0.13658266682316014</v>
      </c>
      <c r="O147" s="12">
        <f t="shared" si="1"/>
        <v>1.291215501</v>
      </c>
      <c r="P147" s="14"/>
      <c r="S147" s="23"/>
      <c r="V147" s="15"/>
      <c r="W147" s="15"/>
      <c r="X147" s="15"/>
      <c r="Y147" s="5"/>
      <c r="Z147" s="5"/>
      <c r="AA147" s="5"/>
      <c r="AB147" s="15"/>
      <c r="AC147" s="15"/>
      <c r="AD147" s="15"/>
      <c r="AE147" s="15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>
      <c r="A148" s="11">
        <v>31201.0</v>
      </c>
      <c r="B148" s="8" t="s">
        <v>177</v>
      </c>
      <c r="C148" s="9">
        <v>1298.0</v>
      </c>
      <c r="D148" s="9">
        <v>489.11112371087074</v>
      </c>
      <c r="E148" s="9">
        <v>4486.0</v>
      </c>
      <c r="F148" s="4">
        <v>0.2893446277307178</v>
      </c>
      <c r="G148" s="4">
        <v>0.37681904754304374</v>
      </c>
      <c r="H148" s="4">
        <v>0.10903056703318564</v>
      </c>
      <c r="I148" s="9">
        <v>2670.0</v>
      </c>
      <c r="J148" s="9">
        <v>1019.1111359000206</v>
      </c>
      <c r="K148" s="9">
        <v>9997.0</v>
      </c>
      <c r="L148" s="12">
        <v>0.26708012403721115</v>
      </c>
      <c r="M148" s="12">
        <v>0.38168956400749837</v>
      </c>
      <c r="N148" s="12">
        <v>0.1019416960988317</v>
      </c>
      <c r="O148" s="12">
        <f t="shared" si="1"/>
        <v>1.069538483</v>
      </c>
      <c r="P148" s="14"/>
      <c r="S148" s="23"/>
      <c r="V148" s="15"/>
      <c r="W148" s="15"/>
      <c r="X148" s="15"/>
      <c r="Y148" s="5"/>
      <c r="Z148" s="5"/>
      <c r="AA148" s="5"/>
      <c r="AB148" s="15"/>
      <c r="AC148" s="15"/>
      <c r="AD148" s="15"/>
      <c r="AE148" s="15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>
      <c r="A149" s="11">
        <v>31202.0</v>
      </c>
      <c r="B149" s="8" t="s">
        <v>178</v>
      </c>
      <c r="C149" s="9">
        <v>945.0</v>
      </c>
      <c r="D149" s="9">
        <v>368.1111197769642</v>
      </c>
      <c r="E149" s="9">
        <v>3680.0</v>
      </c>
      <c r="F149" s="4">
        <v>0.25679347826086957</v>
      </c>
      <c r="G149" s="4">
        <v>0.38953557648355996</v>
      </c>
      <c r="H149" s="4">
        <v>0.10003019559156635</v>
      </c>
      <c r="I149" s="9">
        <v>2501.0</v>
      </c>
      <c r="J149" s="9">
        <v>963.8889124691486</v>
      </c>
      <c r="K149" s="9">
        <v>7953.0</v>
      </c>
      <c r="L149" s="12">
        <v>0.31447252609078336</v>
      </c>
      <c r="M149" s="12">
        <v>0.3854014044258891</v>
      </c>
      <c r="N149" s="12">
        <v>0.12119815320874495</v>
      </c>
      <c r="O149" s="12">
        <f t="shared" si="1"/>
        <v>0.825344223</v>
      </c>
      <c r="P149" s="14"/>
      <c r="S149" s="23"/>
      <c r="V149" s="15"/>
      <c r="W149" s="15"/>
      <c r="X149" s="15"/>
      <c r="Y149" s="5"/>
      <c r="Z149" s="5"/>
      <c r="AA149" s="5"/>
      <c r="AB149" s="15"/>
      <c r="AC149" s="15"/>
      <c r="AD149" s="15"/>
      <c r="AE149" s="15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>
      <c r="A150" s="11">
        <v>31203.0</v>
      </c>
      <c r="B150" s="8" t="s">
        <v>179</v>
      </c>
      <c r="C150" s="9">
        <v>687.0</v>
      </c>
      <c r="D150" s="9">
        <v>261.22222879529</v>
      </c>
      <c r="E150" s="9">
        <v>3870.0</v>
      </c>
      <c r="F150" s="4">
        <v>0.17751937984496124</v>
      </c>
      <c r="G150" s="4">
        <v>0.38023614089561864</v>
      </c>
      <c r="H150" s="4">
        <v>0.06749928392643152</v>
      </c>
      <c r="I150" s="9">
        <v>1073.0</v>
      </c>
      <c r="J150" s="9">
        <v>403.00001016259193</v>
      </c>
      <c r="K150" s="9">
        <v>8194.0</v>
      </c>
      <c r="L150" s="12">
        <v>0.13094947522577496</v>
      </c>
      <c r="M150" s="12">
        <v>0.3755824885019496</v>
      </c>
      <c r="N150" s="12">
        <v>0.04918232977332096</v>
      </c>
      <c r="O150" s="12">
        <f t="shared" si="1"/>
        <v>1.372429575</v>
      </c>
      <c r="P150" s="14"/>
      <c r="S150" s="23"/>
      <c r="V150" s="15"/>
      <c r="W150" s="15"/>
      <c r="X150" s="15"/>
      <c r="Y150" s="5"/>
      <c r="Z150" s="5"/>
      <c r="AA150" s="5"/>
      <c r="AB150" s="15"/>
      <c r="AC150" s="15"/>
      <c r="AD150" s="15"/>
      <c r="AE150" s="15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>
      <c r="A151" s="11">
        <v>31204.0</v>
      </c>
      <c r="B151" s="8" t="s">
        <v>180</v>
      </c>
      <c r="C151" s="9">
        <v>1452.0</v>
      </c>
      <c r="D151" s="9">
        <v>542.1111246645451</v>
      </c>
      <c r="E151" s="9">
        <v>10437.0</v>
      </c>
      <c r="F151" s="4">
        <v>0.13912043690715722</v>
      </c>
      <c r="G151" s="4">
        <v>0.373354769052717</v>
      </c>
      <c r="H151" s="4">
        <v>0.05194127859198477</v>
      </c>
      <c r="I151" s="9">
        <v>2456.0</v>
      </c>
      <c r="J151" s="9">
        <v>898.4444672763348</v>
      </c>
      <c r="K151" s="9">
        <v>15744.0</v>
      </c>
      <c r="L151" s="12">
        <v>0.1559959349593496</v>
      </c>
      <c r="M151" s="12">
        <v>0.3658161511711461</v>
      </c>
      <c r="N151" s="12">
        <v>0.05706583252517371</v>
      </c>
      <c r="O151" s="12">
        <f t="shared" si="1"/>
        <v>0.910199261</v>
      </c>
      <c r="P151" s="14"/>
      <c r="S151" s="23"/>
      <c r="V151" s="15"/>
      <c r="W151" s="15"/>
      <c r="X151" s="15"/>
      <c r="Y151" s="5"/>
      <c r="Z151" s="5"/>
      <c r="AA151" s="5"/>
      <c r="AB151" s="15"/>
      <c r="AC151" s="15"/>
      <c r="AD151" s="15"/>
      <c r="AE151" s="15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>
      <c r="A152" s="11">
        <v>31205.0</v>
      </c>
      <c r="B152" s="8" t="s">
        <v>181</v>
      </c>
      <c r="C152" s="9">
        <v>3622.0</v>
      </c>
      <c r="D152" s="9">
        <v>1343.5555883049965</v>
      </c>
      <c r="E152" s="9">
        <v>26873.0</v>
      </c>
      <c r="F152" s="4">
        <v>0.13478212332080527</v>
      </c>
      <c r="G152" s="4">
        <v>0.3709430116800101</v>
      </c>
      <c r="H152" s="4">
        <v>0.04999648674524603</v>
      </c>
      <c r="I152" s="9">
        <v>5590.0</v>
      </c>
      <c r="J152" s="9">
        <v>2038.6667175889015</v>
      </c>
      <c r="K152" s="9">
        <v>36362.0</v>
      </c>
      <c r="L152" s="12">
        <v>0.15373191793630714</v>
      </c>
      <c r="M152" s="12">
        <v>0.3646988761339717</v>
      </c>
      <c r="N152" s="12">
        <v>0.05606585769729117</v>
      </c>
      <c r="O152" s="12">
        <f t="shared" si="1"/>
        <v>0.8917456862</v>
      </c>
      <c r="P152" s="14"/>
      <c r="S152" s="23"/>
      <c r="V152" s="15"/>
      <c r="W152" s="15"/>
      <c r="X152" s="15"/>
      <c r="Y152" s="5"/>
      <c r="Z152" s="5"/>
      <c r="AA152" s="5"/>
      <c r="AB152" s="15"/>
      <c r="AC152" s="15"/>
      <c r="AD152" s="15"/>
      <c r="AE152" s="15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>
      <c r="A153" s="11">
        <v>31206.0</v>
      </c>
      <c r="B153" s="8" t="s">
        <v>182</v>
      </c>
      <c r="C153" s="9">
        <v>2778.0</v>
      </c>
      <c r="D153" s="9">
        <v>1031.5555815696716</v>
      </c>
      <c r="E153" s="9">
        <v>20363.0</v>
      </c>
      <c r="F153" s="4">
        <v>0.13642390610420863</v>
      </c>
      <c r="G153" s="4">
        <v>0.3713303029408465</v>
      </c>
      <c r="H153" s="4">
        <v>0.05065833038204939</v>
      </c>
      <c r="I153" s="9">
        <v>3994.0</v>
      </c>
      <c r="J153" s="9">
        <v>1459.3333698511124</v>
      </c>
      <c r="K153" s="9">
        <v>23661.0</v>
      </c>
      <c r="L153" s="12">
        <v>0.1688009805164617</v>
      </c>
      <c r="M153" s="12">
        <v>0.36538141458465506</v>
      </c>
      <c r="N153" s="12">
        <v>0.061676741044381575</v>
      </c>
      <c r="O153" s="12">
        <f t="shared" si="1"/>
        <v>0.8213522557</v>
      </c>
      <c r="P153" s="14"/>
      <c r="S153" s="23"/>
      <c r="V153" s="15"/>
      <c r="W153" s="15"/>
      <c r="X153" s="15"/>
      <c r="Y153" s="5"/>
      <c r="Z153" s="5"/>
      <c r="AA153" s="5"/>
      <c r="AB153" s="15"/>
      <c r="AC153" s="15"/>
      <c r="AD153" s="15"/>
      <c r="AE153" s="15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>
      <c r="A154" s="11">
        <v>31301.0</v>
      </c>
      <c r="B154" s="8" t="s">
        <v>183</v>
      </c>
      <c r="C154" s="9">
        <v>1278.0</v>
      </c>
      <c r="D154" s="9">
        <v>494.7777896821499</v>
      </c>
      <c r="E154" s="9">
        <v>6614.0</v>
      </c>
      <c r="F154" s="4">
        <v>0.19322648926519503</v>
      </c>
      <c r="G154" s="4">
        <v>0.3871500701738262</v>
      </c>
      <c r="H154" s="4">
        <v>0.07480764887846234</v>
      </c>
      <c r="I154" s="9">
        <v>2238.0</v>
      </c>
      <c r="J154" s="9">
        <v>837.2222427427769</v>
      </c>
      <c r="K154" s="9">
        <v>12949.0</v>
      </c>
      <c r="L154" s="12">
        <v>0.1728318789095683</v>
      </c>
      <c r="M154" s="12">
        <v>0.37409394224431497</v>
      </c>
      <c r="N154" s="12">
        <v>0.06465535892677249</v>
      </c>
      <c r="O154" s="12">
        <f t="shared" si="1"/>
        <v>1.157021632</v>
      </c>
      <c r="P154" s="14"/>
      <c r="S154" s="23"/>
      <c r="V154" s="15"/>
      <c r="W154" s="15"/>
      <c r="X154" s="15"/>
      <c r="Y154" s="5"/>
      <c r="Z154" s="5"/>
      <c r="AA154" s="5"/>
      <c r="AB154" s="15"/>
      <c r="AC154" s="15"/>
      <c r="AD154" s="15"/>
      <c r="AE154" s="15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>
      <c r="A155" s="11">
        <v>31302.0</v>
      </c>
      <c r="B155" s="8" t="s">
        <v>184</v>
      </c>
      <c r="C155" s="9">
        <v>1132.0</v>
      </c>
      <c r="D155" s="9">
        <v>477.11112356185913</v>
      </c>
      <c r="E155" s="9">
        <v>2222.0</v>
      </c>
      <c r="F155" s="4">
        <v>0.5094509450945095</v>
      </c>
      <c r="G155" s="4">
        <v>0.4214762575634798</v>
      </c>
      <c r="H155" s="4">
        <v>0.21472147775061168</v>
      </c>
      <c r="I155" s="9">
        <v>1395.0</v>
      </c>
      <c r="J155" s="9">
        <v>561.3333483338356</v>
      </c>
      <c r="K155" s="9">
        <v>2980.0</v>
      </c>
      <c r="L155" s="12">
        <v>0.46812080536912754</v>
      </c>
      <c r="M155" s="12">
        <v>0.40238949701350224</v>
      </c>
      <c r="N155" s="12">
        <v>0.1883668954140388</v>
      </c>
      <c r="O155" s="12">
        <f t="shared" si="1"/>
        <v>1.139910902</v>
      </c>
      <c r="P155" s="14"/>
      <c r="S155" s="23"/>
      <c r="V155" s="15"/>
      <c r="W155" s="15"/>
      <c r="X155" s="15"/>
      <c r="Y155" s="5"/>
      <c r="Z155" s="5"/>
      <c r="AA155" s="5"/>
      <c r="AB155" s="15"/>
      <c r="AC155" s="15"/>
      <c r="AD155" s="15"/>
      <c r="AE155" s="15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>
      <c r="A156" s="11">
        <v>31303.0</v>
      </c>
      <c r="B156" s="8" t="s">
        <v>185</v>
      </c>
      <c r="C156" s="9">
        <v>468.0</v>
      </c>
      <c r="D156" s="9">
        <v>180.44444864988327</v>
      </c>
      <c r="E156" s="9">
        <v>1175.0</v>
      </c>
      <c r="F156" s="4">
        <v>0.3982978723404255</v>
      </c>
      <c r="G156" s="4">
        <v>0.3855650612176993</v>
      </c>
      <c r="H156" s="4">
        <v>0.15356974353181554</v>
      </c>
      <c r="I156" s="9">
        <v>886.0</v>
      </c>
      <c r="J156" s="9">
        <v>347.33334198594093</v>
      </c>
      <c r="K156" s="9">
        <v>2306.0</v>
      </c>
      <c r="L156" s="12">
        <v>0.3842150910667823</v>
      </c>
      <c r="M156" s="12">
        <v>0.39202408802024935</v>
      </c>
      <c r="N156" s="12">
        <v>0.1506215706790724</v>
      </c>
      <c r="O156" s="12">
        <f t="shared" si="1"/>
        <v>1.019573377</v>
      </c>
      <c r="P156" s="14"/>
      <c r="S156" s="23"/>
      <c r="V156" s="15"/>
      <c r="W156" s="15"/>
      <c r="X156" s="15"/>
      <c r="Y156" s="5"/>
      <c r="Z156" s="5"/>
      <c r="AA156" s="5"/>
      <c r="AB156" s="15"/>
      <c r="AC156" s="15"/>
      <c r="AD156" s="15"/>
      <c r="AE156" s="15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>
      <c r="A157" s="11">
        <v>31304.0</v>
      </c>
      <c r="B157" s="8" t="s">
        <v>364</v>
      </c>
      <c r="C157" s="9">
        <v>1620.0</v>
      </c>
      <c r="D157" s="9">
        <v>726.4444645047188</v>
      </c>
      <c r="E157" s="9">
        <v>2506.0</v>
      </c>
      <c r="F157" s="4">
        <v>0.6464485235434956</v>
      </c>
      <c r="G157" s="4">
        <v>0.4484225089535301</v>
      </c>
      <c r="H157" s="4">
        <v>0.28988206883667944</v>
      </c>
      <c r="I157" s="9">
        <v>3691.0</v>
      </c>
      <c r="J157" s="9">
        <v>1649.5555988550186</v>
      </c>
      <c r="K157" s="9">
        <v>5521.0</v>
      </c>
      <c r="L157" s="12">
        <v>0.668538308277486</v>
      </c>
      <c r="M157" s="12">
        <v>0.44691292301680263</v>
      </c>
      <c r="N157" s="12">
        <v>0.29877840950099954</v>
      </c>
      <c r="O157" s="12">
        <f t="shared" si="1"/>
        <v>0.9702242854</v>
      </c>
      <c r="P157" s="14"/>
      <c r="S157" s="23"/>
      <c r="V157" s="15"/>
      <c r="W157" s="15"/>
      <c r="X157" s="15"/>
      <c r="Y157" s="5"/>
      <c r="Z157" s="5"/>
      <c r="AA157" s="5"/>
      <c r="AB157" s="15"/>
      <c r="AC157" s="15"/>
      <c r="AD157" s="15"/>
      <c r="AE157" s="15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>
      <c r="A158" s="11">
        <v>31401.0</v>
      </c>
      <c r="B158" s="8" t="s">
        <v>186</v>
      </c>
      <c r="C158" s="9">
        <v>936.0</v>
      </c>
      <c r="D158" s="9">
        <v>337.11111956834793</v>
      </c>
      <c r="E158" s="9">
        <v>13264.0</v>
      </c>
      <c r="F158" s="4">
        <v>0.07056694813027745</v>
      </c>
      <c r="G158" s="4">
        <v>0.36016145253028625</v>
      </c>
      <c r="H158" s="4">
        <v>0.02541549453923009</v>
      </c>
      <c r="I158" s="9">
        <v>884.0</v>
      </c>
      <c r="J158" s="9">
        <v>317.2222307920456</v>
      </c>
      <c r="K158" s="9">
        <v>21284.0</v>
      </c>
      <c r="L158" s="12">
        <v>0.04153354632587859</v>
      </c>
      <c r="M158" s="12">
        <v>0.3588486773665674</v>
      </c>
      <c r="N158" s="12">
        <v>0.014904258165384588</v>
      </c>
      <c r="O158" s="12">
        <f t="shared" si="1"/>
        <v>1.705250557</v>
      </c>
      <c r="P158" s="14"/>
      <c r="S158" s="23"/>
      <c r="V158" s="15"/>
      <c r="W158" s="15"/>
      <c r="X158" s="15"/>
      <c r="Y158" s="5"/>
      <c r="Z158" s="5"/>
      <c r="AA158" s="5"/>
      <c r="AB158" s="15"/>
      <c r="AC158" s="15"/>
      <c r="AD158" s="15"/>
      <c r="AE158" s="15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>
      <c r="A159" s="11">
        <v>31402.0</v>
      </c>
      <c r="B159" s="8" t="s">
        <v>187</v>
      </c>
      <c r="C159" s="9">
        <v>306.0</v>
      </c>
      <c r="D159" s="9">
        <v>110.77778053283691</v>
      </c>
      <c r="E159" s="9">
        <v>3273.0</v>
      </c>
      <c r="F159" s="4">
        <v>0.09349220898258478</v>
      </c>
      <c r="G159" s="4">
        <v>0.362018890630186</v>
      </c>
      <c r="H159" s="4">
        <v>0.033845945778440856</v>
      </c>
      <c r="I159" s="9">
        <v>340.0</v>
      </c>
      <c r="J159" s="9">
        <v>122.22222566604614</v>
      </c>
      <c r="K159" s="9">
        <v>5302.0</v>
      </c>
      <c r="L159" s="12">
        <v>0.06412674462466994</v>
      </c>
      <c r="M159" s="12">
        <v>0.3594771343119004</v>
      </c>
      <c r="N159" s="12">
        <v>0.023052098390427416</v>
      </c>
      <c r="O159" s="12">
        <f t="shared" si="1"/>
        <v>1.468237086</v>
      </c>
      <c r="P159" s="14"/>
      <c r="S159" s="23"/>
      <c r="V159" s="15"/>
      <c r="W159" s="15"/>
      <c r="X159" s="15"/>
      <c r="Y159" s="5"/>
      <c r="Z159" s="5"/>
      <c r="AA159" s="5"/>
      <c r="AB159" s="15"/>
      <c r="AC159" s="15"/>
      <c r="AD159" s="15"/>
      <c r="AE159" s="15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>
      <c r="A160" s="11">
        <v>31403.0</v>
      </c>
      <c r="B160" s="8" t="s">
        <v>188</v>
      </c>
      <c r="C160" s="9">
        <v>258.0</v>
      </c>
      <c r="D160" s="9">
        <v>94.88889130949974</v>
      </c>
      <c r="E160" s="9">
        <v>4459.0</v>
      </c>
      <c r="F160" s="4">
        <v>0.05786050684009868</v>
      </c>
      <c r="G160" s="4">
        <v>0.3677864004244176</v>
      </c>
      <c r="H160" s="4">
        <v>0.021280307537452286</v>
      </c>
      <c r="I160" s="9">
        <v>379.0</v>
      </c>
      <c r="J160" s="9">
        <v>134.8888923227787</v>
      </c>
      <c r="K160" s="9">
        <v>8572.0</v>
      </c>
      <c r="L160" s="12">
        <v>0.04421371908539431</v>
      </c>
      <c r="M160" s="12">
        <v>0.3559073676062763</v>
      </c>
      <c r="N160" s="12">
        <v>0.015735988371766065</v>
      </c>
      <c r="O160" s="12">
        <f t="shared" si="1"/>
        <v>1.35233371</v>
      </c>
      <c r="P160" s="14"/>
      <c r="S160" s="23"/>
      <c r="V160" s="15"/>
      <c r="W160" s="15"/>
      <c r="X160" s="15"/>
      <c r="Y160" s="5"/>
      <c r="Z160" s="5"/>
      <c r="AA160" s="5"/>
      <c r="AB160" s="15"/>
      <c r="AC160" s="15"/>
      <c r="AD160" s="15"/>
      <c r="AE160" s="15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>
      <c r="A161" s="11">
        <v>31404.0</v>
      </c>
      <c r="B161" s="8" t="s">
        <v>189</v>
      </c>
      <c r="C161" s="9">
        <v>39.0</v>
      </c>
      <c r="D161" s="9">
        <v>15.333333641290665</v>
      </c>
      <c r="E161" s="9">
        <v>519.0</v>
      </c>
      <c r="F161" s="4">
        <v>0.07514450867052024</v>
      </c>
      <c r="G161" s="4">
        <v>0.393162401058735</v>
      </c>
      <c r="H161" s="4">
        <v>0.029543995455280667</v>
      </c>
      <c r="I161" s="9">
        <v>32.0</v>
      </c>
      <c r="J161" s="9">
        <v>11.555555820465088</v>
      </c>
      <c r="K161" s="9">
        <v>763.0</v>
      </c>
      <c r="L161" s="12">
        <v>0.04193971166448231</v>
      </c>
      <c r="M161" s="12">
        <v>0.361111119389534</v>
      </c>
      <c r="N161" s="12">
        <v>0.015144896226035503</v>
      </c>
      <c r="O161" s="12">
        <f t="shared" si="1"/>
        <v>1.950755886</v>
      </c>
      <c r="P161" s="14"/>
      <c r="S161" s="23"/>
      <c r="V161" s="15"/>
      <c r="W161" s="15"/>
      <c r="X161" s="15"/>
      <c r="Y161" s="5"/>
      <c r="Z161" s="5"/>
      <c r="AA161" s="5"/>
      <c r="AB161" s="15"/>
      <c r="AC161" s="15"/>
      <c r="AD161" s="15"/>
      <c r="AE161" s="15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>
      <c r="A162" s="11">
        <v>31405.0</v>
      </c>
      <c r="B162" s="8" t="s">
        <v>190</v>
      </c>
      <c r="C162" s="9">
        <v>250.0</v>
      </c>
      <c r="D162" s="9">
        <v>105.00000229477882</v>
      </c>
      <c r="E162" s="9">
        <v>1396.0</v>
      </c>
      <c r="F162" s="4">
        <v>0.17908309455587393</v>
      </c>
      <c r="G162" s="4">
        <v>0.4200000091791153</v>
      </c>
      <c r="H162" s="4">
        <v>0.07521490135729142</v>
      </c>
      <c r="I162" s="9">
        <v>359.0</v>
      </c>
      <c r="J162" s="9">
        <v>134.33333665132523</v>
      </c>
      <c r="K162" s="9">
        <v>2417.0</v>
      </c>
      <c r="L162" s="12">
        <v>0.14853123707074886</v>
      </c>
      <c r="M162" s="12">
        <v>0.3741875672738864</v>
      </c>
      <c r="N162" s="12">
        <v>0.05557854226368441</v>
      </c>
      <c r="O162" s="12">
        <f t="shared" si="1"/>
        <v>1.353308279</v>
      </c>
      <c r="P162" s="14"/>
      <c r="S162" s="23"/>
      <c r="V162" s="15"/>
      <c r="W162" s="15"/>
      <c r="X162" s="15"/>
      <c r="Y162" s="5"/>
      <c r="Z162" s="5"/>
      <c r="AA162" s="5"/>
      <c r="AB162" s="15"/>
      <c r="AC162" s="15"/>
      <c r="AD162" s="15"/>
      <c r="AE162" s="15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>
      <c r="A163" s="11">
        <v>31501.0</v>
      </c>
      <c r="B163" s="8" t="s">
        <v>191</v>
      </c>
      <c r="C163" s="9">
        <v>676.0</v>
      </c>
      <c r="D163" s="9">
        <v>258.7777841091156</v>
      </c>
      <c r="E163" s="9">
        <v>1957.0</v>
      </c>
      <c r="F163" s="4">
        <v>0.34542667347981604</v>
      </c>
      <c r="G163" s="4">
        <v>0.3828073729424787</v>
      </c>
      <c r="H163" s="4">
        <v>0.13223187741906775</v>
      </c>
      <c r="I163" s="9">
        <v>1644.0</v>
      </c>
      <c r="J163" s="9">
        <v>610.2222371101379</v>
      </c>
      <c r="K163" s="9">
        <v>6308.0</v>
      </c>
      <c r="L163" s="12">
        <v>0.26062143310082436</v>
      </c>
      <c r="M163" s="12">
        <v>0.3711814094343905</v>
      </c>
      <c r="N163" s="12">
        <v>0.09673783086717469</v>
      </c>
      <c r="O163" s="12">
        <f t="shared" si="1"/>
        <v>1.36690968</v>
      </c>
      <c r="P163" s="14"/>
      <c r="S163" s="23"/>
      <c r="V163" s="15"/>
      <c r="W163" s="15"/>
      <c r="X163" s="15"/>
      <c r="Y163" s="5"/>
      <c r="Z163" s="5"/>
      <c r="AA163" s="5"/>
      <c r="AB163" s="15"/>
      <c r="AC163" s="15"/>
      <c r="AD163" s="15"/>
      <c r="AE163" s="15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>
      <c r="A164" s="11">
        <v>31601.0</v>
      </c>
      <c r="B164" s="8" t="s">
        <v>192</v>
      </c>
      <c r="C164" s="9">
        <v>797.0</v>
      </c>
      <c r="D164" s="9">
        <v>300.6666739284992</v>
      </c>
      <c r="E164" s="9">
        <v>5667.0</v>
      </c>
      <c r="F164" s="4">
        <v>0.14063878595376741</v>
      </c>
      <c r="G164" s="4">
        <v>0.3772480224949802</v>
      </c>
      <c r="H164" s="4">
        <v>0.053055703887153555</v>
      </c>
      <c r="I164" s="9">
        <v>1406.0</v>
      </c>
      <c r="J164" s="9">
        <v>536.2222352325916</v>
      </c>
      <c r="K164" s="9">
        <v>12752.0</v>
      </c>
      <c r="L164" s="12">
        <v>0.11025721455457968</v>
      </c>
      <c r="M164" s="12">
        <v>0.38138139063484466</v>
      </c>
      <c r="N164" s="12">
        <v>0.04205004981435003</v>
      </c>
      <c r="O164" s="12">
        <f t="shared" si="1"/>
        <v>1.261727492</v>
      </c>
      <c r="P164" s="14"/>
      <c r="S164" s="23"/>
      <c r="V164" s="15"/>
      <c r="W164" s="15"/>
      <c r="X164" s="15"/>
      <c r="Y164" s="5"/>
      <c r="Z164" s="5"/>
      <c r="AA164" s="5"/>
      <c r="AB164" s="15"/>
      <c r="AC164" s="15"/>
      <c r="AD164" s="15"/>
      <c r="AE164" s="15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>
      <c r="A165" s="11">
        <v>31602.0</v>
      </c>
      <c r="B165" s="8" t="s">
        <v>193</v>
      </c>
      <c r="C165" s="9">
        <v>1061.0</v>
      </c>
      <c r="D165" s="9">
        <v>392.33334255218506</v>
      </c>
      <c r="E165" s="9">
        <v>11002.0</v>
      </c>
      <c r="F165" s="4">
        <v>0.0964370114524632</v>
      </c>
      <c r="G165" s="4">
        <v>0.3697769486825495</v>
      </c>
      <c r="H165" s="4">
        <v>0.03566018383495592</v>
      </c>
      <c r="I165" s="9">
        <v>1749.0</v>
      </c>
      <c r="J165" s="9">
        <v>641.3333493173122</v>
      </c>
      <c r="K165" s="9">
        <v>15398.0</v>
      </c>
      <c r="L165" s="12">
        <v>0.11358618002337965</v>
      </c>
      <c r="M165" s="12">
        <v>0.3666857343152157</v>
      </c>
      <c r="N165" s="12">
        <v>0.04165043182993325</v>
      </c>
      <c r="O165" s="12">
        <f t="shared" si="1"/>
        <v>0.8561780099</v>
      </c>
      <c r="P165" s="14"/>
      <c r="S165" s="23"/>
      <c r="V165" s="15"/>
      <c r="W165" s="15"/>
      <c r="X165" s="15"/>
      <c r="Y165" s="5"/>
      <c r="Z165" s="5"/>
      <c r="AA165" s="5"/>
      <c r="AB165" s="15"/>
      <c r="AC165" s="15"/>
      <c r="AD165" s="15"/>
      <c r="AE165" s="15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>
      <c r="A166" s="11">
        <v>40101.0</v>
      </c>
      <c r="B166" s="8" t="s">
        <v>26</v>
      </c>
      <c r="C166" s="9">
        <v>3416.0</v>
      </c>
      <c r="D166" s="9">
        <v>1248.8889207839966</v>
      </c>
      <c r="E166" s="9">
        <v>121616.0</v>
      </c>
      <c r="F166" s="4">
        <v>0.028088409419813182</v>
      </c>
      <c r="G166" s="4">
        <v>0.36559980116627533</v>
      </c>
      <c r="H166" s="4">
        <v>0.010269116898960635</v>
      </c>
      <c r="I166" s="9">
        <v>2537.0</v>
      </c>
      <c r="J166" s="9">
        <v>909.7778010964394</v>
      </c>
      <c r="K166" s="9">
        <v>169384.0</v>
      </c>
      <c r="L166" s="12">
        <v>0.014977801917536485</v>
      </c>
      <c r="M166" s="12">
        <v>0.3586037844290262</v>
      </c>
      <c r="N166" s="12">
        <v>0.005371096450056909</v>
      </c>
      <c r="O166" s="12">
        <f t="shared" si="1"/>
        <v>1.911921894</v>
      </c>
      <c r="P166" s="14"/>
      <c r="S166" s="23"/>
      <c r="V166" s="15"/>
      <c r="W166" s="15"/>
      <c r="X166" s="15"/>
      <c r="Y166" s="5"/>
      <c r="Z166" s="5"/>
      <c r="AA166" s="5"/>
      <c r="AB166" s="15"/>
      <c r="AC166" s="15"/>
      <c r="AD166" s="15"/>
      <c r="AE166" s="15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>
      <c r="A167" s="11">
        <v>40102.0</v>
      </c>
      <c r="B167" s="8" t="s">
        <v>194</v>
      </c>
      <c r="C167" s="9">
        <v>1165.0</v>
      </c>
      <c r="D167" s="9">
        <v>420.88889959454536</v>
      </c>
      <c r="E167" s="9">
        <v>8050.0</v>
      </c>
      <c r="F167" s="4">
        <v>0.14472049689440994</v>
      </c>
      <c r="G167" s="4">
        <v>0.3612780254030432</v>
      </c>
      <c r="H167" s="4">
        <v>0.05228433535335967</v>
      </c>
      <c r="I167" s="9">
        <v>1910.0</v>
      </c>
      <c r="J167" s="9">
        <v>688.3333503007889</v>
      </c>
      <c r="K167" s="9">
        <v>14236.0</v>
      </c>
      <c r="L167" s="12">
        <v>0.13416690081483562</v>
      </c>
      <c r="M167" s="12">
        <v>0.3603839530370622</v>
      </c>
      <c r="N167" s="12">
        <v>0.0483515980823819</v>
      </c>
      <c r="O167" s="12">
        <f t="shared" si="1"/>
        <v>1.081336242</v>
      </c>
      <c r="P167" s="14"/>
      <c r="S167" s="23"/>
      <c r="V167" s="15"/>
      <c r="W167" s="15"/>
      <c r="X167" s="15"/>
      <c r="Y167" s="5"/>
      <c r="Z167" s="5"/>
      <c r="AA167" s="5"/>
      <c r="AB167" s="15"/>
      <c r="AC167" s="15"/>
      <c r="AD167" s="15"/>
      <c r="AE167" s="15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>
      <c r="A168" s="11">
        <v>40103.0</v>
      </c>
      <c r="B168" s="8" t="s">
        <v>195</v>
      </c>
      <c r="C168" s="9">
        <v>2315.0</v>
      </c>
      <c r="D168" s="9">
        <v>881.7777992486954</v>
      </c>
      <c r="E168" s="9">
        <v>4163.0</v>
      </c>
      <c r="F168" s="4">
        <v>0.5560893586355993</v>
      </c>
      <c r="G168" s="4">
        <v>0.3808975374724386</v>
      </c>
      <c r="H168" s="4">
        <v>0.21181306731892752</v>
      </c>
      <c r="I168" s="9">
        <v>3110.0</v>
      </c>
      <c r="J168" s="9">
        <v>1138.6666941940784</v>
      </c>
      <c r="K168" s="9">
        <v>5784.0</v>
      </c>
      <c r="L168" s="12">
        <v>0.5376901798063624</v>
      </c>
      <c r="M168" s="12">
        <v>0.36613076983732423</v>
      </c>
      <c r="N168" s="12">
        <v>0.19686491946647275</v>
      </c>
      <c r="O168" s="12">
        <f t="shared" si="1"/>
        <v>1.075930988</v>
      </c>
      <c r="P168" s="14"/>
      <c r="S168" s="23"/>
      <c r="V168" s="15"/>
      <c r="W168" s="15"/>
      <c r="X168" s="15"/>
      <c r="Y168" s="5"/>
      <c r="Z168" s="5"/>
      <c r="AA168" s="5"/>
      <c r="AB168" s="15"/>
      <c r="AC168" s="15"/>
      <c r="AD168" s="15"/>
      <c r="AE168" s="15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>
      <c r="A169" s="11">
        <v>40104.0</v>
      </c>
      <c r="B169" s="8" t="s">
        <v>196</v>
      </c>
      <c r="C169" s="9">
        <v>632.0</v>
      </c>
      <c r="D169" s="9">
        <v>231.5555614233017</v>
      </c>
      <c r="E169" s="9">
        <v>3938.0</v>
      </c>
      <c r="F169" s="4">
        <v>0.16048755713560184</v>
      </c>
      <c r="G169" s="4">
        <v>0.3663853819988951</v>
      </c>
      <c r="H169" s="4">
        <v>0.05880029492719698</v>
      </c>
      <c r="I169" s="9">
        <v>1254.0</v>
      </c>
      <c r="J169" s="9">
        <v>463.7777889966965</v>
      </c>
      <c r="K169" s="9">
        <v>11735.0</v>
      </c>
      <c r="L169" s="12">
        <v>0.10685982104814656</v>
      </c>
      <c r="M169" s="12">
        <v>0.369838747206297</v>
      </c>
      <c r="N169" s="12">
        <v>0.039520902343135614</v>
      </c>
      <c r="O169" s="12">
        <f t="shared" si="1"/>
        <v>1.487827743</v>
      </c>
      <c r="P169" s="14"/>
      <c r="S169" s="23"/>
      <c r="V169" s="15"/>
      <c r="W169" s="15"/>
      <c r="X169" s="15"/>
      <c r="Y169" s="5"/>
      <c r="Z169" s="5"/>
      <c r="AA169" s="5"/>
      <c r="AB169" s="15"/>
      <c r="AC169" s="15"/>
      <c r="AD169" s="15"/>
      <c r="AE169" s="15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>
      <c r="A170" s="11">
        <v>40201.0</v>
      </c>
      <c r="B170" s="8" t="s">
        <v>197</v>
      </c>
      <c r="C170" s="9">
        <v>1708.0</v>
      </c>
      <c r="D170" s="9">
        <v>651.2222380042076</v>
      </c>
      <c r="E170" s="9">
        <v>11623.0</v>
      </c>
      <c r="F170" s="4">
        <v>0.1469500129054461</v>
      </c>
      <c r="G170" s="4">
        <v>0.3812776569111286</v>
      </c>
      <c r="H170" s="4">
        <v>0.056028756603648595</v>
      </c>
      <c r="I170" s="9">
        <v>4503.0</v>
      </c>
      <c r="J170" s="9">
        <v>1645.2222636938095</v>
      </c>
      <c r="K170" s="9">
        <v>23262.0</v>
      </c>
      <c r="L170" s="12">
        <v>0.19357750838277019</v>
      </c>
      <c r="M170" s="12">
        <v>0.36536137323868745</v>
      </c>
      <c r="N170" s="12">
        <v>0.07072574429085245</v>
      </c>
      <c r="O170" s="12">
        <f t="shared" si="1"/>
        <v>0.7921974829</v>
      </c>
      <c r="P170" s="14"/>
      <c r="S170" s="23"/>
      <c r="V170" s="15"/>
      <c r="W170" s="15"/>
      <c r="X170" s="15"/>
      <c r="Y170" s="5"/>
      <c r="Z170" s="5"/>
      <c r="AA170" s="5"/>
      <c r="AB170" s="15"/>
      <c r="AC170" s="15"/>
      <c r="AD170" s="15"/>
      <c r="AE170" s="15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>
      <c r="A171" s="11">
        <v>40202.0</v>
      </c>
      <c r="B171" s="8" t="s">
        <v>198</v>
      </c>
      <c r="C171" s="9">
        <v>325.0</v>
      </c>
      <c r="D171" s="9">
        <v>118.111113935709</v>
      </c>
      <c r="E171" s="9">
        <v>1767.0</v>
      </c>
      <c r="F171" s="4">
        <v>0.1839275608375778</v>
      </c>
      <c r="G171" s="4">
        <v>0.36341881210987387</v>
      </c>
      <c r="H171" s="4">
        <v>0.06684273567385908</v>
      </c>
      <c r="I171" s="9">
        <v>804.0</v>
      </c>
      <c r="J171" s="9">
        <v>284.6666738986969</v>
      </c>
      <c r="K171" s="9">
        <v>3374.0</v>
      </c>
      <c r="L171" s="12">
        <v>0.23829282750444578</v>
      </c>
      <c r="M171" s="12">
        <v>0.3540630272371852</v>
      </c>
      <c r="N171" s="12">
        <v>0.08437067987513246</v>
      </c>
      <c r="O171" s="12">
        <f t="shared" si="1"/>
        <v>0.792250765</v>
      </c>
      <c r="P171" s="14"/>
      <c r="S171" s="23"/>
      <c r="V171" s="15"/>
      <c r="W171" s="15"/>
      <c r="X171" s="15"/>
      <c r="Y171" s="5"/>
      <c r="Z171" s="5"/>
      <c r="AA171" s="5"/>
      <c r="AB171" s="15"/>
      <c r="AC171" s="15"/>
      <c r="AD171" s="15"/>
      <c r="AE171" s="15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>
      <c r="A172" s="11">
        <v>40301.0</v>
      </c>
      <c r="B172" s="8" t="s">
        <v>199</v>
      </c>
      <c r="C172" s="9">
        <v>1565.0</v>
      </c>
      <c r="D172" s="9">
        <v>594.8889030516148</v>
      </c>
      <c r="E172" s="9">
        <v>4477.0</v>
      </c>
      <c r="F172" s="4">
        <v>0.34956444047353136</v>
      </c>
      <c r="G172" s="4">
        <v>0.38012070482531296</v>
      </c>
      <c r="H172" s="4">
        <v>0.1328766814946649</v>
      </c>
      <c r="I172" s="9">
        <v>3753.0</v>
      </c>
      <c r="J172" s="9">
        <v>1393.2222565114498</v>
      </c>
      <c r="K172" s="9">
        <v>11407.0</v>
      </c>
      <c r="L172" s="12">
        <v>0.32900850355045147</v>
      </c>
      <c r="M172" s="12">
        <v>0.3712289519081934</v>
      </c>
      <c r="N172" s="12">
        <v>0.12213748194191722</v>
      </c>
      <c r="O172" s="12">
        <f t="shared" si="1"/>
        <v>1.087927141</v>
      </c>
      <c r="P172" s="14"/>
      <c r="S172" s="23"/>
      <c r="V172" s="15"/>
      <c r="W172" s="15"/>
      <c r="X172" s="15"/>
      <c r="Y172" s="5"/>
      <c r="Z172" s="5"/>
      <c r="AA172" s="5"/>
      <c r="AB172" s="15"/>
      <c r="AC172" s="15"/>
      <c r="AD172" s="15"/>
      <c r="AE172" s="15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>
      <c r="A173" s="11">
        <v>40302.0</v>
      </c>
      <c r="B173" s="8" t="s">
        <v>200</v>
      </c>
      <c r="C173" s="9">
        <v>198.0</v>
      </c>
      <c r="D173" s="9">
        <v>70.55555725097656</v>
      </c>
      <c r="E173" s="9">
        <v>733.0</v>
      </c>
      <c r="F173" s="4">
        <v>0.27012278308321963</v>
      </c>
      <c r="G173" s="4">
        <v>0.35634119823725535</v>
      </c>
      <c r="H173" s="4">
        <v>0.0962558761950567</v>
      </c>
      <c r="I173" s="9">
        <v>475.0</v>
      </c>
      <c r="J173" s="9">
        <v>171.11111563444138</v>
      </c>
      <c r="K173" s="9">
        <v>1764.0</v>
      </c>
      <c r="L173" s="12">
        <v>0.26927437641723356</v>
      </c>
      <c r="M173" s="12">
        <v>0.3602339276514555</v>
      </c>
      <c r="N173" s="12">
        <v>0.0970017662326765</v>
      </c>
      <c r="O173" s="12">
        <f t="shared" si="1"/>
        <v>0.992310552</v>
      </c>
      <c r="P173" s="14"/>
      <c r="S173" s="23"/>
      <c r="V173" s="15"/>
      <c r="W173" s="15"/>
      <c r="X173" s="15"/>
      <c r="Y173" s="5"/>
      <c r="Z173" s="5"/>
      <c r="AA173" s="5"/>
      <c r="AB173" s="15"/>
      <c r="AC173" s="15"/>
      <c r="AD173" s="15"/>
      <c r="AE173" s="15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>
      <c r="A174" s="11">
        <v>40401.0</v>
      </c>
      <c r="B174" s="8" t="s">
        <v>201</v>
      </c>
      <c r="C174" s="9">
        <v>336.0</v>
      </c>
      <c r="D174" s="9">
        <v>124.66666996479034</v>
      </c>
      <c r="E174" s="9">
        <v>2087.0</v>
      </c>
      <c r="F174" s="4">
        <v>0.16099664590321036</v>
      </c>
      <c r="G174" s="4">
        <v>0.3710317558475903</v>
      </c>
      <c r="H174" s="4">
        <v>0.0597348682150409</v>
      </c>
      <c r="I174" s="9">
        <v>882.0</v>
      </c>
      <c r="J174" s="9">
        <v>329.00000727176666</v>
      </c>
      <c r="K174" s="9">
        <v>4280.0</v>
      </c>
      <c r="L174" s="12">
        <v>0.2060747663551402</v>
      </c>
      <c r="M174" s="12">
        <v>0.37301588126050644</v>
      </c>
      <c r="N174" s="12">
        <v>0.07686916057751558</v>
      </c>
      <c r="O174" s="12">
        <f t="shared" si="1"/>
        <v>0.7770979645</v>
      </c>
      <c r="P174" s="14"/>
      <c r="S174" s="23"/>
      <c r="V174" s="15"/>
      <c r="W174" s="15"/>
      <c r="X174" s="15"/>
      <c r="Y174" s="5"/>
      <c r="Z174" s="5"/>
      <c r="AA174" s="5"/>
      <c r="AB174" s="15"/>
      <c r="AC174" s="15"/>
      <c r="AD174" s="15"/>
      <c r="AE174" s="15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>
      <c r="A175" s="11">
        <v>40402.0</v>
      </c>
      <c r="B175" s="8" t="s">
        <v>202</v>
      </c>
      <c r="C175" s="9">
        <v>505.0</v>
      </c>
      <c r="D175" s="9">
        <v>188.11111563444138</v>
      </c>
      <c r="E175" s="9">
        <v>1710.0</v>
      </c>
      <c r="F175" s="4">
        <v>0.2953216374269006</v>
      </c>
      <c r="G175" s="4">
        <v>0.3724972586820621</v>
      </c>
      <c r="H175" s="4">
        <v>0.11000650037101835</v>
      </c>
      <c r="I175" s="9">
        <v>1326.0</v>
      </c>
      <c r="J175" s="9">
        <v>498.1111229658127</v>
      </c>
      <c r="K175" s="9">
        <v>3864.0</v>
      </c>
      <c r="L175" s="12">
        <v>0.34316770186335405</v>
      </c>
      <c r="M175" s="12">
        <v>0.37564941400136703</v>
      </c>
      <c r="N175" s="12">
        <v>0.12891074610916478</v>
      </c>
      <c r="O175" s="12">
        <f t="shared" si="1"/>
        <v>0.8533539964</v>
      </c>
      <c r="P175" s="14"/>
      <c r="S175" s="23"/>
      <c r="V175" s="15"/>
      <c r="W175" s="15"/>
      <c r="X175" s="15"/>
      <c r="Y175" s="5"/>
      <c r="Z175" s="5"/>
      <c r="AA175" s="5"/>
      <c r="AB175" s="15"/>
      <c r="AC175" s="15"/>
      <c r="AD175" s="15"/>
      <c r="AE175" s="15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>
      <c r="A176" s="11">
        <v>40501.0</v>
      </c>
      <c r="B176" s="8" t="s">
        <v>203</v>
      </c>
      <c r="C176" s="9">
        <v>33.0</v>
      </c>
      <c r="D176" s="9">
        <v>11.111111432313919</v>
      </c>
      <c r="E176" s="9">
        <v>1067.0</v>
      </c>
      <c r="F176" s="4">
        <v>0.030927835051546393</v>
      </c>
      <c r="G176" s="4">
        <v>0.3367003464337551</v>
      </c>
      <c r="H176" s="4">
        <v>0.010413412776301706</v>
      </c>
      <c r="I176" s="9">
        <v>59.0</v>
      </c>
      <c r="J176" s="9">
        <v>20.777778297662735</v>
      </c>
      <c r="K176" s="9">
        <v>2720.0</v>
      </c>
      <c r="L176" s="12">
        <v>0.021691176470588235</v>
      </c>
      <c r="M176" s="12">
        <v>0.35216573385869043</v>
      </c>
      <c r="N176" s="12">
        <v>0.007638889080023064</v>
      </c>
      <c r="O176" s="12">
        <f t="shared" si="1"/>
        <v>1.363210366</v>
      </c>
      <c r="P176" s="14"/>
      <c r="S176" s="23"/>
      <c r="V176" s="15"/>
      <c r="W176" s="15"/>
      <c r="X176" s="15"/>
      <c r="Y176" s="5"/>
      <c r="Z176" s="5"/>
      <c r="AA176" s="5"/>
      <c r="AB176" s="15"/>
      <c r="AC176" s="15"/>
      <c r="AD176" s="15"/>
      <c r="AE176" s="15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>
      <c r="A177" s="11">
        <v>40502.0</v>
      </c>
      <c r="B177" s="8" t="s">
        <v>204</v>
      </c>
      <c r="C177" s="9">
        <v>188.0</v>
      </c>
      <c r="D177" s="9">
        <v>70.88889056444168</v>
      </c>
      <c r="E177" s="9">
        <v>1089.0</v>
      </c>
      <c r="F177" s="4">
        <v>0.17263544536271808</v>
      </c>
      <c r="G177" s="4">
        <v>0.3770685668321366</v>
      </c>
      <c r="H177" s="4">
        <v>0.06509539996734773</v>
      </c>
      <c r="I177" s="9">
        <v>566.0</v>
      </c>
      <c r="J177" s="9">
        <v>207.3333384692669</v>
      </c>
      <c r="K177" s="9">
        <v>3064.0</v>
      </c>
      <c r="L177" s="12">
        <v>0.18472584856396868</v>
      </c>
      <c r="M177" s="12">
        <v>0.3663133188502949</v>
      </c>
      <c r="N177" s="12">
        <v>0.06766753866490434</v>
      </c>
      <c r="O177" s="12">
        <f t="shared" si="1"/>
        <v>0.9619885879</v>
      </c>
      <c r="P177" s="14"/>
      <c r="S177" s="23"/>
      <c r="V177" s="15"/>
      <c r="W177" s="15"/>
      <c r="X177" s="15"/>
      <c r="Y177" s="5"/>
      <c r="Z177" s="5"/>
      <c r="AA177" s="5"/>
      <c r="AB177" s="15"/>
      <c r="AC177" s="15"/>
      <c r="AD177" s="15"/>
      <c r="AE177" s="15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>
      <c r="A178" s="11">
        <v>40503.0</v>
      </c>
      <c r="B178" s="8" t="s">
        <v>205</v>
      </c>
      <c r="C178" s="9">
        <v>48.0</v>
      </c>
      <c r="D178" s="9">
        <v>17.111111611127853</v>
      </c>
      <c r="E178" s="9">
        <v>529.0</v>
      </c>
      <c r="F178" s="4">
        <v>0.09073724007561437</v>
      </c>
      <c r="G178" s="4">
        <v>0.3564814918984969</v>
      </c>
      <c r="H178" s="4">
        <v>0.032346146712907094</v>
      </c>
      <c r="I178" s="9">
        <v>84.0</v>
      </c>
      <c r="J178" s="9">
        <v>34.11111184954643</v>
      </c>
      <c r="K178" s="9">
        <v>964.0</v>
      </c>
      <c r="L178" s="12">
        <v>0.08713692946058091</v>
      </c>
      <c r="M178" s="12">
        <v>0.4060846648755528</v>
      </c>
      <c r="N178" s="12">
        <v>0.03538497079828468</v>
      </c>
      <c r="O178" s="12">
        <f t="shared" si="1"/>
        <v>0.9141210515</v>
      </c>
      <c r="P178" s="14"/>
      <c r="S178" s="23"/>
      <c r="V178" s="15"/>
      <c r="W178" s="15"/>
      <c r="X178" s="15"/>
      <c r="Y178" s="5"/>
      <c r="Z178" s="5"/>
      <c r="AA178" s="5"/>
      <c r="AB178" s="15"/>
      <c r="AC178" s="15"/>
      <c r="AD178" s="15"/>
      <c r="AE178" s="15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>
      <c r="A179" s="11">
        <v>40504.0</v>
      </c>
      <c r="B179" s="8" t="s">
        <v>206</v>
      </c>
      <c r="C179" s="9">
        <v>0.0</v>
      </c>
      <c r="D179" s="9">
        <v>0.0</v>
      </c>
      <c r="E179" s="9">
        <v>237.0</v>
      </c>
      <c r="F179" s="4">
        <v>0.0</v>
      </c>
      <c r="G179" s="4" t="s">
        <v>365</v>
      </c>
      <c r="H179" s="4" t="s">
        <v>365</v>
      </c>
      <c r="I179" s="9">
        <v>28.0</v>
      </c>
      <c r="J179" s="9">
        <v>9.333333611488342</v>
      </c>
      <c r="K179" s="9">
        <v>637.0</v>
      </c>
      <c r="L179" s="12">
        <v>0.04395604395604396</v>
      </c>
      <c r="M179" s="12">
        <v>0.3333333432674408</v>
      </c>
      <c r="N179" s="12">
        <v>0.014652015088678718</v>
      </c>
      <c r="O179" s="12" t="str">
        <f t="shared" si="1"/>
        <v>#VALUE!</v>
      </c>
      <c r="P179" s="14"/>
      <c r="S179" s="5"/>
      <c r="V179" s="15"/>
      <c r="W179" s="15"/>
      <c r="X179" s="15"/>
      <c r="Y179" s="5"/>
      <c r="Z179" s="5"/>
      <c r="AA179" s="5"/>
      <c r="AB179" s="15"/>
      <c r="AC179" s="15"/>
      <c r="AD179" s="15"/>
      <c r="AE179" s="15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>
      <c r="A180" s="11">
        <v>40505.0</v>
      </c>
      <c r="B180" s="8" t="s">
        <v>207</v>
      </c>
      <c r="C180" s="9">
        <v>96.0</v>
      </c>
      <c r="D180" s="9">
        <v>36.555556654930115</v>
      </c>
      <c r="E180" s="9">
        <v>966.0</v>
      </c>
      <c r="F180" s="4">
        <v>0.09937888198757763</v>
      </c>
      <c r="G180" s="4">
        <v>0.38078704848885536</v>
      </c>
      <c r="H180" s="4">
        <v>0.03784219115417196</v>
      </c>
      <c r="I180" s="9">
        <v>253.0</v>
      </c>
      <c r="J180" s="9">
        <v>93.1111133992672</v>
      </c>
      <c r="K180" s="9">
        <v>2890.0</v>
      </c>
      <c r="L180" s="12">
        <v>0.0875432525951557</v>
      </c>
      <c r="M180" s="12">
        <v>0.36802811620263715</v>
      </c>
      <c r="N180" s="12">
        <v>0.03221837833884678</v>
      </c>
      <c r="O180" s="12">
        <f t="shared" si="1"/>
        <v>1.174552945</v>
      </c>
      <c r="P180" s="14"/>
      <c r="S180" s="23"/>
      <c r="V180" s="15"/>
      <c r="W180" s="15"/>
      <c r="X180" s="15"/>
      <c r="Y180" s="5"/>
      <c r="Z180" s="5"/>
      <c r="AA180" s="5"/>
      <c r="AB180" s="15"/>
      <c r="AC180" s="15"/>
      <c r="AD180" s="15"/>
      <c r="AE180" s="15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>
      <c r="A181" s="11">
        <v>40601.0</v>
      </c>
      <c r="B181" s="8" t="s">
        <v>208</v>
      </c>
      <c r="C181" s="9">
        <v>433.0</v>
      </c>
      <c r="D181" s="9">
        <v>160.11111542582512</v>
      </c>
      <c r="E181" s="9">
        <v>2650.0</v>
      </c>
      <c r="F181" s="4">
        <v>0.16339622641509435</v>
      </c>
      <c r="G181" s="4">
        <v>0.36977162915894946</v>
      </c>
      <c r="H181" s="4">
        <v>0.06041928883993401</v>
      </c>
      <c r="I181" s="9">
        <v>586.0</v>
      </c>
      <c r="J181" s="9">
        <v>208.44444972276688</v>
      </c>
      <c r="K181" s="9">
        <v>6470.0</v>
      </c>
      <c r="L181" s="12">
        <v>0.09057187017001546</v>
      </c>
      <c r="M181" s="12">
        <v>0.3557072520866329</v>
      </c>
      <c r="N181" s="12">
        <v>0.032217071054523476</v>
      </c>
      <c r="O181" s="12">
        <f t="shared" si="1"/>
        <v>1.875381183</v>
      </c>
      <c r="P181" s="14"/>
      <c r="S181" s="23"/>
      <c r="V181" s="15"/>
      <c r="W181" s="15"/>
      <c r="X181" s="15"/>
      <c r="Y181" s="5"/>
      <c r="Z181" s="5"/>
      <c r="AA181" s="5"/>
      <c r="AB181" s="15"/>
      <c r="AC181" s="15"/>
      <c r="AD181" s="15"/>
      <c r="AE181" s="15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>
      <c r="A182" s="11">
        <v>40602.0</v>
      </c>
      <c r="B182" s="8" t="s">
        <v>209</v>
      </c>
      <c r="C182" s="9">
        <v>216.0</v>
      </c>
      <c r="D182" s="9">
        <v>79.6666687130928</v>
      </c>
      <c r="E182" s="9">
        <v>1437.0</v>
      </c>
      <c r="F182" s="4">
        <v>0.15031315240083507</v>
      </c>
      <c r="G182" s="4">
        <v>0.36882716996802223</v>
      </c>
      <c r="H182" s="4">
        <v>0.055439574608972024</v>
      </c>
      <c r="I182" s="9">
        <v>317.0</v>
      </c>
      <c r="J182" s="9">
        <v>117.4444472193718</v>
      </c>
      <c r="K182" s="9">
        <v>2734.0</v>
      </c>
      <c r="L182" s="12">
        <v>0.11594732991953183</v>
      </c>
      <c r="M182" s="12">
        <v>0.3704872152030656</v>
      </c>
      <c r="N182" s="12">
        <v>0.042957003372118434</v>
      </c>
      <c r="O182" s="12">
        <f t="shared" si="1"/>
        <v>1.290582914</v>
      </c>
      <c r="P182" s="14"/>
      <c r="S182" s="23"/>
      <c r="V182" s="15"/>
      <c r="W182" s="15"/>
      <c r="X182" s="15"/>
      <c r="Y182" s="5"/>
      <c r="Z182" s="5"/>
      <c r="AA182" s="5"/>
      <c r="AB182" s="15"/>
      <c r="AC182" s="15"/>
      <c r="AD182" s="15"/>
      <c r="AE182" s="15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>
      <c r="A183" s="11">
        <v>40603.0</v>
      </c>
      <c r="B183" s="8" t="s">
        <v>210</v>
      </c>
      <c r="C183" s="9">
        <v>102.0</v>
      </c>
      <c r="D183" s="9">
        <v>36.33333420753479</v>
      </c>
      <c r="E183" s="9">
        <v>1162.0</v>
      </c>
      <c r="F183" s="4">
        <v>0.08777969018932874</v>
      </c>
      <c r="G183" s="4">
        <v>0.3562091588973999</v>
      </c>
      <c r="H183" s="4">
        <v>0.031267929610615135</v>
      </c>
      <c r="I183" s="9">
        <v>170.0</v>
      </c>
      <c r="J183" s="9">
        <v>59.666668176651</v>
      </c>
      <c r="K183" s="9">
        <v>2401.0</v>
      </c>
      <c r="L183" s="12">
        <v>0.07080383173677635</v>
      </c>
      <c r="M183" s="12">
        <v>0.35098040103912354</v>
      </c>
      <c r="N183" s="12">
        <v>0.024850757258080385</v>
      </c>
      <c r="O183" s="12">
        <f t="shared" si="1"/>
        <v>1.258228443</v>
      </c>
      <c r="P183" s="14"/>
      <c r="S183" s="23"/>
      <c r="V183" s="15"/>
      <c r="W183" s="15"/>
      <c r="X183" s="15"/>
      <c r="Y183" s="5"/>
      <c r="Z183" s="5"/>
      <c r="AA183" s="5"/>
      <c r="AB183" s="15"/>
      <c r="AC183" s="15"/>
      <c r="AD183" s="15"/>
      <c r="AE183" s="15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>
      <c r="A184" s="11">
        <v>40701.0</v>
      </c>
      <c r="B184" s="8" t="s">
        <v>211</v>
      </c>
      <c r="C184" s="9">
        <v>234.0</v>
      </c>
      <c r="D184" s="9">
        <v>83.22222423553467</v>
      </c>
      <c r="E184" s="9">
        <v>5772.0</v>
      </c>
      <c r="F184" s="4">
        <v>0.04054054054054054</v>
      </c>
      <c r="G184" s="4">
        <v>0.35565053092108834</v>
      </c>
      <c r="H184" s="4">
        <v>0.01441826476707115</v>
      </c>
      <c r="I184" s="9">
        <v>399.0</v>
      </c>
      <c r="J184" s="9">
        <v>143.55555900931358</v>
      </c>
      <c r="K184" s="9">
        <v>13640.0</v>
      </c>
      <c r="L184" s="12">
        <v>0.029252199413489735</v>
      </c>
      <c r="M184" s="12">
        <v>0.35978836844439493</v>
      </c>
      <c r="N184" s="12">
        <v>0.010524601100389558</v>
      </c>
      <c r="O184" s="12">
        <f t="shared" si="1"/>
        <v>1.369958313</v>
      </c>
      <c r="P184" s="14"/>
      <c r="S184" s="23"/>
      <c r="V184" s="15"/>
      <c r="W184" s="15"/>
      <c r="X184" s="15"/>
      <c r="Y184" s="5"/>
      <c r="Z184" s="5"/>
      <c r="AA184" s="5"/>
      <c r="AB184" s="15"/>
      <c r="AC184" s="15"/>
      <c r="AD184" s="15"/>
      <c r="AE184" s="15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>
      <c r="A185" s="11">
        <v>40702.0</v>
      </c>
      <c r="B185" s="8" t="s">
        <v>212</v>
      </c>
      <c r="C185" s="9">
        <v>147.0</v>
      </c>
      <c r="D185" s="9">
        <v>54.11111241579056</v>
      </c>
      <c r="E185" s="9">
        <v>2131.0</v>
      </c>
      <c r="F185" s="4">
        <v>0.0689816987329892</v>
      </c>
      <c r="G185" s="4">
        <v>0.3681028055495956</v>
      </c>
      <c r="H185" s="4">
        <v>0.02539235683519031</v>
      </c>
      <c r="I185" s="9">
        <v>193.0</v>
      </c>
      <c r="J185" s="9">
        <v>69.22222393751144</v>
      </c>
      <c r="K185" s="9">
        <v>3946.0</v>
      </c>
      <c r="L185" s="12">
        <v>0.04891028890015205</v>
      </c>
      <c r="M185" s="12">
        <v>0.35866437273321994</v>
      </c>
      <c r="N185" s="12">
        <v>0.017542378088573608</v>
      </c>
      <c r="O185" s="12">
        <f t="shared" si="1"/>
        <v>1.447486578</v>
      </c>
      <c r="P185" s="14"/>
      <c r="S185" s="23"/>
      <c r="V185" s="15"/>
      <c r="W185" s="15"/>
      <c r="X185" s="15"/>
      <c r="Y185" s="5"/>
      <c r="Z185" s="5"/>
      <c r="AA185" s="5"/>
      <c r="AB185" s="15"/>
      <c r="AC185" s="15"/>
      <c r="AD185" s="15"/>
      <c r="AE185" s="15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>
      <c r="A186" s="11">
        <v>40801.0</v>
      </c>
      <c r="B186" s="8" t="s">
        <v>213</v>
      </c>
      <c r="C186" s="9">
        <v>630.0</v>
      </c>
      <c r="D186" s="9">
        <v>229.44444999098778</v>
      </c>
      <c r="E186" s="9">
        <v>4708.0</v>
      </c>
      <c r="F186" s="4">
        <v>0.13381478334749364</v>
      </c>
      <c r="G186" s="4">
        <v>0.3641975396682346</v>
      </c>
      <c r="H186" s="4">
        <v>0.04873501486639503</v>
      </c>
      <c r="I186" s="9">
        <v>1733.0</v>
      </c>
      <c r="J186" s="9">
        <v>630.4444605112076</v>
      </c>
      <c r="K186" s="9">
        <v>11125.0</v>
      </c>
      <c r="L186" s="12">
        <v>0.1557752808988764</v>
      </c>
      <c r="M186" s="12">
        <v>0.3637879172020817</v>
      </c>
      <c r="N186" s="12">
        <v>0.05666916498977147</v>
      </c>
      <c r="O186" s="12">
        <f t="shared" si="1"/>
        <v>0.8599917587</v>
      </c>
      <c r="P186" s="14"/>
      <c r="S186" s="23"/>
      <c r="V186" s="15"/>
      <c r="W186" s="15"/>
      <c r="X186" s="15"/>
      <c r="Y186" s="5"/>
      <c r="Z186" s="5"/>
      <c r="AA186" s="5"/>
      <c r="AB186" s="15"/>
      <c r="AC186" s="15"/>
      <c r="AD186" s="15"/>
      <c r="AE186" s="15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>
      <c r="A187" s="11">
        <v>40802.0</v>
      </c>
      <c r="B187" s="8" t="s">
        <v>214</v>
      </c>
      <c r="C187" s="9">
        <v>151.0</v>
      </c>
      <c r="D187" s="9">
        <v>55.77777922153473</v>
      </c>
      <c r="E187" s="9">
        <v>861.0</v>
      </c>
      <c r="F187" s="4">
        <v>0.1753774680603949</v>
      </c>
      <c r="G187" s="4">
        <v>0.3693892663677797</v>
      </c>
      <c r="H187" s="4">
        <v>0.06478255426426799</v>
      </c>
      <c r="I187" s="9">
        <v>472.0</v>
      </c>
      <c r="J187" s="9">
        <v>170.11111530661583</v>
      </c>
      <c r="K187" s="9">
        <v>2326.0</v>
      </c>
      <c r="L187" s="12">
        <v>0.20292347377472056</v>
      </c>
      <c r="M187" s="12">
        <v>0.36040490531062674</v>
      </c>
      <c r="N187" s="12">
        <v>0.07313461535108161</v>
      </c>
      <c r="O187" s="12">
        <f t="shared" si="1"/>
        <v>0.8857987966</v>
      </c>
      <c r="P187" s="14"/>
      <c r="S187" s="23"/>
      <c r="V187" s="15"/>
      <c r="W187" s="15"/>
      <c r="X187" s="15"/>
      <c r="Y187" s="5"/>
      <c r="Z187" s="5"/>
      <c r="AA187" s="5"/>
      <c r="AB187" s="15"/>
      <c r="AC187" s="15"/>
      <c r="AD187" s="15"/>
      <c r="AE187" s="15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>
      <c r="A188" s="11">
        <v>40901.0</v>
      </c>
      <c r="B188" s="8" t="s">
        <v>215</v>
      </c>
      <c r="C188" s="9">
        <v>310.0</v>
      </c>
      <c r="D188" s="9">
        <v>114.33333617448807</v>
      </c>
      <c r="E188" s="9">
        <v>3666.0</v>
      </c>
      <c r="F188" s="4">
        <v>0.0845608292416803</v>
      </c>
      <c r="G188" s="4">
        <v>0.36881721346609053</v>
      </c>
      <c r="H188" s="4">
        <v>0.031187489409298434</v>
      </c>
      <c r="I188" s="9">
        <v>1071.0</v>
      </c>
      <c r="J188" s="9">
        <v>392.4444540441036</v>
      </c>
      <c r="K188" s="9">
        <v>11007.0</v>
      </c>
      <c r="L188" s="12">
        <v>0.0973017170891251</v>
      </c>
      <c r="M188" s="12">
        <v>0.3664280616658297</v>
      </c>
      <c r="N188" s="12">
        <v>0.03565407958972505</v>
      </c>
      <c r="O188" s="12">
        <f t="shared" si="1"/>
        <v>0.8747242887</v>
      </c>
      <c r="P188" s="14"/>
      <c r="S188" s="23"/>
      <c r="V188" s="15"/>
      <c r="W188" s="15"/>
      <c r="X188" s="15"/>
      <c r="Y188" s="5"/>
      <c r="Z188" s="5"/>
      <c r="AA188" s="5"/>
      <c r="AB188" s="15"/>
      <c r="AC188" s="15"/>
      <c r="AD188" s="15"/>
      <c r="AE188" s="15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>
      <c r="A189" s="11">
        <v>40902.0</v>
      </c>
      <c r="B189" s="8" t="s">
        <v>216</v>
      </c>
      <c r="C189" s="9">
        <v>7.0</v>
      </c>
      <c r="D189" s="9">
        <v>2.777777820825577</v>
      </c>
      <c r="E189" s="9">
        <v>233.0</v>
      </c>
      <c r="F189" s="4">
        <v>0.030042918454935622</v>
      </c>
      <c r="G189" s="4">
        <v>0.3968254029750824</v>
      </c>
      <c r="H189" s="4">
        <v>0.011921793222427368</v>
      </c>
      <c r="I189" s="9">
        <v>141.0</v>
      </c>
      <c r="J189" s="9">
        <v>54.88888981938362</v>
      </c>
      <c r="K189" s="9">
        <v>1142.0</v>
      </c>
      <c r="L189" s="12">
        <v>0.1234676007005254</v>
      </c>
      <c r="M189" s="12">
        <v>0.3892829065204512</v>
      </c>
      <c r="N189" s="12">
        <v>0.04806382646180703</v>
      </c>
      <c r="O189" s="12">
        <f t="shared" si="1"/>
        <v>0.2480408677</v>
      </c>
      <c r="P189" s="14"/>
      <c r="S189" s="23"/>
      <c r="V189" s="15"/>
      <c r="W189" s="15"/>
      <c r="X189" s="15"/>
      <c r="Y189" s="5"/>
      <c r="Z189" s="5"/>
      <c r="AA189" s="5"/>
      <c r="AB189" s="15"/>
      <c r="AC189" s="15"/>
      <c r="AD189" s="15"/>
      <c r="AE189" s="15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>
      <c r="A190" s="11">
        <v>40903.0</v>
      </c>
      <c r="B190" s="8" t="s">
        <v>217</v>
      </c>
      <c r="C190" s="9">
        <v>377.0</v>
      </c>
      <c r="D190" s="9">
        <v>149.11111465096474</v>
      </c>
      <c r="E190" s="9">
        <v>983.0</v>
      </c>
      <c r="F190" s="4">
        <v>0.38351983723296035</v>
      </c>
      <c r="G190" s="4">
        <v>0.39552019801316907</v>
      </c>
      <c r="H190" s="4">
        <v>0.15168984196435883</v>
      </c>
      <c r="I190" s="9">
        <v>504.0</v>
      </c>
      <c r="J190" s="9">
        <v>187.55556014180183</v>
      </c>
      <c r="K190" s="9">
        <v>1357.0</v>
      </c>
      <c r="L190" s="12">
        <v>0.3714075165806927</v>
      </c>
      <c r="M190" s="12">
        <v>0.37213404790040044</v>
      </c>
      <c r="N190" s="12">
        <v>0.13821338256580828</v>
      </c>
      <c r="O190" s="12">
        <f t="shared" si="1"/>
        <v>1.097504736</v>
      </c>
      <c r="P190" s="14"/>
      <c r="S190" s="23"/>
      <c r="V190" s="15"/>
      <c r="W190" s="15"/>
      <c r="X190" s="15"/>
      <c r="Y190" s="5"/>
      <c r="Z190" s="5"/>
      <c r="AA190" s="5"/>
      <c r="AB190" s="15"/>
      <c r="AC190" s="15"/>
      <c r="AD190" s="15"/>
      <c r="AE190" s="15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>
      <c r="A191" s="11">
        <v>41001.0</v>
      </c>
      <c r="B191" s="8" t="s">
        <v>218</v>
      </c>
      <c r="C191" s="9">
        <v>1708.0</v>
      </c>
      <c r="D191" s="9">
        <v>619.6666818857193</v>
      </c>
      <c r="E191" s="9">
        <v>4986.0</v>
      </c>
      <c r="F191" s="4">
        <v>0.3425591656638588</v>
      </c>
      <c r="G191" s="4">
        <v>0.362802506958852</v>
      </c>
      <c r="H191" s="4">
        <v>0.12428132408458067</v>
      </c>
      <c r="I191" s="9">
        <v>2175.0</v>
      </c>
      <c r="J191" s="9">
        <v>783.7777974307537</v>
      </c>
      <c r="K191" s="9">
        <v>7140.0</v>
      </c>
      <c r="L191" s="12">
        <v>0.30462184873949577</v>
      </c>
      <c r="M191" s="12">
        <v>0.36035760801413963</v>
      </c>
      <c r="N191" s="12">
        <v>0.10977280076060975</v>
      </c>
      <c r="O191" s="12">
        <f t="shared" si="1"/>
        <v>1.132168654</v>
      </c>
      <c r="P191" s="14"/>
      <c r="S191" s="23"/>
      <c r="V191" s="15"/>
      <c r="W191" s="15"/>
      <c r="X191" s="15"/>
      <c r="Y191" s="5"/>
      <c r="Z191" s="5"/>
      <c r="AA191" s="5"/>
      <c r="AB191" s="15"/>
      <c r="AC191" s="15"/>
      <c r="AD191" s="15"/>
      <c r="AE191" s="15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>
      <c r="A192" s="11">
        <v>41101.0</v>
      </c>
      <c r="B192" s="8" t="s">
        <v>219</v>
      </c>
      <c r="C192" s="9">
        <v>231.0</v>
      </c>
      <c r="D192" s="9">
        <v>84.00000196695328</v>
      </c>
      <c r="E192" s="9">
        <v>1661.0</v>
      </c>
      <c r="F192" s="4">
        <v>0.1390728476821192</v>
      </c>
      <c r="G192" s="4">
        <v>0.3636363721513129</v>
      </c>
      <c r="H192" s="4">
        <v>0.05057194579587795</v>
      </c>
      <c r="I192" s="9">
        <v>406.0</v>
      </c>
      <c r="J192" s="9">
        <v>147.11111521720886</v>
      </c>
      <c r="K192" s="9">
        <v>3663.0</v>
      </c>
      <c r="L192" s="12">
        <v>0.11083811083811083</v>
      </c>
      <c r="M192" s="12">
        <v>0.3623426483182484</v>
      </c>
      <c r="N192" s="12">
        <v>0.04016137461567263</v>
      </c>
      <c r="O192" s="12">
        <f t="shared" si="1"/>
        <v>1.259218497</v>
      </c>
      <c r="P192" s="14"/>
      <c r="S192" s="23"/>
      <c r="V192" s="15"/>
      <c r="W192" s="15"/>
      <c r="X192" s="15"/>
      <c r="Y192" s="5"/>
      <c r="Z192" s="5"/>
      <c r="AA192" s="5"/>
      <c r="AB192" s="15"/>
      <c r="AC192" s="15"/>
      <c r="AD192" s="15"/>
      <c r="AE192" s="15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>
      <c r="A193" s="11">
        <v>41201.0</v>
      </c>
      <c r="B193" s="8" t="s">
        <v>220</v>
      </c>
      <c r="C193" s="9">
        <v>485.0</v>
      </c>
      <c r="D193" s="9">
        <v>182.4444486796856</v>
      </c>
      <c r="E193" s="9">
        <v>1814.0</v>
      </c>
      <c r="F193" s="4">
        <v>0.26736493936052924</v>
      </c>
      <c r="G193" s="4">
        <v>0.37617412098904246</v>
      </c>
      <c r="H193" s="4">
        <v>0.10057577104723572</v>
      </c>
      <c r="I193" s="9">
        <v>1463.0</v>
      </c>
      <c r="J193" s="9">
        <v>543.4444577395916</v>
      </c>
      <c r="K193" s="9">
        <v>4481.0</v>
      </c>
      <c r="L193" s="12">
        <v>0.32648962285204197</v>
      </c>
      <c r="M193" s="12">
        <v>0.3714589594939109</v>
      </c>
      <c r="N193" s="12">
        <v>0.1212774955901789</v>
      </c>
      <c r="O193" s="12">
        <f t="shared" si="1"/>
        <v>0.8293028361</v>
      </c>
      <c r="P193" s="14"/>
      <c r="S193" s="23"/>
      <c r="V193" s="15"/>
      <c r="W193" s="15"/>
      <c r="X193" s="15"/>
      <c r="Y193" s="5"/>
      <c r="Z193" s="5"/>
      <c r="AA193" s="5"/>
      <c r="AB193" s="15"/>
      <c r="AC193" s="15"/>
      <c r="AD193" s="15"/>
      <c r="AE193" s="15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>
      <c r="A194" s="11">
        <v>41202.0</v>
      </c>
      <c r="B194" s="8" t="s">
        <v>221</v>
      </c>
      <c r="C194" s="9">
        <v>269.0</v>
      </c>
      <c r="D194" s="9">
        <v>96.33333593606949</v>
      </c>
      <c r="E194" s="9">
        <v>1085.0</v>
      </c>
      <c r="F194" s="4">
        <v>0.24792626728110598</v>
      </c>
      <c r="G194" s="4">
        <v>0.3581164904686598</v>
      </c>
      <c r="H194" s="4">
        <v>0.08878648473370458</v>
      </c>
      <c r="I194" s="9">
        <v>397.0</v>
      </c>
      <c r="J194" s="9">
        <v>143.55555906891823</v>
      </c>
      <c r="K194" s="9">
        <v>1961.0</v>
      </c>
      <c r="L194" s="12">
        <v>0.20244773074961755</v>
      </c>
      <c r="M194" s="12">
        <v>0.3616009044557134</v>
      </c>
      <c r="N194" s="12">
        <v>0.07320528254406845</v>
      </c>
      <c r="O194" s="12">
        <f t="shared" si="1"/>
        <v>1.212842593</v>
      </c>
      <c r="P194" s="14"/>
      <c r="S194" s="23"/>
      <c r="V194" s="15"/>
      <c r="W194" s="15"/>
      <c r="X194" s="15"/>
      <c r="Y194" s="5"/>
      <c r="Z194" s="5"/>
      <c r="AA194" s="5"/>
      <c r="AB194" s="15"/>
      <c r="AC194" s="15"/>
      <c r="AD194" s="15"/>
      <c r="AE194" s="15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>
      <c r="A195" s="11">
        <v>41301.0</v>
      </c>
      <c r="B195" s="8" t="s">
        <v>222</v>
      </c>
      <c r="C195" s="9">
        <v>841.0</v>
      </c>
      <c r="D195" s="9">
        <v>319.33334118127823</v>
      </c>
      <c r="E195" s="9">
        <v>2314.0</v>
      </c>
      <c r="F195" s="4">
        <v>0.3634399308556612</v>
      </c>
      <c r="G195" s="4">
        <v>0.37970670770663284</v>
      </c>
      <c r="H195" s="4">
        <v>0.13800057959432938</v>
      </c>
      <c r="I195" s="9">
        <v>1605.0</v>
      </c>
      <c r="J195" s="9">
        <v>590.2222372293472</v>
      </c>
      <c r="K195" s="9">
        <v>4301.0</v>
      </c>
      <c r="L195" s="12">
        <v>0.373169030458033</v>
      </c>
      <c r="M195" s="12">
        <v>0.36773971166937525</v>
      </c>
      <c r="N195" s="12">
        <v>0.13722907166457737</v>
      </c>
      <c r="O195" s="12">
        <f t="shared" si="1"/>
        <v>1.005622044</v>
      </c>
      <c r="P195" s="14"/>
      <c r="S195" s="23"/>
      <c r="V195" s="15"/>
      <c r="W195" s="15"/>
      <c r="X195" s="15"/>
      <c r="Y195" s="5"/>
      <c r="Z195" s="5"/>
      <c r="AA195" s="5"/>
      <c r="AB195" s="15"/>
      <c r="AC195" s="15"/>
      <c r="AD195" s="15"/>
      <c r="AE195" s="15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>
      <c r="A196" s="11">
        <v>41401.0</v>
      </c>
      <c r="B196" s="8" t="s">
        <v>223</v>
      </c>
      <c r="C196" s="9">
        <v>603.0</v>
      </c>
      <c r="D196" s="9">
        <v>230.66667211055756</v>
      </c>
      <c r="E196" s="9">
        <v>3441.0</v>
      </c>
      <c r="F196" s="4">
        <v>0.17523975588491716</v>
      </c>
      <c r="G196" s="4">
        <v>0.3825317945448716</v>
      </c>
      <c r="H196" s="4">
        <v>0.06703477829426258</v>
      </c>
      <c r="I196" s="9">
        <v>1925.0</v>
      </c>
      <c r="J196" s="9">
        <v>721.2222399413586</v>
      </c>
      <c r="K196" s="9">
        <v>10014.0</v>
      </c>
      <c r="L196" s="12">
        <v>0.19223087677251846</v>
      </c>
      <c r="M196" s="12">
        <v>0.3746609038656408</v>
      </c>
      <c r="N196" s="12">
        <v>0.07202139404247639</v>
      </c>
      <c r="O196" s="12">
        <f t="shared" si="1"/>
        <v>0.9307620213</v>
      </c>
      <c r="P196" s="14"/>
      <c r="S196" s="23"/>
      <c r="V196" s="15"/>
      <c r="W196" s="15"/>
      <c r="X196" s="15"/>
      <c r="Y196" s="5"/>
      <c r="Z196" s="5"/>
      <c r="AA196" s="5"/>
      <c r="AB196" s="15"/>
      <c r="AC196" s="15"/>
      <c r="AD196" s="15"/>
      <c r="AE196" s="15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>
      <c r="A197" s="11">
        <v>41501.0</v>
      </c>
      <c r="B197" s="8" t="s">
        <v>224</v>
      </c>
      <c r="C197" s="9">
        <v>170.0</v>
      </c>
      <c r="D197" s="9">
        <v>67.33333510160446</v>
      </c>
      <c r="E197" s="9">
        <v>407.0</v>
      </c>
      <c r="F197" s="4">
        <v>0.4176904176904177</v>
      </c>
      <c r="G197" s="4">
        <v>0.3960784417741439</v>
      </c>
      <c r="H197" s="4">
        <v>0.16543816978281195</v>
      </c>
      <c r="I197" s="9">
        <v>227.0</v>
      </c>
      <c r="J197" s="9">
        <v>90.77778014540672</v>
      </c>
      <c r="K197" s="9">
        <v>852.0</v>
      </c>
      <c r="L197" s="12">
        <v>0.2664319248826291</v>
      </c>
      <c r="M197" s="12">
        <v>0.39990211517800317</v>
      </c>
      <c r="N197" s="12">
        <v>0.10654669031151023</v>
      </c>
      <c r="O197" s="12">
        <f t="shared" si="1"/>
        <v>1.552729318</v>
      </c>
      <c r="P197" s="14"/>
      <c r="S197" s="23"/>
      <c r="V197" s="15"/>
      <c r="W197" s="15"/>
      <c r="X197" s="15"/>
      <c r="Y197" s="5"/>
      <c r="Z197" s="5"/>
      <c r="AA197" s="5"/>
      <c r="AB197" s="15"/>
      <c r="AC197" s="15"/>
      <c r="AD197" s="15"/>
      <c r="AE197" s="15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>
      <c r="A198" s="11">
        <v>41502.0</v>
      </c>
      <c r="B198" s="8" t="s">
        <v>225</v>
      </c>
      <c r="C198" s="9">
        <v>36.0</v>
      </c>
      <c r="D198" s="9">
        <v>14.111111342906952</v>
      </c>
      <c r="E198" s="9">
        <v>275.0</v>
      </c>
      <c r="F198" s="4">
        <v>0.13090909090909092</v>
      </c>
      <c r="G198" s="4">
        <v>0.3919753150807487</v>
      </c>
      <c r="H198" s="4">
        <v>0.05131313215602529</v>
      </c>
      <c r="I198" s="9">
        <v>109.0</v>
      </c>
      <c r="J198" s="9">
        <v>39.000000923871994</v>
      </c>
      <c r="K198" s="9">
        <v>802.0</v>
      </c>
      <c r="L198" s="12">
        <v>0.13591022443890274</v>
      </c>
      <c r="M198" s="12">
        <v>0.3577981736135045</v>
      </c>
      <c r="N198" s="12">
        <v>0.04862843007964089</v>
      </c>
      <c r="O198" s="12">
        <f t="shared" si="1"/>
        <v>1.055208488</v>
      </c>
      <c r="P198" s="14"/>
      <c r="S198" s="23"/>
      <c r="V198" s="15"/>
      <c r="W198" s="15"/>
      <c r="X198" s="15"/>
      <c r="Y198" s="5"/>
      <c r="Z198" s="5"/>
      <c r="AA198" s="5"/>
      <c r="AB198" s="15"/>
      <c r="AC198" s="15"/>
      <c r="AD198" s="15"/>
      <c r="AE198" s="15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>
      <c r="A199" s="11">
        <v>41503.0</v>
      </c>
      <c r="B199" s="8" t="s">
        <v>226</v>
      </c>
      <c r="C199" s="9">
        <v>38.0</v>
      </c>
      <c r="D199" s="9">
        <v>13.555555880069733</v>
      </c>
      <c r="E199" s="9">
        <v>290.0</v>
      </c>
      <c r="F199" s="4">
        <v>0.1310344827586207</v>
      </c>
      <c r="G199" s="4">
        <v>0.35672515473867716</v>
      </c>
      <c r="H199" s="4">
        <v>0.04674329613817149</v>
      </c>
      <c r="I199" s="9">
        <v>171.0</v>
      </c>
      <c r="J199" s="9">
        <v>63.33333480358124</v>
      </c>
      <c r="K199" s="9">
        <v>829.0</v>
      </c>
      <c r="L199" s="12">
        <v>0.20627261761158022</v>
      </c>
      <c r="M199" s="12">
        <v>0.3703703789683113</v>
      </c>
      <c r="N199" s="12">
        <v>0.07639726755558654</v>
      </c>
      <c r="O199" s="12">
        <f t="shared" si="1"/>
        <v>0.6118451305</v>
      </c>
      <c r="P199" s="14"/>
      <c r="S199" s="23"/>
      <c r="V199" s="15"/>
      <c r="W199" s="15"/>
      <c r="X199" s="15"/>
      <c r="Y199" s="5"/>
      <c r="Z199" s="5"/>
      <c r="AA199" s="5"/>
      <c r="AB199" s="15"/>
      <c r="AC199" s="15"/>
      <c r="AD199" s="15"/>
      <c r="AE199" s="15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>
      <c r="A200" s="11">
        <v>41601.0</v>
      </c>
      <c r="B200" s="8" t="s">
        <v>227</v>
      </c>
      <c r="C200" s="9">
        <v>553.0</v>
      </c>
      <c r="D200" s="9">
        <v>204.00000494718552</v>
      </c>
      <c r="E200" s="9">
        <v>1970.0</v>
      </c>
      <c r="F200" s="4">
        <v>0.28071065989847716</v>
      </c>
      <c r="G200" s="4">
        <v>0.3688969348050371</v>
      </c>
      <c r="H200" s="4">
        <v>0.10355330200364747</v>
      </c>
      <c r="I200" s="9">
        <v>1330.0</v>
      </c>
      <c r="J200" s="9">
        <v>482.66667890548706</v>
      </c>
      <c r="K200" s="9">
        <v>4007.0</v>
      </c>
      <c r="L200" s="12">
        <v>0.33191914150237084</v>
      </c>
      <c r="M200" s="12">
        <v>0.3629072773725467</v>
      </c>
      <c r="N200" s="12">
        <v>0.12045587195045847</v>
      </c>
      <c r="O200" s="12">
        <f t="shared" si="1"/>
        <v>0.8596783231</v>
      </c>
      <c r="P200" s="14"/>
      <c r="S200" s="23"/>
      <c r="V200" s="15"/>
      <c r="W200" s="15"/>
      <c r="X200" s="15"/>
      <c r="Y200" s="5"/>
      <c r="Z200" s="5"/>
      <c r="AA200" s="5"/>
      <c r="AB200" s="15"/>
      <c r="AC200" s="15"/>
      <c r="AD200" s="15"/>
      <c r="AE200" s="15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>
      <c r="A201" s="11">
        <v>50101.0</v>
      </c>
      <c r="B201" s="8" t="s">
        <v>28</v>
      </c>
      <c r="C201" s="9">
        <v>3663.0</v>
      </c>
      <c r="D201" s="9">
        <v>1353.7778117060661</v>
      </c>
      <c r="E201" s="9">
        <v>89297.0</v>
      </c>
      <c r="F201" s="4">
        <v>0.04102041501954153</v>
      </c>
      <c r="G201" s="4">
        <v>0.3695817121774682</v>
      </c>
      <c r="H201" s="4">
        <v>0.015160395217152492</v>
      </c>
      <c r="I201" s="9">
        <v>3651.0</v>
      </c>
      <c r="J201" s="9">
        <v>1316.222256630659</v>
      </c>
      <c r="K201" s="9">
        <v>124576.0</v>
      </c>
      <c r="L201" s="12">
        <v>0.02930741073722065</v>
      </c>
      <c r="M201" s="12">
        <v>0.3605100675515363</v>
      </c>
      <c r="N201" s="12">
        <v>0.010565616624636037</v>
      </c>
      <c r="O201" s="12">
        <f t="shared" si="1"/>
        <v>1.434880306</v>
      </c>
      <c r="P201" s="14"/>
      <c r="S201" s="23"/>
      <c r="V201" s="15"/>
      <c r="W201" s="15"/>
      <c r="X201" s="15"/>
      <c r="Y201" s="5"/>
      <c r="Z201" s="5"/>
      <c r="AA201" s="5"/>
      <c r="AB201" s="15"/>
      <c r="AC201" s="15"/>
      <c r="AD201" s="15"/>
      <c r="AE201" s="15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>
      <c r="A202" s="11">
        <v>50102.0</v>
      </c>
      <c r="B202" s="8" t="s">
        <v>228</v>
      </c>
      <c r="C202" s="9">
        <v>2491.0</v>
      </c>
      <c r="D202" s="9">
        <v>967.4444690346718</v>
      </c>
      <c r="E202" s="9">
        <v>6385.0</v>
      </c>
      <c r="F202" s="4">
        <v>0.39013312451057164</v>
      </c>
      <c r="G202" s="4">
        <v>0.38837594100147405</v>
      </c>
      <c r="H202" s="4">
        <v>0.15151831934763849</v>
      </c>
      <c r="I202" s="9">
        <v>7495.0</v>
      </c>
      <c r="J202" s="9">
        <v>2906.000072211027</v>
      </c>
      <c r="K202" s="9">
        <v>22442.0</v>
      </c>
      <c r="L202" s="12">
        <v>0.3339720167543</v>
      </c>
      <c r="M202" s="12">
        <v>0.3877251597346267</v>
      </c>
      <c r="N202" s="12">
        <v>0.12948935354295638</v>
      </c>
      <c r="O202" s="12">
        <f t="shared" si="1"/>
        <v>1.17012183</v>
      </c>
      <c r="P202" s="14"/>
      <c r="S202" s="23"/>
      <c r="V202" s="15"/>
      <c r="W202" s="15"/>
      <c r="X202" s="15"/>
      <c r="Y202" s="5"/>
      <c r="Z202" s="5"/>
      <c r="AA202" s="5"/>
      <c r="AB202" s="15"/>
      <c r="AC202" s="15"/>
      <c r="AD202" s="15"/>
      <c r="AE202" s="15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>
      <c r="A203" s="11">
        <v>50103.0</v>
      </c>
      <c r="B203" s="8" t="s">
        <v>229</v>
      </c>
      <c r="C203" s="9">
        <v>418.0</v>
      </c>
      <c r="D203" s="9">
        <v>152.88889229297638</v>
      </c>
      <c r="E203" s="9">
        <v>3515.0</v>
      </c>
      <c r="F203" s="4">
        <v>0.11891891891891893</v>
      </c>
      <c r="G203" s="4">
        <v>0.3657629002224315</v>
      </c>
      <c r="H203" s="4">
        <v>0.043496128675099964</v>
      </c>
      <c r="I203" s="9">
        <v>631.0</v>
      </c>
      <c r="J203" s="9">
        <v>223.33333936333656</v>
      </c>
      <c r="K203" s="9">
        <v>8634.0</v>
      </c>
      <c r="L203" s="12">
        <v>0.07308315960157517</v>
      </c>
      <c r="M203" s="12">
        <v>0.3539355615900738</v>
      </c>
      <c r="N203" s="12">
        <v>0.0258667291363605</v>
      </c>
      <c r="O203" s="12">
        <f t="shared" si="1"/>
        <v>1.681547305</v>
      </c>
      <c r="P203" s="14"/>
      <c r="S203" s="23"/>
      <c r="V203" s="15"/>
      <c r="W203" s="15"/>
      <c r="X203" s="15"/>
      <c r="Y203" s="5"/>
      <c r="Z203" s="5"/>
      <c r="AA203" s="5"/>
      <c r="AB203" s="15"/>
      <c r="AC203" s="15"/>
      <c r="AD203" s="15"/>
      <c r="AE203" s="15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>
      <c r="A204" s="11">
        <v>50104.0</v>
      </c>
      <c r="B204" s="8" t="s">
        <v>230</v>
      </c>
      <c r="C204" s="9">
        <v>263.0</v>
      </c>
      <c r="D204" s="9">
        <v>102.66666868329048</v>
      </c>
      <c r="E204" s="9">
        <v>708.0</v>
      </c>
      <c r="F204" s="4">
        <v>0.3714689265536723</v>
      </c>
      <c r="G204" s="4">
        <v>0.3903675615334239</v>
      </c>
      <c r="H204" s="4">
        <v>0.1450094190441956</v>
      </c>
      <c r="I204" s="9">
        <v>877.0</v>
      </c>
      <c r="J204" s="9">
        <v>326.00000831484795</v>
      </c>
      <c r="K204" s="9">
        <v>2409.0</v>
      </c>
      <c r="L204" s="12">
        <v>0.3640514736405147</v>
      </c>
      <c r="M204" s="12">
        <v>0.3717217882723466</v>
      </c>
      <c r="N204" s="12">
        <v>0.13532586480483516</v>
      </c>
      <c r="O204" s="12">
        <f t="shared" si="1"/>
        <v>1.071557305</v>
      </c>
      <c r="P204" s="14"/>
      <c r="S204" s="23"/>
      <c r="V204" s="15"/>
      <c r="W204" s="15"/>
      <c r="X204" s="15"/>
      <c r="Y204" s="5"/>
      <c r="Z204" s="5"/>
      <c r="AA204" s="5"/>
      <c r="AB204" s="15"/>
      <c r="AC204" s="15"/>
      <c r="AD204" s="15"/>
      <c r="AE204" s="15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>
      <c r="A205" s="11">
        <v>50201.0</v>
      </c>
      <c r="B205" s="8" t="s">
        <v>231</v>
      </c>
      <c r="C205" s="9">
        <v>1111.0</v>
      </c>
      <c r="D205" s="9">
        <v>419.33334425091743</v>
      </c>
      <c r="E205" s="9">
        <v>7858.0</v>
      </c>
      <c r="F205" s="4">
        <v>0.14138457622804784</v>
      </c>
      <c r="G205" s="4">
        <v>0.3774377536011858</v>
      </c>
      <c r="H205" s="4">
        <v>0.053363876845369994</v>
      </c>
      <c r="I205" s="9">
        <v>2503.0</v>
      </c>
      <c r="J205" s="9">
        <v>920.6666887104511</v>
      </c>
      <c r="K205" s="9">
        <v>14230.0</v>
      </c>
      <c r="L205" s="12">
        <v>0.1758959943780745</v>
      </c>
      <c r="M205" s="12">
        <v>0.36782528514201</v>
      </c>
      <c r="N205" s="12">
        <v>0.06469899428745264</v>
      </c>
      <c r="O205" s="12">
        <f t="shared" si="1"/>
        <v>0.8248022621</v>
      </c>
      <c r="P205" s="14"/>
      <c r="S205" s="23"/>
      <c r="V205" s="15"/>
      <c r="W205" s="15"/>
      <c r="X205" s="15"/>
      <c r="Y205" s="5"/>
      <c r="Z205" s="5"/>
      <c r="AA205" s="5"/>
      <c r="AB205" s="15"/>
      <c r="AC205" s="15"/>
      <c r="AD205" s="15"/>
      <c r="AE205" s="15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>
      <c r="A206" s="11">
        <v>50202.0</v>
      </c>
      <c r="B206" s="8" t="s">
        <v>232</v>
      </c>
      <c r="C206" s="9">
        <v>728.0</v>
      </c>
      <c r="D206" s="9">
        <v>270.4444514513016</v>
      </c>
      <c r="E206" s="9">
        <v>4561.0</v>
      </c>
      <c r="F206" s="4">
        <v>0.15961411971058978</v>
      </c>
      <c r="G206" s="4">
        <v>0.37148963111442523</v>
      </c>
      <c r="H206" s="4">
        <v>0.059294990451940706</v>
      </c>
      <c r="I206" s="9">
        <v>1461.0</v>
      </c>
      <c r="J206" s="9">
        <v>543.0000134706497</v>
      </c>
      <c r="K206" s="9">
        <v>11061.0</v>
      </c>
      <c r="L206" s="12">
        <v>0.13208570653647952</v>
      </c>
      <c r="M206" s="12">
        <v>0.37166325357334</v>
      </c>
      <c r="N206" s="12">
        <v>0.049091403441881364</v>
      </c>
      <c r="O206" s="12">
        <f t="shared" si="1"/>
        <v>1.207848753</v>
      </c>
      <c r="P206" s="14"/>
      <c r="S206" s="23"/>
      <c r="V206" s="15"/>
      <c r="W206" s="15"/>
      <c r="X206" s="15"/>
      <c r="Y206" s="5"/>
      <c r="Z206" s="5"/>
      <c r="AA206" s="5"/>
      <c r="AB206" s="15"/>
      <c r="AC206" s="15"/>
      <c r="AD206" s="15"/>
      <c r="AE206" s="15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>
      <c r="A207" s="11">
        <v>50203.0</v>
      </c>
      <c r="B207" s="8" t="s">
        <v>233</v>
      </c>
      <c r="C207" s="9">
        <v>1274.0</v>
      </c>
      <c r="D207" s="9">
        <v>476.0000119805336</v>
      </c>
      <c r="E207" s="9">
        <v>18666.0</v>
      </c>
      <c r="F207" s="4">
        <v>0.06825243758705668</v>
      </c>
      <c r="G207" s="4">
        <v>0.37362638303024615</v>
      </c>
      <c r="H207" s="4">
        <v>0.025500911388649607</v>
      </c>
      <c r="I207" s="9">
        <v>1563.0</v>
      </c>
      <c r="J207" s="9">
        <v>579.4444591403008</v>
      </c>
      <c r="K207" s="9">
        <v>22367.0</v>
      </c>
      <c r="L207" s="12">
        <v>0.06987973353601287</v>
      </c>
      <c r="M207" s="12">
        <v>0.37072582158688466</v>
      </c>
      <c r="N207" s="12">
        <v>0.02590622162741095</v>
      </c>
      <c r="O207" s="12">
        <f t="shared" si="1"/>
        <v>0.9843547143</v>
      </c>
      <c r="P207" s="14"/>
      <c r="S207" s="23"/>
      <c r="V207" s="15"/>
      <c r="W207" s="15"/>
      <c r="X207" s="15"/>
      <c r="Y207" s="5"/>
      <c r="Z207" s="5"/>
      <c r="AA207" s="5"/>
      <c r="AB207" s="15"/>
      <c r="AC207" s="15"/>
      <c r="AD207" s="15"/>
      <c r="AE207" s="15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>
      <c r="A208" s="11">
        <v>50204.0</v>
      </c>
      <c r="B208" s="8" t="s">
        <v>234</v>
      </c>
      <c r="C208" s="9">
        <v>623.0</v>
      </c>
      <c r="D208" s="9">
        <v>247.00000658631325</v>
      </c>
      <c r="E208" s="9">
        <v>2065.0</v>
      </c>
      <c r="F208" s="4">
        <v>0.3016949152542373</v>
      </c>
      <c r="G208" s="4">
        <v>0.39646871041141774</v>
      </c>
      <c r="H208" s="4">
        <v>0.11961259398852943</v>
      </c>
      <c r="I208" s="9">
        <v>1487.0</v>
      </c>
      <c r="J208" s="9">
        <v>556.4444587230682</v>
      </c>
      <c r="K208" s="9">
        <v>6125.0</v>
      </c>
      <c r="L208" s="12">
        <v>0.24277551020408164</v>
      </c>
      <c r="M208" s="12">
        <v>0.3742060919455738</v>
      </c>
      <c r="N208" s="12">
        <v>0.09084807489356217</v>
      </c>
      <c r="O208" s="12">
        <f t="shared" si="1"/>
        <v>1.316622219</v>
      </c>
      <c r="P208" s="14"/>
      <c r="S208" s="23"/>
      <c r="V208" s="15"/>
      <c r="W208" s="15"/>
      <c r="X208" s="15"/>
      <c r="Y208" s="5"/>
      <c r="Z208" s="5"/>
      <c r="AA208" s="5"/>
      <c r="AB208" s="15"/>
      <c r="AC208" s="15"/>
      <c r="AD208" s="15"/>
      <c r="AE208" s="15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>
      <c r="A209" s="11">
        <v>50301.0</v>
      </c>
      <c r="B209" s="8" t="s">
        <v>235</v>
      </c>
      <c r="C209" s="9">
        <v>2361.0</v>
      </c>
      <c r="D209" s="9">
        <v>903.777800142765</v>
      </c>
      <c r="E209" s="9">
        <v>10264.0</v>
      </c>
      <c r="F209" s="4">
        <v>0.2300272798129384</v>
      </c>
      <c r="G209" s="4">
        <v>0.38279449391900255</v>
      </c>
      <c r="H209" s="4">
        <v>0.08805317616355855</v>
      </c>
      <c r="I209" s="9">
        <v>4240.0</v>
      </c>
      <c r="J209" s="9">
        <v>1600.0000404417515</v>
      </c>
      <c r="K209" s="9">
        <v>21469.0</v>
      </c>
      <c r="L209" s="12">
        <v>0.19749406120452745</v>
      </c>
      <c r="M209" s="12">
        <v>0.37735850010418664</v>
      </c>
      <c r="N209" s="12">
        <v>0.07452606271562491</v>
      </c>
      <c r="O209" s="12">
        <f t="shared" si="1"/>
        <v>1.181508495</v>
      </c>
      <c r="P209" s="14"/>
      <c r="S209" s="23"/>
      <c r="V209" s="15"/>
      <c r="W209" s="15"/>
      <c r="X209" s="15"/>
      <c r="Y209" s="5"/>
      <c r="Z209" s="5"/>
      <c r="AA209" s="5"/>
      <c r="AB209" s="15"/>
      <c r="AC209" s="15"/>
      <c r="AD209" s="15"/>
      <c r="AE209" s="15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>
      <c r="A210" s="11">
        <v>50302.0</v>
      </c>
      <c r="B210" s="8" t="s">
        <v>236</v>
      </c>
      <c r="C210" s="9">
        <v>725.0</v>
      </c>
      <c r="D210" s="9">
        <v>275.7777846753597</v>
      </c>
      <c r="E210" s="9">
        <v>3190.0</v>
      </c>
      <c r="F210" s="4">
        <v>0.22727272727272727</v>
      </c>
      <c r="G210" s="4">
        <v>0.38038315127635824</v>
      </c>
      <c r="H210" s="4">
        <v>0.08645071619917233</v>
      </c>
      <c r="I210" s="9">
        <v>1069.0</v>
      </c>
      <c r="J210" s="9">
        <v>401.5555646419525</v>
      </c>
      <c r="K210" s="9">
        <v>6004.0</v>
      </c>
      <c r="L210" s="12">
        <v>0.17804796802131911</v>
      </c>
      <c r="M210" s="12">
        <v>0.37563663670902947</v>
      </c>
      <c r="N210" s="12">
        <v>0.06688133988040515</v>
      </c>
      <c r="O210" s="12">
        <f t="shared" si="1"/>
        <v>1.292598449</v>
      </c>
      <c r="P210" s="14"/>
      <c r="S210" s="23"/>
      <c r="V210" s="15"/>
      <c r="W210" s="15"/>
      <c r="X210" s="15"/>
      <c r="Y210" s="5"/>
      <c r="Z210" s="5"/>
      <c r="AA210" s="5"/>
      <c r="AB210" s="15"/>
      <c r="AC210" s="15"/>
      <c r="AD210" s="15"/>
      <c r="AE210" s="15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>
      <c r="A211" s="11">
        <v>50303.0</v>
      </c>
      <c r="B211" s="8" t="s">
        <v>237</v>
      </c>
      <c r="C211" s="9">
        <v>2067.0</v>
      </c>
      <c r="D211" s="9">
        <v>820.3333540558815</v>
      </c>
      <c r="E211" s="9">
        <v>4381.0</v>
      </c>
      <c r="F211" s="4">
        <v>0.47181008902077154</v>
      </c>
      <c r="G211" s="4">
        <v>0.3968714823685929</v>
      </c>
      <c r="H211" s="4">
        <v>0.18724796942613137</v>
      </c>
      <c r="I211" s="9">
        <v>4216.0</v>
      </c>
      <c r="J211" s="9">
        <v>1628.666708111763</v>
      </c>
      <c r="K211" s="9">
        <v>9912.0</v>
      </c>
      <c r="L211" s="12">
        <v>0.42534301856335754</v>
      </c>
      <c r="M211" s="12">
        <v>0.3863061451877996</v>
      </c>
      <c r="N211" s="12">
        <v>0.16431262188375334</v>
      </c>
      <c r="O211" s="12">
        <f t="shared" si="1"/>
        <v>1.139583602</v>
      </c>
      <c r="P211" s="14"/>
      <c r="S211" s="23"/>
      <c r="V211" s="15"/>
      <c r="W211" s="15"/>
      <c r="X211" s="15"/>
      <c r="Y211" s="5"/>
      <c r="Z211" s="5"/>
      <c r="AA211" s="5"/>
      <c r="AB211" s="15"/>
      <c r="AC211" s="15"/>
      <c r="AD211" s="15"/>
      <c r="AE211" s="15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>
      <c r="A212" s="11">
        <v>50401.0</v>
      </c>
      <c r="B212" s="8" t="s">
        <v>238</v>
      </c>
      <c r="C212" s="9">
        <v>1994.0</v>
      </c>
      <c r="D212" s="9">
        <v>809.2222426533699</v>
      </c>
      <c r="E212" s="9">
        <v>4784.0</v>
      </c>
      <c r="F212" s="4">
        <v>0.41680602006688966</v>
      </c>
      <c r="G212" s="4">
        <v>0.40582860714812935</v>
      </c>
      <c r="H212" s="4">
        <v>0.16915180657470108</v>
      </c>
      <c r="I212" s="9">
        <v>3407.0</v>
      </c>
      <c r="J212" s="9">
        <v>1356.1111444830894</v>
      </c>
      <c r="K212" s="9">
        <v>11177.0</v>
      </c>
      <c r="L212" s="12">
        <v>0.3048224031493245</v>
      </c>
      <c r="M212" s="12">
        <v>0.39803673157707353</v>
      </c>
      <c r="N212" s="12">
        <v>0.12133051306102617</v>
      </c>
      <c r="O212" s="12">
        <f t="shared" si="1"/>
        <v>1.394140701</v>
      </c>
      <c r="P212" s="14"/>
      <c r="S212" s="23"/>
      <c r="V212" s="15"/>
      <c r="W212" s="15"/>
      <c r="X212" s="15"/>
      <c r="Y212" s="5"/>
      <c r="Z212" s="5"/>
      <c r="AA212" s="5"/>
      <c r="AB212" s="15"/>
      <c r="AC212" s="15"/>
      <c r="AD212" s="15"/>
      <c r="AE212" s="15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>
      <c r="A213" s="11">
        <v>50402.0</v>
      </c>
      <c r="B213" s="8" t="s">
        <v>239</v>
      </c>
      <c r="C213" s="9">
        <v>2180.0</v>
      </c>
      <c r="D213" s="9">
        <v>890.2222447693348</v>
      </c>
      <c r="E213" s="9">
        <v>5754.0</v>
      </c>
      <c r="F213" s="4">
        <v>0.37886687521724016</v>
      </c>
      <c r="G213" s="4">
        <v>0.40835882787584166</v>
      </c>
      <c r="H213" s="4">
        <v>0.15471363308469496</v>
      </c>
      <c r="I213" s="9">
        <v>3869.0</v>
      </c>
      <c r="J213" s="9">
        <v>1535.2222613990307</v>
      </c>
      <c r="K213" s="9">
        <v>11056.0</v>
      </c>
      <c r="L213" s="12">
        <v>0.34994573082489144</v>
      </c>
      <c r="M213" s="12">
        <v>0.3968007912636419</v>
      </c>
      <c r="N213" s="12">
        <v>0.13885874289065037</v>
      </c>
      <c r="O213" s="12">
        <f t="shared" si="1"/>
        <v>1.114179992</v>
      </c>
      <c r="P213" s="14"/>
      <c r="S213" s="23"/>
      <c r="V213" s="15"/>
      <c r="W213" s="15"/>
      <c r="X213" s="15"/>
      <c r="Y213" s="5"/>
      <c r="Z213" s="5"/>
      <c r="AA213" s="5"/>
      <c r="AB213" s="15"/>
      <c r="AC213" s="15"/>
      <c r="AD213" s="15"/>
      <c r="AE213" s="15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>
      <c r="A214" s="11">
        <v>50403.0</v>
      </c>
      <c r="B214" s="8" t="s">
        <v>240</v>
      </c>
      <c r="C214" s="9">
        <v>3592.0</v>
      </c>
      <c r="D214" s="9">
        <v>1374.6667008697987</v>
      </c>
      <c r="E214" s="9">
        <v>10994.0</v>
      </c>
      <c r="F214" s="4">
        <v>0.32672366745497544</v>
      </c>
      <c r="G214" s="4">
        <v>0.382702310932572</v>
      </c>
      <c r="H214" s="4">
        <v>0.12503790257138428</v>
      </c>
      <c r="I214" s="9">
        <v>5812.0</v>
      </c>
      <c r="J214" s="9">
        <v>2211.888945668936</v>
      </c>
      <c r="K214" s="9">
        <v>21479.0</v>
      </c>
      <c r="L214" s="12">
        <v>0.27058987848596305</v>
      </c>
      <c r="M214" s="12">
        <v>0.3805727711061486</v>
      </c>
      <c r="N214" s="12">
        <v>0.10297913988867899</v>
      </c>
      <c r="O214" s="12">
        <f t="shared" si="1"/>
        <v>1.214206127</v>
      </c>
      <c r="P214" s="14"/>
      <c r="S214" s="23"/>
      <c r="V214" s="15"/>
      <c r="W214" s="15"/>
      <c r="X214" s="15"/>
      <c r="Y214" s="5"/>
      <c r="Z214" s="5"/>
      <c r="AA214" s="5"/>
      <c r="AB214" s="15"/>
      <c r="AC214" s="15"/>
      <c r="AD214" s="15"/>
      <c r="AE214" s="15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>
      <c r="A215" s="11">
        <v>50404.0</v>
      </c>
      <c r="B215" s="8" t="s">
        <v>241</v>
      </c>
      <c r="C215" s="9">
        <v>1754.0</v>
      </c>
      <c r="D215" s="9">
        <v>699.8889066576958</v>
      </c>
      <c r="E215" s="9">
        <v>4205.0</v>
      </c>
      <c r="F215" s="4">
        <v>0.41712247324613555</v>
      </c>
      <c r="G215" s="4">
        <v>0.39902446217656545</v>
      </c>
      <c r="H215" s="4">
        <v>0.16644207054879806</v>
      </c>
      <c r="I215" s="9">
        <v>3873.0</v>
      </c>
      <c r="J215" s="9">
        <v>1482.6667042076588</v>
      </c>
      <c r="K215" s="9">
        <v>10235.0</v>
      </c>
      <c r="L215" s="12">
        <v>0.37840742550073275</v>
      </c>
      <c r="M215" s="12">
        <v>0.3828212507636609</v>
      </c>
      <c r="N215" s="12">
        <v>0.14486240392844735</v>
      </c>
      <c r="O215" s="12">
        <f t="shared" si="1"/>
        <v>1.148966647</v>
      </c>
      <c r="P215" s="14"/>
      <c r="S215" s="23"/>
      <c r="V215" s="15"/>
      <c r="W215" s="15"/>
      <c r="X215" s="15"/>
      <c r="Y215" s="5"/>
      <c r="Z215" s="5"/>
      <c r="AA215" s="5"/>
      <c r="AB215" s="15"/>
      <c r="AC215" s="15"/>
      <c r="AD215" s="15"/>
      <c r="AE215" s="15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>
      <c r="A216" s="11">
        <v>50405.0</v>
      </c>
      <c r="B216" s="8" t="s">
        <v>366</v>
      </c>
      <c r="C216" s="9">
        <v>2040.0</v>
      </c>
      <c r="D216" s="9">
        <v>796.000020056963</v>
      </c>
      <c r="E216" s="9">
        <v>5731.0</v>
      </c>
      <c r="F216" s="4">
        <v>0.35595882045018323</v>
      </c>
      <c r="G216" s="4">
        <v>0.39019608826321717</v>
      </c>
      <c r="H216" s="4">
        <v>0.13889373932245036</v>
      </c>
      <c r="I216" s="9">
        <v>4686.0</v>
      </c>
      <c r="J216" s="9">
        <v>1784.0000436007977</v>
      </c>
      <c r="K216" s="9">
        <v>15231.0</v>
      </c>
      <c r="L216" s="12">
        <v>0.3076620051211345</v>
      </c>
      <c r="M216" s="12">
        <v>0.38070850268903067</v>
      </c>
      <c r="N216" s="12">
        <v>0.117129541303972</v>
      </c>
      <c r="O216" s="12">
        <f t="shared" si="1"/>
        <v>1.185813056</v>
      </c>
      <c r="P216" s="14"/>
      <c r="S216" s="23"/>
      <c r="V216" s="15"/>
      <c r="W216" s="15"/>
      <c r="X216" s="15"/>
      <c r="Y216" s="5"/>
      <c r="Z216" s="5"/>
      <c r="AA216" s="5"/>
      <c r="AB216" s="15"/>
      <c r="AC216" s="15"/>
      <c r="AD216" s="15"/>
      <c r="AE216" s="15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>
      <c r="A217" s="11">
        <v>50501.0</v>
      </c>
      <c r="B217" s="8" t="s">
        <v>242</v>
      </c>
      <c r="C217" s="9">
        <v>4807.0</v>
      </c>
      <c r="D217" s="9">
        <v>2052.2222753167152</v>
      </c>
      <c r="E217" s="9">
        <v>9140.0</v>
      </c>
      <c r="F217" s="4">
        <v>0.5259299781181619</v>
      </c>
      <c r="G217" s="4">
        <v>0.42692371028015713</v>
      </c>
      <c r="H217" s="4">
        <v>0.2245319776057675</v>
      </c>
      <c r="I217" s="9">
        <v>9555.0</v>
      </c>
      <c r="J217" s="9">
        <v>3962.2223236858845</v>
      </c>
      <c r="K217" s="9">
        <v>19122.0</v>
      </c>
      <c r="L217" s="12">
        <v>0.4996862252902416</v>
      </c>
      <c r="M217" s="12">
        <v>0.41467528243703655</v>
      </c>
      <c r="N217" s="12">
        <v>0.2072075266021276</v>
      </c>
      <c r="O217" s="12">
        <f t="shared" si="1"/>
        <v>1.083609178</v>
      </c>
      <c r="P217" s="14"/>
      <c r="S217" s="23"/>
      <c r="V217" s="15"/>
      <c r="W217" s="15"/>
      <c r="X217" s="15"/>
      <c r="Y217" s="5"/>
      <c r="Z217" s="5"/>
      <c r="AA217" s="5"/>
      <c r="AB217" s="15"/>
      <c r="AC217" s="15"/>
      <c r="AD217" s="15"/>
      <c r="AE217" s="15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>
      <c r="A218" s="11">
        <v>50502.0</v>
      </c>
      <c r="B218" s="8" t="s">
        <v>243</v>
      </c>
      <c r="C218" s="9">
        <v>1629.0</v>
      </c>
      <c r="D218" s="9">
        <v>669.2222385406494</v>
      </c>
      <c r="E218" s="9">
        <v>3899.0</v>
      </c>
      <c r="F218" s="4">
        <v>0.41779943575275713</v>
      </c>
      <c r="G218" s="4">
        <v>0.41081782599180444</v>
      </c>
      <c r="H218" s="4">
        <v>0.17163945589655025</v>
      </c>
      <c r="I218" s="9">
        <v>2754.0</v>
      </c>
      <c r="J218" s="9">
        <v>1110.4444719851017</v>
      </c>
      <c r="K218" s="9">
        <v>6713.0</v>
      </c>
      <c r="L218" s="12">
        <v>0.4102487710412632</v>
      </c>
      <c r="M218" s="12">
        <v>0.40321150035769854</v>
      </c>
      <c r="N218" s="12">
        <v>0.16541702249144968</v>
      </c>
      <c r="O218" s="12">
        <f t="shared" si="1"/>
        <v>1.037616645</v>
      </c>
      <c r="P218" s="14"/>
      <c r="S218" s="23"/>
      <c r="V218" s="15"/>
      <c r="W218" s="15"/>
      <c r="X218" s="15"/>
      <c r="Y218" s="5"/>
      <c r="Z218" s="5"/>
      <c r="AA218" s="5"/>
      <c r="AB218" s="15"/>
      <c r="AC218" s="15"/>
      <c r="AD218" s="15"/>
      <c r="AE218" s="15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>
      <c r="A219" s="11">
        <v>50601.0</v>
      </c>
      <c r="B219" s="8" t="s">
        <v>244</v>
      </c>
      <c r="C219" s="9">
        <v>2545.0</v>
      </c>
      <c r="D219" s="9">
        <v>986.0000247657299</v>
      </c>
      <c r="E219" s="9">
        <v>10994.0</v>
      </c>
      <c r="F219" s="4">
        <v>0.23148990358377297</v>
      </c>
      <c r="G219" s="4">
        <v>0.3874263358607976</v>
      </c>
      <c r="H219" s="4">
        <v>0.08968528513423048</v>
      </c>
      <c r="I219" s="9">
        <v>3087.0</v>
      </c>
      <c r="J219" s="9">
        <v>1160.555585384369</v>
      </c>
      <c r="K219" s="9">
        <v>18106.0</v>
      </c>
      <c r="L219" s="12">
        <v>0.17049596818734122</v>
      </c>
      <c r="M219" s="12">
        <v>0.37594933119027174</v>
      </c>
      <c r="N219" s="12">
        <v>0.06409784521066877</v>
      </c>
      <c r="O219" s="12">
        <f t="shared" si="1"/>
        <v>1.399193449</v>
      </c>
      <c r="P219" s="14"/>
      <c r="S219" s="23"/>
      <c r="V219" s="15"/>
      <c r="W219" s="15"/>
      <c r="X219" s="15"/>
      <c r="Y219" s="5"/>
      <c r="Z219" s="5"/>
      <c r="AA219" s="5"/>
      <c r="AB219" s="15"/>
      <c r="AC219" s="15"/>
      <c r="AD219" s="15"/>
      <c r="AE219" s="15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>
      <c r="A220" s="11">
        <v>50602.0</v>
      </c>
      <c r="B220" s="8" t="s">
        <v>245</v>
      </c>
      <c r="C220" s="9">
        <v>707.0</v>
      </c>
      <c r="D220" s="9">
        <v>266.4444508254528</v>
      </c>
      <c r="E220" s="9">
        <v>3467.0</v>
      </c>
      <c r="F220" s="4">
        <v>0.20392269974040958</v>
      </c>
      <c r="G220" s="4">
        <v>0.3768662670798484</v>
      </c>
      <c r="H220" s="4">
        <v>0.07685158662401292</v>
      </c>
      <c r="I220" s="9">
        <v>866.0</v>
      </c>
      <c r="J220" s="9">
        <v>319.1111187338829</v>
      </c>
      <c r="K220" s="9">
        <v>6612.0</v>
      </c>
      <c r="L220" s="12">
        <v>0.1309739866908651</v>
      </c>
      <c r="M220" s="12">
        <v>0.3684885897619895</v>
      </c>
      <c r="N220" s="12">
        <v>0.048262419651222466</v>
      </c>
      <c r="O220" s="12">
        <f t="shared" si="1"/>
        <v>1.592369118</v>
      </c>
      <c r="P220" s="14"/>
      <c r="S220" s="23"/>
      <c r="V220" s="15"/>
      <c r="W220" s="15"/>
      <c r="X220" s="15"/>
      <c r="Y220" s="5"/>
      <c r="Z220" s="5"/>
      <c r="AA220" s="5"/>
      <c r="AB220" s="15"/>
      <c r="AC220" s="15"/>
      <c r="AD220" s="15"/>
      <c r="AE220" s="15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>
      <c r="A221" s="11">
        <v>50701.0</v>
      </c>
      <c r="B221" s="8" t="s">
        <v>246</v>
      </c>
      <c r="C221" s="9">
        <v>1563.0</v>
      </c>
      <c r="D221" s="9">
        <v>599.3333486318588</v>
      </c>
      <c r="E221" s="9">
        <v>5056.0</v>
      </c>
      <c r="F221" s="4">
        <v>0.3091376582278481</v>
      </c>
      <c r="G221" s="4">
        <v>0.38345063891993525</v>
      </c>
      <c r="H221" s="4">
        <v>0.11853903256168094</v>
      </c>
      <c r="I221" s="9">
        <v>2842.0</v>
      </c>
      <c r="J221" s="9">
        <v>1058.4444721341133</v>
      </c>
      <c r="K221" s="9">
        <v>12102.0</v>
      </c>
      <c r="L221" s="12">
        <v>0.23483721698892746</v>
      </c>
      <c r="M221" s="12">
        <v>0.37242944128575417</v>
      </c>
      <c r="N221" s="12">
        <v>0.08746029351628767</v>
      </c>
      <c r="O221" s="12">
        <f t="shared" si="1"/>
        <v>1.355346841</v>
      </c>
      <c r="P221" s="14"/>
      <c r="S221" s="23"/>
      <c r="V221" s="15"/>
      <c r="W221" s="15"/>
      <c r="X221" s="15"/>
      <c r="Y221" s="5"/>
      <c r="Z221" s="5"/>
      <c r="AA221" s="5"/>
      <c r="AB221" s="15"/>
      <c r="AC221" s="15"/>
      <c r="AD221" s="15"/>
      <c r="AE221" s="15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</row>
    <row r="222">
      <c r="A222" s="11">
        <v>50702.0</v>
      </c>
      <c r="B222" s="8" t="s">
        <v>247</v>
      </c>
      <c r="C222" s="9">
        <v>559.0</v>
      </c>
      <c r="D222" s="9">
        <v>212.44444978237152</v>
      </c>
      <c r="E222" s="9">
        <v>1988.0</v>
      </c>
      <c r="F222" s="4">
        <v>0.2811871227364185</v>
      </c>
      <c r="G222" s="4">
        <v>0.3800437384300027</v>
      </c>
      <c r="H222" s="4">
        <v>0.1068634053231245</v>
      </c>
      <c r="I222" s="9">
        <v>1472.0</v>
      </c>
      <c r="J222" s="9">
        <v>539.3333466947079</v>
      </c>
      <c r="K222" s="9">
        <v>6445.0</v>
      </c>
      <c r="L222" s="12">
        <v>0.22839410395655546</v>
      </c>
      <c r="M222" s="12">
        <v>0.3663949366132526</v>
      </c>
      <c r="N222" s="12">
        <v>0.08368244324200277</v>
      </c>
      <c r="O222" s="12">
        <f t="shared" si="1"/>
        <v>1.277011057</v>
      </c>
      <c r="P222" s="14"/>
      <c r="S222" s="23"/>
      <c r="V222" s="15"/>
      <c r="W222" s="15"/>
      <c r="X222" s="15"/>
      <c r="Y222" s="5"/>
      <c r="Z222" s="5"/>
      <c r="AA222" s="5"/>
      <c r="AB222" s="15"/>
      <c r="AC222" s="15"/>
      <c r="AD222" s="15"/>
      <c r="AE222" s="15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</row>
    <row r="223">
      <c r="A223" s="11">
        <v>50801.0</v>
      </c>
      <c r="B223" s="8" t="s">
        <v>248</v>
      </c>
      <c r="C223" s="9">
        <v>1306.0</v>
      </c>
      <c r="D223" s="9">
        <v>491.66667887568474</v>
      </c>
      <c r="E223" s="9">
        <v>17582.0</v>
      </c>
      <c r="F223" s="4">
        <v>0.07428051416221135</v>
      </c>
      <c r="G223" s="4">
        <v>0.37646759485121345</v>
      </c>
      <c r="H223" s="4">
        <v>0.027964206510959204</v>
      </c>
      <c r="I223" s="9">
        <v>1489.0</v>
      </c>
      <c r="J223" s="9">
        <v>544.111124753952</v>
      </c>
      <c r="K223" s="9">
        <v>26851.0</v>
      </c>
      <c r="L223" s="12">
        <v>0.05545417302893747</v>
      </c>
      <c r="M223" s="12">
        <v>0.36542050017055205</v>
      </c>
      <c r="N223" s="12">
        <v>0.02026409164477867</v>
      </c>
      <c r="O223" s="12">
        <f t="shared" si="1"/>
        <v>1.379988158</v>
      </c>
      <c r="P223" s="14"/>
      <c r="S223" s="23"/>
      <c r="V223" s="15"/>
      <c r="W223" s="15"/>
      <c r="X223" s="15"/>
      <c r="Y223" s="5"/>
      <c r="Z223" s="5"/>
      <c r="AA223" s="5"/>
      <c r="AB223" s="15"/>
      <c r="AC223" s="15"/>
      <c r="AD223" s="15"/>
      <c r="AE223" s="15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</row>
    <row r="224">
      <c r="A224" s="11">
        <v>50802.0</v>
      </c>
      <c r="B224" s="8" t="s">
        <v>249</v>
      </c>
      <c r="C224" s="9">
        <v>191.0</v>
      </c>
      <c r="D224" s="9">
        <v>72.00000184774399</v>
      </c>
      <c r="E224" s="9">
        <v>2790.0</v>
      </c>
      <c r="F224" s="4">
        <v>0.06845878136200717</v>
      </c>
      <c r="G224" s="4">
        <v>0.3769633604593926</v>
      </c>
      <c r="H224" s="4">
        <v>0.02580645227517706</v>
      </c>
      <c r="I224" s="9">
        <v>260.0</v>
      </c>
      <c r="J224" s="9">
        <v>97.66666918992996</v>
      </c>
      <c r="K224" s="9">
        <v>6685.0</v>
      </c>
      <c r="L224" s="12">
        <v>0.03889304412864622</v>
      </c>
      <c r="M224" s="12">
        <v>0.37564103534588444</v>
      </c>
      <c r="N224" s="12">
        <v>0.014609823364237839</v>
      </c>
      <c r="O224" s="12">
        <f t="shared" si="1"/>
        <v>1.766376747</v>
      </c>
      <c r="P224" s="14"/>
      <c r="S224" s="23"/>
      <c r="V224" s="15"/>
      <c r="W224" s="15"/>
      <c r="X224" s="15"/>
      <c r="Y224" s="5"/>
      <c r="Z224" s="5"/>
      <c r="AA224" s="5"/>
      <c r="AB224" s="15"/>
      <c r="AC224" s="15"/>
      <c r="AD224" s="15"/>
      <c r="AE224" s="15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</row>
    <row r="225">
      <c r="A225" s="11">
        <v>50901.0</v>
      </c>
      <c r="B225" s="8" t="s">
        <v>250</v>
      </c>
      <c r="C225" s="9">
        <v>240.0</v>
      </c>
      <c r="D225" s="9">
        <v>89.77777999639511</v>
      </c>
      <c r="E225" s="9">
        <v>4168.0</v>
      </c>
      <c r="F225" s="4">
        <v>0.05758157389635317</v>
      </c>
      <c r="G225" s="4">
        <v>0.374074083318313</v>
      </c>
      <c r="H225" s="4">
        <v>0.02153977447130401</v>
      </c>
      <c r="I225" s="9">
        <v>524.0</v>
      </c>
      <c r="J225" s="9">
        <v>195.22222685813904</v>
      </c>
      <c r="K225" s="9">
        <v>6792.0</v>
      </c>
      <c r="L225" s="12">
        <v>0.07714958775029446</v>
      </c>
      <c r="M225" s="12">
        <v>0.37256150163766993</v>
      </c>
      <c r="N225" s="12">
        <v>0.02874296626297689</v>
      </c>
      <c r="O225" s="12">
        <f t="shared" si="1"/>
        <v>0.7493928871</v>
      </c>
      <c r="P225" s="14"/>
      <c r="S225" s="23"/>
      <c r="V225" s="15"/>
      <c r="W225" s="15"/>
      <c r="X225" s="15"/>
      <c r="Y225" s="5"/>
      <c r="Z225" s="5"/>
      <c r="AA225" s="5"/>
      <c r="AB225" s="15"/>
      <c r="AC225" s="15"/>
      <c r="AD225" s="15"/>
      <c r="AE225" s="15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</row>
    <row r="226">
      <c r="A226" s="11">
        <v>50902.0</v>
      </c>
      <c r="B226" s="8" t="s">
        <v>251</v>
      </c>
      <c r="C226" s="9">
        <v>55.0</v>
      </c>
      <c r="D226" s="9">
        <v>20.000000447034836</v>
      </c>
      <c r="E226" s="9">
        <v>695.0</v>
      </c>
      <c r="F226" s="4">
        <v>0.07913669064748201</v>
      </c>
      <c r="G226" s="4">
        <v>0.3636363717642697</v>
      </c>
      <c r="H226" s="4">
        <v>0.028776979060481774</v>
      </c>
      <c r="I226" s="9">
        <v>82.0</v>
      </c>
      <c r="J226" s="9">
        <v>30.444445073604584</v>
      </c>
      <c r="K226" s="9">
        <v>818.0</v>
      </c>
      <c r="L226" s="12">
        <v>0.10024449877750612</v>
      </c>
      <c r="M226" s="12">
        <v>0.371273720409812</v>
      </c>
      <c r="N226" s="12">
        <v>0.037218148011741545</v>
      </c>
      <c r="O226" s="12">
        <f t="shared" si="1"/>
        <v>0.7731975017</v>
      </c>
      <c r="P226" s="14"/>
      <c r="S226" s="23"/>
      <c r="V226" s="15"/>
      <c r="W226" s="15"/>
      <c r="X226" s="15"/>
      <c r="Y226" s="5"/>
      <c r="Z226" s="5"/>
      <c r="AA226" s="5"/>
      <c r="AB226" s="15"/>
      <c r="AC226" s="15"/>
      <c r="AD226" s="15"/>
      <c r="AE226" s="15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</row>
    <row r="227">
      <c r="A227" s="11">
        <v>51001.0</v>
      </c>
      <c r="B227" s="8" t="s">
        <v>252</v>
      </c>
      <c r="C227" s="9">
        <v>180.0</v>
      </c>
      <c r="D227" s="9">
        <v>66.44444617629051</v>
      </c>
      <c r="E227" s="9">
        <v>1056.0</v>
      </c>
      <c r="F227" s="4">
        <v>0.17045454545454544</v>
      </c>
      <c r="G227" s="4">
        <v>0.36913581209050284</v>
      </c>
      <c r="H227" s="4">
        <v>0.06292087706088116</v>
      </c>
      <c r="I227" s="9">
        <v>395.0</v>
      </c>
      <c r="J227" s="9">
        <v>152.66667047142982</v>
      </c>
      <c r="K227" s="9">
        <v>1832.0</v>
      </c>
      <c r="L227" s="12">
        <v>0.21561135371179038</v>
      </c>
      <c r="M227" s="12">
        <v>0.3864978999276704</v>
      </c>
      <c r="N227" s="12">
        <v>0.08333333541016912</v>
      </c>
      <c r="O227" s="12">
        <f t="shared" si="1"/>
        <v>0.7550505059</v>
      </c>
      <c r="P227" s="14"/>
      <c r="S227" s="23"/>
      <c r="V227" s="15"/>
      <c r="W227" s="15"/>
      <c r="X227" s="15"/>
      <c r="Y227" s="5"/>
      <c r="Z227" s="5"/>
      <c r="AA227" s="5"/>
      <c r="AB227" s="15"/>
      <c r="AC227" s="15"/>
      <c r="AD227" s="15"/>
      <c r="AE227" s="15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</row>
    <row r="228">
      <c r="A228" s="11">
        <v>51002.0</v>
      </c>
      <c r="B228" s="8" t="s">
        <v>253</v>
      </c>
      <c r="C228" s="9">
        <v>133.0</v>
      </c>
      <c r="D228" s="9">
        <v>55.00000116229057</v>
      </c>
      <c r="E228" s="9">
        <v>400.0</v>
      </c>
      <c r="F228" s="4">
        <v>0.3325</v>
      </c>
      <c r="G228" s="4">
        <v>0.41353384332549303</v>
      </c>
      <c r="H228" s="4">
        <v>0.13750000290572645</v>
      </c>
      <c r="I228" s="9">
        <v>214.0</v>
      </c>
      <c r="J228" s="9">
        <v>80.77778014540672</v>
      </c>
      <c r="K228" s="9">
        <v>565.0</v>
      </c>
      <c r="L228" s="12">
        <v>0.3787610619469027</v>
      </c>
      <c r="M228" s="12">
        <v>0.37746626236171366</v>
      </c>
      <c r="N228" s="12">
        <v>0.14296952238125085</v>
      </c>
      <c r="O228" s="12">
        <f t="shared" si="1"/>
        <v>0.9617434584</v>
      </c>
      <c r="P228" s="14"/>
      <c r="S228" s="23"/>
      <c r="V228" s="15"/>
      <c r="W228" s="15"/>
      <c r="X228" s="15"/>
      <c r="Y228" s="5"/>
      <c r="Z228" s="5"/>
      <c r="AA228" s="5"/>
      <c r="AB228" s="15"/>
      <c r="AC228" s="15"/>
      <c r="AD228" s="15"/>
      <c r="AE228" s="15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</row>
    <row r="229">
      <c r="A229" s="11">
        <v>51003.0</v>
      </c>
      <c r="B229" s="8" t="s">
        <v>254</v>
      </c>
      <c r="C229" s="9">
        <v>217.0</v>
      </c>
      <c r="D229" s="9">
        <v>82.8888909816742</v>
      </c>
      <c r="E229" s="9">
        <v>848.0</v>
      </c>
      <c r="F229" s="4">
        <v>0.25589622641509435</v>
      </c>
      <c r="G229" s="4">
        <v>0.38197645613674747</v>
      </c>
      <c r="H229" s="4">
        <v>0.09774633370480448</v>
      </c>
      <c r="I229" s="9">
        <v>315.0</v>
      </c>
      <c r="J229" s="9">
        <v>123.88889175653458</v>
      </c>
      <c r="K229" s="9">
        <v>1028.0</v>
      </c>
      <c r="L229" s="12">
        <v>0.30642023346303504</v>
      </c>
      <c r="M229" s="12">
        <v>0.39329806906836373</v>
      </c>
      <c r="N229" s="12">
        <v>0.1205144861444889</v>
      </c>
      <c r="O229" s="12">
        <f t="shared" si="1"/>
        <v>0.8110753888</v>
      </c>
      <c r="P229" s="14"/>
      <c r="S229" s="23"/>
      <c r="V229" s="15"/>
      <c r="W229" s="15"/>
      <c r="X229" s="15"/>
      <c r="Y229" s="5"/>
      <c r="Z229" s="5"/>
      <c r="AA229" s="5"/>
      <c r="AB229" s="15"/>
      <c r="AC229" s="15"/>
      <c r="AD229" s="15"/>
      <c r="AE229" s="15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</row>
    <row r="230">
      <c r="A230" s="11">
        <v>51101.0</v>
      </c>
      <c r="B230" s="8" t="s">
        <v>255</v>
      </c>
      <c r="C230" s="9">
        <v>1103.0</v>
      </c>
      <c r="D230" s="9">
        <v>411.777787566185</v>
      </c>
      <c r="E230" s="9">
        <v>5930.0</v>
      </c>
      <c r="F230" s="4">
        <v>0.18600337268128161</v>
      </c>
      <c r="G230" s="4">
        <v>0.37332528337822757</v>
      </c>
      <c r="H230" s="4">
        <v>0.06943976181554554</v>
      </c>
      <c r="I230" s="9">
        <v>1291.0</v>
      </c>
      <c r="J230" s="9">
        <v>473.3333449661732</v>
      </c>
      <c r="K230" s="9">
        <v>10312.0</v>
      </c>
      <c r="L230" s="12">
        <v>0.12519394879751747</v>
      </c>
      <c r="M230" s="12">
        <v>0.366640855899437</v>
      </c>
      <c r="N230" s="12">
        <v>0.0459012165405521</v>
      </c>
      <c r="O230" s="12">
        <f t="shared" si="1"/>
        <v>1.512808746</v>
      </c>
      <c r="P230" s="14"/>
      <c r="S230" s="23"/>
      <c r="V230" s="15"/>
      <c r="W230" s="15"/>
      <c r="X230" s="15"/>
      <c r="Y230" s="5"/>
      <c r="Z230" s="5"/>
      <c r="AA230" s="5"/>
      <c r="AB230" s="15"/>
      <c r="AC230" s="15"/>
      <c r="AD230" s="15"/>
      <c r="AE230" s="15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</row>
    <row r="231">
      <c r="A231" s="11">
        <v>51102.0</v>
      </c>
      <c r="B231" s="8" t="s">
        <v>256</v>
      </c>
      <c r="C231" s="9">
        <v>934.0</v>
      </c>
      <c r="D231" s="9">
        <v>356.7777871489525</v>
      </c>
      <c r="E231" s="9">
        <v>5059.0</v>
      </c>
      <c r="F231" s="4">
        <v>0.18462146669302235</v>
      </c>
      <c r="G231" s="4">
        <v>0.3819890654699705</v>
      </c>
      <c r="H231" s="4">
        <v>0.0705233815277629</v>
      </c>
      <c r="I231" s="9">
        <v>1074.0</v>
      </c>
      <c r="J231" s="9">
        <v>394.33334282040596</v>
      </c>
      <c r="K231" s="9">
        <v>7618.0</v>
      </c>
      <c r="L231" s="12">
        <v>0.14098188500918876</v>
      </c>
      <c r="M231" s="12">
        <v>0.3671632614715139</v>
      </c>
      <c r="N231" s="12">
        <v>0.05176336870837568</v>
      </c>
      <c r="O231" s="12">
        <f t="shared" si="1"/>
        <v>1.3624187</v>
      </c>
      <c r="P231" s="14"/>
      <c r="S231" s="23"/>
      <c r="V231" s="15"/>
      <c r="W231" s="15"/>
      <c r="X231" s="15"/>
      <c r="Y231" s="5"/>
      <c r="Z231" s="5"/>
      <c r="AA231" s="5"/>
      <c r="AB231" s="15"/>
      <c r="AC231" s="15"/>
      <c r="AD231" s="15"/>
      <c r="AE231" s="15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</row>
    <row r="232">
      <c r="A232" s="11">
        <v>51103.0</v>
      </c>
      <c r="B232" s="8" t="s">
        <v>257</v>
      </c>
      <c r="C232" s="9">
        <v>1772.0</v>
      </c>
      <c r="D232" s="9">
        <v>704.1111285686493</v>
      </c>
      <c r="E232" s="9">
        <v>3720.0</v>
      </c>
      <c r="F232" s="4">
        <v>0.47634408602150535</v>
      </c>
      <c r="G232" s="4">
        <v>0.39735391002745446</v>
      </c>
      <c r="H232" s="4">
        <v>0.18927718509909927</v>
      </c>
      <c r="I232" s="9">
        <v>4708.0</v>
      </c>
      <c r="J232" s="9">
        <v>1908.4444916546345</v>
      </c>
      <c r="K232" s="9">
        <v>10598.0</v>
      </c>
      <c r="L232" s="12">
        <v>0.4442347612757124</v>
      </c>
      <c r="M232" s="12">
        <v>0.4053620415579088</v>
      </c>
      <c r="N232" s="12">
        <v>0.180075909761713</v>
      </c>
      <c r="O232" s="12">
        <f t="shared" si="1"/>
        <v>1.051096648</v>
      </c>
      <c r="P232" s="14"/>
      <c r="S232" s="23"/>
      <c r="V232" s="15"/>
      <c r="W232" s="15"/>
      <c r="X232" s="15"/>
      <c r="Y232" s="5"/>
      <c r="Z232" s="5"/>
      <c r="AA232" s="5"/>
      <c r="AB232" s="15"/>
      <c r="AC232" s="15"/>
      <c r="AD232" s="15"/>
      <c r="AE232" s="15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</row>
    <row r="233">
      <c r="A233" s="11">
        <v>51201.0</v>
      </c>
      <c r="B233" s="8" t="s">
        <v>258</v>
      </c>
      <c r="C233" s="9">
        <v>1064.0</v>
      </c>
      <c r="D233" s="9">
        <v>385.88889852166176</v>
      </c>
      <c r="E233" s="9">
        <v>14387.0</v>
      </c>
      <c r="F233" s="4">
        <v>0.07395565441023146</v>
      </c>
      <c r="G233" s="4">
        <v>0.36267753620456933</v>
      </c>
      <c r="H233" s="4">
        <v>0.026822054529899338</v>
      </c>
      <c r="I233" s="9">
        <v>1735.0</v>
      </c>
      <c r="J233" s="9">
        <v>617.5555717051029</v>
      </c>
      <c r="K233" s="9">
        <v>19436.0</v>
      </c>
      <c r="L233" s="12">
        <v>0.08926733895863347</v>
      </c>
      <c r="M233" s="12">
        <v>0.35593981078103915</v>
      </c>
      <c r="N233" s="12">
        <v>0.03177379973786288</v>
      </c>
      <c r="O233" s="12">
        <f t="shared" si="1"/>
        <v>0.8441563411</v>
      </c>
      <c r="P233" s="14"/>
      <c r="S233" s="23"/>
      <c r="V233" s="15"/>
      <c r="W233" s="15"/>
      <c r="X233" s="15"/>
      <c r="Y233" s="5"/>
      <c r="Z233" s="5"/>
      <c r="AA233" s="5"/>
      <c r="AB233" s="15"/>
      <c r="AC233" s="15"/>
      <c r="AD233" s="15"/>
      <c r="AE233" s="15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</row>
    <row r="234">
      <c r="A234" s="11">
        <v>51202.0</v>
      </c>
      <c r="B234" s="8" t="s">
        <v>259</v>
      </c>
      <c r="C234" s="9">
        <v>648.0</v>
      </c>
      <c r="D234" s="9">
        <v>233.88889473676682</v>
      </c>
      <c r="E234" s="9">
        <v>2886.0</v>
      </c>
      <c r="F234" s="4">
        <v>0.22453222453222454</v>
      </c>
      <c r="G234" s="4">
        <v>0.36093965237155373</v>
      </c>
      <c r="H234" s="4">
        <v>0.08104258306887277</v>
      </c>
      <c r="I234" s="9">
        <v>1034.0</v>
      </c>
      <c r="J234" s="9">
        <v>379.11112028360367</v>
      </c>
      <c r="K234" s="9">
        <v>4900.0</v>
      </c>
      <c r="L234" s="12">
        <v>0.2110204081632653</v>
      </c>
      <c r="M234" s="12">
        <v>0.366645184026696</v>
      </c>
      <c r="N234" s="12">
        <v>0.07736961638440891</v>
      </c>
      <c r="O234" s="12">
        <f t="shared" si="1"/>
        <v>1.047472986</v>
      </c>
      <c r="P234" s="14"/>
      <c r="S234" s="23"/>
      <c r="V234" s="15"/>
      <c r="W234" s="15"/>
      <c r="X234" s="15"/>
      <c r="Y234" s="5"/>
      <c r="Z234" s="5"/>
      <c r="AA234" s="5"/>
      <c r="AB234" s="15"/>
      <c r="AC234" s="15"/>
      <c r="AD234" s="15"/>
      <c r="AE234" s="15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</row>
    <row r="235">
      <c r="A235" s="11">
        <v>51203.0</v>
      </c>
      <c r="B235" s="8" t="s">
        <v>260</v>
      </c>
      <c r="C235" s="9">
        <v>387.0</v>
      </c>
      <c r="D235" s="9">
        <v>146.66667014360428</v>
      </c>
      <c r="E235" s="9">
        <v>3637.0</v>
      </c>
      <c r="F235" s="4">
        <v>0.10640637888369535</v>
      </c>
      <c r="G235" s="4">
        <v>0.3789836437819232</v>
      </c>
      <c r="H235" s="4">
        <v>0.04032627719098275</v>
      </c>
      <c r="I235" s="9">
        <v>568.0</v>
      </c>
      <c r="J235" s="9">
        <v>206.33333840966225</v>
      </c>
      <c r="K235" s="9">
        <v>10816.0</v>
      </c>
      <c r="L235" s="12">
        <v>0.05251479289940828</v>
      </c>
      <c r="M235" s="12">
        <v>0.3632629197353209</v>
      </c>
      <c r="N235" s="12">
        <v>0.01907667699793475</v>
      </c>
      <c r="O235" s="12">
        <f t="shared" si="1"/>
        <v>2.113904701</v>
      </c>
      <c r="P235" s="14"/>
      <c r="S235" s="23"/>
      <c r="V235" s="15"/>
      <c r="W235" s="15"/>
      <c r="X235" s="15"/>
      <c r="Y235" s="5"/>
      <c r="Z235" s="5"/>
      <c r="AA235" s="5"/>
      <c r="AB235" s="15"/>
      <c r="AC235" s="15"/>
      <c r="AD235" s="15"/>
      <c r="AE235" s="15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</row>
    <row r="236">
      <c r="A236" s="11">
        <v>51204.0</v>
      </c>
      <c r="B236" s="8" t="s">
        <v>367</v>
      </c>
      <c r="C236" s="9">
        <v>647.0</v>
      </c>
      <c r="D236" s="9">
        <v>245.7777838408947</v>
      </c>
      <c r="E236" s="9">
        <v>2517.0</v>
      </c>
      <c r="F236" s="4">
        <v>0.25705204608661103</v>
      </c>
      <c r="G236" s="4">
        <v>0.3798729271111201</v>
      </c>
      <c r="H236" s="4">
        <v>0.09764711316682348</v>
      </c>
      <c r="I236" s="9">
        <v>740.0</v>
      </c>
      <c r="J236" s="9">
        <v>272.88889533281326</v>
      </c>
      <c r="K236" s="9">
        <v>3285.0</v>
      </c>
      <c r="L236" s="12">
        <v>0.2252663622526636</v>
      </c>
      <c r="M236" s="12">
        <v>0.36876877747677467</v>
      </c>
      <c r="N236" s="12">
        <v>0.08307120101455502</v>
      </c>
      <c r="O236" s="12">
        <f t="shared" si="1"/>
        <v>1.17546288</v>
      </c>
      <c r="P236" s="14"/>
      <c r="S236" s="23"/>
      <c r="V236" s="15"/>
      <c r="W236" s="15"/>
      <c r="X236" s="15"/>
      <c r="Y236" s="5"/>
      <c r="Z236" s="5"/>
      <c r="AA236" s="5"/>
      <c r="AB236" s="15"/>
      <c r="AC236" s="15"/>
      <c r="AD236" s="15"/>
      <c r="AE236" s="15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</row>
    <row r="237">
      <c r="A237" s="11">
        <v>51301.0</v>
      </c>
      <c r="B237" s="8" t="s">
        <v>261</v>
      </c>
      <c r="C237" s="9">
        <v>352.0</v>
      </c>
      <c r="D237" s="9">
        <v>136.22222563624382</v>
      </c>
      <c r="E237" s="9">
        <v>1116.0</v>
      </c>
      <c r="F237" s="4">
        <v>0.3154121863799283</v>
      </c>
      <c r="G237" s="4">
        <v>0.3869949591938745</v>
      </c>
      <c r="H237" s="4">
        <v>0.12206292619735108</v>
      </c>
      <c r="I237" s="9">
        <v>642.0</v>
      </c>
      <c r="J237" s="9">
        <v>241.8888948559761</v>
      </c>
      <c r="K237" s="9">
        <v>2542.0</v>
      </c>
      <c r="L237" s="12">
        <v>0.25255704169944926</v>
      </c>
      <c r="M237" s="12">
        <v>0.37677397952644254</v>
      </c>
      <c r="N237" s="12">
        <v>0.09515692165852718</v>
      </c>
      <c r="O237" s="12">
        <f t="shared" si="1"/>
        <v>1.282754045</v>
      </c>
      <c r="P237" s="14"/>
      <c r="S237" s="23"/>
      <c r="V237" s="15"/>
      <c r="W237" s="15"/>
      <c r="X237" s="15"/>
      <c r="Y237" s="5"/>
      <c r="Z237" s="5"/>
      <c r="AA237" s="5"/>
      <c r="AB237" s="15"/>
      <c r="AC237" s="15"/>
      <c r="AD237" s="15"/>
      <c r="AE237" s="15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</row>
    <row r="238">
      <c r="A238" s="11">
        <v>51302.0</v>
      </c>
      <c r="B238" s="8" t="s">
        <v>262</v>
      </c>
      <c r="C238" s="9">
        <v>446.0</v>
      </c>
      <c r="D238" s="9">
        <v>171.88889303803444</v>
      </c>
      <c r="E238" s="9">
        <v>1517.0</v>
      </c>
      <c r="F238" s="4">
        <v>0.2940013183915623</v>
      </c>
      <c r="G238" s="4">
        <v>0.3854011054664449</v>
      </c>
      <c r="H238" s="4">
        <v>0.11330843311670034</v>
      </c>
      <c r="I238" s="9">
        <v>658.0</v>
      </c>
      <c r="J238" s="9">
        <v>251.77778378129005</v>
      </c>
      <c r="K238" s="9">
        <v>2905.0</v>
      </c>
      <c r="L238" s="12">
        <v>0.22650602409638554</v>
      </c>
      <c r="M238" s="12">
        <v>0.3826410087861551</v>
      </c>
      <c r="N238" s="12">
        <v>0.08667049355638212</v>
      </c>
      <c r="O238" s="12">
        <f t="shared" si="1"/>
        <v>1.30734727</v>
      </c>
      <c r="P238" s="14"/>
      <c r="S238" s="23"/>
      <c r="V238" s="15"/>
      <c r="W238" s="15"/>
      <c r="X238" s="15"/>
      <c r="Y238" s="5"/>
      <c r="Z238" s="5"/>
      <c r="AA238" s="5"/>
      <c r="AB238" s="15"/>
      <c r="AC238" s="15"/>
      <c r="AD238" s="15"/>
      <c r="AE238" s="15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</row>
    <row r="239">
      <c r="A239" s="11">
        <v>51401.0</v>
      </c>
      <c r="B239" s="8" t="s">
        <v>263</v>
      </c>
      <c r="C239" s="9">
        <v>73.0</v>
      </c>
      <c r="D239" s="9">
        <v>25.55555620789528</v>
      </c>
      <c r="E239" s="9">
        <v>1399.0</v>
      </c>
      <c r="F239" s="4">
        <v>0.05218012866333095</v>
      </c>
      <c r="G239" s="4">
        <v>0.3500761124369216</v>
      </c>
      <c r="H239" s="4">
        <v>0.018267016588917283</v>
      </c>
      <c r="I239" s="9">
        <v>119.0</v>
      </c>
      <c r="J239" s="9">
        <v>41.66666778922081</v>
      </c>
      <c r="K239" s="9">
        <v>2647.0</v>
      </c>
      <c r="L239" s="12">
        <v>0.044956554590102005</v>
      </c>
      <c r="M239" s="12">
        <v>0.3501400654556371</v>
      </c>
      <c r="N239" s="12">
        <v>0.015741090966838237</v>
      </c>
      <c r="O239" s="12">
        <f t="shared" si="1"/>
        <v>1.160466999</v>
      </c>
      <c r="P239" s="14"/>
      <c r="S239" s="23"/>
      <c r="V239" s="15"/>
      <c r="W239" s="15"/>
      <c r="X239" s="15"/>
      <c r="Y239" s="5"/>
      <c r="Z239" s="5"/>
      <c r="AA239" s="5"/>
      <c r="AB239" s="15"/>
      <c r="AC239" s="15"/>
      <c r="AD239" s="15"/>
      <c r="AE239" s="15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</row>
    <row r="240">
      <c r="A240" s="11">
        <v>51402.0</v>
      </c>
      <c r="B240" s="8" t="s">
        <v>264</v>
      </c>
      <c r="C240" s="9">
        <v>95.0</v>
      </c>
      <c r="D240" s="9">
        <v>35.111111879348755</v>
      </c>
      <c r="E240" s="9">
        <v>575.0</v>
      </c>
      <c r="F240" s="4">
        <v>0.16521739130434782</v>
      </c>
      <c r="G240" s="4">
        <v>0.3695906513615658</v>
      </c>
      <c r="H240" s="4">
        <v>0.06106280326843261</v>
      </c>
      <c r="I240" s="9">
        <v>155.0</v>
      </c>
      <c r="J240" s="9">
        <v>58.77777895331383</v>
      </c>
      <c r="K240" s="9">
        <v>966.0</v>
      </c>
      <c r="L240" s="12">
        <v>0.16045548654244307</v>
      </c>
      <c r="M240" s="12">
        <v>0.37921147711815373</v>
      </c>
      <c r="N240" s="12">
        <v>0.06084656206347187</v>
      </c>
      <c r="O240" s="12">
        <f t="shared" si="1"/>
        <v>1.003553877</v>
      </c>
      <c r="P240" s="14"/>
      <c r="S240" s="23"/>
      <c r="V240" s="15"/>
      <c r="W240" s="15"/>
      <c r="X240" s="15"/>
      <c r="Y240" s="5"/>
      <c r="Z240" s="5"/>
      <c r="AA240" s="5"/>
      <c r="AB240" s="15"/>
      <c r="AC240" s="15"/>
      <c r="AD240" s="15"/>
      <c r="AE240" s="15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</row>
    <row r="241">
      <c r="A241" s="11">
        <v>51501.0</v>
      </c>
      <c r="B241" s="8" t="s">
        <v>265</v>
      </c>
      <c r="C241" s="9">
        <v>1236.0</v>
      </c>
      <c r="D241" s="9">
        <v>472.11112263798714</v>
      </c>
      <c r="E241" s="9">
        <v>19168.0</v>
      </c>
      <c r="F241" s="4">
        <v>0.06448247078464107</v>
      </c>
      <c r="G241" s="4">
        <v>0.38196692770063684</v>
      </c>
      <c r="H241" s="4">
        <v>0.024630171256155426</v>
      </c>
      <c r="I241" s="9">
        <v>1460.0</v>
      </c>
      <c r="J241" s="9">
        <v>544.3333467543125</v>
      </c>
      <c r="K241" s="9">
        <v>28997.0</v>
      </c>
      <c r="L241" s="12">
        <v>0.05035003621064248</v>
      </c>
      <c r="M241" s="12">
        <v>0.372831059420762</v>
      </c>
      <c r="N241" s="12">
        <v>0.018772057342287565</v>
      </c>
      <c r="O241" s="12">
        <f t="shared" si="1"/>
        <v>1.312065631</v>
      </c>
      <c r="P241" s="14"/>
      <c r="S241" s="23"/>
      <c r="V241" s="15"/>
      <c r="W241" s="15"/>
      <c r="X241" s="15"/>
      <c r="Y241" s="5"/>
      <c r="Z241" s="5"/>
      <c r="AA241" s="5"/>
      <c r="AB241" s="15"/>
      <c r="AC241" s="15"/>
      <c r="AD241" s="15"/>
      <c r="AE241" s="15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</row>
    <row r="242">
      <c r="A242" s="11">
        <v>51601.0</v>
      </c>
      <c r="B242" s="8" t="s">
        <v>266</v>
      </c>
      <c r="C242" s="9">
        <v>56.0</v>
      </c>
      <c r="D242" s="9">
        <v>20.333333790302277</v>
      </c>
      <c r="E242" s="9">
        <v>753.0</v>
      </c>
      <c r="F242" s="4">
        <v>0.07436918990703852</v>
      </c>
      <c r="G242" s="4">
        <v>0.3630952462553978</v>
      </c>
      <c r="H242" s="4">
        <v>0.027003099323110593</v>
      </c>
      <c r="I242" s="9">
        <v>83.0</v>
      </c>
      <c r="J242" s="9">
        <v>29.66666752099991</v>
      </c>
      <c r="K242" s="9">
        <v>1296.0</v>
      </c>
      <c r="L242" s="12">
        <v>0.06404320987654322</v>
      </c>
      <c r="M242" s="12">
        <v>0.3574297291686736</v>
      </c>
      <c r="N242" s="12">
        <v>0.022890947161265364</v>
      </c>
      <c r="O242" s="12">
        <f t="shared" si="1"/>
        <v>1.179640979</v>
      </c>
      <c r="P242" s="14"/>
      <c r="S242" s="23"/>
      <c r="V242" s="15"/>
      <c r="W242" s="15"/>
      <c r="X242" s="15"/>
      <c r="Y242" s="5"/>
      <c r="Z242" s="5"/>
      <c r="AA242" s="5"/>
      <c r="AB242" s="15"/>
      <c r="AC242" s="15"/>
      <c r="AD242" s="15"/>
      <c r="AE242" s="15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</row>
    <row r="243">
      <c r="A243" s="11">
        <v>60101.0</v>
      </c>
      <c r="B243" s="8" t="s">
        <v>30</v>
      </c>
      <c r="C243" s="9">
        <v>3009.0</v>
      </c>
      <c r="D243" s="9">
        <v>1094.8889161646366</v>
      </c>
      <c r="E243" s="9">
        <v>91237.0</v>
      </c>
      <c r="F243" s="4">
        <v>0.03298004099214134</v>
      </c>
      <c r="G243" s="4">
        <v>0.36387135798093606</v>
      </c>
      <c r="H243" s="4">
        <v>0.012000492302077408</v>
      </c>
      <c r="I243" s="9">
        <v>3551.0</v>
      </c>
      <c r="J243" s="9">
        <v>1290.7778110206127</v>
      </c>
      <c r="K243" s="9">
        <v>142498.0</v>
      </c>
      <c r="L243" s="12">
        <v>0.02491964799505958</v>
      </c>
      <c r="M243" s="12">
        <v>0.3634969898678155</v>
      </c>
      <c r="N243" s="12">
        <v>0.0090582170347697</v>
      </c>
      <c r="O243" s="12">
        <f t="shared" si="1"/>
        <v>1.324818367</v>
      </c>
      <c r="P243" s="14"/>
      <c r="S243" s="23"/>
      <c r="V243" s="15"/>
      <c r="W243" s="15"/>
      <c r="X243" s="15"/>
      <c r="Y243" s="5"/>
      <c r="Z243" s="5"/>
      <c r="AA243" s="5"/>
      <c r="AB243" s="15"/>
      <c r="AC243" s="15"/>
      <c r="AD243" s="15"/>
      <c r="AE243" s="15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</row>
    <row r="244">
      <c r="A244" s="11">
        <v>60201.0</v>
      </c>
      <c r="B244" s="8" t="s">
        <v>267</v>
      </c>
      <c r="C244" s="9">
        <v>659.0</v>
      </c>
      <c r="D244" s="9">
        <v>249.00000631809235</v>
      </c>
      <c r="E244" s="9">
        <v>5792.0</v>
      </c>
      <c r="F244" s="4">
        <v>0.11377762430939227</v>
      </c>
      <c r="G244" s="4">
        <v>0.3778452296177426</v>
      </c>
      <c r="H244" s="4">
        <v>0.042990332582543575</v>
      </c>
      <c r="I244" s="9">
        <v>1157.0</v>
      </c>
      <c r="J244" s="9">
        <v>441.44445553421974</v>
      </c>
      <c r="K244" s="9">
        <v>11807.0</v>
      </c>
      <c r="L244" s="12">
        <v>0.0979927161853138</v>
      </c>
      <c r="M244" s="12">
        <v>0.38154231247555725</v>
      </c>
      <c r="N244" s="12">
        <v>0.03738836753910559</v>
      </c>
      <c r="O244" s="12">
        <f t="shared" si="1"/>
        <v>1.149831764</v>
      </c>
      <c r="P244" s="14"/>
      <c r="S244" s="23"/>
      <c r="V244" s="15"/>
      <c r="W244" s="15"/>
      <c r="X244" s="15"/>
      <c r="Y244" s="5"/>
      <c r="Z244" s="5"/>
      <c r="AA244" s="5"/>
      <c r="AB244" s="15"/>
      <c r="AC244" s="15"/>
      <c r="AD244" s="15"/>
      <c r="AE244" s="15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</row>
    <row r="245">
      <c r="A245" s="11">
        <v>60202.0</v>
      </c>
      <c r="B245" s="8" t="s">
        <v>268</v>
      </c>
      <c r="C245" s="9">
        <v>352.0</v>
      </c>
      <c r="D245" s="9">
        <v>125.66667011380196</v>
      </c>
      <c r="E245" s="9">
        <v>12898.0</v>
      </c>
      <c r="F245" s="4">
        <v>0.027291052876414947</v>
      </c>
      <c r="G245" s="4">
        <v>0.3570075855505737</v>
      </c>
      <c r="H245" s="4">
        <v>0.00974311289454194</v>
      </c>
      <c r="I245" s="9">
        <v>725.0</v>
      </c>
      <c r="J245" s="9">
        <v>266.444451212883</v>
      </c>
      <c r="K245" s="9">
        <v>23323.0</v>
      </c>
      <c r="L245" s="12">
        <v>0.03108519487201475</v>
      </c>
      <c r="M245" s="12">
        <v>0.3675095878798386</v>
      </c>
      <c r="N245" s="12">
        <v>0.011424107156578612</v>
      </c>
      <c r="O245" s="12">
        <f t="shared" si="1"/>
        <v>0.8528555239</v>
      </c>
      <c r="P245" s="14"/>
      <c r="S245" s="23"/>
      <c r="V245" s="15"/>
      <c r="W245" s="15"/>
      <c r="X245" s="15"/>
      <c r="Y245" s="5"/>
      <c r="Z245" s="5"/>
      <c r="AA245" s="5"/>
      <c r="AB245" s="15"/>
      <c r="AC245" s="15"/>
      <c r="AD245" s="15"/>
      <c r="AE245" s="15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</row>
    <row r="246">
      <c r="A246" s="11">
        <v>60301.0</v>
      </c>
      <c r="B246" s="8" t="s">
        <v>269</v>
      </c>
      <c r="C246" s="9">
        <v>1350.0</v>
      </c>
      <c r="D246" s="9">
        <v>507.55556762218475</v>
      </c>
      <c r="E246" s="9">
        <v>34696.0</v>
      </c>
      <c r="F246" s="4">
        <v>0.038909384367074015</v>
      </c>
      <c r="G246" s="4">
        <v>0.3759670871275443</v>
      </c>
      <c r="H246" s="4">
        <v>0.014628647902414827</v>
      </c>
      <c r="I246" s="9">
        <v>3134.0</v>
      </c>
      <c r="J246" s="9">
        <v>1173.6666969060898</v>
      </c>
      <c r="K246" s="9">
        <v>60346.0</v>
      </c>
      <c r="L246" s="12">
        <v>0.05193384814237895</v>
      </c>
      <c r="M246" s="12">
        <v>0.3744947979917325</v>
      </c>
      <c r="N246" s="12">
        <v>0.019448955969013516</v>
      </c>
      <c r="O246" s="12">
        <f t="shared" si="1"/>
        <v>0.7521559474</v>
      </c>
      <c r="P246" s="14"/>
      <c r="S246" s="23"/>
      <c r="V246" s="15"/>
      <c r="W246" s="15"/>
      <c r="X246" s="15"/>
      <c r="Y246" s="5"/>
      <c r="Z246" s="5"/>
      <c r="AA246" s="5"/>
      <c r="AB246" s="15"/>
      <c r="AC246" s="15"/>
      <c r="AD246" s="15"/>
      <c r="AE246" s="15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</row>
    <row r="247">
      <c r="A247" s="11">
        <v>60302.0</v>
      </c>
      <c r="B247" s="8" t="s">
        <v>270</v>
      </c>
      <c r="C247" s="9">
        <v>255.0</v>
      </c>
      <c r="D247" s="9">
        <v>90.77778023481369</v>
      </c>
      <c r="E247" s="9">
        <v>4806.0</v>
      </c>
      <c r="F247" s="4">
        <v>0.05305867665418227</v>
      </c>
      <c r="G247" s="4">
        <v>0.35599129503848503</v>
      </c>
      <c r="H247" s="4">
        <v>0.018888427015150578</v>
      </c>
      <c r="I247" s="9">
        <v>496.0</v>
      </c>
      <c r="J247" s="9">
        <v>185.3333383500576</v>
      </c>
      <c r="K247" s="9">
        <v>10445.0</v>
      </c>
      <c r="L247" s="12">
        <v>0.04748683580660603</v>
      </c>
      <c r="M247" s="12">
        <v>0.3736559240928581</v>
      </c>
      <c r="N247" s="12">
        <v>0.0177437375155632</v>
      </c>
      <c r="O247" s="12">
        <f t="shared" si="1"/>
        <v>1.06451231</v>
      </c>
      <c r="P247" s="14"/>
      <c r="S247" s="23"/>
      <c r="V247" s="15"/>
      <c r="W247" s="15"/>
      <c r="X247" s="15"/>
      <c r="Y247" s="5"/>
      <c r="Z247" s="5"/>
      <c r="AA247" s="5"/>
      <c r="AB247" s="15"/>
      <c r="AC247" s="15"/>
      <c r="AD247" s="15"/>
      <c r="AE247" s="15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</row>
    <row r="248">
      <c r="A248" s="11">
        <v>60303.0</v>
      </c>
      <c r="B248" s="8" t="s">
        <v>271</v>
      </c>
      <c r="C248" s="9">
        <v>1039.0</v>
      </c>
      <c r="D248" s="9">
        <v>393.44445461034775</v>
      </c>
      <c r="E248" s="9">
        <v>17260.0</v>
      </c>
      <c r="F248" s="4">
        <v>0.06019698725376593</v>
      </c>
      <c r="G248" s="4">
        <v>0.3786760872091894</v>
      </c>
      <c r="H248" s="4">
        <v>0.02279515959503753</v>
      </c>
      <c r="I248" s="9">
        <v>1637.0</v>
      </c>
      <c r="J248" s="9">
        <v>609.333348929882</v>
      </c>
      <c r="K248" s="9">
        <v>27354.0</v>
      </c>
      <c r="L248" s="12">
        <v>0.05984499524749579</v>
      </c>
      <c r="M248" s="12">
        <v>0.37222562549168114</v>
      </c>
      <c r="N248" s="12">
        <v>0.022275840788545807</v>
      </c>
      <c r="O248" s="12">
        <f t="shared" si="1"/>
        <v>1.023313096</v>
      </c>
      <c r="P248" s="14"/>
      <c r="S248" s="23"/>
      <c r="V248" s="15"/>
      <c r="W248" s="15"/>
      <c r="X248" s="15"/>
      <c r="Y248" s="5"/>
      <c r="Z248" s="5"/>
      <c r="AA248" s="5"/>
      <c r="AB248" s="15"/>
      <c r="AC248" s="15"/>
      <c r="AD248" s="15"/>
      <c r="AE248" s="15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</row>
    <row r="249">
      <c r="A249" s="11">
        <v>60401.0</v>
      </c>
      <c r="B249" s="8" t="s">
        <v>272</v>
      </c>
      <c r="C249" s="9">
        <v>552.0</v>
      </c>
      <c r="D249" s="9">
        <v>205.00000515580177</v>
      </c>
      <c r="E249" s="9">
        <v>5666.0</v>
      </c>
      <c r="F249" s="4">
        <v>0.09742322626191316</v>
      </c>
      <c r="G249" s="4">
        <v>0.3713768209344235</v>
      </c>
      <c r="H249" s="4">
        <v>0.036180728054324346</v>
      </c>
      <c r="I249" s="9">
        <v>670.0</v>
      </c>
      <c r="J249" s="9">
        <v>246.22222819924355</v>
      </c>
      <c r="K249" s="9">
        <v>10191.0</v>
      </c>
      <c r="L249" s="12">
        <v>0.0657442841723089</v>
      </c>
      <c r="M249" s="12">
        <v>0.3674958629839456</v>
      </c>
      <c r="N249" s="12">
        <v>0.024160752448164416</v>
      </c>
      <c r="O249" s="12">
        <f t="shared" si="1"/>
        <v>1.497500052</v>
      </c>
      <c r="P249" s="14"/>
      <c r="S249" s="23"/>
      <c r="V249" s="15"/>
      <c r="W249" s="15"/>
      <c r="X249" s="15"/>
      <c r="Y249" s="5"/>
      <c r="Z249" s="5"/>
      <c r="AA249" s="5"/>
      <c r="AB249" s="15"/>
      <c r="AC249" s="15"/>
      <c r="AD249" s="15"/>
      <c r="AE249" s="15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</row>
    <row r="250">
      <c r="A250" s="11">
        <v>60402.0</v>
      </c>
      <c r="B250" s="8" t="s">
        <v>273</v>
      </c>
      <c r="C250" s="9">
        <v>142.0</v>
      </c>
      <c r="D250" s="9">
        <v>55.44444566965103</v>
      </c>
      <c r="E250" s="9">
        <v>1556.0</v>
      </c>
      <c r="F250" s="4">
        <v>0.09125964010282776</v>
      </c>
      <c r="G250" s="4">
        <v>0.39045384274402134</v>
      </c>
      <c r="H250" s="4">
        <v>0.0356326771655855</v>
      </c>
      <c r="I250" s="9">
        <v>391.0</v>
      </c>
      <c r="J250" s="9">
        <v>146.8888921737671</v>
      </c>
      <c r="K250" s="9">
        <v>3170.0</v>
      </c>
      <c r="L250" s="12">
        <v>0.12334384858044165</v>
      </c>
      <c r="M250" s="12">
        <v>0.3756749160454401</v>
      </c>
      <c r="N250" s="12">
        <v>0.046337189960178896</v>
      </c>
      <c r="O250" s="12">
        <f t="shared" si="1"/>
        <v>0.7689865785</v>
      </c>
      <c r="P250" s="14"/>
      <c r="S250" s="23"/>
      <c r="V250" s="15"/>
      <c r="W250" s="15"/>
      <c r="X250" s="15"/>
      <c r="Y250" s="5"/>
      <c r="Z250" s="5"/>
      <c r="AA250" s="5"/>
      <c r="AB250" s="15"/>
      <c r="AC250" s="15"/>
      <c r="AD250" s="15"/>
      <c r="AE250" s="15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</row>
    <row r="251">
      <c r="A251" s="11">
        <v>60501.0</v>
      </c>
      <c r="B251" s="8" t="s">
        <v>274</v>
      </c>
      <c r="C251" s="9">
        <v>984.0</v>
      </c>
      <c r="D251" s="9">
        <v>373.6666761934757</v>
      </c>
      <c r="E251" s="9">
        <v>10952.0</v>
      </c>
      <c r="F251" s="4">
        <v>0.08984660336011688</v>
      </c>
      <c r="G251" s="4">
        <v>0.3797425571071908</v>
      </c>
      <c r="H251" s="4">
        <v>0.034118578907366304</v>
      </c>
      <c r="I251" s="9">
        <v>1831.0</v>
      </c>
      <c r="J251" s="9">
        <v>704.2222397327423</v>
      </c>
      <c r="K251" s="9">
        <v>19283.0</v>
      </c>
      <c r="L251" s="12">
        <v>0.0949541046517658</v>
      </c>
      <c r="M251" s="12">
        <v>0.38461072623306514</v>
      </c>
      <c r="N251" s="12">
        <v>0.03652036714892611</v>
      </c>
      <c r="O251" s="12">
        <f t="shared" si="1"/>
        <v>0.93423428</v>
      </c>
      <c r="P251" s="14"/>
      <c r="S251" s="23"/>
      <c r="V251" s="15"/>
      <c r="W251" s="15"/>
      <c r="X251" s="15"/>
      <c r="Y251" s="5"/>
      <c r="Z251" s="5"/>
      <c r="AA251" s="5"/>
      <c r="AB251" s="15"/>
      <c r="AC251" s="15"/>
      <c r="AD251" s="15"/>
      <c r="AE251" s="15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</row>
    <row r="252">
      <c r="A252" s="11">
        <v>60502.0</v>
      </c>
      <c r="B252" s="8" t="s">
        <v>275</v>
      </c>
      <c r="C252" s="9">
        <v>215.0</v>
      </c>
      <c r="D252" s="9">
        <v>83.44444659352303</v>
      </c>
      <c r="E252" s="9">
        <v>2574.0</v>
      </c>
      <c r="F252" s="4">
        <v>0.08352758352758352</v>
      </c>
      <c r="G252" s="4">
        <v>0.3881137050861536</v>
      </c>
      <c r="H252" s="4">
        <v>0.03241819991978361</v>
      </c>
      <c r="I252" s="9">
        <v>370.0</v>
      </c>
      <c r="J252" s="9">
        <v>137.22222569584846</v>
      </c>
      <c r="K252" s="9">
        <v>6871.0</v>
      </c>
      <c r="L252" s="12">
        <v>0.05384951244360355</v>
      </c>
      <c r="M252" s="12">
        <v>0.3708708802590499</v>
      </c>
      <c r="N252" s="12">
        <v>0.01997121608147991</v>
      </c>
      <c r="O252" s="12">
        <f t="shared" si="1"/>
        <v>1.623246165</v>
      </c>
      <c r="P252" s="14"/>
      <c r="S252" s="23"/>
      <c r="V252" s="15"/>
      <c r="W252" s="15"/>
      <c r="X252" s="15"/>
      <c r="Y252" s="5"/>
      <c r="Z252" s="5"/>
      <c r="AA252" s="5"/>
      <c r="AB252" s="15"/>
      <c r="AC252" s="15"/>
      <c r="AD252" s="15"/>
      <c r="AE252" s="15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</row>
    <row r="253">
      <c r="A253" s="11">
        <v>60601.0</v>
      </c>
      <c r="B253" s="8" t="s">
        <v>182</v>
      </c>
      <c r="C253" s="9">
        <v>739.0</v>
      </c>
      <c r="D253" s="9">
        <v>287.444452047348</v>
      </c>
      <c r="E253" s="9">
        <v>6777.0</v>
      </c>
      <c r="F253" s="4">
        <v>0.10904530028036004</v>
      </c>
      <c r="G253" s="4">
        <v>0.38896407584214887</v>
      </c>
      <c r="H253" s="4">
        <v>0.04241470444847986</v>
      </c>
      <c r="I253" s="9">
        <v>1640.0</v>
      </c>
      <c r="J253" s="9">
        <v>626.5555703043938</v>
      </c>
      <c r="K253" s="9">
        <v>13710.0</v>
      </c>
      <c r="L253" s="12">
        <v>0.11962071480671042</v>
      </c>
      <c r="M253" s="12">
        <v>0.3820460794538986</v>
      </c>
      <c r="N253" s="12">
        <v>0.045700625113376636</v>
      </c>
      <c r="O253" s="12">
        <f t="shared" si="1"/>
        <v>0.9280989996</v>
      </c>
      <c r="P253" s="14"/>
      <c r="S253" s="23"/>
      <c r="V253" s="15"/>
      <c r="W253" s="15"/>
      <c r="X253" s="15"/>
      <c r="Y253" s="5"/>
      <c r="Z253" s="5"/>
      <c r="AA253" s="5"/>
      <c r="AB253" s="15"/>
      <c r="AC253" s="15"/>
      <c r="AD253" s="15"/>
      <c r="AE253" s="15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</row>
    <row r="254">
      <c r="A254" s="11">
        <v>70101.0</v>
      </c>
      <c r="B254" s="8" t="s">
        <v>276</v>
      </c>
      <c r="C254" s="9">
        <v>11485.0</v>
      </c>
      <c r="D254" s="9">
        <v>4100.666775554419</v>
      </c>
      <c r="E254" s="9">
        <v>575271.0</v>
      </c>
      <c r="F254" s="4">
        <v>0.019964503686088816</v>
      </c>
      <c r="G254" s="4">
        <v>0.35704543104522585</v>
      </c>
      <c r="H254" s="4">
        <v>0.007128234824203582</v>
      </c>
      <c r="I254" s="9">
        <v>14974.0</v>
      </c>
      <c r="J254" s="9">
        <v>5280.000138700008</v>
      </c>
      <c r="K254" s="9">
        <v>1004093.0</v>
      </c>
      <c r="L254" s="12">
        <v>0.014912961249605365</v>
      </c>
      <c r="M254" s="12">
        <v>0.352611201996795</v>
      </c>
      <c r="N254" s="12">
        <v>0.005258477191554974</v>
      </c>
      <c r="O254" s="12">
        <f t="shared" si="1"/>
        <v>1.355570171</v>
      </c>
      <c r="P254" s="14"/>
      <c r="S254" s="23"/>
      <c r="V254" s="15"/>
      <c r="W254" s="15"/>
      <c r="X254" s="15"/>
      <c r="Y254" s="5"/>
      <c r="Z254" s="5"/>
      <c r="AA254" s="5"/>
      <c r="AB254" s="15"/>
      <c r="AC254" s="15"/>
      <c r="AD254" s="15"/>
      <c r="AE254" s="15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</row>
    <row r="255">
      <c r="A255" s="11">
        <v>70102.0</v>
      </c>
      <c r="B255" s="8" t="s">
        <v>277</v>
      </c>
      <c r="C255" s="9">
        <v>2424.0</v>
      </c>
      <c r="D255" s="9">
        <v>882.6666889488697</v>
      </c>
      <c r="E255" s="9">
        <v>35340.0</v>
      </c>
      <c r="F255" s="4">
        <v>0.06859083191850594</v>
      </c>
      <c r="G255" s="4">
        <v>0.36413642283369213</v>
      </c>
      <c r="H255" s="4">
        <v>0.024976420173991785</v>
      </c>
      <c r="I255" s="9">
        <v>3962.0</v>
      </c>
      <c r="J255" s="9">
        <v>1409.6667047142982</v>
      </c>
      <c r="K255" s="9">
        <v>70309.0</v>
      </c>
      <c r="L255" s="12">
        <v>0.05635124948441878</v>
      </c>
      <c r="M255" s="12">
        <v>0.3557967452585306</v>
      </c>
      <c r="N255" s="12">
        <v>0.020049591157807654</v>
      </c>
      <c r="O255" s="12">
        <f t="shared" si="1"/>
        <v>1.245732144</v>
      </c>
      <c r="P255" s="14"/>
      <c r="S255" s="23"/>
      <c r="V255" s="15"/>
      <c r="W255" s="15"/>
      <c r="X255" s="15"/>
      <c r="Y255" s="5"/>
      <c r="Z255" s="5"/>
      <c r="AA255" s="5"/>
      <c r="AB255" s="15"/>
      <c r="AC255" s="15"/>
      <c r="AD255" s="15"/>
      <c r="AE255" s="15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</row>
    <row r="256">
      <c r="A256" s="11">
        <v>70103.0</v>
      </c>
      <c r="B256" s="8" t="s">
        <v>278</v>
      </c>
      <c r="C256" s="9">
        <v>290.0</v>
      </c>
      <c r="D256" s="9">
        <v>103.55555859208107</v>
      </c>
      <c r="E256" s="9">
        <v>6414.0</v>
      </c>
      <c r="F256" s="4">
        <v>0.045213595260367945</v>
      </c>
      <c r="G256" s="4">
        <v>0.3570881330761416</v>
      </c>
      <c r="H256" s="4">
        <v>0.016145238321185074</v>
      </c>
      <c r="I256" s="9">
        <v>541.0</v>
      </c>
      <c r="J256" s="9">
        <v>204.33333843946457</v>
      </c>
      <c r="K256" s="9">
        <v>16477.0</v>
      </c>
      <c r="L256" s="12">
        <v>0.03283364690174182</v>
      </c>
      <c r="M256" s="12">
        <v>0.37769563482340957</v>
      </c>
      <c r="N256" s="12">
        <v>0.012401125110121052</v>
      </c>
      <c r="O256" s="12">
        <f t="shared" si="1"/>
        <v>1.301917219</v>
      </c>
      <c r="P256" s="14"/>
      <c r="S256" s="23"/>
      <c r="V256" s="15"/>
      <c r="W256" s="15"/>
      <c r="X256" s="15"/>
      <c r="Y256" s="5"/>
      <c r="Z256" s="5"/>
      <c r="AA256" s="5"/>
      <c r="AB256" s="15"/>
      <c r="AC256" s="15"/>
      <c r="AD256" s="15"/>
      <c r="AE256" s="15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</row>
    <row r="257">
      <c r="A257" s="11">
        <v>70104.0</v>
      </c>
      <c r="B257" s="8" t="s">
        <v>279</v>
      </c>
      <c r="C257" s="9">
        <v>1869.0</v>
      </c>
      <c r="D257" s="9">
        <v>658.7777956724167</v>
      </c>
      <c r="E257" s="9">
        <v>49111.0</v>
      </c>
      <c r="F257" s="4">
        <v>0.03805664718698459</v>
      </c>
      <c r="G257" s="4">
        <v>0.3524760811516408</v>
      </c>
      <c r="H257" s="4">
        <v>0.013414057862238942</v>
      </c>
      <c r="I257" s="9">
        <v>2905.0</v>
      </c>
      <c r="J257" s="9">
        <v>1015.6666938662529</v>
      </c>
      <c r="K257" s="9">
        <v>97575.0</v>
      </c>
      <c r="L257" s="12">
        <v>0.029771970279272354</v>
      </c>
      <c r="M257" s="12">
        <v>0.3496270891105862</v>
      </c>
      <c r="N257" s="12">
        <v>0.010409087305828879</v>
      </c>
      <c r="O257" s="12">
        <f t="shared" si="1"/>
        <v>1.288687228</v>
      </c>
      <c r="P257" s="14"/>
      <c r="S257" s="23"/>
      <c r="V257" s="15"/>
      <c r="W257" s="15"/>
      <c r="X257" s="15"/>
      <c r="Y257" s="5"/>
      <c r="Z257" s="5"/>
      <c r="AA257" s="5"/>
      <c r="AB257" s="15"/>
      <c r="AC257" s="15"/>
      <c r="AD257" s="15"/>
      <c r="AE257" s="15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</row>
    <row r="258">
      <c r="A258" s="11">
        <v>70105.0</v>
      </c>
      <c r="B258" s="8" t="s">
        <v>280</v>
      </c>
      <c r="C258" s="9">
        <v>1060.0</v>
      </c>
      <c r="D258" s="9">
        <v>375.6666768491268</v>
      </c>
      <c r="E258" s="9">
        <v>19129.0</v>
      </c>
      <c r="F258" s="4">
        <v>0.055413246902608605</v>
      </c>
      <c r="G258" s="4">
        <v>0.35440252532936495</v>
      </c>
      <c r="H258" s="4">
        <v>0.0196385946389841</v>
      </c>
      <c r="I258" s="9">
        <v>1727.0</v>
      </c>
      <c r="J258" s="9">
        <v>616.0000158548355</v>
      </c>
      <c r="K258" s="9">
        <v>35748.0</v>
      </c>
      <c r="L258" s="12">
        <v>0.048310394987132146</v>
      </c>
      <c r="M258" s="12">
        <v>0.3566879072697368</v>
      </c>
      <c r="N258" s="12">
        <v>0.01723173368733455</v>
      </c>
      <c r="O258" s="12">
        <f t="shared" si="1"/>
        <v>1.139676076</v>
      </c>
      <c r="P258" s="14"/>
      <c r="S258" s="23"/>
      <c r="V258" s="15"/>
      <c r="W258" s="15"/>
      <c r="X258" s="15"/>
      <c r="Y258" s="5"/>
      <c r="Z258" s="5"/>
      <c r="AA258" s="5"/>
      <c r="AB258" s="15"/>
      <c r="AC258" s="15"/>
      <c r="AD258" s="15"/>
      <c r="AE258" s="15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</row>
    <row r="259">
      <c r="A259" s="11">
        <v>70201.0</v>
      </c>
      <c r="B259" s="8" t="s">
        <v>281</v>
      </c>
      <c r="C259" s="9">
        <v>2935.0</v>
      </c>
      <c r="D259" s="9">
        <v>1056.1111382842064</v>
      </c>
      <c r="E259" s="9">
        <v>54462.0</v>
      </c>
      <c r="F259" s="4">
        <v>0.053890786236274836</v>
      </c>
      <c r="G259" s="4">
        <v>0.3598334372348233</v>
      </c>
      <c r="H259" s="4">
        <v>0.01939170684668588</v>
      </c>
      <c r="I259" s="9">
        <v>4059.0</v>
      </c>
      <c r="J259" s="9">
        <v>1442.2222582995892</v>
      </c>
      <c r="K259" s="9">
        <v>94625.0</v>
      </c>
      <c r="L259" s="12">
        <v>0.04289564068692206</v>
      </c>
      <c r="M259" s="12">
        <v>0.35531467314599385</v>
      </c>
      <c r="N259" s="12">
        <v>0.015241450550061706</v>
      </c>
      <c r="O259" s="12">
        <f t="shared" si="1"/>
        <v>1.272300611</v>
      </c>
      <c r="P259" s="14"/>
      <c r="S259" s="23"/>
      <c r="V259" s="15"/>
      <c r="W259" s="15"/>
      <c r="X259" s="15"/>
      <c r="Y259" s="5"/>
      <c r="Z259" s="5"/>
      <c r="AA259" s="5"/>
      <c r="AB259" s="15"/>
      <c r="AC259" s="15"/>
      <c r="AD259" s="15"/>
      <c r="AE259" s="15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</row>
    <row r="260">
      <c r="A260" s="11">
        <v>70202.0</v>
      </c>
      <c r="B260" s="8" t="s">
        <v>282</v>
      </c>
      <c r="C260" s="9">
        <v>179.0</v>
      </c>
      <c r="D260" s="9">
        <v>61.44444611668587</v>
      </c>
      <c r="E260" s="9">
        <v>3392.0</v>
      </c>
      <c r="F260" s="4">
        <v>0.05277122641509434</v>
      </c>
      <c r="G260" s="4">
        <v>0.34326506210439034</v>
      </c>
      <c r="H260" s="4">
        <v>0.0181145183127022</v>
      </c>
      <c r="I260" s="9">
        <v>201.0</v>
      </c>
      <c r="J260" s="9">
        <v>71.66666838526726</v>
      </c>
      <c r="K260" s="9">
        <v>6998.0</v>
      </c>
      <c r="L260" s="12">
        <v>0.028722492140611604</v>
      </c>
      <c r="M260" s="12">
        <v>0.35655058898142916</v>
      </c>
      <c r="N260" s="12">
        <v>0.010241021489749537</v>
      </c>
      <c r="O260" s="12">
        <f t="shared" si="1"/>
        <v>1.768819481</v>
      </c>
      <c r="P260" s="14"/>
      <c r="S260" s="23"/>
      <c r="V260" s="15"/>
      <c r="W260" s="15"/>
      <c r="X260" s="15"/>
      <c r="Y260" s="5"/>
      <c r="Z260" s="5"/>
      <c r="AA260" s="5"/>
      <c r="AB260" s="15"/>
      <c r="AC260" s="15"/>
      <c r="AD260" s="15"/>
      <c r="AE260" s="15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</row>
    <row r="261">
      <c r="A261" s="11">
        <v>70301.0</v>
      </c>
      <c r="B261" s="8" t="s">
        <v>283</v>
      </c>
      <c r="C261" s="9">
        <v>2160.0</v>
      </c>
      <c r="D261" s="9">
        <v>788.2222426235676</v>
      </c>
      <c r="E261" s="9">
        <v>20074.0</v>
      </c>
      <c r="F261" s="4">
        <v>0.10760187306964232</v>
      </c>
      <c r="G261" s="4">
        <v>0.3649177049183183</v>
      </c>
      <c r="H261" s="4">
        <v>0.03926582856548608</v>
      </c>
      <c r="I261" s="9">
        <v>6482.0</v>
      </c>
      <c r="J261" s="9">
        <v>2459.666727334261</v>
      </c>
      <c r="K261" s="9">
        <v>45341.0</v>
      </c>
      <c r="L261" s="12">
        <v>0.14296111686994112</v>
      </c>
      <c r="M261" s="12">
        <v>0.3794610810450881</v>
      </c>
      <c r="N261" s="12">
        <v>0.054248179954881036</v>
      </c>
      <c r="O261" s="12">
        <f t="shared" si="1"/>
        <v>0.7238183585</v>
      </c>
      <c r="P261" s="14"/>
      <c r="S261" s="23"/>
      <c r="V261" s="15"/>
      <c r="W261" s="15"/>
      <c r="X261" s="15"/>
      <c r="Y261" s="5"/>
      <c r="Z261" s="5"/>
      <c r="AA261" s="5"/>
      <c r="AB261" s="15"/>
      <c r="AC261" s="15"/>
      <c r="AD261" s="15"/>
      <c r="AE261" s="15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</row>
    <row r="262">
      <c r="A262" s="11">
        <v>70302.0</v>
      </c>
      <c r="B262" s="8" t="s">
        <v>284</v>
      </c>
      <c r="C262" s="9">
        <v>578.0</v>
      </c>
      <c r="D262" s="9">
        <v>217.66667264699936</v>
      </c>
      <c r="E262" s="9">
        <v>4146.0</v>
      </c>
      <c r="F262" s="4">
        <v>0.13941148094548964</v>
      </c>
      <c r="G262" s="4">
        <v>0.376585938835639</v>
      </c>
      <c r="H262" s="4">
        <v>0.05250040343632401</v>
      </c>
      <c r="I262" s="9">
        <v>1846.0</v>
      </c>
      <c r="J262" s="9">
        <v>694.777794867754</v>
      </c>
      <c r="K262" s="9">
        <v>10990.0</v>
      </c>
      <c r="L262" s="12">
        <v>0.16797088262056414</v>
      </c>
      <c r="M262" s="12">
        <v>0.37636933633139436</v>
      </c>
      <c r="N262" s="12">
        <v>0.06321908961490028</v>
      </c>
      <c r="O262" s="12">
        <f t="shared" si="1"/>
        <v>0.8304517473</v>
      </c>
      <c r="P262" s="14"/>
      <c r="S262" s="23"/>
      <c r="V262" s="15"/>
      <c r="W262" s="15"/>
      <c r="X262" s="15"/>
      <c r="Y262" s="5"/>
      <c r="Z262" s="5"/>
      <c r="AA262" s="5"/>
      <c r="AB262" s="15"/>
      <c r="AC262" s="15"/>
      <c r="AD262" s="15"/>
      <c r="AE262" s="15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</row>
    <row r="263">
      <c r="A263" s="11">
        <v>70303.0</v>
      </c>
      <c r="B263" s="8" t="s">
        <v>285</v>
      </c>
      <c r="C263" s="9">
        <v>401.0</v>
      </c>
      <c r="D263" s="9">
        <v>145.55555966496468</v>
      </c>
      <c r="E263" s="9">
        <v>2585.0</v>
      </c>
      <c r="F263" s="4">
        <v>0.15512572533849128</v>
      </c>
      <c r="G263" s="4">
        <v>0.36298144554854034</v>
      </c>
      <c r="H263" s="4">
        <v>0.056307760025131395</v>
      </c>
      <c r="I263" s="9">
        <v>1123.0</v>
      </c>
      <c r="J263" s="9">
        <v>403.2222327888012</v>
      </c>
      <c r="K263" s="9">
        <v>6048.0</v>
      </c>
      <c r="L263" s="12">
        <v>0.18568121693121692</v>
      </c>
      <c r="M263" s="12">
        <v>0.35905808796865646</v>
      </c>
      <c r="N263" s="12">
        <v>0.06667034272301607</v>
      </c>
      <c r="O263" s="12">
        <f t="shared" si="1"/>
        <v>0.8445698301</v>
      </c>
      <c r="P263" s="14"/>
      <c r="S263" s="23"/>
      <c r="V263" s="15"/>
      <c r="W263" s="15"/>
      <c r="X263" s="15"/>
      <c r="Y263" s="5"/>
      <c r="Z263" s="5"/>
      <c r="AA263" s="5"/>
      <c r="AB263" s="15"/>
      <c r="AC263" s="15"/>
      <c r="AD263" s="15"/>
      <c r="AE263" s="15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</row>
    <row r="264">
      <c r="A264" s="11">
        <v>70401.0</v>
      </c>
      <c r="B264" s="8" t="s">
        <v>286</v>
      </c>
      <c r="C264" s="9">
        <v>262.0</v>
      </c>
      <c r="D264" s="9">
        <v>100.0000025331974</v>
      </c>
      <c r="E264" s="9">
        <v>4665.0</v>
      </c>
      <c r="F264" s="4">
        <v>0.056162915326902464</v>
      </c>
      <c r="G264" s="4">
        <v>0.38167939898166947</v>
      </c>
      <c r="H264" s="4">
        <v>0.021436227767030525</v>
      </c>
      <c r="I264" s="9">
        <v>476.0</v>
      </c>
      <c r="J264" s="9">
        <v>171.66667106747627</v>
      </c>
      <c r="K264" s="9">
        <v>8319.0</v>
      </c>
      <c r="L264" s="12">
        <v>0.057218415674960936</v>
      </c>
      <c r="M264" s="12">
        <v>0.36064426694847956</v>
      </c>
      <c r="N264" s="12">
        <v>0.02063549357704968</v>
      </c>
      <c r="O264" s="12">
        <f t="shared" si="1"/>
        <v>1.038803733</v>
      </c>
      <c r="P264" s="14"/>
      <c r="S264" s="23"/>
      <c r="V264" s="15"/>
      <c r="W264" s="15"/>
      <c r="X264" s="15"/>
      <c r="Y264" s="5"/>
      <c r="Z264" s="5"/>
      <c r="AA264" s="5"/>
      <c r="AB264" s="15"/>
      <c r="AC264" s="15"/>
      <c r="AD264" s="15"/>
      <c r="AE264" s="15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</row>
    <row r="265">
      <c r="A265" s="11">
        <v>70402.0</v>
      </c>
      <c r="B265" s="8" t="s">
        <v>287</v>
      </c>
      <c r="C265" s="9">
        <v>500.0</v>
      </c>
      <c r="D265" s="9">
        <v>188.55556020140648</v>
      </c>
      <c r="E265" s="9">
        <v>7107.0</v>
      </c>
      <c r="F265" s="4">
        <v>0.07035317292809906</v>
      </c>
      <c r="G265" s="4">
        <v>0.37711112040281297</v>
      </c>
      <c r="H265" s="4">
        <v>0.026530963866808286</v>
      </c>
      <c r="I265" s="9">
        <v>873.0</v>
      </c>
      <c r="J265" s="9">
        <v>320.1111188530922</v>
      </c>
      <c r="K265" s="9">
        <v>11580.0</v>
      </c>
      <c r="L265" s="12">
        <v>0.07538860103626943</v>
      </c>
      <c r="M265" s="12">
        <v>0.3666794030390518</v>
      </c>
      <c r="N265" s="12">
        <v>0.027643447223928516</v>
      </c>
      <c r="O265" s="12">
        <f t="shared" si="1"/>
        <v>0.9597559831</v>
      </c>
      <c r="P265" s="14"/>
      <c r="S265" s="23"/>
      <c r="V265" s="15"/>
      <c r="W265" s="15"/>
      <c r="X265" s="15"/>
      <c r="Y265" s="5"/>
      <c r="Z265" s="5"/>
      <c r="AA265" s="5"/>
      <c r="AB265" s="15"/>
      <c r="AC265" s="15"/>
      <c r="AD265" s="15"/>
      <c r="AE265" s="15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</row>
    <row r="266">
      <c r="A266" s="11">
        <v>70403.0</v>
      </c>
      <c r="B266" s="8" t="s">
        <v>288</v>
      </c>
      <c r="C266" s="9">
        <v>2510.0</v>
      </c>
      <c r="D266" s="9">
        <v>934.3333557844162</v>
      </c>
      <c r="E266" s="9">
        <v>23163.0</v>
      </c>
      <c r="F266" s="4">
        <v>0.10836247463627337</v>
      </c>
      <c r="G266" s="4">
        <v>0.3722443648543491</v>
      </c>
      <c r="H266" s="4">
        <v>0.04033732054502509</v>
      </c>
      <c r="I266" s="9">
        <v>5301.0</v>
      </c>
      <c r="J266" s="9">
        <v>1972.5556027889252</v>
      </c>
      <c r="K266" s="9">
        <v>33443.0</v>
      </c>
      <c r="L266" s="12">
        <v>0.15850850701193075</v>
      </c>
      <c r="M266" s="12">
        <v>0.3721100929615026</v>
      </c>
      <c r="N266" s="12">
        <v>0.05898261527939854</v>
      </c>
      <c r="O266" s="12">
        <f t="shared" si="1"/>
        <v>0.6838849101</v>
      </c>
      <c r="P266" s="14"/>
      <c r="S266" s="23"/>
      <c r="V266" s="15"/>
      <c r="W266" s="15"/>
      <c r="X266" s="15"/>
      <c r="Y266" s="5"/>
      <c r="Z266" s="5"/>
      <c r="AA266" s="5"/>
      <c r="AB266" s="15"/>
      <c r="AC266" s="15"/>
      <c r="AD266" s="15"/>
      <c r="AE266" s="15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</row>
    <row r="267">
      <c r="A267" s="11">
        <v>70404.0</v>
      </c>
      <c r="B267" s="8" t="s">
        <v>289</v>
      </c>
      <c r="C267" s="9">
        <v>230.0</v>
      </c>
      <c r="D267" s="9">
        <v>84.33333548903465</v>
      </c>
      <c r="E267" s="9">
        <v>3347.0</v>
      </c>
      <c r="F267" s="4">
        <v>0.06871825515386913</v>
      </c>
      <c r="G267" s="4">
        <v>0.3666666760392811</v>
      </c>
      <c r="H267" s="4">
        <v>0.025196694200488392</v>
      </c>
      <c r="I267" s="9">
        <v>543.0</v>
      </c>
      <c r="J267" s="9">
        <v>201.88889411091805</v>
      </c>
      <c r="K267" s="9">
        <v>6779.0</v>
      </c>
      <c r="L267" s="12">
        <v>0.08010030978020356</v>
      </c>
      <c r="M267" s="12">
        <v>0.3718027515854844</v>
      </c>
      <c r="N267" s="12">
        <v>0.029781515579129374</v>
      </c>
      <c r="O267" s="12">
        <f t="shared" si="1"/>
        <v>0.846051442</v>
      </c>
      <c r="P267" s="14"/>
      <c r="S267" s="23"/>
      <c r="V267" s="15"/>
      <c r="W267" s="15"/>
      <c r="X267" s="15"/>
      <c r="Y267" s="5"/>
      <c r="Z267" s="5"/>
      <c r="AA267" s="5"/>
      <c r="AB267" s="15"/>
      <c r="AC267" s="15"/>
      <c r="AD267" s="15"/>
      <c r="AE267" s="15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</row>
    <row r="268">
      <c r="A268" s="11">
        <v>70501.0</v>
      </c>
      <c r="B268" s="8" t="s">
        <v>290</v>
      </c>
      <c r="C268" s="9">
        <v>1071.0</v>
      </c>
      <c r="D268" s="9">
        <v>389.66667622327805</v>
      </c>
      <c r="E268" s="9">
        <v>9733.0</v>
      </c>
      <c r="F268" s="4">
        <v>0.11003801500051372</v>
      </c>
      <c r="G268" s="4">
        <v>0.36383443158102524</v>
      </c>
      <c r="H268" s="4">
        <v>0.040035618640016236</v>
      </c>
      <c r="I268" s="9">
        <v>5877.0</v>
      </c>
      <c r="J268" s="9">
        <v>2110.5556094646454</v>
      </c>
      <c r="K268" s="9">
        <v>30584.0</v>
      </c>
      <c r="L268" s="12">
        <v>0.19215929897985876</v>
      </c>
      <c r="M268" s="12">
        <v>0.3591212539500843</v>
      </c>
      <c r="N268" s="12">
        <v>0.06900848840781604</v>
      </c>
      <c r="O268" s="12">
        <f t="shared" si="1"/>
        <v>0.5801549862</v>
      </c>
      <c r="P268" s="14"/>
      <c r="S268" s="23"/>
      <c r="V268" s="15"/>
      <c r="W268" s="15"/>
      <c r="X268" s="15"/>
      <c r="Y268" s="5"/>
      <c r="Z268" s="5"/>
      <c r="AA268" s="5"/>
      <c r="AB268" s="15"/>
      <c r="AC268" s="15"/>
      <c r="AD268" s="15"/>
      <c r="AE268" s="15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</row>
    <row r="269">
      <c r="A269" s="11">
        <v>70502.0</v>
      </c>
      <c r="B269" s="8" t="s">
        <v>291</v>
      </c>
      <c r="C269" s="9">
        <v>1048.0</v>
      </c>
      <c r="D269" s="9">
        <v>376.22223165631294</v>
      </c>
      <c r="E269" s="9">
        <v>11293.0</v>
      </c>
      <c r="F269" s="4">
        <v>0.09280085008412291</v>
      </c>
      <c r="G269" s="4">
        <v>0.35899067906136733</v>
      </c>
      <c r="H269" s="4">
        <v>0.03331464018917143</v>
      </c>
      <c r="I269" s="9">
        <v>4760.0</v>
      </c>
      <c r="J269" s="9">
        <v>1678.6667113900185</v>
      </c>
      <c r="K269" s="9">
        <v>41381.0</v>
      </c>
      <c r="L269" s="12">
        <v>0.11502863633068316</v>
      </c>
      <c r="M269" s="12">
        <v>0.35266107382143247</v>
      </c>
      <c r="N269" s="12">
        <v>0.040566122408593766</v>
      </c>
      <c r="O269" s="12">
        <f t="shared" si="1"/>
        <v>0.8212429045</v>
      </c>
      <c r="P269" s="14"/>
      <c r="S269" s="23"/>
      <c r="V269" s="15"/>
      <c r="W269" s="15"/>
      <c r="X269" s="15"/>
      <c r="Y269" s="5"/>
      <c r="Z269" s="5"/>
      <c r="AA269" s="5"/>
      <c r="AB269" s="15"/>
      <c r="AC269" s="15"/>
      <c r="AD269" s="15"/>
      <c r="AE269" s="15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</row>
    <row r="270">
      <c r="A270" s="11">
        <v>70503.0</v>
      </c>
      <c r="B270" s="8" t="s">
        <v>292</v>
      </c>
      <c r="C270" s="9">
        <v>292.0</v>
      </c>
      <c r="D270" s="9">
        <v>106.88889139890671</v>
      </c>
      <c r="E270" s="9">
        <v>6318.0</v>
      </c>
      <c r="F270" s="4">
        <v>0.04621715732826844</v>
      </c>
      <c r="G270" s="4">
        <v>0.36605784725652984</v>
      </c>
      <c r="H270" s="4">
        <v>0.016918153117902297</v>
      </c>
      <c r="I270" s="9">
        <v>733.0</v>
      </c>
      <c r="J270" s="9">
        <v>270.0000070929527</v>
      </c>
      <c r="K270" s="9">
        <v>11351.0</v>
      </c>
      <c r="L270" s="12">
        <v>0.0645758082988283</v>
      </c>
      <c r="M270" s="12">
        <v>0.3683492593355426</v>
      </c>
      <c r="N270" s="12">
        <v>0.023786451157867386</v>
      </c>
      <c r="O270" s="12">
        <f t="shared" si="1"/>
        <v>0.7112516704</v>
      </c>
      <c r="P270" s="14"/>
      <c r="S270" s="23"/>
      <c r="V270" s="15"/>
      <c r="W270" s="15"/>
      <c r="X270" s="15"/>
      <c r="Y270" s="5"/>
      <c r="Z270" s="5"/>
      <c r="AA270" s="5"/>
      <c r="AB270" s="15"/>
      <c r="AC270" s="15"/>
      <c r="AD270" s="15"/>
      <c r="AE270" s="15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</row>
    <row r="271">
      <c r="A271" s="11">
        <v>70601.0</v>
      </c>
      <c r="B271" s="8" t="s">
        <v>293</v>
      </c>
      <c r="C271" s="9">
        <v>217.0</v>
      </c>
      <c r="D271" s="9">
        <v>82.2222246825695</v>
      </c>
      <c r="E271" s="9">
        <v>7018.0</v>
      </c>
      <c r="F271" s="4">
        <v>0.03092049016813907</v>
      </c>
      <c r="G271" s="4">
        <v>0.3789042612099977</v>
      </c>
      <c r="H271" s="4">
        <v>0.011715905483409733</v>
      </c>
      <c r="I271" s="9">
        <v>502.0</v>
      </c>
      <c r="J271" s="9">
        <v>182.11111590266228</v>
      </c>
      <c r="K271" s="9">
        <v>13446.0</v>
      </c>
      <c r="L271" s="12">
        <v>0.03733452327829838</v>
      </c>
      <c r="M271" s="12">
        <v>0.3627711472164587</v>
      </c>
      <c r="N271" s="12">
        <v>0.013543887840447886</v>
      </c>
      <c r="O271" s="12">
        <f t="shared" si="1"/>
        <v>0.8650326717</v>
      </c>
      <c r="P271" s="14"/>
      <c r="S271" s="23"/>
      <c r="V271" s="15"/>
      <c r="W271" s="15"/>
      <c r="X271" s="15"/>
      <c r="Y271" s="5"/>
      <c r="Z271" s="5"/>
      <c r="AA271" s="5"/>
      <c r="AB271" s="15"/>
      <c r="AC271" s="15"/>
      <c r="AD271" s="15"/>
      <c r="AE271" s="15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</row>
    <row r="272">
      <c r="A272" s="11">
        <v>70602.0</v>
      </c>
      <c r="B272" s="8" t="s">
        <v>294</v>
      </c>
      <c r="C272" s="9">
        <v>497.0</v>
      </c>
      <c r="D272" s="9">
        <v>179.33333805203438</v>
      </c>
      <c r="E272" s="9">
        <v>6414.0</v>
      </c>
      <c r="F272" s="4">
        <v>0.07748674773932024</v>
      </c>
      <c r="G272" s="4">
        <v>0.3608316661006728</v>
      </c>
      <c r="H272" s="4">
        <v>0.02795967228750146</v>
      </c>
      <c r="I272" s="9">
        <v>913.0</v>
      </c>
      <c r="J272" s="9">
        <v>328.8888972401619</v>
      </c>
      <c r="K272" s="9">
        <v>11278.0</v>
      </c>
      <c r="L272" s="12">
        <v>0.08095406987054442</v>
      </c>
      <c r="M272" s="12">
        <v>0.36022880311080163</v>
      </c>
      <c r="N272" s="12">
        <v>0.029161987696414423</v>
      </c>
      <c r="O272" s="12">
        <f t="shared" si="1"/>
        <v>0.9587711434</v>
      </c>
      <c r="P272" s="14"/>
      <c r="S272" s="23"/>
      <c r="V272" s="15"/>
      <c r="W272" s="15"/>
      <c r="X272" s="15"/>
      <c r="Y272" s="5"/>
      <c r="Z272" s="5"/>
      <c r="AA272" s="5"/>
      <c r="AB272" s="15"/>
      <c r="AC272" s="15"/>
      <c r="AD272" s="15"/>
      <c r="AE272" s="15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</row>
    <row r="273">
      <c r="A273" s="11">
        <v>70603.0</v>
      </c>
      <c r="B273" s="8" t="s">
        <v>295</v>
      </c>
      <c r="C273" s="9">
        <v>119.0</v>
      </c>
      <c r="D273" s="9">
        <v>41.88889014720917</v>
      </c>
      <c r="E273" s="9">
        <v>1853.0</v>
      </c>
      <c r="F273" s="4">
        <v>0.06422018348623854</v>
      </c>
      <c r="G273" s="4">
        <v>0.3520074802286485</v>
      </c>
      <c r="H273" s="4">
        <v>0.02260598496881229</v>
      </c>
      <c r="I273" s="9">
        <v>223.0</v>
      </c>
      <c r="J273" s="9">
        <v>78.11111316084862</v>
      </c>
      <c r="K273" s="9">
        <v>4106.0</v>
      </c>
      <c r="L273" s="12">
        <v>0.054310764734534826</v>
      </c>
      <c r="M273" s="12">
        <v>0.35027405004864853</v>
      </c>
      <c r="N273" s="12">
        <v>0.019023651524804827</v>
      </c>
      <c r="O273" s="12">
        <f t="shared" si="1"/>
        <v>1.188309455</v>
      </c>
      <c r="P273" s="14"/>
      <c r="S273" s="23"/>
      <c r="V273" s="15"/>
      <c r="W273" s="15"/>
      <c r="X273" s="15"/>
      <c r="Y273" s="5"/>
      <c r="Z273" s="5"/>
      <c r="AA273" s="5"/>
      <c r="AB273" s="15"/>
      <c r="AC273" s="15"/>
      <c r="AD273" s="15"/>
      <c r="AE273" s="15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</row>
    <row r="274">
      <c r="A274" s="11">
        <v>70701.0</v>
      </c>
      <c r="B274" s="8" t="s">
        <v>296</v>
      </c>
      <c r="C274" s="9">
        <v>136.0</v>
      </c>
      <c r="D274" s="9">
        <v>49.33333456516266</v>
      </c>
      <c r="E274" s="9">
        <v>1909.0</v>
      </c>
      <c r="F274" s="4">
        <v>0.07124148768989</v>
      </c>
      <c r="G274" s="4">
        <v>0.36274510709678426</v>
      </c>
      <c r="H274" s="4">
        <v>0.025842501081803384</v>
      </c>
      <c r="I274" s="9">
        <v>216.0</v>
      </c>
      <c r="J274" s="9">
        <v>86.44444698095322</v>
      </c>
      <c r="K274" s="9">
        <v>3843.0</v>
      </c>
      <c r="L274" s="12">
        <v>0.05620608899297424</v>
      </c>
      <c r="M274" s="12">
        <v>0.4002057730599686</v>
      </c>
      <c r="N274" s="12">
        <v>0.022494001296110646</v>
      </c>
      <c r="O274" s="12">
        <f t="shared" si="1"/>
        <v>1.148861901</v>
      </c>
      <c r="P274" s="14"/>
      <c r="S274" s="23"/>
      <c r="V274" s="15"/>
      <c r="W274" s="15"/>
      <c r="X274" s="15"/>
      <c r="Y274" s="5"/>
      <c r="Z274" s="5"/>
      <c r="AA274" s="5"/>
      <c r="AB274" s="15"/>
      <c r="AC274" s="15"/>
      <c r="AD274" s="15"/>
      <c r="AE274" s="15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</row>
    <row r="275">
      <c r="A275" s="11">
        <v>70702.0</v>
      </c>
      <c r="B275" s="8" t="s">
        <v>297</v>
      </c>
      <c r="C275" s="9">
        <v>971.0</v>
      </c>
      <c r="D275" s="9">
        <v>349.11111983656883</v>
      </c>
      <c r="E275" s="9">
        <v>9062.0</v>
      </c>
      <c r="F275" s="4">
        <v>0.10715073935113661</v>
      </c>
      <c r="G275" s="4">
        <v>0.3595377135289071</v>
      </c>
      <c r="H275" s="4">
        <v>0.03852473182923955</v>
      </c>
      <c r="I275" s="9">
        <v>4744.0</v>
      </c>
      <c r="J275" s="9">
        <v>1752.3333770930767</v>
      </c>
      <c r="K275" s="9">
        <v>28807.0</v>
      </c>
      <c r="L275" s="12">
        <v>0.16468219529975353</v>
      </c>
      <c r="M275" s="12">
        <v>0.3693788737548644</v>
      </c>
      <c r="N275" s="12">
        <v>0.06083012382730158</v>
      </c>
      <c r="O275" s="12">
        <f t="shared" si="1"/>
        <v>0.6333166761</v>
      </c>
      <c r="P275" s="14"/>
      <c r="S275" s="23"/>
      <c r="V275" s="15"/>
      <c r="W275" s="15"/>
      <c r="X275" s="15"/>
      <c r="Y275" s="5"/>
      <c r="Z275" s="5"/>
      <c r="AA275" s="5"/>
      <c r="AB275" s="15"/>
      <c r="AC275" s="15"/>
      <c r="AD275" s="15"/>
      <c r="AE275" s="15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</row>
    <row r="276">
      <c r="A276" s="11">
        <v>70703.0</v>
      </c>
      <c r="B276" s="8" t="s">
        <v>298</v>
      </c>
      <c r="C276" s="9">
        <v>826.0</v>
      </c>
      <c r="D276" s="9">
        <v>295.6666745841503</v>
      </c>
      <c r="E276" s="9">
        <v>7929.0</v>
      </c>
      <c r="F276" s="4">
        <v>0.10417454912347081</v>
      </c>
      <c r="G276" s="4">
        <v>0.35794996923020617</v>
      </c>
      <c r="H276" s="4">
        <v>0.03728927665331697</v>
      </c>
      <c r="I276" s="9">
        <v>2903.0</v>
      </c>
      <c r="J276" s="9">
        <v>1055.444471001625</v>
      </c>
      <c r="K276" s="9">
        <v>23721.0</v>
      </c>
      <c r="L276" s="12">
        <v>0.12238101260486489</v>
      </c>
      <c r="M276" s="12">
        <v>0.3635702621431709</v>
      </c>
      <c r="N276" s="12">
        <v>0.044494096834097434</v>
      </c>
      <c r="O276" s="12">
        <f t="shared" si="1"/>
        <v>0.838072448</v>
      </c>
      <c r="P276" s="14"/>
      <c r="S276" s="23"/>
      <c r="V276" s="15"/>
      <c r="W276" s="15"/>
      <c r="X276" s="15"/>
      <c r="Y276" s="5"/>
      <c r="Z276" s="5"/>
      <c r="AA276" s="5"/>
      <c r="AB276" s="15"/>
      <c r="AC276" s="15"/>
      <c r="AD276" s="15"/>
      <c r="AE276" s="15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</row>
    <row r="277">
      <c r="A277" s="11">
        <v>70704.0</v>
      </c>
      <c r="B277" s="8" t="s">
        <v>299</v>
      </c>
      <c r="C277" s="9">
        <v>78.0</v>
      </c>
      <c r="D277" s="9">
        <v>32.44444540143013</v>
      </c>
      <c r="E277" s="9">
        <v>2109.0</v>
      </c>
      <c r="F277" s="4">
        <v>0.03698435277382646</v>
      </c>
      <c r="G277" s="4">
        <v>0.4159544282234632</v>
      </c>
      <c r="H277" s="4">
        <v>0.015383805311251839</v>
      </c>
      <c r="I277" s="9">
        <v>231.0</v>
      </c>
      <c r="J277" s="9">
        <v>81.44444653391838</v>
      </c>
      <c r="K277" s="9">
        <v>2910.0</v>
      </c>
      <c r="L277" s="12">
        <v>0.07938144329896907</v>
      </c>
      <c r="M277" s="12">
        <v>0.3525733616186943</v>
      </c>
      <c r="N277" s="12">
        <v>0.027987782314061297</v>
      </c>
      <c r="O277" s="12">
        <f t="shared" si="1"/>
        <v>0.5496614608</v>
      </c>
      <c r="P277" s="14"/>
      <c r="S277" s="23"/>
      <c r="V277" s="15"/>
      <c r="W277" s="15"/>
      <c r="X277" s="15"/>
      <c r="Y277" s="5"/>
      <c r="Z277" s="5"/>
      <c r="AA277" s="5"/>
      <c r="AB277" s="15"/>
      <c r="AC277" s="15"/>
      <c r="AD277" s="15"/>
      <c r="AE277" s="15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</row>
    <row r="278">
      <c r="A278" s="11">
        <v>70705.0</v>
      </c>
      <c r="B278" s="8" t="s">
        <v>300</v>
      </c>
      <c r="C278" s="9">
        <v>490.0</v>
      </c>
      <c r="D278" s="9">
        <v>188.333338201046</v>
      </c>
      <c r="E278" s="9">
        <v>4621.0</v>
      </c>
      <c r="F278" s="4">
        <v>0.10603765418740532</v>
      </c>
      <c r="G278" s="4">
        <v>0.3843537514307061</v>
      </c>
      <c r="H278" s="4">
        <v>0.04075597017984116</v>
      </c>
      <c r="I278" s="9">
        <v>974.0</v>
      </c>
      <c r="J278" s="9">
        <v>370.44445288181305</v>
      </c>
      <c r="K278" s="9">
        <v>9618.0</v>
      </c>
      <c r="L278" s="12">
        <v>0.10126845498024538</v>
      </c>
      <c r="M278" s="12">
        <v>0.38033311384169716</v>
      </c>
      <c r="N278" s="12">
        <v>0.03851574681657445</v>
      </c>
      <c r="O278" s="12">
        <f t="shared" si="1"/>
        <v>1.05816383</v>
      </c>
      <c r="P278" s="14"/>
      <c r="S278" s="23"/>
      <c r="V278" s="15"/>
      <c r="W278" s="15"/>
      <c r="X278" s="15"/>
      <c r="Y278" s="5"/>
      <c r="Z278" s="5"/>
      <c r="AA278" s="5"/>
      <c r="AB278" s="15"/>
      <c r="AC278" s="15"/>
      <c r="AD278" s="15"/>
      <c r="AE278" s="15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</row>
    <row r="279">
      <c r="A279" s="11">
        <v>70706.0</v>
      </c>
      <c r="B279" s="8" t="s">
        <v>301</v>
      </c>
      <c r="C279" s="9">
        <v>479.0</v>
      </c>
      <c r="D279" s="9">
        <v>173.22222685813904</v>
      </c>
      <c r="E279" s="9">
        <v>13367.0</v>
      </c>
      <c r="F279" s="4">
        <v>0.035834517842447816</v>
      </c>
      <c r="G279" s="4">
        <v>0.36163304145749275</v>
      </c>
      <c r="H279" s="4">
        <v>0.012958945676527195</v>
      </c>
      <c r="I279" s="9">
        <v>612.0</v>
      </c>
      <c r="J279" s="9">
        <v>225.00000604987144</v>
      </c>
      <c r="K279" s="9">
        <v>18144.0</v>
      </c>
      <c r="L279" s="12">
        <v>0.03373015873015873</v>
      </c>
      <c r="M279" s="12">
        <v>0.36764706870894026</v>
      </c>
      <c r="N279" s="12">
        <v>0.012400793984230126</v>
      </c>
      <c r="O279" s="12">
        <f t="shared" si="1"/>
        <v>1.045009351</v>
      </c>
      <c r="P279" s="14"/>
      <c r="S279" s="23"/>
      <c r="V279" s="15"/>
      <c r="W279" s="15"/>
      <c r="X279" s="15"/>
      <c r="Y279" s="5"/>
      <c r="Z279" s="5"/>
      <c r="AA279" s="5"/>
      <c r="AB279" s="15"/>
      <c r="AC279" s="15"/>
      <c r="AD279" s="15"/>
      <c r="AE279" s="15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</row>
    <row r="280">
      <c r="A280" s="11">
        <v>70707.0</v>
      </c>
      <c r="B280" s="8" t="s">
        <v>302</v>
      </c>
      <c r="C280" s="9">
        <v>127.0</v>
      </c>
      <c r="D280" s="9">
        <v>46.44444555044174</v>
      </c>
      <c r="E280" s="9">
        <v>1960.0</v>
      </c>
      <c r="F280" s="4">
        <v>0.06479591836734694</v>
      </c>
      <c r="G280" s="4">
        <v>0.36570429567276963</v>
      </c>
      <c r="H280" s="4">
        <v>0.02369614568900089</v>
      </c>
      <c r="I280" s="9">
        <v>411.0</v>
      </c>
      <c r="J280" s="9">
        <v>152.22222611308098</v>
      </c>
      <c r="K280" s="9">
        <v>3314.0</v>
      </c>
      <c r="L280" s="12">
        <v>0.124019312009656</v>
      </c>
      <c r="M280" s="12">
        <v>0.37037037983718</v>
      </c>
      <c r="N280" s="12">
        <v>0.04593307969616204</v>
      </c>
      <c r="O280" s="12">
        <f t="shared" si="1"/>
        <v>0.5158841046</v>
      </c>
      <c r="P280" s="14"/>
      <c r="S280" s="23"/>
      <c r="V280" s="15"/>
      <c r="W280" s="15"/>
      <c r="X280" s="15"/>
      <c r="Y280" s="5"/>
      <c r="Z280" s="5"/>
      <c r="AA280" s="5"/>
      <c r="AB280" s="15"/>
      <c r="AC280" s="15"/>
      <c r="AD280" s="15"/>
      <c r="AE280" s="15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</row>
    <row r="281">
      <c r="A281" s="11">
        <v>70801.0</v>
      </c>
      <c r="B281" s="8" t="s">
        <v>303</v>
      </c>
      <c r="C281" s="9">
        <v>237.0</v>
      </c>
      <c r="D281" s="9">
        <v>86.22222450375557</v>
      </c>
      <c r="E281" s="9">
        <v>6112.0</v>
      </c>
      <c r="F281" s="4">
        <v>0.0387761780104712</v>
      </c>
      <c r="G281" s="4">
        <v>0.363806854446226</v>
      </c>
      <c r="H281" s="4">
        <v>0.014107039349436447</v>
      </c>
      <c r="I281" s="9">
        <v>459.0</v>
      </c>
      <c r="J281" s="9">
        <v>169.55555963516235</v>
      </c>
      <c r="K281" s="9">
        <v>10727.0</v>
      </c>
      <c r="L281" s="12">
        <v>0.042789223454833596</v>
      </c>
      <c r="M281" s="12">
        <v>0.36940209070841473</v>
      </c>
      <c r="N281" s="12">
        <v>0.015806428604005066</v>
      </c>
      <c r="O281" s="12">
        <f t="shared" si="1"/>
        <v>0.8924874621</v>
      </c>
      <c r="P281" s="14"/>
      <c r="S281" s="23"/>
      <c r="V281" s="15"/>
      <c r="W281" s="15"/>
      <c r="X281" s="15"/>
      <c r="Y281" s="5"/>
      <c r="Z281" s="5"/>
      <c r="AA281" s="5"/>
      <c r="AB281" s="15"/>
      <c r="AC281" s="15"/>
      <c r="AD281" s="15"/>
      <c r="AE281" s="15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</row>
    <row r="282">
      <c r="A282" s="11">
        <v>70802.0</v>
      </c>
      <c r="B282" s="8" t="s">
        <v>304</v>
      </c>
      <c r="C282" s="9">
        <v>5.0</v>
      </c>
      <c r="D282" s="9">
        <v>1.7777778208255768</v>
      </c>
      <c r="E282" s="9">
        <v>776.0</v>
      </c>
      <c r="F282" s="4">
        <v>0.006443298969072165</v>
      </c>
      <c r="G282" s="4">
        <v>0.35555556416511536</v>
      </c>
      <c r="H282" s="4">
        <v>0.0022909508000329595</v>
      </c>
      <c r="I282" s="9">
        <v>33.0</v>
      </c>
      <c r="J282" s="9">
        <v>11.55555585026741</v>
      </c>
      <c r="K282" s="9">
        <v>1578.0</v>
      </c>
      <c r="L282" s="12">
        <v>0.02091254752851711</v>
      </c>
      <c r="M282" s="12">
        <v>0.35016835909901245</v>
      </c>
      <c r="N282" s="12">
        <v>0.007322912452640944</v>
      </c>
      <c r="O282" s="12">
        <f t="shared" si="1"/>
        <v>0.3128469465</v>
      </c>
      <c r="P282" s="14"/>
      <c r="S282" s="23"/>
      <c r="V282" s="15"/>
      <c r="W282" s="15"/>
      <c r="X282" s="15"/>
      <c r="Y282" s="5"/>
      <c r="Z282" s="5"/>
      <c r="AA282" s="5"/>
      <c r="AB282" s="15"/>
      <c r="AC282" s="15"/>
      <c r="AD282" s="15"/>
      <c r="AE282" s="15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</row>
    <row r="283">
      <c r="A283" s="11">
        <v>70803.0</v>
      </c>
      <c r="B283" s="8" t="s">
        <v>305</v>
      </c>
      <c r="C283" s="9">
        <v>57.0</v>
      </c>
      <c r="D283" s="9">
        <v>19.55555608868599</v>
      </c>
      <c r="E283" s="9">
        <v>808.0</v>
      </c>
      <c r="F283" s="4">
        <v>0.07054455445544554</v>
      </c>
      <c r="G283" s="4">
        <v>0.34307993138045595</v>
      </c>
      <c r="H283" s="4">
        <v>0.024202420901839092</v>
      </c>
      <c r="I283" s="9">
        <v>157.0</v>
      </c>
      <c r="J283" s="9">
        <v>56.666668087244034</v>
      </c>
      <c r="K283" s="9">
        <v>1949.0</v>
      </c>
      <c r="L283" s="12">
        <v>0.08055413032324268</v>
      </c>
      <c r="M283" s="12">
        <v>0.36093419163849705</v>
      </c>
      <c r="N283" s="12">
        <v>0.029074739911361742</v>
      </c>
      <c r="O283" s="12">
        <f t="shared" si="1"/>
        <v>0.832420891</v>
      </c>
      <c r="P283" s="14"/>
      <c r="S283" s="23"/>
      <c r="V283" s="15"/>
      <c r="W283" s="15"/>
      <c r="X283" s="15"/>
      <c r="Y283" s="5"/>
      <c r="Z283" s="5"/>
      <c r="AA283" s="5"/>
      <c r="AB283" s="15"/>
      <c r="AC283" s="15"/>
      <c r="AD283" s="15"/>
      <c r="AE283" s="15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</row>
    <row r="284">
      <c r="A284" s="11">
        <v>70804.0</v>
      </c>
      <c r="B284" s="8" t="s">
        <v>306</v>
      </c>
      <c r="C284" s="9">
        <v>81.0</v>
      </c>
      <c r="D284" s="9">
        <v>30.33333393931389</v>
      </c>
      <c r="E284" s="9">
        <v>562.0</v>
      </c>
      <c r="F284" s="4">
        <v>0.14412811387900357</v>
      </c>
      <c r="G284" s="4">
        <v>0.37448560418906035</v>
      </c>
      <c r="H284" s="4">
        <v>0.053973903806608346</v>
      </c>
      <c r="I284" s="9">
        <v>218.0</v>
      </c>
      <c r="J284" s="9">
        <v>81.22222423553467</v>
      </c>
      <c r="K284" s="9">
        <v>1203.0</v>
      </c>
      <c r="L284" s="12">
        <v>0.18121363258520365</v>
      </c>
      <c r="M284" s="12">
        <v>0.37257901025474616</v>
      </c>
      <c r="N284" s="12">
        <v>0.06751639587326239</v>
      </c>
      <c r="O284" s="12">
        <f t="shared" si="1"/>
        <v>0.7994192093</v>
      </c>
      <c r="P284" s="14"/>
      <c r="S284" s="23"/>
      <c r="V284" s="15"/>
      <c r="W284" s="15"/>
      <c r="X284" s="15"/>
      <c r="Y284" s="5"/>
      <c r="Z284" s="5"/>
      <c r="AA284" s="5"/>
      <c r="AB284" s="15"/>
      <c r="AC284" s="15"/>
      <c r="AD284" s="15"/>
      <c r="AE284" s="15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</row>
    <row r="285">
      <c r="A285" s="11">
        <v>70805.0</v>
      </c>
      <c r="B285" s="8" t="s">
        <v>307</v>
      </c>
      <c r="C285" s="9">
        <v>45.0</v>
      </c>
      <c r="D285" s="9">
        <v>16.111111521720886</v>
      </c>
      <c r="E285" s="9">
        <v>557.0</v>
      </c>
      <c r="F285" s="4">
        <v>0.0807899461400359</v>
      </c>
      <c r="G285" s="4">
        <v>0.35802470048268636</v>
      </c>
      <c r="H285" s="4">
        <v>0.028924796268798715</v>
      </c>
      <c r="I285" s="9">
        <v>112.0</v>
      </c>
      <c r="J285" s="9">
        <v>39.111112117767334</v>
      </c>
      <c r="K285" s="9">
        <v>1452.0</v>
      </c>
      <c r="L285" s="12">
        <v>0.07713498622589532</v>
      </c>
      <c r="M285" s="12">
        <v>0.3492063581943512</v>
      </c>
      <c r="N285" s="12">
        <v>0.026936027629316347</v>
      </c>
      <c r="O285" s="12">
        <f t="shared" si="1"/>
        <v>1.073833034</v>
      </c>
      <c r="P285" s="14"/>
      <c r="S285" s="23"/>
      <c r="V285" s="15"/>
      <c r="W285" s="15"/>
      <c r="X285" s="15"/>
      <c r="Y285" s="5"/>
      <c r="Z285" s="5"/>
      <c r="AA285" s="5"/>
      <c r="AB285" s="15"/>
      <c r="AC285" s="15"/>
      <c r="AD285" s="15"/>
      <c r="AE285" s="15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</row>
    <row r="286">
      <c r="A286" s="11">
        <v>70901.0</v>
      </c>
      <c r="B286" s="8" t="s">
        <v>308</v>
      </c>
      <c r="C286" s="9">
        <v>238.0</v>
      </c>
      <c r="D286" s="9">
        <v>88.22222411632538</v>
      </c>
      <c r="E286" s="9">
        <v>3618.0</v>
      </c>
      <c r="F286" s="4">
        <v>0.06578220011055833</v>
      </c>
      <c r="G286" s="4">
        <v>0.37068161393414023</v>
      </c>
      <c r="H286" s="4">
        <v>0.024384252105120338</v>
      </c>
      <c r="I286" s="9">
        <v>618.0</v>
      </c>
      <c r="J286" s="9">
        <v>228.77778351306915</v>
      </c>
      <c r="K286" s="9">
        <v>7875.0</v>
      </c>
      <c r="L286" s="12">
        <v>0.07847619047619048</v>
      </c>
      <c r="M286" s="12">
        <v>0.37019058820884976</v>
      </c>
      <c r="N286" s="12">
        <v>0.029051147112770685</v>
      </c>
      <c r="O286" s="12">
        <f t="shared" si="1"/>
        <v>0.8393559129</v>
      </c>
      <c r="P286" s="14"/>
      <c r="S286" s="23"/>
      <c r="V286" s="15"/>
      <c r="W286" s="15"/>
      <c r="X286" s="15"/>
      <c r="Y286" s="5"/>
      <c r="Z286" s="5"/>
      <c r="AA286" s="5"/>
      <c r="AB286" s="15"/>
      <c r="AC286" s="15"/>
      <c r="AD286" s="15"/>
      <c r="AE286" s="15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</row>
    <row r="287">
      <c r="A287" s="11">
        <v>70902.0</v>
      </c>
      <c r="B287" s="8" t="s">
        <v>309</v>
      </c>
      <c r="C287" s="9">
        <v>209.0</v>
      </c>
      <c r="D287" s="9">
        <v>74.77777981758118</v>
      </c>
      <c r="E287" s="9">
        <v>3240.0</v>
      </c>
      <c r="F287" s="4">
        <v>0.06450617283950617</v>
      </c>
      <c r="G287" s="4">
        <v>0.35778842017981427</v>
      </c>
      <c r="H287" s="4">
        <v>0.023079561672092956</v>
      </c>
      <c r="I287" s="9">
        <v>486.0</v>
      </c>
      <c r="J287" s="9">
        <v>181.88889375329018</v>
      </c>
      <c r="K287" s="9">
        <v>6361.0</v>
      </c>
      <c r="L287" s="12">
        <v>0.07640308127652885</v>
      </c>
      <c r="M287" s="12">
        <v>0.37425698303146127</v>
      </c>
      <c r="N287" s="12">
        <v>0.028594386692861216</v>
      </c>
      <c r="O287" s="12">
        <f t="shared" si="1"/>
        <v>0.807136097</v>
      </c>
      <c r="P287" s="14"/>
      <c r="S287" s="23"/>
      <c r="V287" s="15"/>
      <c r="W287" s="15"/>
      <c r="X287" s="15"/>
      <c r="Y287" s="5"/>
      <c r="Z287" s="5"/>
      <c r="AA287" s="5"/>
      <c r="AB287" s="15"/>
      <c r="AC287" s="15"/>
      <c r="AD287" s="15"/>
      <c r="AE287" s="15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</row>
    <row r="288">
      <c r="A288" s="11">
        <v>70903.0</v>
      </c>
      <c r="B288" s="8" t="s">
        <v>310</v>
      </c>
      <c r="C288" s="9">
        <v>423.0</v>
      </c>
      <c r="D288" s="9">
        <v>160.111114859581</v>
      </c>
      <c r="E288" s="9">
        <v>3963.0</v>
      </c>
      <c r="F288" s="4">
        <v>0.10673732021196064</v>
      </c>
      <c r="G288" s="4">
        <v>0.37851327389971867</v>
      </c>
      <c r="H288" s="4">
        <v>0.04040149252071184</v>
      </c>
      <c r="I288" s="9">
        <v>962.0</v>
      </c>
      <c r="J288" s="9">
        <v>363.5555647313595</v>
      </c>
      <c r="K288" s="9">
        <v>8698.0</v>
      </c>
      <c r="L288" s="12">
        <v>0.11060013796275006</v>
      </c>
      <c r="M288" s="12">
        <v>0.3779163874546356</v>
      </c>
      <c r="N288" s="12">
        <v>0.04179760459086681</v>
      </c>
      <c r="O288" s="12">
        <f t="shared" si="1"/>
        <v>0.9665982756</v>
      </c>
      <c r="P288" s="14"/>
      <c r="S288" s="23"/>
      <c r="V288" s="15"/>
      <c r="W288" s="15"/>
      <c r="X288" s="15"/>
      <c r="Y288" s="5"/>
      <c r="Z288" s="5"/>
      <c r="AA288" s="5"/>
      <c r="AB288" s="15"/>
      <c r="AC288" s="15"/>
      <c r="AD288" s="15"/>
      <c r="AE288" s="15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</row>
    <row r="289">
      <c r="A289" s="11">
        <v>70904.0</v>
      </c>
      <c r="B289" s="8" t="s">
        <v>311</v>
      </c>
      <c r="C289" s="9">
        <v>51.0</v>
      </c>
      <c r="D289" s="9">
        <v>17.555556029081345</v>
      </c>
      <c r="E289" s="9">
        <v>966.0</v>
      </c>
      <c r="F289" s="4">
        <v>0.052795031055900624</v>
      </c>
      <c r="G289" s="4">
        <v>0.34422658880551654</v>
      </c>
      <c r="H289" s="4">
        <v>0.01817345344625398</v>
      </c>
      <c r="I289" s="9">
        <v>178.0</v>
      </c>
      <c r="J289" s="9">
        <v>66.88889065384865</v>
      </c>
      <c r="K289" s="9">
        <v>2094.0</v>
      </c>
      <c r="L289" s="12">
        <v>0.08500477554918816</v>
      </c>
      <c r="M289" s="12">
        <v>0.37578028457218343</v>
      </c>
      <c r="N289" s="12">
        <v>0.031943118745868505</v>
      </c>
      <c r="O289" s="12">
        <f t="shared" si="1"/>
        <v>0.5689317186</v>
      </c>
      <c r="P289" s="14"/>
      <c r="S289" s="23"/>
      <c r="V289" s="15"/>
      <c r="W289" s="15"/>
      <c r="X289" s="15"/>
      <c r="Y289" s="5"/>
      <c r="Z289" s="5"/>
      <c r="AA289" s="5"/>
      <c r="AB289" s="15"/>
      <c r="AC289" s="15"/>
      <c r="AD289" s="15"/>
      <c r="AE289" s="15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</row>
    <row r="290">
      <c r="A290" s="11">
        <v>71001.0</v>
      </c>
      <c r="B290" s="8" t="s">
        <v>312</v>
      </c>
      <c r="C290" s="9">
        <v>2167.0</v>
      </c>
      <c r="D290" s="9">
        <v>764.8889087736607</v>
      </c>
      <c r="E290" s="9">
        <v>47697.0</v>
      </c>
      <c r="F290" s="4">
        <v>0.04543262678994486</v>
      </c>
      <c r="G290" s="4">
        <v>0.3529713469190866</v>
      </c>
      <c r="H290" s="4">
        <v>0.016036415472119016</v>
      </c>
      <c r="I290" s="9">
        <v>3085.0</v>
      </c>
      <c r="J290" s="9">
        <v>1106.0000283420086</v>
      </c>
      <c r="K290" s="9">
        <v>74884.0</v>
      </c>
      <c r="L290" s="12">
        <v>0.04119705143955985</v>
      </c>
      <c r="M290" s="12">
        <v>0.35850892328752304</v>
      </c>
      <c r="N290" s="12">
        <v>0.014769510554217304</v>
      </c>
      <c r="O290" s="12">
        <f t="shared" si="1"/>
        <v>1.085778396</v>
      </c>
      <c r="P290" s="14"/>
      <c r="S290" s="23"/>
      <c r="V290" s="15"/>
      <c r="W290" s="15"/>
      <c r="X290" s="15"/>
      <c r="Y290" s="5"/>
      <c r="Z290" s="5"/>
      <c r="AA290" s="5"/>
      <c r="AB290" s="15"/>
      <c r="AC290" s="15"/>
      <c r="AD290" s="15"/>
      <c r="AE290" s="15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</row>
    <row r="291">
      <c r="A291" s="11">
        <v>71002.0</v>
      </c>
      <c r="B291" s="8" t="s">
        <v>313</v>
      </c>
      <c r="C291" s="9">
        <v>406.0</v>
      </c>
      <c r="D291" s="9">
        <v>144.66667026281357</v>
      </c>
      <c r="E291" s="9">
        <v>5616.0</v>
      </c>
      <c r="F291" s="4">
        <v>0.07229344729344729</v>
      </c>
      <c r="G291" s="4">
        <v>0.35632184793796445</v>
      </c>
      <c r="H291" s="4">
        <v>0.025759734733406973</v>
      </c>
      <c r="I291" s="9">
        <v>841.0</v>
      </c>
      <c r="J291" s="9">
        <v>302.55556309223175</v>
      </c>
      <c r="K291" s="9">
        <v>10842.0</v>
      </c>
      <c r="L291" s="12">
        <v>0.07756871425936174</v>
      </c>
      <c r="M291" s="12">
        <v>0.35975691211918165</v>
      </c>
      <c r="N291" s="12">
        <v>0.027905881119003113</v>
      </c>
      <c r="O291" s="12">
        <f t="shared" si="1"/>
        <v>0.9230934018</v>
      </c>
      <c r="P291" s="14"/>
      <c r="S291" s="23"/>
      <c r="V291" s="15"/>
      <c r="W291" s="15"/>
      <c r="X291" s="15"/>
      <c r="Y291" s="5"/>
      <c r="Z291" s="5"/>
      <c r="AA291" s="5"/>
      <c r="AB291" s="15"/>
      <c r="AC291" s="15"/>
      <c r="AD291" s="15"/>
      <c r="AE291" s="15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</row>
    <row r="292">
      <c r="A292" s="11">
        <v>71003.0</v>
      </c>
      <c r="B292" s="8" t="s">
        <v>314</v>
      </c>
      <c r="C292" s="9">
        <v>508.0</v>
      </c>
      <c r="D292" s="9">
        <v>186.0000051856041</v>
      </c>
      <c r="E292" s="9">
        <v>7652.0</v>
      </c>
      <c r="F292" s="4">
        <v>0.06638787245164662</v>
      </c>
      <c r="G292" s="4">
        <v>0.3661417424913466</v>
      </c>
      <c r="H292" s="4">
        <v>0.024307371299739162</v>
      </c>
      <c r="I292" s="9">
        <v>753.0</v>
      </c>
      <c r="J292" s="9">
        <v>267.888896048069</v>
      </c>
      <c r="K292" s="9">
        <v>15280.0</v>
      </c>
      <c r="L292" s="12">
        <v>0.04928010471204188</v>
      </c>
      <c r="M292" s="12">
        <v>0.35576214614617396</v>
      </c>
      <c r="N292" s="12">
        <v>0.0175319958146642</v>
      </c>
      <c r="O292" s="12">
        <f t="shared" si="1"/>
        <v>1.38645774</v>
      </c>
      <c r="P292" s="14"/>
      <c r="S292" s="23"/>
      <c r="V292" s="15"/>
      <c r="W292" s="15"/>
      <c r="X292" s="15"/>
      <c r="Y292" s="5"/>
      <c r="Z292" s="5"/>
      <c r="AA292" s="5"/>
      <c r="AB292" s="15"/>
      <c r="AC292" s="15"/>
      <c r="AD292" s="15"/>
      <c r="AE292" s="15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</row>
    <row r="293">
      <c r="A293" s="11">
        <v>71004.0</v>
      </c>
      <c r="B293" s="8" t="s">
        <v>315</v>
      </c>
      <c r="C293" s="9">
        <v>407.0</v>
      </c>
      <c r="D293" s="9">
        <v>148.8888928592205</v>
      </c>
      <c r="E293" s="9">
        <v>4498.0</v>
      </c>
      <c r="F293" s="4">
        <v>0.0904846598488217</v>
      </c>
      <c r="G293" s="4">
        <v>0.36582037557548036</v>
      </c>
      <c r="H293" s="4">
        <v>0.033101132249715545</v>
      </c>
      <c r="I293" s="9">
        <v>604.0</v>
      </c>
      <c r="J293" s="9">
        <v>227.2222284078598</v>
      </c>
      <c r="K293" s="9">
        <v>8191.0</v>
      </c>
      <c r="L293" s="12">
        <v>0.07373947015016481</v>
      </c>
      <c r="M293" s="12">
        <v>0.3761957423971189</v>
      </c>
      <c r="N293" s="12">
        <v>0.02774047471711144</v>
      </c>
      <c r="O293" s="12">
        <f t="shared" si="1"/>
        <v>1.193243179</v>
      </c>
      <c r="P293" s="14"/>
      <c r="S293" s="23"/>
      <c r="V293" s="15"/>
      <c r="W293" s="15"/>
      <c r="X293" s="15"/>
      <c r="Y293" s="5"/>
      <c r="Z293" s="5"/>
      <c r="AA293" s="5"/>
      <c r="AB293" s="15"/>
      <c r="AC293" s="15"/>
      <c r="AD293" s="15"/>
      <c r="AE293" s="15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</row>
    <row r="294">
      <c r="A294" s="11">
        <v>71005.0</v>
      </c>
      <c r="B294" s="8" t="s">
        <v>316</v>
      </c>
      <c r="C294" s="9">
        <v>325.0</v>
      </c>
      <c r="D294" s="9">
        <v>115.88889175653458</v>
      </c>
      <c r="E294" s="9">
        <v>5336.0</v>
      </c>
      <c r="F294" s="4">
        <v>0.06090704647676162</v>
      </c>
      <c r="G294" s="4">
        <v>0.35658120540472177</v>
      </c>
      <c r="H294" s="4">
        <v>0.021718308050325073</v>
      </c>
      <c r="I294" s="9">
        <v>487.0</v>
      </c>
      <c r="J294" s="9">
        <v>175.22222650051117</v>
      </c>
      <c r="K294" s="9">
        <v>8002.0</v>
      </c>
      <c r="L294" s="12">
        <v>0.06085978505373656</v>
      </c>
      <c r="M294" s="12">
        <v>0.35979923306059786</v>
      </c>
      <c r="N294" s="12">
        <v>0.02189730398656725</v>
      </c>
      <c r="O294" s="12">
        <f t="shared" si="1"/>
        <v>0.9918256633</v>
      </c>
      <c r="P294" s="14"/>
      <c r="S294" s="23"/>
      <c r="V294" s="15"/>
      <c r="W294" s="15"/>
      <c r="X294" s="15"/>
      <c r="Y294" s="5"/>
      <c r="Z294" s="5"/>
      <c r="AA294" s="5"/>
      <c r="AB294" s="15"/>
      <c r="AC294" s="15"/>
      <c r="AD294" s="15"/>
      <c r="AE294" s="15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</row>
    <row r="295">
      <c r="A295" s="11">
        <v>71101.0</v>
      </c>
      <c r="B295" s="8" t="s">
        <v>317</v>
      </c>
      <c r="C295" s="9">
        <v>1546.0</v>
      </c>
      <c r="D295" s="9">
        <v>573.1111257970333</v>
      </c>
      <c r="E295" s="9">
        <v>8599.0</v>
      </c>
      <c r="F295" s="4">
        <v>0.17978834748226538</v>
      </c>
      <c r="G295" s="4">
        <v>0.3707057734780293</v>
      </c>
      <c r="H295" s="4">
        <v>0.06664857841574989</v>
      </c>
      <c r="I295" s="9">
        <v>3151.0</v>
      </c>
      <c r="J295" s="9">
        <v>1172.7778069376945</v>
      </c>
      <c r="K295" s="9">
        <v>20899.0</v>
      </c>
      <c r="L295" s="12">
        <v>0.15077276424709316</v>
      </c>
      <c r="M295" s="12">
        <v>0.372192258628275</v>
      </c>
      <c r="N295" s="12">
        <v>0.056116455664754025</v>
      </c>
      <c r="O295" s="12">
        <f t="shared" si="1"/>
        <v>1.187683321</v>
      </c>
      <c r="P295" s="14"/>
      <c r="S295" s="23"/>
      <c r="V295" s="15"/>
      <c r="W295" s="15"/>
      <c r="X295" s="15"/>
      <c r="Y295" s="5"/>
      <c r="Z295" s="5"/>
      <c r="AA295" s="5"/>
      <c r="AB295" s="15"/>
      <c r="AC295" s="15"/>
      <c r="AD295" s="15"/>
      <c r="AE295" s="15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</row>
    <row r="296">
      <c r="A296" s="11">
        <v>71102.0</v>
      </c>
      <c r="B296" s="8" t="s">
        <v>318</v>
      </c>
      <c r="C296" s="9">
        <v>471.0</v>
      </c>
      <c r="D296" s="9">
        <v>176.44444912672043</v>
      </c>
      <c r="E296" s="9">
        <v>5272.0</v>
      </c>
      <c r="F296" s="4">
        <v>0.08933990895295903</v>
      </c>
      <c r="G296" s="4">
        <v>0.3746166648125699</v>
      </c>
      <c r="H296" s="4">
        <v>0.033468218726616164</v>
      </c>
      <c r="I296" s="9">
        <v>1004.0</v>
      </c>
      <c r="J296" s="9">
        <v>379.3333426117897</v>
      </c>
      <c r="K296" s="9">
        <v>9006.0</v>
      </c>
      <c r="L296" s="12">
        <v>0.11148123473240062</v>
      </c>
      <c r="M296" s="12">
        <v>0.37782205439421285</v>
      </c>
      <c r="N296" s="12">
        <v>0.04212006913299908</v>
      </c>
      <c r="O296" s="12">
        <f t="shared" si="1"/>
        <v>0.7945907833</v>
      </c>
      <c r="P296" s="14"/>
      <c r="S296" s="23"/>
      <c r="V296" s="15"/>
      <c r="W296" s="15"/>
      <c r="X296" s="15"/>
      <c r="Y296" s="5"/>
      <c r="Z296" s="5"/>
      <c r="AA296" s="5"/>
      <c r="AB296" s="15"/>
      <c r="AC296" s="15"/>
      <c r="AD296" s="15"/>
      <c r="AE296" s="15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</row>
    <row r="297">
      <c r="A297" s="11">
        <v>71103.0</v>
      </c>
      <c r="B297" s="8" t="s">
        <v>319</v>
      </c>
      <c r="C297" s="9">
        <v>359.0</v>
      </c>
      <c r="D297" s="9">
        <v>129.22222557663918</v>
      </c>
      <c r="E297" s="9">
        <v>3433.0</v>
      </c>
      <c r="F297" s="4">
        <v>0.10457325953976114</v>
      </c>
      <c r="G297" s="4">
        <v>0.3599504890714183</v>
      </c>
      <c r="H297" s="4">
        <v>0.037641195915129384</v>
      </c>
      <c r="I297" s="9">
        <v>496.0</v>
      </c>
      <c r="J297" s="9">
        <v>179.55556055903435</v>
      </c>
      <c r="K297" s="9">
        <v>4958.0</v>
      </c>
      <c r="L297" s="12">
        <v>0.100040338846309</v>
      </c>
      <c r="M297" s="12">
        <v>0.3620071785464402</v>
      </c>
      <c r="N297" s="12">
        <v>0.036215320806582164</v>
      </c>
      <c r="O297" s="12">
        <f t="shared" si="1"/>
        <v>1.039372152</v>
      </c>
      <c r="P297" s="14"/>
      <c r="S297" s="23"/>
      <c r="V297" s="15"/>
      <c r="W297" s="15"/>
      <c r="X297" s="15"/>
      <c r="Y297" s="5"/>
      <c r="Z297" s="5"/>
      <c r="AA297" s="5"/>
      <c r="AB297" s="15"/>
      <c r="AC297" s="15"/>
      <c r="AD297" s="15"/>
      <c r="AE297" s="15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</row>
    <row r="298">
      <c r="A298" s="11">
        <v>71104.0</v>
      </c>
      <c r="B298" s="8" t="s">
        <v>320</v>
      </c>
      <c r="C298" s="9">
        <v>1011.0</v>
      </c>
      <c r="D298" s="9">
        <v>363.88889783620834</v>
      </c>
      <c r="E298" s="9">
        <v>17776.0</v>
      </c>
      <c r="F298" s="4">
        <v>0.056874437443744374</v>
      </c>
      <c r="G298" s="4">
        <v>0.3599296714502555</v>
      </c>
      <c r="H298" s="4">
        <v>0.02047079758304502</v>
      </c>
      <c r="I298" s="9">
        <v>1499.0</v>
      </c>
      <c r="J298" s="9">
        <v>535.7777918577194</v>
      </c>
      <c r="K298" s="9">
        <v>24973.0</v>
      </c>
      <c r="L298" s="12">
        <v>0.060024826812957996</v>
      </c>
      <c r="M298" s="12">
        <v>0.35742347688973947</v>
      </c>
      <c r="N298" s="12">
        <v>0.021454282299191905</v>
      </c>
      <c r="O298" s="12">
        <f t="shared" si="1"/>
        <v>0.9541590484</v>
      </c>
      <c r="P298" s="14"/>
      <c r="S298" s="23"/>
      <c r="V298" s="15"/>
      <c r="W298" s="15"/>
      <c r="X298" s="15"/>
      <c r="Y298" s="5"/>
      <c r="Z298" s="5"/>
      <c r="AA298" s="5"/>
      <c r="AB298" s="15"/>
      <c r="AC298" s="15"/>
      <c r="AD298" s="15"/>
      <c r="AE298" s="15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</row>
    <row r="299">
      <c r="A299" s="11">
        <v>71105.0</v>
      </c>
      <c r="B299" s="8" t="s">
        <v>321</v>
      </c>
      <c r="C299" s="9">
        <v>68.0</v>
      </c>
      <c r="D299" s="9">
        <v>24.777778416872025</v>
      </c>
      <c r="E299" s="9">
        <v>867.0</v>
      </c>
      <c r="F299" s="4">
        <v>0.0784313725490196</v>
      </c>
      <c r="G299" s="4">
        <v>0.36437909436576504</v>
      </c>
      <c r="H299" s="4">
        <v>0.02857875249927569</v>
      </c>
      <c r="I299" s="9">
        <v>375.0</v>
      </c>
      <c r="J299" s="9">
        <v>130.77778115868568</v>
      </c>
      <c r="K299" s="9">
        <v>5416.0</v>
      </c>
      <c r="L299" s="12">
        <v>0.06923929098966027</v>
      </c>
      <c r="M299" s="12">
        <v>0.34874074975649516</v>
      </c>
      <c r="N299" s="12">
        <v>0.02414656225234226</v>
      </c>
      <c r="O299" s="12">
        <f t="shared" si="1"/>
        <v>1.183553675</v>
      </c>
      <c r="P299" s="14"/>
      <c r="S299" s="23"/>
      <c r="V299" s="15"/>
      <c r="W299" s="15"/>
      <c r="X299" s="15"/>
      <c r="Y299" s="5"/>
      <c r="Z299" s="5"/>
      <c r="AA299" s="5"/>
      <c r="AB299" s="15"/>
      <c r="AC299" s="15"/>
      <c r="AD299" s="15"/>
      <c r="AE299" s="15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</row>
    <row r="300">
      <c r="A300" s="11">
        <v>71106.0</v>
      </c>
      <c r="B300" s="8" t="s">
        <v>322</v>
      </c>
      <c r="C300" s="9">
        <v>379.0</v>
      </c>
      <c r="D300" s="9">
        <v>141.22222593426704</v>
      </c>
      <c r="E300" s="9">
        <v>6841.0</v>
      </c>
      <c r="F300" s="4">
        <v>0.05540125712615115</v>
      </c>
      <c r="G300" s="4">
        <v>0.37261801038065184</v>
      </c>
      <c r="H300" s="4">
        <v>0.02064350620293335</v>
      </c>
      <c r="I300" s="9">
        <v>944.0</v>
      </c>
      <c r="J300" s="9">
        <v>338.3333421051502</v>
      </c>
      <c r="K300" s="9">
        <v>17233.0</v>
      </c>
      <c r="L300" s="12">
        <v>0.0547786224104915</v>
      </c>
      <c r="M300" s="12">
        <v>0.3584039640944388</v>
      </c>
      <c r="N300" s="12">
        <v>0.019632875419552616</v>
      </c>
      <c r="O300" s="12">
        <f t="shared" si="1"/>
        <v>1.051476453</v>
      </c>
      <c r="P300" s="14"/>
      <c r="S300" s="23"/>
      <c r="V300" s="15"/>
      <c r="W300" s="15"/>
      <c r="X300" s="15"/>
      <c r="Y300" s="5"/>
      <c r="Z300" s="5"/>
      <c r="AA300" s="5"/>
      <c r="AB300" s="15"/>
      <c r="AC300" s="15"/>
      <c r="AD300" s="15"/>
      <c r="AE300" s="15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</row>
    <row r="301">
      <c r="A301" s="11">
        <v>71201.0</v>
      </c>
      <c r="B301" s="8" t="s">
        <v>323</v>
      </c>
      <c r="C301" s="9">
        <v>600.0</v>
      </c>
      <c r="D301" s="9">
        <v>218.1111167371273</v>
      </c>
      <c r="E301" s="9">
        <v>4769.0</v>
      </c>
      <c r="F301" s="4">
        <v>0.12581253931641853</v>
      </c>
      <c r="G301" s="4">
        <v>0.36351852789521216</v>
      </c>
      <c r="H301" s="4">
        <v>0.04573518908306297</v>
      </c>
      <c r="I301" s="9">
        <v>1403.0</v>
      </c>
      <c r="J301" s="9">
        <v>524.4444581568241</v>
      </c>
      <c r="K301" s="9">
        <v>10104.0</v>
      </c>
      <c r="L301" s="12">
        <v>0.13885589865399842</v>
      </c>
      <c r="M301" s="12">
        <v>0.3738021797268882</v>
      </c>
      <c r="N301" s="12">
        <v>0.05190463758480048</v>
      </c>
      <c r="O301" s="12">
        <f t="shared" si="1"/>
        <v>0.8811387809</v>
      </c>
      <c r="P301" s="14"/>
      <c r="S301" s="23"/>
      <c r="V301" s="15"/>
      <c r="W301" s="15"/>
      <c r="X301" s="15"/>
      <c r="Y301" s="5"/>
      <c r="Z301" s="5"/>
      <c r="AA301" s="5"/>
      <c r="AB301" s="15"/>
      <c r="AC301" s="15"/>
      <c r="AD301" s="15"/>
      <c r="AE301" s="15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</row>
    <row r="302">
      <c r="A302" s="11">
        <v>71301.0</v>
      </c>
      <c r="B302" s="8" t="s">
        <v>324</v>
      </c>
      <c r="C302" s="9">
        <v>566.0</v>
      </c>
      <c r="D302" s="9">
        <v>216.6666723191738</v>
      </c>
      <c r="E302" s="9">
        <v>6016.0</v>
      </c>
      <c r="F302" s="4">
        <v>0.09408244680851063</v>
      </c>
      <c r="G302" s="4">
        <v>0.38280330798440604</v>
      </c>
      <c r="H302" s="4">
        <v>0.036015071861564794</v>
      </c>
      <c r="I302" s="9">
        <v>1126.0</v>
      </c>
      <c r="J302" s="9">
        <v>407.33334362506866</v>
      </c>
      <c r="K302" s="9">
        <v>10996.0</v>
      </c>
      <c r="L302" s="12">
        <v>0.10240087304474355</v>
      </c>
      <c r="M302" s="12">
        <v>0.3617525254219082</v>
      </c>
      <c r="N302" s="12">
        <v>0.03704377442934419</v>
      </c>
      <c r="O302" s="12">
        <f t="shared" si="1"/>
        <v>0.9722300823</v>
      </c>
      <c r="P302" s="14"/>
      <c r="S302" s="23"/>
      <c r="V302" s="15"/>
      <c r="W302" s="15"/>
      <c r="X302" s="15"/>
      <c r="Y302" s="5"/>
      <c r="Z302" s="5"/>
      <c r="AA302" s="5"/>
      <c r="AB302" s="15"/>
      <c r="AC302" s="15"/>
      <c r="AD302" s="15"/>
      <c r="AE302" s="15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</row>
    <row r="303">
      <c r="A303" s="11">
        <v>71302.0</v>
      </c>
      <c r="B303" s="8" t="s">
        <v>325</v>
      </c>
      <c r="C303" s="9">
        <v>137.0</v>
      </c>
      <c r="D303" s="9">
        <v>49.55555674433708</v>
      </c>
      <c r="E303" s="9">
        <v>1890.0</v>
      </c>
      <c r="F303" s="4">
        <v>0.07248677248677249</v>
      </c>
      <c r="G303" s="4">
        <v>0.36171939229443123</v>
      </c>
      <c r="H303" s="4">
        <v>0.026219871293300043</v>
      </c>
      <c r="I303" s="9">
        <v>277.0</v>
      </c>
      <c r="J303" s="9">
        <v>102.00000232458115</v>
      </c>
      <c r="K303" s="9">
        <v>4068.0</v>
      </c>
      <c r="L303" s="12">
        <v>0.06809242871189773</v>
      </c>
      <c r="M303" s="12">
        <v>0.3682310553233976</v>
      </c>
      <c r="N303" s="12">
        <v>0.025073746884115324</v>
      </c>
      <c r="O303" s="12">
        <f t="shared" si="1"/>
        <v>1.045710137</v>
      </c>
      <c r="P303" s="14"/>
      <c r="S303" s="23"/>
      <c r="V303" s="15"/>
      <c r="W303" s="15"/>
      <c r="X303" s="15"/>
      <c r="Y303" s="5"/>
      <c r="Z303" s="5"/>
      <c r="AA303" s="5"/>
      <c r="AB303" s="15"/>
      <c r="AC303" s="15"/>
      <c r="AD303" s="15"/>
      <c r="AE303" s="15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</row>
    <row r="304">
      <c r="A304" s="11">
        <v>71401.0</v>
      </c>
      <c r="B304" s="8" t="s">
        <v>326</v>
      </c>
      <c r="C304" s="9">
        <v>248.0</v>
      </c>
      <c r="D304" s="9">
        <v>88.11111325025558</v>
      </c>
      <c r="E304" s="9">
        <v>5617.0</v>
      </c>
      <c r="F304" s="4">
        <v>0.044151682392736334</v>
      </c>
      <c r="G304" s="4">
        <v>0.35528674697683704</v>
      </c>
      <c r="H304" s="4">
        <v>0.015686507610869784</v>
      </c>
      <c r="I304" s="9">
        <v>521.0</v>
      </c>
      <c r="J304" s="9">
        <v>186.44444915652275</v>
      </c>
      <c r="K304" s="9">
        <v>10620.0</v>
      </c>
      <c r="L304" s="12">
        <v>0.04905838041431262</v>
      </c>
      <c r="M304" s="12">
        <v>0.35785882755570586</v>
      </c>
      <c r="N304" s="12">
        <v>0.017555974496847718</v>
      </c>
      <c r="O304" s="12">
        <f t="shared" si="1"/>
        <v>0.8935139211</v>
      </c>
      <c r="P304" s="14"/>
      <c r="S304" s="23"/>
      <c r="V304" s="15"/>
      <c r="W304" s="15"/>
      <c r="X304" s="15"/>
      <c r="Y304" s="5"/>
      <c r="Z304" s="5"/>
      <c r="AA304" s="5"/>
      <c r="AB304" s="15"/>
      <c r="AC304" s="15"/>
      <c r="AD304" s="15"/>
      <c r="AE304" s="15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</row>
    <row r="305">
      <c r="A305" s="11">
        <v>71402.0</v>
      </c>
      <c r="B305" s="8" t="s">
        <v>327</v>
      </c>
      <c r="C305" s="9">
        <v>370.0</v>
      </c>
      <c r="D305" s="9">
        <v>133.44444766640663</v>
      </c>
      <c r="E305" s="9">
        <v>5761.0</v>
      </c>
      <c r="F305" s="4">
        <v>0.06422496094428051</v>
      </c>
      <c r="G305" s="4">
        <v>0.3606606693686666</v>
      </c>
      <c r="H305" s="4">
        <v>0.023163417404340678</v>
      </c>
      <c r="I305" s="9">
        <v>569.0</v>
      </c>
      <c r="J305" s="9">
        <v>201.6666719019413</v>
      </c>
      <c r="K305" s="9">
        <v>11412.0</v>
      </c>
      <c r="L305" s="12">
        <v>0.04985979670522257</v>
      </c>
      <c r="M305" s="12">
        <v>0.3544229734656262</v>
      </c>
      <c r="N305" s="12">
        <v>0.017671457404656615</v>
      </c>
      <c r="O305" s="12">
        <f t="shared" si="1"/>
        <v>1.310781385</v>
      </c>
      <c r="P305" s="14"/>
      <c r="S305" s="23"/>
      <c r="V305" s="15"/>
      <c r="W305" s="15"/>
      <c r="X305" s="15"/>
      <c r="Y305" s="5"/>
      <c r="Z305" s="5"/>
      <c r="AA305" s="5"/>
      <c r="AB305" s="15"/>
      <c r="AC305" s="15"/>
      <c r="AD305" s="15"/>
      <c r="AE305" s="15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</row>
    <row r="306">
      <c r="A306" s="11">
        <v>71403.0</v>
      </c>
      <c r="B306" s="8" t="s">
        <v>328</v>
      </c>
      <c r="C306" s="9">
        <v>280.0</v>
      </c>
      <c r="D306" s="9">
        <v>104.44444701075554</v>
      </c>
      <c r="E306" s="9">
        <v>2774.0</v>
      </c>
      <c r="F306" s="4">
        <v>0.10093727469358327</v>
      </c>
      <c r="G306" s="4">
        <v>0.3730158821812698</v>
      </c>
      <c r="H306" s="4">
        <v>0.03765120656480012</v>
      </c>
      <c r="I306" s="9">
        <v>633.0</v>
      </c>
      <c r="J306" s="9">
        <v>236.6666732430458</v>
      </c>
      <c r="K306" s="9">
        <v>5733.0</v>
      </c>
      <c r="L306" s="12">
        <v>0.11041339612768185</v>
      </c>
      <c r="M306" s="12">
        <v>0.3738810003839586</v>
      </c>
      <c r="N306" s="12">
        <v>0.041281471000007994</v>
      </c>
      <c r="O306" s="12">
        <f t="shared" si="1"/>
        <v>0.9120606813</v>
      </c>
      <c r="P306" s="14"/>
      <c r="S306" s="23"/>
      <c r="V306" s="15"/>
      <c r="W306" s="15"/>
      <c r="X306" s="15"/>
      <c r="Y306" s="5"/>
      <c r="Z306" s="5"/>
      <c r="AA306" s="5"/>
      <c r="AB306" s="15"/>
      <c r="AC306" s="15"/>
      <c r="AD306" s="15"/>
      <c r="AE306" s="15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</row>
    <row r="307">
      <c r="A307" s="11">
        <v>71501.0</v>
      </c>
      <c r="B307" s="8" t="s">
        <v>329</v>
      </c>
      <c r="C307" s="9">
        <v>2575.0</v>
      </c>
      <c r="D307" s="9">
        <v>988.1111361682415</v>
      </c>
      <c r="E307" s="9">
        <v>12198.0</v>
      </c>
      <c r="F307" s="4">
        <v>0.21110018035743564</v>
      </c>
      <c r="G307" s="4">
        <v>0.3837324800653365</v>
      </c>
      <c r="H307" s="4">
        <v>0.08100599575079862</v>
      </c>
      <c r="I307" s="9">
        <v>4188.0</v>
      </c>
      <c r="J307" s="9">
        <v>1589.66670653224</v>
      </c>
      <c r="K307" s="9">
        <v>21493.0</v>
      </c>
      <c r="L307" s="12">
        <v>0.19485413855673941</v>
      </c>
      <c r="M307" s="12">
        <v>0.3795765774909837</v>
      </c>
      <c r="N307" s="12">
        <v>0.07396206702332107</v>
      </c>
      <c r="O307" s="12">
        <f t="shared" si="1"/>
        <v>1.095237045</v>
      </c>
      <c r="P307" s="14"/>
      <c r="S307" s="23"/>
      <c r="V307" s="15"/>
      <c r="W307" s="15"/>
      <c r="X307" s="15"/>
      <c r="Y307" s="5"/>
      <c r="Z307" s="5"/>
      <c r="AA307" s="5"/>
      <c r="AB307" s="15"/>
      <c r="AC307" s="15"/>
      <c r="AD307" s="15"/>
      <c r="AE307" s="15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</row>
    <row r="308">
      <c r="A308" s="11">
        <v>71502.0</v>
      </c>
      <c r="B308" s="8" t="s">
        <v>330</v>
      </c>
      <c r="C308" s="9">
        <v>263.0</v>
      </c>
      <c r="D308" s="9">
        <v>99.66666930913925</v>
      </c>
      <c r="E308" s="9">
        <v>1979.0</v>
      </c>
      <c r="F308" s="4">
        <v>0.1328954017180394</v>
      </c>
      <c r="G308" s="4">
        <v>0.3789607198066131</v>
      </c>
      <c r="H308" s="4">
        <v>0.05036213709405722</v>
      </c>
      <c r="I308" s="9">
        <v>624.0</v>
      </c>
      <c r="J308" s="9">
        <v>229.22222754359245</v>
      </c>
      <c r="K308" s="9">
        <v>4407.0</v>
      </c>
      <c r="L308" s="12">
        <v>0.1415929203539823</v>
      </c>
      <c r="M308" s="12">
        <v>0.36734331337114173</v>
      </c>
      <c r="N308" s="12">
        <v>0.05201321251272803</v>
      </c>
      <c r="O308" s="12">
        <f t="shared" si="1"/>
        <v>0.9682566152</v>
      </c>
      <c r="P308" s="14"/>
      <c r="S308" s="23"/>
      <c r="V308" s="15"/>
      <c r="W308" s="15"/>
      <c r="X308" s="15"/>
      <c r="Y308" s="5"/>
      <c r="Z308" s="5"/>
      <c r="AA308" s="5"/>
      <c r="AB308" s="15"/>
      <c r="AC308" s="15"/>
      <c r="AD308" s="15"/>
      <c r="AE308" s="15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</row>
    <row r="309">
      <c r="A309" s="11">
        <v>71503.0</v>
      </c>
      <c r="B309" s="8" t="s">
        <v>275</v>
      </c>
      <c r="C309" s="9">
        <v>774.0</v>
      </c>
      <c r="D309" s="9">
        <v>290.6666736602783</v>
      </c>
      <c r="E309" s="9">
        <v>5679.0</v>
      </c>
      <c r="F309" s="4">
        <v>0.13629160063391443</v>
      </c>
      <c r="G309" s="4">
        <v>0.3755383380623751</v>
      </c>
      <c r="H309" s="4">
        <v>0.05118272119392117</v>
      </c>
      <c r="I309" s="9">
        <v>1639.0</v>
      </c>
      <c r="J309" s="9">
        <v>604.1111262440681</v>
      </c>
      <c r="K309" s="9">
        <v>11174.0</v>
      </c>
      <c r="L309" s="12">
        <v>0.1466797923751566</v>
      </c>
      <c r="M309" s="12">
        <v>0.3685851898987603</v>
      </c>
      <c r="N309" s="12">
        <v>0.05406399912690783</v>
      </c>
      <c r="O309" s="12">
        <f t="shared" si="1"/>
        <v>0.9467061634</v>
      </c>
      <c r="P309" s="14"/>
      <c r="S309" s="23"/>
      <c r="V309" s="15"/>
      <c r="W309" s="15"/>
      <c r="X309" s="15"/>
      <c r="Y309" s="5"/>
      <c r="Z309" s="5"/>
      <c r="AA309" s="5"/>
      <c r="AB309" s="15"/>
      <c r="AC309" s="15"/>
      <c r="AD309" s="15"/>
      <c r="AE309" s="15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</row>
    <row r="310">
      <c r="A310" s="11">
        <v>80101.0</v>
      </c>
      <c r="B310" s="8" t="s">
        <v>331</v>
      </c>
      <c r="C310" s="9">
        <v>5799.0</v>
      </c>
      <c r="D310" s="9">
        <v>2122.1111642718315</v>
      </c>
      <c r="E310" s="9">
        <v>52044.0</v>
      </c>
      <c r="F310" s="4">
        <v>0.11142494812082085</v>
      </c>
      <c r="G310" s="4">
        <v>0.3659443290691208</v>
      </c>
      <c r="H310" s="4">
        <v>0.040775327881635376</v>
      </c>
      <c r="I310" s="9">
        <v>6122.0</v>
      </c>
      <c r="J310" s="9">
        <v>2183.0000569820404</v>
      </c>
      <c r="K310" s="9">
        <v>71730.0</v>
      </c>
      <c r="L310" s="12">
        <v>0.08534783214833402</v>
      </c>
      <c r="M310" s="12">
        <v>0.3565828253809279</v>
      </c>
      <c r="N310" s="12">
        <v>0.030433571127590136</v>
      </c>
      <c r="O310" s="12">
        <f t="shared" si="1"/>
        <v>1.339814106</v>
      </c>
      <c r="P310" s="14"/>
      <c r="S310" s="23"/>
      <c r="V310" s="15"/>
      <c r="W310" s="15"/>
      <c r="X310" s="15"/>
      <c r="Y310" s="5"/>
      <c r="Z310" s="5"/>
      <c r="AA310" s="5"/>
      <c r="AB310" s="15"/>
      <c r="AC310" s="15"/>
      <c r="AD310" s="15"/>
      <c r="AE310" s="15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</row>
    <row r="311">
      <c r="A311" s="11">
        <v>80102.0</v>
      </c>
      <c r="B311" s="8" t="s">
        <v>318</v>
      </c>
      <c r="C311" s="9">
        <v>367.0</v>
      </c>
      <c r="D311" s="9">
        <v>137.777781188488</v>
      </c>
      <c r="E311" s="9">
        <v>1864.0</v>
      </c>
      <c r="F311" s="4">
        <v>0.1968884120171674</v>
      </c>
      <c r="G311" s="4">
        <v>0.3754162975163161</v>
      </c>
      <c r="H311" s="4">
        <v>0.07391511866335194</v>
      </c>
      <c r="I311" s="9">
        <v>1202.0</v>
      </c>
      <c r="J311" s="9">
        <v>441.7777879834175</v>
      </c>
      <c r="K311" s="9">
        <v>5885.0</v>
      </c>
      <c r="L311" s="12">
        <v>0.2042480883602379</v>
      </c>
      <c r="M311" s="12">
        <v>0.3675355973239746</v>
      </c>
      <c r="N311" s="12">
        <v>0.07506844315775998</v>
      </c>
      <c r="O311" s="12">
        <f t="shared" si="1"/>
        <v>0.9846363606</v>
      </c>
      <c r="P311" s="14"/>
      <c r="S311" s="23"/>
      <c r="V311" s="15"/>
      <c r="W311" s="15"/>
      <c r="X311" s="15"/>
      <c r="Y311" s="5"/>
      <c r="Z311" s="5"/>
      <c r="AA311" s="5"/>
      <c r="AB311" s="15"/>
      <c r="AC311" s="15"/>
      <c r="AD311" s="15"/>
      <c r="AE311" s="15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</row>
    <row r="312">
      <c r="A312" s="11">
        <v>80201.0</v>
      </c>
      <c r="B312" s="8" t="s">
        <v>332</v>
      </c>
      <c r="C312" s="9">
        <v>12053.0</v>
      </c>
      <c r="D312" s="9">
        <v>4483.333447217941</v>
      </c>
      <c r="E312" s="9">
        <v>45218.0</v>
      </c>
      <c r="F312" s="4">
        <v>0.26655314255385026</v>
      </c>
      <c r="G312" s="4">
        <v>0.3719682607830367</v>
      </c>
      <c r="H312" s="4">
        <v>0.09914930884200852</v>
      </c>
      <c r="I312" s="9">
        <v>14753.0</v>
      </c>
      <c r="J312" s="9">
        <v>5453.666803389788</v>
      </c>
      <c r="K312" s="9">
        <v>62528.0</v>
      </c>
      <c r="L312" s="12">
        <v>0.23594229785056295</v>
      </c>
      <c r="M312" s="12">
        <v>0.36966493617500085</v>
      </c>
      <c r="N312" s="12">
        <v>0.08721959447591139</v>
      </c>
      <c r="O312" s="12">
        <f t="shared" si="1"/>
        <v>1.136777916</v>
      </c>
      <c r="P312" s="14"/>
      <c r="S312" s="23"/>
      <c r="V312" s="15"/>
      <c r="W312" s="15"/>
      <c r="X312" s="15"/>
      <c r="Y312" s="5"/>
      <c r="Z312" s="5"/>
      <c r="AA312" s="5"/>
      <c r="AB312" s="15"/>
      <c r="AC312" s="15"/>
      <c r="AD312" s="15"/>
      <c r="AE312" s="15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</row>
    <row r="313">
      <c r="A313" s="11">
        <v>80202.0</v>
      </c>
      <c r="B313" s="8" t="s">
        <v>333</v>
      </c>
      <c r="C313" s="9">
        <v>1720.0</v>
      </c>
      <c r="D313" s="9">
        <v>623.2222382128239</v>
      </c>
      <c r="E313" s="9">
        <v>15377.0</v>
      </c>
      <c r="F313" s="4">
        <v>0.11185536840736164</v>
      </c>
      <c r="G313" s="4">
        <v>0.3623385105888511</v>
      </c>
      <c r="H313" s="4">
        <v>0.04052950759009064</v>
      </c>
      <c r="I313" s="9">
        <v>2467.0</v>
      </c>
      <c r="J313" s="9">
        <v>893.777800410986</v>
      </c>
      <c r="K313" s="9">
        <v>24740.0</v>
      </c>
      <c r="L313" s="12">
        <v>0.09971705739692806</v>
      </c>
      <c r="M313" s="12">
        <v>0.3622933929513522</v>
      </c>
      <c r="N313" s="12">
        <v>0.0361268310594578</v>
      </c>
      <c r="O313" s="12">
        <f t="shared" si="1"/>
        <v>1.121867222</v>
      </c>
      <c r="P313" s="14"/>
      <c r="S313" s="23"/>
      <c r="V313" s="15"/>
      <c r="W313" s="15"/>
      <c r="X313" s="15"/>
      <c r="Y313" s="5"/>
      <c r="Z313" s="5"/>
      <c r="AA313" s="5"/>
      <c r="AB313" s="15"/>
      <c r="AC313" s="15"/>
      <c r="AD313" s="15"/>
      <c r="AE313" s="15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</row>
    <row r="314">
      <c r="A314" s="11">
        <v>80301.0</v>
      </c>
      <c r="B314" s="8" t="s">
        <v>334</v>
      </c>
      <c r="C314" s="9">
        <v>862.0</v>
      </c>
      <c r="D314" s="9">
        <v>323.0000083744526</v>
      </c>
      <c r="E314" s="9">
        <v>3609.0</v>
      </c>
      <c r="F314" s="4">
        <v>0.23884732612912163</v>
      </c>
      <c r="G314" s="4">
        <v>0.3747099865132861</v>
      </c>
      <c r="H314" s="4">
        <v>0.08949847835257761</v>
      </c>
      <c r="I314" s="9">
        <v>1613.0</v>
      </c>
      <c r="J314" s="9">
        <v>594.0000151693821</v>
      </c>
      <c r="K314" s="9">
        <v>7675.0</v>
      </c>
      <c r="L314" s="12">
        <v>0.2101628664495114</v>
      </c>
      <c r="M314" s="12">
        <v>0.3682579139301811</v>
      </c>
      <c r="N314" s="12">
        <v>0.07739413878428432</v>
      </c>
      <c r="O314" s="12">
        <f t="shared" si="1"/>
        <v>1.15639866</v>
      </c>
      <c r="P314" s="14"/>
      <c r="S314" s="23"/>
      <c r="V314" s="15"/>
      <c r="W314" s="15"/>
      <c r="X314" s="15"/>
      <c r="Y314" s="5"/>
      <c r="Z314" s="5"/>
      <c r="AA314" s="5"/>
      <c r="AB314" s="15"/>
      <c r="AC314" s="15"/>
      <c r="AD314" s="15"/>
      <c r="AE314" s="15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</row>
    <row r="315">
      <c r="A315" s="11">
        <v>80302.0</v>
      </c>
      <c r="B315" s="8" t="s">
        <v>335</v>
      </c>
      <c r="C315" s="9">
        <v>3272.0</v>
      </c>
      <c r="D315" s="9">
        <v>1406.8889265358448</v>
      </c>
      <c r="E315" s="9">
        <v>14004.0</v>
      </c>
      <c r="F315" s="4">
        <v>0.23364752927734933</v>
      </c>
      <c r="G315" s="4">
        <v>0.42997827828112617</v>
      </c>
      <c r="H315" s="4">
        <v>0.10046336236331369</v>
      </c>
      <c r="I315" s="9">
        <v>12685.0</v>
      </c>
      <c r="J315" s="9">
        <v>5917.111266076565</v>
      </c>
      <c r="K315" s="9">
        <v>31342.0</v>
      </c>
      <c r="L315" s="12">
        <v>0.40472847935677364</v>
      </c>
      <c r="M315" s="12">
        <v>0.46646521608802244</v>
      </c>
      <c r="N315" s="12">
        <v>0.18879175758013414</v>
      </c>
      <c r="O315" s="12">
        <f t="shared" si="1"/>
        <v>0.5321384983</v>
      </c>
      <c r="P315" s="14"/>
      <c r="S315" s="23"/>
      <c r="V315" s="15"/>
      <c r="W315" s="15"/>
      <c r="X315" s="15"/>
      <c r="Y315" s="5"/>
      <c r="Z315" s="5"/>
      <c r="AA315" s="5"/>
      <c r="AB315" s="15"/>
      <c r="AC315" s="15"/>
      <c r="AD315" s="15"/>
      <c r="AE315" s="15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</row>
    <row r="316">
      <c r="A316" s="11">
        <v>80303.0</v>
      </c>
      <c r="B316" s="8" t="s">
        <v>336</v>
      </c>
      <c r="C316" s="9">
        <v>335.0</v>
      </c>
      <c r="D316" s="9">
        <v>118.11111414432526</v>
      </c>
      <c r="E316" s="9">
        <v>3619.0</v>
      </c>
      <c r="F316" s="4">
        <v>0.09256700746062448</v>
      </c>
      <c r="G316" s="4">
        <v>0.35257048998306045</v>
      </c>
      <c r="H316" s="4">
        <v>0.032636395176657985</v>
      </c>
      <c r="I316" s="9">
        <v>901.0</v>
      </c>
      <c r="J316" s="9">
        <v>347.88889771699905</v>
      </c>
      <c r="K316" s="9">
        <v>7329.0</v>
      </c>
      <c r="L316" s="12">
        <v>0.12293628052940374</v>
      </c>
      <c r="M316" s="12">
        <v>0.3861142039034396</v>
      </c>
      <c r="N316" s="12">
        <v>0.04746744408746065</v>
      </c>
      <c r="O316" s="12">
        <f t="shared" si="1"/>
        <v>0.6875532442</v>
      </c>
      <c r="P316" s="14"/>
      <c r="S316" s="23"/>
      <c r="V316" s="15"/>
      <c r="W316" s="15"/>
      <c r="X316" s="15"/>
      <c r="Y316" s="5"/>
      <c r="Z316" s="5"/>
      <c r="AA316" s="5"/>
      <c r="AB316" s="15"/>
      <c r="AC316" s="15"/>
      <c r="AD316" s="15"/>
      <c r="AE316" s="15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</row>
    <row r="317">
      <c r="A317" s="11">
        <v>80304.0</v>
      </c>
      <c r="B317" s="8" t="s">
        <v>337</v>
      </c>
      <c r="C317" s="9">
        <v>1002.0</v>
      </c>
      <c r="D317" s="9">
        <v>389.222232401371</v>
      </c>
      <c r="E317" s="9">
        <v>7425.0</v>
      </c>
      <c r="F317" s="4">
        <v>0.13494949494949496</v>
      </c>
      <c r="G317" s="4">
        <v>0.38844534171793516</v>
      </c>
      <c r="H317" s="4">
        <v>0.052420502680319336</v>
      </c>
      <c r="I317" s="9">
        <v>2002.0</v>
      </c>
      <c r="J317" s="9">
        <v>811.7777980566025</v>
      </c>
      <c r="K317" s="9">
        <v>13019.0</v>
      </c>
      <c r="L317" s="12">
        <v>0.153775251555419</v>
      </c>
      <c r="M317" s="12">
        <v>0.4054834156126885</v>
      </c>
      <c r="N317" s="12">
        <v>0.06235331423739168</v>
      </c>
      <c r="O317" s="12">
        <f t="shared" si="1"/>
        <v>0.8407011451</v>
      </c>
      <c r="P317" s="14"/>
      <c r="S317" s="23"/>
      <c r="V317" s="15"/>
      <c r="W317" s="15"/>
      <c r="X317" s="15"/>
      <c r="Y317" s="5"/>
      <c r="Z317" s="5"/>
      <c r="AA317" s="5"/>
      <c r="AB317" s="15"/>
      <c r="AC317" s="15"/>
      <c r="AD317" s="15"/>
      <c r="AE317" s="15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</row>
    <row r="318">
      <c r="A318" s="11">
        <v>80401.0</v>
      </c>
      <c r="B318" s="8" t="s">
        <v>338</v>
      </c>
      <c r="C318" s="9">
        <v>1132.0</v>
      </c>
      <c r="D318" s="9">
        <v>483.1111221909523</v>
      </c>
      <c r="E318" s="9">
        <v>6172.0</v>
      </c>
      <c r="F318" s="4">
        <v>0.1834089436163318</v>
      </c>
      <c r="G318" s="4">
        <v>0.4267766097093218</v>
      </c>
      <c r="H318" s="4">
        <v>0.07827464714694625</v>
      </c>
      <c r="I318" s="9">
        <v>2588.0</v>
      </c>
      <c r="J318" s="9">
        <v>1273.000031977892</v>
      </c>
      <c r="K318" s="9">
        <v>11721.0</v>
      </c>
      <c r="L318" s="12">
        <v>0.22080027301424793</v>
      </c>
      <c r="M318" s="12">
        <v>0.4918856383222148</v>
      </c>
      <c r="N318" s="12">
        <v>0.10860848323333265</v>
      </c>
      <c r="O318" s="12">
        <f t="shared" si="1"/>
        <v>0.720704726</v>
      </c>
      <c r="P318" s="14"/>
      <c r="S318" s="23"/>
      <c r="V318" s="15"/>
      <c r="W318" s="15"/>
      <c r="X318" s="15"/>
      <c r="Y318" s="5"/>
      <c r="Z318" s="5"/>
      <c r="AA318" s="5"/>
      <c r="AB318" s="15"/>
      <c r="AC318" s="15"/>
      <c r="AD318" s="15"/>
      <c r="AE318" s="15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</row>
    <row r="319">
      <c r="A319" s="11">
        <v>80402.0</v>
      </c>
      <c r="B319" s="8" t="s">
        <v>339</v>
      </c>
      <c r="C319" s="9">
        <v>434.0</v>
      </c>
      <c r="D319" s="9">
        <v>164.77778175473213</v>
      </c>
      <c r="E319" s="9">
        <v>2213.0</v>
      </c>
      <c r="F319" s="4">
        <v>0.19611387257117036</v>
      </c>
      <c r="G319" s="4">
        <v>0.37967230819062703</v>
      </c>
      <c r="H319" s="4">
        <v>0.07445900666729875</v>
      </c>
      <c r="I319" s="9">
        <v>1460.0</v>
      </c>
      <c r="J319" s="9">
        <v>562.4444588422775</v>
      </c>
      <c r="K319" s="9">
        <v>5597.0</v>
      </c>
      <c r="L319" s="12">
        <v>0.26085402894407717</v>
      </c>
      <c r="M319" s="12">
        <v>0.38523593071388873</v>
      </c>
      <c r="N319" s="12">
        <v>0.10049034462073923</v>
      </c>
      <c r="O319" s="12">
        <f t="shared" si="1"/>
        <v>0.7409568247</v>
      </c>
      <c r="P319" s="14"/>
      <c r="S319" s="23"/>
      <c r="V319" s="15"/>
      <c r="W319" s="15"/>
      <c r="X319" s="15"/>
      <c r="Y319" s="5"/>
      <c r="Z319" s="5"/>
      <c r="AA319" s="5"/>
      <c r="AB319" s="15"/>
      <c r="AC319" s="15"/>
      <c r="AD319" s="15"/>
      <c r="AE319" s="15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</row>
    <row r="320">
      <c r="A320" s="11">
        <v>80501.0</v>
      </c>
      <c r="B320" s="8" t="s">
        <v>340</v>
      </c>
      <c r="C320" s="9">
        <v>1010.0</v>
      </c>
      <c r="D320" s="9">
        <v>416.3333443105221</v>
      </c>
      <c r="E320" s="9">
        <v>6959.0</v>
      </c>
      <c r="F320" s="4">
        <v>0.14513579537289842</v>
      </c>
      <c r="G320" s="4">
        <v>0.41221123199061593</v>
      </c>
      <c r="H320" s="4">
        <v>0.05982660501660039</v>
      </c>
      <c r="I320" s="9">
        <v>3067.0</v>
      </c>
      <c r="J320" s="9">
        <v>1344.6667041778564</v>
      </c>
      <c r="K320" s="9">
        <v>14108.0</v>
      </c>
      <c r="L320" s="12">
        <v>0.21739438616387866</v>
      </c>
      <c r="M320" s="12">
        <v>0.4384306175995619</v>
      </c>
      <c r="N320" s="12">
        <v>0.09531235498850697</v>
      </c>
      <c r="O320" s="12">
        <f t="shared" si="1"/>
        <v>0.6276899257</v>
      </c>
      <c r="P320" s="14"/>
      <c r="S320" s="23"/>
      <c r="V320" s="15"/>
      <c r="W320" s="15"/>
      <c r="X320" s="15"/>
      <c r="Y320" s="5"/>
      <c r="Z320" s="5"/>
      <c r="AA320" s="5"/>
      <c r="AB320" s="15"/>
      <c r="AC320" s="15"/>
      <c r="AD320" s="15"/>
      <c r="AE320" s="15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</row>
    <row r="321">
      <c r="A321" s="11">
        <v>80601.0</v>
      </c>
      <c r="B321" s="8" t="s">
        <v>341</v>
      </c>
      <c r="C321" s="9">
        <v>285.0</v>
      </c>
      <c r="D321" s="9">
        <v>126.22222539782524</v>
      </c>
      <c r="E321" s="9">
        <v>1199.0</v>
      </c>
      <c r="F321" s="4">
        <v>0.237698081734779</v>
      </c>
      <c r="G321" s="4">
        <v>0.44288500139587805</v>
      </c>
      <c r="H321" s="4">
        <v>0.10527291526090513</v>
      </c>
      <c r="I321" s="9">
        <v>807.0</v>
      </c>
      <c r="J321" s="9">
        <v>330.8888971209526</v>
      </c>
      <c r="K321" s="9">
        <v>3042.0</v>
      </c>
      <c r="L321" s="12">
        <v>0.26528599605522685</v>
      </c>
      <c r="M321" s="12">
        <v>0.4100234165067566</v>
      </c>
      <c r="N321" s="12">
        <v>0.10877347045396207</v>
      </c>
      <c r="O321" s="12">
        <f t="shared" si="1"/>
        <v>0.9678179323</v>
      </c>
      <c r="P321" s="14"/>
      <c r="S321" s="23"/>
      <c r="V321" s="15"/>
      <c r="W321" s="15"/>
      <c r="X321" s="15"/>
      <c r="Y321" s="5"/>
      <c r="Z321" s="5"/>
      <c r="AA321" s="5"/>
      <c r="AB321" s="15"/>
      <c r="AC321" s="15"/>
      <c r="AD321" s="15"/>
      <c r="AE321" s="15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</row>
    <row r="322">
      <c r="A322" s="11">
        <v>80602.0</v>
      </c>
      <c r="B322" s="8" t="s">
        <v>342</v>
      </c>
      <c r="C322" s="9">
        <v>867.0</v>
      </c>
      <c r="D322" s="9">
        <v>321.33334162831306</v>
      </c>
      <c r="E322" s="9">
        <v>5435.0</v>
      </c>
      <c r="F322" s="4">
        <v>0.15952161913523458</v>
      </c>
      <c r="G322" s="4">
        <v>0.37062669161281786</v>
      </c>
      <c r="H322" s="4">
        <v>0.05912296994081197</v>
      </c>
      <c r="I322" s="9">
        <v>1482.0</v>
      </c>
      <c r="J322" s="9">
        <v>544.6666804254055</v>
      </c>
      <c r="K322" s="9">
        <v>9538.0</v>
      </c>
      <c r="L322" s="12">
        <v>0.1553784860557769</v>
      </c>
      <c r="M322" s="12">
        <v>0.36752137680526686</v>
      </c>
      <c r="N322" s="12">
        <v>0.057104915121137086</v>
      </c>
      <c r="O322" s="12">
        <f t="shared" si="1"/>
        <v>1.035339424</v>
      </c>
      <c r="P322" s="14"/>
      <c r="S322" s="23"/>
      <c r="V322" s="15"/>
      <c r="W322" s="15"/>
      <c r="X322" s="15"/>
      <c r="Y322" s="5"/>
      <c r="Z322" s="5"/>
      <c r="AA322" s="5"/>
      <c r="AB322" s="15"/>
      <c r="AC322" s="15"/>
      <c r="AD322" s="15"/>
      <c r="AE322" s="15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</row>
    <row r="323">
      <c r="A323" s="11">
        <v>80701.0</v>
      </c>
      <c r="B323" s="8" t="s">
        <v>343</v>
      </c>
      <c r="C323" s="9">
        <v>221.0</v>
      </c>
      <c r="D323" s="9">
        <v>83.77777951955795</v>
      </c>
      <c r="E323" s="9">
        <v>1942.0</v>
      </c>
      <c r="F323" s="4">
        <v>0.11380020597322348</v>
      </c>
      <c r="G323" s="4">
        <v>0.3790849752016197</v>
      </c>
      <c r="H323" s="4">
        <v>0.043139948259298636</v>
      </c>
      <c r="I323" s="9">
        <v>653.0</v>
      </c>
      <c r="J323" s="9">
        <v>239.777783960104</v>
      </c>
      <c r="K323" s="9">
        <v>4371.0</v>
      </c>
      <c r="L323" s="12">
        <v>0.1493937314115763</v>
      </c>
      <c r="M323" s="12">
        <v>0.36719415614104745</v>
      </c>
      <c r="N323" s="12">
        <v>0.054856505138436054</v>
      </c>
      <c r="O323" s="12">
        <f t="shared" si="1"/>
        <v>0.7864144489</v>
      </c>
      <c r="P323" s="14"/>
      <c r="S323" s="23"/>
      <c r="V323" s="15"/>
      <c r="W323" s="15"/>
      <c r="X323" s="15"/>
      <c r="Y323" s="5"/>
      <c r="Z323" s="5"/>
      <c r="AA323" s="5"/>
      <c r="AB323" s="15"/>
      <c r="AC323" s="15"/>
      <c r="AD323" s="15"/>
      <c r="AE323" s="15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</row>
    <row r="324">
      <c r="A324" s="11">
        <v>80702.0</v>
      </c>
      <c r="B324" s="8" t="s">
        <v>319</v>
      </c>
      <c r="C324" s="9">
        <v>230.0</v>
      </c>
      <c r="D324" s="9">
        <v>85.77777978777885</v>
      </c>
      <c r="E324" s="9">
        <v>1718.0</v>
      </c>
      <c r="F324" s="4">
        <v>0.13387660069848661</v>
      </c>
      <c r="G324" s="4">
        <v>0.37294686864251675</v>
      </c>
      <c r="H324" s="4">
        <v>0.049928859015005156</v>
      </c>
      <c r="I324" s="9">
        <v>504.0</v>
      </c>
      <c r="J324" s="9">
        <v>191.44444903731346</v>
      </c>
      <c r="K324" s="9">
        <v>3635.0</v>
      </c>
      <c r="L324" s="12">
        <v>0.13865199449793672</v>
      </c>
      <c r="M324" s="12">
        <v>0.37985009729625685</v>
      </c>
      <c r="N324" s="12">
        <v>0.052666973600361336</v>
      </c>
      <c r="O324" s="12">
        <f t="shared" si="1"/>
        <v>0.9480107855</v>
      </c>
      <c r="P324" s="14"/>
      <c r="S324" s="23"/>
      <c r="V324" s="15"/>
      <c r="W324" s="15"/>
      <c r="X324" s="15"/>
      <c r="Y324" s="5"/>
      <c r="Z324" s="5"/>
      <c r="AA324" s="5"/>
      <c r="AB324" s="15"/>
      <c r="AC324" s="15"/>
      <c r="AD324" s="15"/>
      <c r="AE324" s="15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</row>
    <row r="325">
      <c r="A325" s="11">
        <v>80703.0</v>
      </c>
      <c r="B325" s="8" t="s">
        <v>344</v>
      </c>
      <c r="C325" s="9">
        <v>42.0</v>
      </c>
      <c r="D325" s="9">
        <v>18.44444504380226</v>
      </c>
      <c r="E325" s="9">
        <v>286.0</v>
      </c>
      <c r="F325" s="4">
        <v>0.14685314685314685</v>
      </c>
      <c r="G325" s="4">
        <v>0.43915345342386336</v>
      </c>
      <c r="H325" s="4">
        <v>0.06449106658672119</v>
      </c>
      <c r="I325" s="9">
        <v>61.0</v>
      </c>
      <c r="J325" s="9">
        <v>22.111111611127853</v>
      </c>
      <c r="K325" s="9">
        <v>793.0</v>
      </c>
      <c r="L325" s="12">
        <v>0.07692307692307693</v>
      </c>
      <c r="M325" s="12">
        <v>0.36247723952668615</v>
      </c>
      <c r="N325" s="12">
        <v>0.02788286457897586</v>
      </c>
      <c r="O325" s="12">
        <f t="shared" si="1"/>
        <v>2.312928301</v>
      </c>
      <c r="P325" s="14"/>
      <c r="S325" s="23"/>
      <c r="V325" s="15"/>
      <c r="W325" s="15"/>
      <c r="X325" s="15"/>
      <c r="Y325" s="5"/>
      <c r="Z325" s="5"/>
      <c r="AA325" s="5"/>
      <c r="AB325" s="15"/>
      <c r="AC325" s="15"/>
      <c r="AD325" s="15"/>
      <c r="AE325" s="15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</row>
    <row r="326">
      <c r="A326" s="11">
        <v>80801.0</v>
      </c>
      <c r="B326" s="8" t="s">
        <v>345</v>
      </c>
      <c r="C326" s="9">
        <v>605.0</v>
      </c>
      <c r="D326" s="9">
        <v>219.66667252779007</v>
      </c>
      <c r="E326" s="9">
        <v>3638.0</v>
      </c>
      <c r="F326" s="4">
        <v>0.1663001649257834</v>
      </c>
      <c r="G326" s="4">
        <v>0.36308540913684306</v>
      </c>
      <c r="H326" s="4">
        <v>0.06038116342160254</v>
      </c>
      <c r="I326" s="9">
        <v>1478.0</v>
      </c>
      <c r="J326" s="9">
        <v>541.111124753952</v>
      </c>
      <c r="K326" s="9">
        <v>8928.0</v>
      </c>
      <c r="L326" s="12">
        <v>0.16554659498207885</v>
      </c>
      <c r="M326" s="12">
        <v>0.366110368575069</v>
      </c>
      <c r="N326" s="12">
        <v>0.06060832490523656</v>
      </c>
      <c r="O326" s="12">
        <f t="shared" si="1"/>
        <v>0.9962519755</v>
      </c>
      <c r="P326" s="14"/>
      <c r="S326" s="23"/>
      <c r="V326" s="15"/>
      <c r="W326" s="15"/>
      <c r="X326" s="15"/>
      <c r="Y326" s="5"/>
      <c r="Z326" s="5"/>
      <c r="AA326" s="5"/>
      <c r="AB326" s="15"/>
      <c r="AC326" s="15"/>
      <c r="AD326" s="15"/>
      <c r="AE326" s="15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</row>
    <row r="327">
      <c r="A327" s="11">
        <v>80802.0</v>
      </c>
      <c r="B327" s="8" t="s">
        <v>346</v>
      </c>
      <c r="C327" s="9">
        <v>298.0</v>
      </c>
      <c r="D327" s="9">
        <v>104.44444724917412</v>
      </c>
      <c r="E327" s="9">
        <v>2047.0</v>
      </c>
      <c r="F327" s="4">
        <v>0.14557889594528578</v>
      </c>
      <c r="G327" s="4">
        <v>0.3504847223126648</v>
      </c>
      <c r="H327" s="4">
        <v>0.05102317891996781</v>
      </c>
      <c r="I327" s="9">
        <v>919.0</v>
      </c>
      <c r="J327" s="9">
        <v>341.6666753292084</v>
      </c>
      <c r="K327" s="9">
        <v>5108.0</v>
      </c>
      <c r="L327" s="12">
        <v>0.17991386061080658</v>
      </c>
      <c r="M327" s="12">
        <v>0.37178093071731055</v>
      </c>
      <c r="N327" s="12">
        <v>0.06688854254683015</v>
      </c>
      <c r="O327" s="12">
        <f t="shared" si="1"/>
        <v>0.7628089502</v>
      </c>
      <c r="P327" s="14"/>
      <c r="S327" s="23"/>
      <c r="V327" s="15"/>
      <c r="W327" s="15"/>
      <c r="X327" s="15"/>
      <c r="Y327" s="5"/>
      <c r="Z327" s="5"/>
      <c r="AA327" s="5"/>
      <c r="AB327" s="15"/>
      <c r="AC327" s="15"/>
      <c r="AD327" s="15"/>
      <c r="AE327" s="15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</row>
    <row r="328">
      <c r="A328" s="11">
        <v>80803.0</v>
      </c>
      <c r="B328" s="8" t="s">
        <v>347</v>
      </c>
      <c r="C328" s="9">
        <v>143.0</v>
      </c>
      <c r="D328" s="9">
        <v>51.55555683374405</v>
      </c>
      <c r="E328" s="9">
        <v>1306.0</v>
      </c>
      <c r="F328" s="4">
        <v>0.10949464012251149</v>
      </c>
      <c r="G328" s="4">
        <v>0.3605283694667416</v>
      </c>
      <c r="H328" s="4">
        <v>0.03947592406871673</v>
      </c>
      <c r="I328" s="9">
        <v>450.0</v>
      </c>
      <c r="J328" s="9">
        <v>170.88889336585999</v>
      </c>
      <c r="K328" s="9">
        <v>3287.0</v>
      </c>
      <c r="L328" s="12">
        <v>0.1369029510191664</v>
      </c>
      <c r="M328" s="12">
        <v>0.37975309636857774</v>
      </c>
      <c r="N328" s="12">
        <v>0.05198931955152418</v>
      </c>
      <c r="O328" s="12">
        <f t="shared" si="1"/>
        <v>0.7593083427</v>
      </c>
      <c r="P328" s="14"/>
      <c r="S328" s="23"/>
      <c r="V328" s="15"/>
      <c r="W328" s="15"/>
      <c r="X328" s="15"/>
      <c r="Y328" s="5"/>
      <c r="Z328" s="5"/>
      <c r="AA328" s="5"/>
      <c r="AB328" s="15"/>
      <c r="AC328" s="15"/>
      <c r="AD328" s="15"/>
      <c r="AE328" s="15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</row>
    <row r="329">
      <c r="A329" s="11">
        <v>80901.0</v>
      </c>
      <c r="B329" s="8" t="s">
        <v>368</v>
      </c>
      <c r="C329" s="9">
        <v>225.0</v>
      </c>
      <c r="D329" s="9">
        <v>105.66666933894157</v>
      </c>
      <c r="E329" s="9">
        <v>800.0</v>
      </c>
      <c r="F329" s="4">
        <v>0.28125</v>
      </c>
      <c r="G329" s="4">
        <v>0.469629641506407</v>
      </c>
      <c r="H329" s="4">
        <v>0.13208333667367697</v>
      </c>
      <c r="I329" s="9">
        <v>1073.0</v>
      </c>
      <c r="J329" s="9">
        <v>556.7777931392193</v>
      </c>
      <c r="K329" s="9">
        <v>3143.0</v>
      </c>
      <c r="L329" s="12">
        <v>0.3413935730194082</v>
      </c>
      <c r="M329" s="12">
        <v>0.5188982228697291</v>
      </c>
      <c r="N329" s="12">
        <v>0.177148518338918</v>
      </c>
      <c r="O329" s="12">
        <f t="shared" si="1"/>
        <v>0.7456079109</v>
      </c>
      <c r="P329" s="14"/>
      <c r="S329" s="23"/>
      <c r="V329" s="15"/>
      <c r="W329" s="15"/>
      <c r="X329" s="15"/>
      <c r="Y329" s="5"/>
      <c r="Z329" s="5"/>
      <c r="AA329" s="5"/>
      <c r="AB329" s="15"/>
      <c r="AC329" s="15"/>
      <c r="AD329" s="15"/>
      <c r="AE329" s="15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</row>
    <row r="330">
      <c r="A330" s="11">
        <v>90101.0</v>
      </c>
      <c r="B330" s="8" t="s">
        <v>348</v>
      </c>
      <c r="C330" s="9">
        <v>1327.0</v>
      </c>
      <c r="D330" s="9">
        <v>483.00001206994057</v>
      </c>
      <c r="E330" s="9">
        <v>21768.0</v>
      </c>
      <c r="F330" s="4">
        <v>0.060961043733921354</v>
      </c>
      <c r="G330" s="4">
        <v>0.36397890886958595</v>
      </c>
      <c r="H330" s="4">
        <v>0.022188534181823805</v>
      </c>
      <c r="I330" s="9">
        <v>1435.0</v>
      </c>
      <c r="J330" s="9">
        <v>514.2222355306149</v>
      </c>
      <c r="K330" s="9">
        <v>30130.0</v>
      </c>
      <c r="L330" s="12">
        <v>0.04762694988383671</v>
      </c>
      <c r="M330" s="12">
        <v>0.3583430212756898</v>
      </c>
      <c r="N330" s="12">
        <v>0.017066785115519907</v>
      </c>
      <c r="O330" s="12">
        <f t="shared" si="1"/>
        <v>1.300100402</v>
      </c>
      <c r="P330" s="14"/>
      <c r="S330" s="23"/>
      <c r="V330" s="15"/>
      <c r="W330" s="15"/>
      <c r="X330" s="15"/>
      <c r="Y330" s="5"/>
      <c r="Z330" s="5"/>
      <c r="AA330" s="5"/>
      <c r="AB330" s="15"/>
      <c r="AC330" s="15"/>
      <c r="AD330" s="15"/>
      <c r="AE330" s="15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</row>
    <row r="331">
      <c r="A331" s="11">
        <v>90102.0</v>
      </c>
      <c r="B331" s="8" t="s">
        <v>349</v>
      </c>
      <c r="C331" s="9">
        <v>315.0</v>
      </c>
      <c r="D331" s="9">
        <v>118.66666960716248</v>
      </c>
      <c r="E331" s="9">
        <v>3643.0</v>
      </c>
      <c r="F331" s="4">
        <v>0.08646719736480922</v>
      </c>
      <c r="G331" s="4">
        <v>0.376719586054484</v>
      </c>
      <c r="H331" s="4">
        <v>0.0325738867985623</v>
      </c>
      <c r="I331" s="9">
        <v>561.0</v>
      </c>
      <c r="J331" s="9">
        <v>204.77778270840645</v>
      </c>
      <c r="K331" s="9">
        <v>5452.0</v>
      </c>
      <c r="L331" s="12">
        <v>0.1028980190755686</v>
      </c>
      <c r="M331" s="12">
        <v>0.3650227855764821</v>
      </c>
      <c r="N331" s="12">
        <v>0.03756012155326604</v>
      </c>
      <c r="O331" s="12">
        <f t="shared" si="1"/>
        <v>0.8672465757</v>
      </c>
      <c r="P331" s="14"/>
      <c r="S331" s="23"/>
      <c r="V331" s="15"/>
      <c r="W331" s="15"/>
      <c r="X331" s="15"/>
      <c r="Y331" s="5"/>
      <c r="Z331" s="5"/>
      <c r="AA331" s="5"/>
      <c r="AB331" s="15"/>
      <c r="AC331" s="15"/>
      <c r="AD331" s="15"/>
      <c r="AE331" s="15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</row>
    <row r="332">
      <c r="A332" s="11">
        <v>90103.0</v>
      </c>
      <c r="B332" s="8" t="s">
        <v>350</v>
      </c>
      <c r="C332" s="9">
        <v>140.0</v>
      </c>
      <c r="D332" s="9">
        <v>51.11111241579056</v>
      </c>
      <c r="E332" s="9">
        <v>756.0</v>
      </c>
      <c r="F332" s="4">
        <v>0.18518518518518517</v>
      </c>
      <c r="G332" s="4">
        <v>0.36507937439850396</v>
      </c>
      <c r="H332" s="4">
        <v>0.0676072915552785</v>
      </c>
      <c r="I332" s="9">
        <v>182.0</v>
      </c>
      <c r="J332" s="9">
        <v>66.66666847467422</v>
      </c>
      <c r="K332" s="9">
        <v>1582.0</v>
      </c>
      <c r="L332" s="12">
        <v>0.11504424778761062</v>
      </c>
      <c r="M332" s="12">
        <v>0.36630037623447376</v>
      </c>
      <c r="N332" s="12">
        <v>0.042140751248213794</v>
      </c>
      <c r="O332" s="12">
        <f t="shared" si="1"/>
        <v>1.604320985</v>
      </c>
      <c r="P332" s="14"/>
      <c r="S332" s="23"/>
      <c r="V332" s="15"/>
      <c r="W332" s="15"/>
      <c r="X332" s="15"/>
      <c r="Y332" s="5"/>
      <c r="Z332" s="5"/>
      <c r="AA332" s="5"/>
      <c r="AB332" s="15"/>
      <c r="AC332" s="15"/>
      <c r="AD332" s="15"/>
      <c r="AE332" s="15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</row>
    <row r="333">
      <c r="A333" s="11">
        <v>90104.0</v>
      </c>
      <c r="B333" s="8" t="s">
        <v>351</v>
      </c>
      <c r="C333" s="9">
        <v>151.0</v>
      </c>
      <c r="D333" s="9">
        <v>55.55555698275566</v>
      </c>
      <c r="E333" s="9">
        <v>1064.0</v>
      </c>
      <c r="F333" s="4">
        <v>0.14191729323308272</v>
      </c>
      <c r="G333" s="4">
        <v>0.3679175959122891</v>
      </c>
      <c r="H333" s="4">
        <v>0.05221386934469517</v>
      </c>
      <c r="I333" s="9">
        <v>320.0</v>
      </c>
      <c r="J333" s="9">
        <v>127.11111426353455</v>
      </c>
      <c r="K333" s="9">
        <v>2357.0</v>
      </c>
      <c r="L333" s="12">
        <v>0.1357658039881205</v>
      </c>
      <c r="M333" s="12">
        <v>0.39722223207354546</v>
      </c>
      <c r="N333" s="12">
        <v>0.05392919569942068</v>
      </c>
      <c r="O333" s="12">
        <f t="shared" si="1"/>
        <v>0.9681929921</v>
      </c>
      <c r="P333" s="14"/>
      <c r="S333" s="23"/>
      <c r="V333" s="15"/>
      <c r="W333" s="15"/>
      <c r="X333" s="15"/>
      <c r="Y333" s="5"/>
      <c r="Z333" s="5"/>
      <c r="AA333" s="5"/>
      <c r="AB333" s="15"/>
      <c r="AC333" s="15"/>
      <c r="AD333" s="15"/>
      <c r="AE333" s="15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</row>
    <row r="334">
      <c r="A334" s="11">
        <v>90201.0</v>
      </c>
      <c r="B334" s="8" t="s">
        <v>352</v>
      </c>
      <c r="C334" s="9">
        <v>319.0</v>
      </c>
      <c r="D334" s="9">
        <v>120.88889175653458</v>
      </c>
      <c r="E334" s="9">
        <v>1985.0</v>
      </c>
      <c r="F334" s="4">
        <v>0.16070528967254408</v>
      </c>
      <c r="G334" s="4">
        <v>0.37896204312393283</v>
      </c>
      <c r="H334" s="4">
        <v>0.06090120491513076</v>
      </c>
      <c r="I334" s="9">
        <v>659.0</v>
      </c>
      <c r="J334" s="9">
        <v>245.77778404951096</v>
      </c>
      <c r="K334" s="9">
        <v>4882.0</v>
      </c>
      <c r="L334" s="12">
        <v>0.1349856616140926</v>
      </c>
      <c r="M334" s="12">
        <v>0.3729556662359802</v>
      </c>
      <c r="N334" s="12">
        <v>0.05034366735958848</v>
      </c>
      <c r="O334" s="12">
        <f t="shared" si="1"/>
        <v>1.209709346</v>
      </c>
      <c r="P334" s="14"/>
      <c r="S334" s="23"/>
      <c r="V334" s="15"/>
      <c r="W334" s="15"/>
      <c r="X334" s="15"/>
      <c r="Y334" s="5"/>
      <c r="Z334" s="5"/>
      <c r="AA334" s="5"/>
      <c r="AB334" s="15"/>
      <c r="AC334" s="15"/>
      <c r="AD334" s="15"/>
      <c r="AE334" s="15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</row>
    <row r="335">
      <c r="A335" s="11">
        <v>90202.0</v>
      </c>
      <c r="B335" s="8" t="s">
        <v>316</v>
      </c>
      <c r="C335" s="9">
        <v>170.0</v>
      </c>
      <c r="D335" s="9">
        <v>63.77777975797653</v>
      </c>
      <c r="E335" s="9">
        <v>452.0</v>
      </c>
      <c r="F335" s="4">
        <v>0.37610619469026546</v>
      </c>
      <c r="G335" s="4">
        <v>0.37516341034103845</v>
      </c>
      <c r="H335" s="4">
        <v>0.14110128265039057</v>
      </c>
      <c r="I335" s="9">
        <v>1316.0</v>
      </c>
      <c r="J335" s="9">
        <v>510.66667860746384</v>
      </c>
      <c r="K335" s="9">
        <v>2796.0</v>
      </c>
      <c r="L335" s="12">
        <v>0.47067238912732473</v>
      </c>
      <c r="M335" s="12">
        <v>0.3880445886074953</v>
      </c>
      <c r="N335" s="12">
        <v>0.18264187360781967</v>
      </c>
      <c r="O335" s="12">
        <f t="shared" si="1"/>
        <v>0.7725571352</v>
      </c>
      <c r="P335" s="14"/>
      <c r="S335" s="23"/>
      <c r="V335" s="15"/>
      <c r="W335" s="15"/>
      <c r="X335" s="15"/>
      <c r="Y335" s="5"/>
      <c r="Z335" s="5"/>
      <c r="AA335" s="5"/>
      <c r="AB335" s="15"/>
      <c r="AC335" s="15"/>
      <c r="AD335" s="15"/>
      <c r="AE335" s="15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</row>
    <row r="336">
      <c r="A336" s="11">
        <v>90203.0</v>
      </c>
      <c r="B336" s="8" t="s">
        <v>353</v>
      </c>
      <c r="C336" s="9">
        <v>293.0</v>
      </c>
      <c r="D336" s="9">
        <v>113.33333614468575</v>
      </c>
      <c r="E336" s="9">
        <v>2592.0</v>
      </c>
      <c r="F336" s="4">
        <v>0.11304012345679013</v>
      </c>
      <c r="G336" s="4">
        <v>0.38680319503305716</v>
      </c>
      <c r="H336" s="4">
        <v>0.04372428092001765</v>
      </c>
      <c r="I336" s="9">
        <v>713.0</v>
      </c>
      <c r="J336" s="9">
        <v>266.8888959288597</v>
      </c>
      <c r="K336" s="9">
        <v>5400.0</v>
      </c>
      <c r="L336" s="12">
        <v>0.13203703703703704</v>
      </c>
      <c r="M336" s="12">
        <v>0.37431822710920015</v>
      </c>
      <c r="N336" s="12">
        <v>0.0494238696164555</v>
      </c>
      <c r="O336" s="12">
        <f t="shared" si="1"/>
        <v>0.8846794324</v>
      </c>
      <c r="P336" s="14"/>
      <c r="S336" s="23"/>
      <c r="V336" s="15"/>
      <c r="W336" s="15"/>
      <c r="X336" s="15"/>
      <c r="Y336" s="5"/>
      <c r="Z336" s="5"/>
      <c r="AA336" s="5"/>
      <c r="AB336" s="15"/>
      <c r="AC336" s="15"/>
      <c r="AD336" s="15"/>
      <c r="AE336" s="15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</row>
    <row r="337">
      <c r="A337" s="11">
        <v>90301.0</v>
      </c>
      <c r="B337" s="8" t="s">
        <v>354</v>
      </c>
      <c r="C337" s="9">
        <v>742.0</v>
      </c>
      <c r="D337" s="9">
        <v>284.5555630028248</v>
      </c>
      <c r="E337" s="9">
        <v>3445.0</v>
      </c>
      <c r="F337" s="4">
        <v>0.2153846153846154</v>
      </c>
      <c r="G337" s="4">
        <v>0.383498063346125</v>
      </c>
      <c r="H337" s="4">
        <v>0.08259958287455</v>
      </c>
      <c r="I337" s="9">
        <v>1692.0</v>
      </c>
      <c r="J337" s="9">
        <v>634.2222376763821</v>
      </c>
      <c r="K337" s="9">
        <v>8311.0</v>
      </c>
      <c r="L337" s="12">
        <v>0.2035856094332812</v>
      </c>
      <c r="M337" s="12">
        <v>0.3748358378702022</v>
      </c>
      <c r="N337" s="12">
        <v>0.07631118249023969</v>
      </c>
      <c r="O337" s="12">
        <f t="shared" si="1"/>
        <v>1.082404704</v>
      </c>
      <c r="P337" s="14"/>
      <c r="S337" s="23"/>
      <c r="V337" s="15"/>
      <c r="W337" s="15"/>
      <c r="X337" s="15"/>
      <c r="Y337" s="5"/>
      <c r="Z337" s="5"/>
      <c r="AA337" s="5"/>
      <c r="AB337" s="15"/>
      <c r="AC337" s="15"/>
      <c r="AD337" s="15"/>
      <c r="AE337" s="15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</row>
    <row r="338">
      <c r="A338" s="11">
        <v>90302.0</v>
      </c>
      <c r="B338" s="8" t="s">
        <v>355</v>
      </c>
      <c r="C338" s="9">
        <v>360.0</v>
      </c>
      <c r="D338" s="9">
        <v>135.66666996479034</v>
      </c>
      <c r="E338" s="9">
        <v>2129.0</v>
      </c>
      <c r="F338" s="4">
        <v>0.1690934711131987</v>
      </c>
      <c r="G338" s="4">
        <v>0.37685186101330653</v>
      </c>
      <c r="H338" s="4">
        <v>0.06372318927420872</v>
      </c>
      <c r="I338" s="9">
        <v>1193.0</v>
      </c>
      <c r="J338" s="9">
        <v>455.3333443701267</v>
      </c>
      <c r="K338" s="9">
        <v>7471.0</v>
      </c>
      <c r="L338" s="12">
        <v>0.15968411189934414</v>
      </c>
      <c r="M338" s="12">
        <v>0.3816708670327969</v>
      </c>
      <c r="N338" s="12">
        <v>0.06094677343998484</v>
      </c>
      <c r="O338" s="12">
        <f t="shared" si="1"/>
        <v>1.045554763</v>
      </c>
      <c r="P338" s="14"/>
      <c r="S338" s="23"/>
      <c r="V338" s="15"/>
      <c r="W338" s="15"/>
      <c r="X338" s="15"/>
      <c r="Y338" s="5"/>
      <c r="Z338" s="5"/>
      <c r="AA338" s="5"/>
      <c r="AB338" s="15"/>
      <c r="AC338" s="15"/>
      <c r="AD338" s="15"/>
      <c r="AE338" s="15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</row>
    <row r="339">
      <c r="A339" s="11">
        <v>90303.0</v>
      </c>
      <c r="B339" s="8" t="s">
        <v>356</v>
      </c>
      <c r="C339" s="9">
        <v>768.0</v>
      </c>
      <c r="D339" s="9">
        <v>288.11111813783646</v>
      </c>
      <c r="E339" s="9">
        <v>2989.0</v>
      </c>
      <c r="F339" s="4">
        <v>0.2569421211107394</v>
      </c>
      <c r="G339" s="4">
        <v>0.3751446850753079</v>
      </c>
      <c r="H339" s="4">
        <v>0.09639047110666996</v>
      </c>
      <c r="I339" s="9">
        <v>2061.0</v>
      </c>
      <c r="J339" s="9">
        <v>789.1111315786839</v>
      </c>
      <c r="K339" s="9">
        <v>7244.0</v>
      </c>
      <c r="L339" s="12">
        <v>0.2845113197128658</v>
      </c>
      <c r="M339" s="12">
        <v>0.3828777930997981</v>
      </c>
      <c r="N339" s="12">
        <v>0.10893306620357314</v>
      </c>
      <c r="O339" s="12">
        <f t="shared" si="1"/>
        <v>0.8848596158</v>
      </c>
      <c r="P339" s="14"/>
      <c r="S339" s="23"/>
      <c r="V339" s="15"/>
      <c r="W339" s="15"/>
      <c r="X339" s="15"/>
      <c r="Y339" s="5"/>
      <c r="Z339" s="5"/>
      <c r="AA339" s="5"/>
      <c r="AB339" s="15"/>
      <c r="AC339" s="15"/>
      <c r="AD339" s="15"/>
      <c r="AE339" s="15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</row>
    <row r="340">
      <c r="A340" s="11">
        <v>90401.0</v>
      </c>
      <c r="B340" s="8" t="s">
        <v>357</v>
      </c>
      <c r="C340" s="9">
        <v>55.0</v>
      </c>
      <c r="D340" s="9">
        <v>19.666667133569717</v>
      </c>
      <c r="E340" s="9">
        <v>701.0</v>
      </c>
      <c r="F340" s="4">
        <v>0.07845934379457917</v>
      </c>
      <c r="G340" s="4">
        <v>0.35757576606490393</v>
      </c>
      <c r="H340" s="4">
        <v>0.02805515996229631</v>
      </c>
      <c r="I340" s="9">
        <v>249.0</v>
      </c>
      <c r="J340" s="9">
        <v>97.00000259280205</v>
      </c>
      <c r="K340" s="9">
        <v>2126.0</v>
      </c>
      <c r="L340" s="12">
        <v>0.11712135465663218</v>
      </c>
      <c r="M340" s="12">
        <v>0.38955824334458655</v>
      </c>
      <c r="N340" s="12">
        <v>0.04562558917817594</v>
      </c>
      <c r="O340" s="12">
        <f t="shared" si="1"/>
        <v>0.6148996751</v>
      </c>
      <c r="P340" s="14"/>
      <c r="S340" s="23"/>
      <c r="V340" s="15"/>
      <c r="W340" s="15"/>
      <c r="X340" s="15"/>
      <c r="Y340" s="5"/>
      <c r="Z340" s="5"/>
      <c r="AA340" s="5"/>
      <c r="AB340" s="15"/>
      <c r="AC340" s="15"/>
      <c r="AD340" s="15"/>
      <c r="AE340" s="15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</row>
    <row r="341">
      <c r="A341" s="11">
        <v>90402.0</v>
      </c>
      <c r="B341" s="8" t="s">
        <v>358</v>
      </c>
      <c r="C341" s="9">
        <v>192.0</v>
      </c>
      <c r="D341" s="9">
        <v>71.00000149011612</v>
      </c>
      <c r="E341" s="9">
        <v>722.0</v>
      </c>
      <c r="F341" s="4">
        <v>0.2659279778393352</v>
      </c>
      <c r="G341" s="4">
        <v>0.3697916744276881</v>
      </c>
      <c r="H341" s="4">
        <v>0.0983379522023769</v>
      </c>
      <c r="I341" s="9">
        <v>527.0</v>
      </c>
      <c r="J341" s="9">
        <v>196.00000447034836</v>
      </c>
      <c r="K341" s="9">
        <v>1823.0</v>
      </c>
      <c r="L341" s="12">
        <v>0.2890839275918815</v>
      </c>
      <c r="M341" s="12">
        <v>0.3719165170215339</v>
      </c>
      <c r="N341" s="12">
        <v>0.10751508747687787</v>
      </c>
      <c r="O341" s="12">
        <f t="shared" si="1"/>
        <v>0.9146432795</v>
      </c>
      <c r="P341" s="14"/>
      <c r="S341" s="23"/>
      <c r="V341" s="15"/>
      <c r="W341" s="15"/>
      <c r="X341" s="15"/>
      <c r="Y341" s="5"/>
      <c r="Z341" s="5"/>
      <c r="AA341" s="5"/>
      <c r="AB341" s="15"/>
      <c r="AC341" s="15"/>
      <c r="AD341" s="15"/>
      <c r="AE341" s="15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</row>
    <row r="342">
      <c r="A342" s="11">
        <v>90501.0</v>
      </c>
      <c r="B342" s="8" t="s">
        <v>359</v>
      </c>
      <c r="C342" s="9">
        <v>46.0</v>
      </c>
      <c r="D342" s="9">
        <v>16.000000417232513</v>
      </c>
      <c r="E342" s="9">
        <v>384.0</v>
      </c>
      <c r="F342" s="4">
        <v>0.11979166666666667</v>
      </c>
      <c r="G342" s="4">
        <v>0.34782609602679376</v>
      </c>
      <c r="H342" s="4">
        <v>0.04166666775320967</v>
      </c>
      <c r="I342" s="9">
        <v>226.0</v>
      </c>
      <c r="J342" s="9">
        <v>85.00000217556953</v>
      </c>
      <c r="K342" s="9">
        <v>1188.0</v>
      </c>
      <c r="L342" s="12">
        <v>0.19023569023569023</v>
      </c>
      <c r="M342" s="12">
        <v>0.37610620431667935</v>
      </c>
      <c r="N342" s="12">
        <v>0.07154882338010904</v>
      </c>
      <c r="O342" s="12">
        <f t="shared" si="1"/>
        <v>0.5823529415</v>
      </c>
      <c r="P342" s="14"/>
      <c r="S342" s="23"/>
      <c r="V342" s="15"/>
      <c r="W342" s="15"/>
      <c r="X342" s="15"/>
      <c r="Y342" s="5"/>
      <c r="Z342" s="5"/>
      <c r="AA342" s="5"/>
      <c r="AB342" s="15"/>
      <c r="AC342" s="15"/>
      <c r="AD342" s="15"/>
      <c r="AE342" s="15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</row>
    <row r="343">
      <c r="A343" s="11">
        <v>90502.0</v>
      </c>
      <c r="B343" s="8" t="s">
        <v>360</v>
      </c>
      <c r="C343" s="9">
        <v>99.0</v>
      </c>
      <c r="D343" s="9">
        <v>33.77777871489525</v>
      </c>
      <c r="E343" s="9">
        <v>690.0</v>
      </c>
      <c r="F343" s="4">
        <v>0.14347826086956522</v>
      </c>
      <c r="G343" s="4">
        <v>0.3411896839888409</v>
      </c>
      <c r="H343" s="4">
        <v>0.04895330248535544</v>
      </c>
      <c r="I343" s="9">
        <v>288.0</v>
      </c>
      <c r="J343" s="9">
        <v>106.1111136674881</v>
      </c>
      <c r="K343" s="9">
        <v>1795.0</v>
      </c>
      <c r="L343" s="12">
        <v>0.16044568245125349</v>
      </c>
      <c r="M343" s="12">
        <v>0.3684413669010003</v>
      </c>
      <c r="N343" s="12">
        <v>0.05911482655570367</v>
      </c>
      <c r="O343" s="12">
        <f t="shared" si="1"/>
        <v>0.8281053221</v>
      </c>
      <c r="P343" s="14"/>
      <c r="S343" s="23"/>
      <c r="V343" s="15"/>
      <c r="W343" s="15"/>
      <c r="X343" s="15"/>
      <c r="Y343" s="5"/>
      <c r="Z343" s="5"/>
      <c r="AA343" s="5"/>
      <c r="AB343" s="15"/>
      <c r="AC343" s="15"/>
      <c r="AD343" s="15"/>
      <c r="AE343" s="15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</row>
    <row r="344">
      <c r="A344" s="11">
        <v>90503.0</v>
      </c>
      <c r="B344" s="8" t="s">
        <v>361</v>
      </c>
      <c r="C344" s="9">
        <v>99.0</v>
      </c>
      <c r="D344" s="9">
        <v>39.000001192092896</v>
      </c>
      <c r="E344" s="9">
        <v>502.0</v>
      </c>
      <c r="F344" s="4">
        <v>0.19721115537848605</v>
      </c>
      <c r="G344" s="4">
        <v>0.39393940598073635</v>
      </c>
      <c r="H344" s="4">
        <v>0.07768924540257549</v>
      </c>
      <c r="I344" s="9">
        <v>366.0</v>
      </c>
      <c r="J344" s="9">
        <v>140.88889253139496</v>
      </c>
      <c r="K344" s="9">
        <v>1780.0</v>
      </c>
      <c r="L344" s="12">
        <v>0.20561797752808988</v>
      </c>
      <c r="M344" s="12">
        <v>0.38494232932075123</v>
      </c>
      <c r="N344" s="12">
        <v>0.0791510632198848</v>
      </c>
      <c r="O344" s="12">
        <f t="shared" si="1"/>
        <v>0.9815312927</v>
      </c>
      <c r="P344" s="14"/>
      <c r="S344" s="23"/>
      <c r="V344" s="15"/>
      <c r="W344" s="15"/>
      <c r="X344" s="15"/>
      <c r="Y344" s="5"/>
      <c r="Z344" s="5"/>
      <c r="AA344" s="5"/>
      <c r="AB344" s="15"/>
      <c r="AC344" s="15"/>
      <c r="AD344" s="15"/>
      <c r="AE344" s="15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</row>
    <row r="345">
      <c r="A345" s="1">
        <v>10.0</v>
      </c>
      <c r="B345" s="8" t="s">
        <v>38</v>
      </c>
      <c r="C345" s="7">
        <f t="shared" ref="C345:E345" si="9">SUM(C246:C248)</f>
        <v>2644</v>
      </c>
      <c r="D345" s="7">
        <f t="shared" si="9"/>
        <v>991.7778025</v>
      </c>
      <c r="E345" s="7">
        <f t="shared" si="9"/>
        <v>56762</v>
      </c>
      <c r="F345" s="4">
        <f t="shared" ref="F345:F346" si="12">C345/E345</f>
        <v>0.04658045876</v>
      </c>
      <c r="G345" s="4">
        <f t="shared" ref="G345:G346" si="13">D345/C345</f>
        <v>0.375105069</v>
      </c>
      <c r="H345" s="4">
        <f t="shared" ref="H345:H346" si="14">F345*G345</f>
        <v>0.0174725662</v>
      </c>
      <c r="I345" s="7">
        <f t="shared" ref="I345:K345" si="10">SUM(I246:I248)</f>
        <v>5267</v>
      </c>
      <c r="J345" s="7">
        <f t="shared" si="10"/>
        <v>1968.333384</v>
      </c>
      <c r="K345" s="7">
        <f t="shared" si="10"/>
        <v>98145</v>
      </c>
      <c r="L345" s="21">
        <f t="shared" ref="L345:L346" si="16">I345/K345</f>
        <v>0.05366549493</v>
      </c>
      <c r="M345" s="21">
        <f t="shared" ref="M345:M346" si="17">J345/I345</f>
        <v>0.3737105343</v>
      </c>
      <c r="N345" s="21">
        <f t="shared" ref="N345:N346" si="18">L345*M345</f>
        <v>0.02005536078</v>
      </c>
      <c r="O345" s="12">
        <f t="shared" si="1"/>
        <v>0.8712167477</v>
      </c>
      <c r="P345" s="15"/>
      <c r="S345" s="5"/>
      <c r="V345" s="15"/>
      <c r="W345" s="15"/>
      <c r="X345" s="15"/>
      <c r="Y345" s="5"/>
      <c r="Z345" s="5"/>
      <c r="AA345" s="5"/>
      <c r="AB345" s="15"/>
      <c r="AC345" s="15"/>
      <c r="AD345" s="15"/>
      <c r="AE345" s="15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</row>
    <row r="346">
      <c r="A346" s="1">
        <v>11.0</v>
      </c>
      <c r="B346" s="8" t="s">
        <v>40</v>
      </c>
      <c r="C346" s="7">
        <f t="shared" ref="C346:E346" si="11">SUM(C2:C344)</f>
        <v>361093</v>
      </c>
      <c r="D346" s="7">
        <f t="shared" si="11"/>
        <v>136068.2257</v>
      </c>
      <c r="E346" s="7">
        <f t="shared" si="11"/>
        <v>4095713</v>
      </c>
      <c r="F346" s="4">
        <f t="shared" si="12"/>
        <v>0.08816364819</v>
      </c>
      <c r="G346" s="4">
        <f t="shared" si="13"/>
        <v>0.3768232163</v>
      </c>
      <c r="H346" s="4">
        <f t="shared" si="14"/>
        <v>0.03322210947</v>
      </c>
      <c r="I346" s="7">
        <f t="shared" ref="I346:K346" si="15">SUM(I2:I344)</f>
        <v>615611</v>
      </c>
      <c r="J346" s="7">
        <f t="shared" si="15"/>
        <v>232510.0059</v>
      </c>
      <c r="K346" s="7">
        <f t="shared" si="15"/>
        <v>7032638</v>
      </c>
      <c r="L346" s="21">
        <f t="shared" si="16"/>
        <v>0.08753628439</v>
      </c>
      <c r="M346" s="21">
        <f t="shared" si="17"/>
        <v>0.3776898169</v>
      </c>
      <c r="N346" s="21">
        <f t="shared" si="18"/>
        <v>0.03306156322</v>
      </c>
      <c r="O346" s="12">
        <f t="shared" si="1"/>
        <v>1.004855979</v>
      </c>
      <c r="P346" s="15"/>
      <c r="S346" s="5"/>
      <c r="V346" s="15"/>
      <c r="W346" s="15"/>
      <c r="X346" s="15"/>
      <c r="Y346" s="5"/>
      <c r="Z346" s="5"/>
      <c r="AA346" s="5"/>
      <c r="AB346" s="15"/>
      <c r="AC346" s="15"/>
      <c r="AD346" s="15"/>
      <c r="AE346" s="15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</row>
    <row r="347">
      <c r="A347" s="13"/>
      <c r="B347" s="24"/>
      <c r="C347" s="13"/>
      <c r="D347" s="13"/>
      <c r="E347" s="13"/>
      <c r="F347" s="18"/>
      <c r="G347" s="18"/>
      <c r="H347" s="18"/>
      <c r="I347" s="13"/>
      <c r="J347" s="13"/>
      <c r="K347" s="13"/>
      <c r="L347" s="15"/>
      <c r="M347" s="15"/>
      <c r="N347" s="15"/>
      <c r="O347" s="15"/>
      <c r="P347" s="15"/>
      <c r="S347" s="5"/>
      <c r="V347" s="15"/>
      <c r="W347" s="15"/>
      <c r="X347" s="15"/>
      <c r="Y347" s="5"/>
      <c r="Z347" s="5"/>
      <c r="AA347" s="5"/>
      <c r="AB347" s="15"/>
      <c r="AC347" s="15"/>
      <c r="AD347" s="15"/>
      <c r="AE347" s="15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</row>
    <row r="348">
      <c r="A348" s="13"/>
      <c r="B348" s="24"/>
      <c r="C348" s="13"/>
      <c r="D348" s="13"/>
      <c r="E348" s="13"/>
      <c r="F348" s="18"/>
      <c r="G348" s="18"/>
      <c r="H348" s="18"/>
      <c r="I348" s="13"/>
      <c r="J348" s="13"/>
      <c r="K348" s="13"/>
      <c r="L348" s="15"/>
      <c r="M348" s="15"/>
      <c r="N348" s="15"/>
      <c r="O348" s="15"/>
      <c r="P348" s="15"/>
      <c r="S348" s="5"/>
      <c r="V348" s="15"/>
      <c r="W348" s="15"/>
      <c r="X348" s="15"/>
      <c r="Y348" s="5"/>
      <c r="Z348" s="5"/>
      <c r="AA348" s="5"/>
      <c r="AB348" s="15"/>
      <c r="AC348" s="15"/>
      <c r="AD348" s="15"/>
      <c r="AE348" s="15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</row>
    <row r="349">
      <c r="A349" s="13"/>
      <c r="B349" s="24"/>
      <c r="C349" s="13"/>
      <c r="D349" s="13"/>
      <c r="E349" s="13"/>
      <c r="F349" s="18"/>
      <c r="G349" s="18"/>
      <c r="H349" s="18"/>
      <c r="I349" s="13"/>
      <c r="J349" s="13"/>
      <c r="K349" s="13"/>
      <c r="L349" s="15"/>
      <c r="M349" s="15"/>
      <c r="N349" s="15"/>
      <c r="O349" s="15"/>
      <c r="P349" s="15"/>
      <c r="S349" s="5"/>
      <c r="V349" s="15"/>
      <c r="W349" s="15"/>
      <c r="X349" s="15"/>
      <c r="Y349" s="5"/>
      <c r="Z349" s="5"/>
      <c r="AA349" s="5"/>
      <c r="AB349" s="15"/>
      <c r="AC349" s="15"/>
      <c r="AD349" s="15"/>
      <c r="AE349" s="15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</row>
    <row r="350">
      <c r="A350" s="13"/>
      <c r="B350" s="24"/>
      <c r="C350" s="13"/>
      <c r="D350" s="13"/>
      <c r="E350" s="13"/>
      <c r="F350" s="18"/>
      <c r="G350" s="18"/>
      <c r="H350" s="18"/>
      <c r="I350" s="13"/>
      <c r="J350" s="13"/>
      <c r="K350" s="13"/>
      <c r="L350" s="15"/>
      <c r="M350" s="15"/>
      <c r="N350" s="15"/>
      <c r="O350" s="15"/>
      <c r="P350" s="15"/>
      <c r="S350" s="5"/>
      <c r="V350" s="15"/>
      <c r="W350" s="15"/>
      <c r="X350" s="15"/>
      <c r="Y350" s="5"/>
      <c r="Z350" s="5"/>
      <c r="AA350" s="5"/>
      <c r="AB350" s="15"/>
      <c r="AC350" s="15"/>
      <c r="AD350" s="15"/>
      <c r="AE350" s="15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</row>
    <row r="351">
      <c r="A351" s="13"/>
      <c r="B351" s="24"/>
      <c r="C351" s="13"/>
      <c r="D351" s="13"/>
      <c r="E351" s="13"/>
      <c r="F351" s="18"/>
      <c r="G351" s="18"/>
      <c r="H351" s="18"/>
      <c r="I351" s="13"/>
      <c r="J351" s="13"/>
      <c r="K351" s="13"/>
      <c r="L351" s="15"/>
      <c r="M351" s="15"/>
      <c r="N351" s="15"/>
      <c r="O351" s="15"/>
      <c r="P351" s="15"/>
      <c r="S351" s="5"/>
      <c r="V351" s="15"/>
      <c r="W351" s="15"/>
      <c r="X351" s="15"/>
      <c r="Y351" s="5"/>
      <c r="Z351" s="5"/>
      <c r="AA351" s="5"/>
      <c r="AB351" s="15"/>
      <c r="AC351" s="15"/>
      <c r="AD351" s="15"/>
      <c r="AE351" s="15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</row>
    <row r="352">
      <c r="A352" s="13"/>
      <c r="B352" s="24"/>
      <c r="C352" s="13"/>
      <c r="D352" s="13"/>
      <c r="E352" s="13"/>
      <c r="F352" s="18"/>
      <c r="G352" s="18"/>
      <c r="H352" s="18"/>
      <c r="I352" s="13"/>
      <c r="J352" s="13"/>
      <c r="K352" s="13"/>
      <c r="L352" s="15"/>
      <c r="M352" s="15"/>
      <c r="N352" s="15"/>
      <c r="O352" s="15"/>
      <c r="P352" s="15"/>
      <c r="S352" s="5"/>
      <c r="V352" s="15"/>
      <c r="W352" s="15"/>
      <c r="X352" s="15"/>
      <c r="Y352" s="5"/>
      <c r="Z352" s="5"/>
      <c r="AA352" s="5"/>
      <c r="AB352" s="15"/>
      <c r="AC352" s="15"/>
      <c r="AD352" s="15"/>
      <c r="AE352" s="15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</row>
    <row r="353">
      <c r="A353" s="13"/>
      <c r="B353" s="24"/>
      <c r="C353" s="13"/>
      <c r="D353" s="13"/>
      <c r="E353" s="13"/>
      <c r="F353" s="18"/>
      <c r="G353" s="18"/>
      <c r="H353" s="18"/>
      <c r="I353" s="13"/>
      <c r="J353" s="13"/>
      <c r="K353" s="13"/>
      <c r="L353" s="15"/>
      <c r="M353" s="15"/>
      <c r="N353" s="15"/>
      <c r="O353" s="15"/>
      <c r="P353" s="15"/>
      <c r="S353" s="5"/>
      <c r="V353" s="15"/>
      <c r="W353" s="15"/>
      <c r="X353" s="15"/>
      <c r="Y353" s="5"/>
      <c r="Z353" s="5"/>
      <c r="AA353" s="5"/>
      <c r="AB353" s="15"/>
      <c r="AC353" s="15"/>
      <c r="AD353" s="15"/>
      <c r="AE353" s="15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</row>
    <row r="354">
      <c r="A354" s="13"/>
      <c r="B354" s="24"/>
      <c r="C354" s="13"/>
      <c r="D354" s="13"/>
      <c r="E354" s="13"/>
      <c r="F354" s="18"/>
      <c r="G354" s="18"/>
      <c r="H354" s="18"/>
      <c r="I354" s="13"/>
      <c r="J354" s="13"/>
      <c r="K354" s="13"/>
      <c r="L354" s="15"/>
      <c r="M354" s="15"/>
      <c r="N354" s="15"/>
      <c r="O354" s="15"/>
      <c r="P354" s="15"/>
      <c r="S354" s="5"/>
      <c r="V354" s="15"/>
      <c r="W354" s="15"/>
      <c r="X354" s="15"/>
      <c r="Y354" s="5"/>
      <c r="Z354" s="5"/>
      <c r="AA354" s="5"/>
      <c r="AB354" s="15"/>
      <c r="AC354" s="15"/>
      <c r="AD354" s="15"/>
      <c r="AE354" s="15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</row>
    <row r="355">
      <c r="A355" s="13"/>
      <c r="B355" s="24"/>
      <c r="C355" s="13"/>
      <c r="D355" s="13"/>
      <c r="E355" s="13"/>
      <c r="F355" s="18"/>
      <c r="G355" s="18"/>
      <c r="H355" s="18"/>
      <c r="I355" s="13"/>
      <c r="J355" s="13"/>
      <c r="K355" s="13"/>
      <c r="L355" s="15"/>
      <c r="M355" s="15"/>
      <c r="N355" s="15"/>
      <c r="O355" s="15"/>
      <c r="P355" s="15"/>
      <c r="S355" s="5"/>
      <c r="V355" s="15"/>
      <c r="W355" s="15"/>
      <c r="X355" s="15"/>
      <c r="Y355" s="5"/>
      <c r="Z355" s="5"/>
      <c r="AA355" s="5"/>
      <c r="AB355" s="15"/>
      <c r="AC355" s="15"/>
      <c r="AD355" s="15"/>
      <c r="AE355" s="15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</row>
    <row r="356">
      <c r="A356" s="13"/>
      <c r="B356" s="24"/>
      <c r="C356" s="13"/>
      <c r="D356" s="13"/>
      <c r="E356" s="13"/>
      <c r="F356" s="18"/>
      <c r="G356" s="18"/>
      <c r="H356" s="18"/>
      <c r="I356" s="13"/>
      <c r="J356" s="13"/>
      <c r="K356" s="13"/>
      <c r="L356" s="15"/>
      <c r="M356" s="15"/>
      <c r="N356" s="15"/>
      <c r="O356" s="15"/>
      <c r="P356" s="15"/>
      <c r="S356" s="5"/>
      <c r="V356" s="15"/>
      <c r="W356" s="15"/>
      <c r="X356" s="15"/>
      <c r="Y356" s="5"/>
      <c r="Z356" s="5"/>
      <c r="AA356" s="5"/>
      <c r="AB356" s="15"/>
      <c r="AC356" s="15"/>
      <c r="AD356" s="15"/>
      <c r="AE356" s="15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</row>
    <row r="357">
      <c r="A357" s="13"/>
      <c r="B357" s="24"/>
      <c r="C357" s="13"/>
      <c r="D357" s="13"/>
      <c r="E357" s="13"/>
      <c r="F357" s="18"/>
      <c r="G357" s="18"/>
      <c r="H357" s="18"/>
      <c r="I357" s="13"/>
      <c r="J357" s="13"/>
      <c r="K357" s="13"/>
      <c r="L357" s="15"/>
      <c r="M357" s="15"/>
      <c r="N357" s="15"/>
      <c r="O357" s="15"/>
      <c r="P357" s="15"/>
      <c r="S357" s="5"/>
      <c r="V357" s="15"/>
      <c r="W357" s="15"/>
      <c r="X357" s="15"/>
      <c r="Y357" s="5"/>
      <c r="Z357" s="5"/>
      <c r="AA357" s="5"/>
      <c r="AB357" s="15"/>
      <c r="AC357" s="15"/>
      <c r="AD357" s="15"/>
      <c r="AE357" s="15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</row>
    <row r="358">
      <c r="A358" s="13"/>
      <c r="B358" s="24"/>
      <c r="C358" s="13"/>
      <c r="D358" s="13"/>
      <c r="E358" s="13"/>
      <c r="F358" s="18"/>
      <c r="G358" s="18"/>
      <c r="H358" s="18"/>
      <c r="I358" s="13"/>
      <c r="J358" s="13"/>
      <c r="K358" s="13"/>
      <c r="L358" s="15"/>
      <c r="M358" s="15"/>
      <c r="N358" s="15"/>
      <c r="O358" s="15"/>
      <c r="P358" s="15"/>
      <c r="S358" s="5"/>
      <c r="V358" s="15"/>
      <c r="W358" s="15"/>
      <c r="X358" s="15"/>
      <c r="Y358" s="5"/>
      <c r="Z358" s="5"/>
      <c r="AA358" s="5"/>
      <c r="AB358" s="15"/>
      <c r="AC358" s="15"/>
      <c r="AD358" s="15"/>
      <c r="AE358" s="15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</row>
    <row r="359">
      <c r="A359" s="13"/>
      <c r="B359" s="24"/>
      <c r="C359" s="13"/>
      <c r="D359" s="13"/>
      <c r="E359" s="13"/>
      <c r="F359" s="18"/>
      <c r="G359" s="18"/>
      <c r="H359" s="18"/>
      <c r="I359" s="13"/>
      <c r="J359" s="13"/>
      <c r="K359" s="13"/>
      <c r="L359" s="15"/>
      <c r="M359" s="15"/>
      <c r="N359" s="15"/>
      <c r="O359" s="15"/>
      <c r="P359" s="15"/>
      <c r="S359" s="5"/>
      <c r="V359" s="15"/>
      <c r="W359" s="15"/>
      <c r="X359" s="15"/>
      <c r="Y359" s="5"/>
      <c r="Z359" s="5"/>
      <c r="AA359" s="5"/>
      <c r="AB359" s="15"/>
      <c r="AC359" s="15"/>
      <c r="AD359" s="15"/>
      <c r="AE359" s="15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</row>
    <row r="360">
      <c r="A360" s="13"/>
      <c r="B360" s="24"/>
      <c r="C360" s="13"/>
      <c r="D360" s="13"/>
      <c r="E360" s="13"/>
      <c r="F360" s="18"/>
      <c r="G360" s="18"/>
      <c r="H360" s="18"/>
      <c r="I360" s="13"/>
      <c r="J360" s="13"/>
      <c r="K360" s="13"/>
      <c r="L360" s="15"/>
      <c r="M360" s="15"/>
      <c r="N360" s="15"/>
      <c r="O360" s="15"/>
      <c r="P360" s="15"/>
      <c r="S360" s="5"/>
      <c r="V360" s="15"/>
      <c r="W360" s="15"/>
      <c r="X360" s="15"/>
      <c r="Y360" s="5"/>
      <c r="Z360" s="5"/>
      <c r="AA360" s="5"/>
      <c r="AB360" s="15"/>
      <c r="AC360" s="15"/>
      <c r="AD360" s="15"/>
      <c r="AE360" s="15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</row>
    <row r="361">
      <c r="A361" s="13"/>
      <c r="B361" s="24"/>
      <c r="C361" s="13"/>
      <c r="D361" s="13"/>
      <c r="E361" s="13"/>
      <c r="F361" s="18"/>
      <c r="G361" s="18"/>
      <c r="H361" s="18"/>
      <c r="I361" s="13"/>
      <c r="J361" s="13"/>
      <c r="K361" s="13"/>
      <c r="L361" s="15"/>
      <c r="M361" s="15"/>
      <c r="N361" s="15"/>
      <c r="O361" s="15"/>
      <c r="P361" s="15"/>
      <c r="S361" s="5"/>
      <c r="V361" s="15"/>
      <c r="W361" s="15"/>
      <c r="X361" s="15"/>
      <c r="Y361" s="5"/>
      <c r="Z361" s="5"/>
      <c r="AA361" s="5"/>
      <c r="AB361" s="15"/>
      <c r="AC361" s="15"/>
      <c r="AD361" s="15"/>
      <c r="AE361" s="15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</row>
    <row r="362">
      <c r="A362" s="13"/>
      <c r="B362" s="24"/>
      <c r="C362" s="13"/>
      <c r="D362" s="13"/>
      <c r="E362" s="13"/>
      <c r="F362" s="18"/>
      <c r="G362" s="18"/>
      <c r="H362" s="18"/>
      <c r="I362" s="13"/>
      <c r="J362" s="13"/>
      <c r="K362" s="13"/>
      <c r="L362" s="15"/>
      <c r="M362" s="15"/>
      <c r="N362" s="15"/>
      <c r="O362" s="15"/>
      <c r="P362" s="15"/>
      <c r="S362" s="5"/>
      <c r="V362" s="15"/>
      <c r="W362" s="15"/>
      <c r="X362" s="15"/>
      <c r="Y362" s="5"/>
      <c r="Z362" s="5"/>
      <c r="AA362" s="5"/>
      <c r="AB362" s="15"/>
      <c r="AC362" s="15"/>
      <c r="AD362" s="15"/>
      <c r="AE362" s="15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</row>
    <row r="363">
      <c r="A363" s="13"/>
      <c r="B363" s="24"/>
      <c r="C363" s="13"/>
      <c r="D363" s="13"/>
      <c r="E363" s="13"/>
      <c r="F363" s="18"/>
      <c r="G363" s="18"/>
      <c r="H363" s="18"/>
      <c r="I363" s="13"/>
      <c r="J363" s="13"/>
      <c r="K363" s="13"/>
      <c r="L363" s="15"/>
      <c r="M363" s="15"/>
      <c r="N363" s="15"/>
      <c r="O363" s="15"/>
      <c r="P363" s="15"/>
      <c r="S363" s="5"/>
      <c r="V363" s="15"/>
      <c r="W363" s="15"/>
      <c r="X363" s="15"/>
      <c r="Y363" s="5"/>
      <c r="Z363" s="5"/>
      <c r="AA363" s="5"/>
      <c r="AB363" s="15"/>
      <c r="AC363" s="15"/>
      <c r="AD363" s="15"/>
      <c r="AE363" s="15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</row>
    <row r="364">
      <c r="A364" s="13"/>
      <c r="B364" s="24"/>
      <c r="C364" s="13"/>
      <c r="D364" s="13"/>
      <c r="E364" s="13"/>
      <c r="F364" s="18"/>
      <c r="G364" s="18"/>
      <c r="H364" s="18"/>
      <c r="I364" s="13"/>
      <c r="J364" s="13"/>
      <c r="K364" s="13"/>
      <c r="L364" s="15"/>
      <c r="M364" s="15"/>
      <c r="N364" s="15"/>
      <c r="O364" s="15"/>
      <c r="P364" s="15"/>
      <c r="S364" s="5"/>
      <c r="V364" s="15"/>
      <c r="W364" s="15"/>
      <c r="X364" s="15"/>
      <c r="Y364" s="5"/>
      <c r="Z364" s="5"/>
      <c r="AA364" s="5"/>
      <c r="AB364" s="15"/>
      <c r="AC364" s="15"/>
      <c r="AD364" s="15"/>
      <c r="AE364" s="15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</row>
    <row r="365">
      <c r="A365" s="13"/>
      <c r="B365" s="24"/>
      <c r="C365" s="13"/>
      <c r="D365" s="13"/>
      <c r="E365" s="13"/>
      <c r="F365" s="18"/>
      <c r="G365" s="18"/>
      <c r="H365" s="18"/>
      <c r="I365" s="13"/>
      <c r="J365" s="13"/>
      <c r="K365" s="13"/>
      <c r="L365" s="15"/>
      <c r="M365" s="15"/>
      <c r="N365" s="15"/>
      <c r="O365" s="15"/>
      <c r="P365" s="15"/>
      <c r="S365" s="5"/>
      <c r="V365" s="15"/>
      <c r="W365" s="15"/>
      <c r="X365" s="15"/>
      <c r="Y365" s="5"/>
      <c r="Z365" s="5"/>
      <c r="AA365" s="5"/>
      <c r="AB365" s="15"/>
      <c r="AC365" s="15"/>
      <c r="AD365" s="15"/>
      <c r="AE365" s="15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</row>
    <row r="366">
      <c r="A366" s="13"/>
      <c r="B366" s="24"/>
      <c r="C366" s="13"/>
      <c r="D366" s="13"/>
      <c r="E366" s="13"/>
      <c r="F366" s="18"/>
      <c r="G366" s="18"/>
      <c r="H366" s="18"/>
      <c r="I366" s="13"/>
      <c r="J366" s="13"/>
      <c r="K366" s="13"/>
      <c r="L366" s="15"/>
      <c r="M366" s="15"/>
      <c r="N366" s="15"/>
      <c r="O366" s="15"/>
      <c r="P366" s="15"/>
      <c r="S366" s="5"/>
      <c r="V366" s="15"/>
      <c r="W366" s="15"/>
      <c r="X366" s="15"/>
      <c r="Y366" s="5"/>
      <c r="Z366" s="5"/>
      <c r="AA366" s="5"/>
      <c r="AB366" s="15"/>
      <c r="AC366" s="15"/>
      <c r="AD366" s="15"/>
      <c r="AE366" s="15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</row>
    <row r="367">
      <c r="A367" s="13"/>
      <c r="B367" s="24"/>
      <c r="C367" s="13"/>
      <c r="D367" s="13"/>
      <c r="E367" s="13"/>
      <c r="F367" s="18"/>
      <c r="G367" s="18"/>
      <c r="H367" s="18"/>
      <c r="I367" s="13"/>
      <c r="J367" s="13"/>
      <c r="K367" s="13"/>
      <c r="L367" s="15"/>
      <c r="M367" s="15"/>
      <c r="N367" s="15"/>
      <c r="O367" s="15"/>
      <c r="P367" s="15"/>
      <c r="S367" s="5"/>
      <c r="V367" s="15"/>
      <c r="W367" s="15"/>
      <c r="X367" s="15"/>
      <c r="Y367" s="5"/>
      <c r="Z367" s="5"/>
      <c r="AA367" s="5"/>
      <c r="AB367" s="15"/>
      <c r="AC367" s="15"/>
      <c r="AD367" s="15"/>
      <c r="AE367" s="15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</row>
    <row r="368">
      <c r="A368" s="13"/>
      <c r="B368" s="24"/>
      <c r="C368" s="13"/>
      <c r="D368" s="13"/>
      <c r="E368" s="13"/>
      <c r="F368" s="18"/>
      <c r="G368" s="18"/>
      <c r="H368" s="18"/>
      <c r="I368" s="13"/>
      <c r="J368" s="13"/>
      <c r="K368" s="13"/>
      <c r="L368" s="15"/>
      <c r="M368" s="15"/>
      <c r="N368" s="15"/>
      <c r="O368" s="15"/>
      <c r="P368" s="15"/>
      <c r="S368" s="5"/>
      <c r="V368" s="15"/>
      <c r="W368" s="15"/>
      <c r="X368" s="15"/>
      <c r="Y368" s="5"/>
      <c r="Z368" s="5"/>
      <c r="AA368" s="5"/>
      <c r="AB368" s="15"/>
      <c r="AC368" s="15"/>
      <c r="AD368" s="15"/>
      <c r="AE368" s="15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</row>
    <row r="369">
      <c r="A369" s="13"/>
      <c r="B369" s="24"/>
      <c r="C369" s="13"/>
      <c r="D369" s="13"/>
      <c r="E369" s="13"/>
      <c r="F369" s="18"/>
      <c r="G369" s="18"/>
      <c r="H369" s="18"/>
      <c r="I369" s="13"/>
      <c r="J369" s="13"/>
      <c r="K369" s="13"/>
      <c r="L369" s="15"/>
      <c r="M369" s="15"/>
      <c r="N369" s="15"/>
      <c r="O369" s="15"/>
      <c r="P369" s="15"/>
      <c r="S369" s="5"/>
      <c r="V369" s="15"/>
      <c r="W369" s="15"/>
      <c r="X369" s="15"/>
      <c r="Y369" s="5"/>
      <c r="Z369" s="5"/>
      <c r="AA369" s="5"/>
      <c r="AB369" s="15"/>
      <c r="AC369" s="15"/>
      <c r="AD369" s="15"/>
      <c r="AE369" s="15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</row>
    <row r="370">
      <c r="A370" s="13"/>
      <c r="B370" s="24"/>
      <c r="C370" s="13"/>
      <c r="D370" s="13"/>
      <c r="E370" s="13"/>
      <c r="F370" s="18"/>
      <c r="G370" s="18"/>
      <c r="H370" s="18"/>
      <c r="I370" s="13"/>
      <c r="J370" s="13"/>
      <c r="K370" s="13"/>
      <c r="L370" s="15"/>
      <c r="M370" s="15"/>
      <c r="N370" s="15"/>
      <c r="O370" s="15"/>
      <c r="P370" s="15"/>
      <c r="S370" s="5"/>
      <c r="V370" s="15"/>
      <c r="W370" s="15"/>
      <c r="X370" s="15"/>
      <c r="Y370" s="5"/>
      <c r="Z370" s="5"/>
      <c r="AA370" s="5"/>
      <c r="AB370" s="15"/>
      <c r="AC370" s="15"/>
      <c r="AD370" s="15"/>
      <c r="AE370" s="15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</row>
    <row r="371">
      <c r="A371" s="13"/>
      <c r="B371" s="24"/>
      <c r="C371" s="13"/>
      <c r="D371" s="13"/>
      <c r="E371" s="13"/>
      <c r="F371" s="18"/>
      <c r="G371" s="18"/>
      <c r="H371" s="18"/>
      <c r="I371" s="13"/>
      <c r="J371" s="13"/>
      <c r="K371" s="13"/>
      <c r="L371" s="15"/>
      <c r="M371" s="15"/>
      <c r="N371" s="15"/>
      <c r="O371" s="15"/>
      <c r="P371" s="15"/>
      <c r="S371" s="5"/>
      <c r="V371" s="15"/>
      <c r="W371" s="15"/>
      <c r="X371" s="15"/>
      <c r="Y371" s="5"/>
      <c r="Z371" s="5"/>
      <c r="AA371" s="5"/>
      <c r="AB371" s="15"/>
      <c r="AC371" s="15"/>
      <c r="AD371" s="15"/>
      <c r="AE371" s="15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</row>
    <row r="372">
      <c r="A372" s="13"/>
      <c r="B372" s="24"/>
      <c r="C372" s="13"/>
      <c r="D372" s="13"/>
      <c r="E372" s="13"/>
      <c r="F372" s="18"/>
      <c r="G372" s="18"/>
      <c r="H372" s="18"/>
      <c r="I372" s="13"/>
      <c r="J372" s="13"/>
      <c r="K372" s="13"/>
      <c r="L372" s="15"/>
      <c r="M372" s="15"/>
      <c r="N372" s="15"/>
      <c r="O372" s="15"/>
      <c r="P372" s="15"/>
      <c r="S372" s="5"/>
      <c r="V372" s="15"/>
      <c r="W372" s="15"/>
      <c r="X372" s="15"/>
      <c r="Y372" s="5"/>
      <c r="Z372" s="5"/>
      <c r="AA372" s="5"/>
      <c r="AB372" s="15"/>
      <c r="AC372" s="15"/>
      <c r="AD372" s="15"/>
      <c r="AE372" s="15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</row>
    <row r="373">
      <c r="A373" s="13"/>
      <c r="B373" s="24"/>
      <c r="C373" s="13"/>
      <c r="D373" s="13"/>
      <c r="E373" s="13"/>
      <c r="F373" s="18"/>
      <c r="G373" s="18"/>
      <c r="H373" s="18"/>
      <c r="I373" s="13"/>
      <c r="J373" s="13"/>
      <c r="K373" s="13"/>
      <c r="L373" s="15"/>
      <c r="M373" s="15"/>
      <c r="N373" s="15"/>
      <c r="O373" s="15"/>
      <c r="P373" s="15"/>
      <c r="S373" s="5"/>
      <c r="V373" s="15"/>
      <c r="W373" s="15"/>
      <c r="X373" s="15"/>
      <c r="Y373" s="5"/>
      <c r="Z373" s="5"/>
      <c r="AA373" s="5"/>
      <c r="AB373" s="15"/>
      <c r="AC373" s="15"/>
      <c r="AD373" s="15"/>
      <c r="AE373" s="15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</row>
    <row r="374">
      <c r="A374" s="13"/>
      <c r="B374" s="24"/>
      <c r="C374" s="13"/>
      <c r="D374" s="13"/>
      <c r="E374" s="13"/>
      <c r="F374" s="18"/>
      <c r="G374" s="18"/>
      <c r="H374" s="18"/>
      <c r="I374" s="13"/>
      <c r="J374" s="13"/>
      <c r="K374" s="13"/>
      <c r="L374" s="15"/>
      <c r="M374" s="15"/>
      <c r="N374" s="15"/>
      <c r="O374" s="15"/>
      <c r="P374" s="15"/>
      <c r="S374" s="5"/>
      <c r="V374" s="15"/>
      <c r="W374" s="15"/>
      <c r="X374" s="15"/>
      <c r="Y374" s="5"/>
      <c r="Z374" s="5"/>
      <c r="AA374" s="5"/>
      <c r="AB374" s="15"/>
      <c r="AC374" s="15"/>
      <c r="AD374" s="15"/>
      <c r="AE374" s="15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</row>
    <row r="375">
      <c r="A375" s="13"/>
      <c r="B375" s="24"/>
      <c r="C375" s="13"/>
      <c r="D375" s="13"/>
      <c r="E375" s="13"/>
      <c r="F375" s="18"/>
      <c r="G375" s="18"/>
      <c r="H375" s="18"/>
      <c r="I375" s="13"/>
      <c r="J375" s="13"/>
      <c r="K375" s="13"/>
      <c r="L375" s="15"/>
      <c r="M375" s="15"/>
      <c r="N375" s="15"/>
      <c r="O375" s="15"/>
      <c r="P375" s="15"/>
      <c r="S375" s="5"/>
      <c r="V375" s="15"/>
      <c r="W375" s="15"/>
      <c r="X375" s="15"/>
      <c r="Y375" s="5"/>
      <c r="Z375" s="5"/>
      <c r="AA375" s="5"/>
      <c r="AB375" s="15"/>
      <c r="AC375" s="15"/>
      <c r="AD375" s="15"/>
      <c r="AE375" s="15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</row>
    <row r="376">
      <c r="A376" s="13"/>
      <c r="B376" s="24"/>
      <c r="C376" s="13"/>
      <c r="D376" s="13"/>
      <c r="E376" s="13"/>
      <c r="F376" s="18"/>
      <c r="G376" s="18"/>
      <c r="H376" s="18"/>
      <c r="I376" s="13"/>
      <c r="J376" s="13"/>
      <c r="K376" s="13"/>
      <c r="L376" s="15"/>
      <c r="M376" s="15"/>
      <c r="N376" s="15"/>
      <c r="O376" s="15"/>
      <c r="P376" s="15"/>
      <c r="S376" s="5"/>
      <c r="V376" s="15"/>
      <c r="W376" s="15"/>
      <c r="X376" s="15"/>
      <c r="Y376" s="5"/>
      <c r="Z376" s="5"/>
      <c r="AA376" s="5"/>
      <c r="AB376" s="15"/>
      <c r="AC376" s="15"/>
      <c r="AD376" s="15"/>
      <c r="AE376" s="15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</row>
    <row r="377">
      <c r="A377" s="13"/>
      <c r="B377" s="24"/>
      <c r="C377" s="13"/>
      <c r="D377" s="13"/>
      <c r="E377" s="13"/>
      <c r="F377" s="18"/>
      <c r="G377" s="18"/>
      <c r="H377" s="18"/>
      <c r="I377" s="13"/>
      <c r="J377" s="13"/>
      <c r="K377" s="13"/>
      <c r="L377" s="15"/>
      <c r="M377" s="15"/>
      <c r="N377" s="15"/>
      <c r="O377" s="15"/>
      <c r="P377" s="15"/>
      <c r="S377" s="5"/>
      <c r="V377" s="15"/>
      <c r="W377" s="15"/>
      <c r="X377" s="15"/>
      <c r="Y377" s="5"/>
      <c r="Z377" s="5"/>
      <c r="AA377" s="5"/>
      <c r="AB377" s="15"/>
      <c r="AC377" s="15"/>
      <c r="AD377" s="15"/>
      <c r="AE377" s="15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</row>
    <row r="378">
      <c r="A378" s="13"/>
      <c r="B378" s="24"/>
      <c r="C378" s="13"/>
      <c r="D378" s="13"/>
      <c r="E378" s="13"/>
      <c r="F378" s="18"/>
      <c r="G378" s="18"/>
      <c r="H378" s="18"/>
      <c r="I378" s="13"/>
      <c r="J378" s="13"/>
      <c r="K378" s="13"/>
      <c r="L378" s="15"/>
      <c r="M378" s="15"/>
      <c r="N378" s="15"/>
      <c r="O378" s="15"/>
      <c r="P378" s="15"/>
      <c r="S378" s="5"/>
      <c r="V378" s="15"/>
      <c r="W378" s="15"/>
      <c r="X378" s="15"/>
      <c r="Y378" s="5"/>
      <c r="Z378" s="5"/>
      <c r="AA378" s="5"/>
      <c r="AB378" s="15"/>
      <c r="AC378" s="15"/>
      <c r="AD378" s="15"/>
      <c r="AE378" s="15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</row>
    <row r="379">
      <c r="A379" s="13"/>
      <c r="B379" s="24"/>
      <c r="C379" s="13"/>
      <c r="D379" s="13"/>
      <c r="E379" s="13"/>
      <c r="F379" s="18"/>
      <c r="G379" s="18"/>
      <c r="H379" s="18"/>
      <c r="I379" s="13"/>
      <c r="J379" s="13"/>
      <c r="K379" s="13"/>
      <c r="L379" s="15"/>
      <c r="M379" s="15"/>
      <c r="N379" s="15"/>
      <c r="O379" s="15"/>
      <c r="P379" s="15"/>
      <c r="S379" s="5"/>
      <c r="V379" s="15"/>
      <c r="W379" s="15"/>
      <c r="X379" s="15"/>
      <c r="Y379" s="5"/>
      <c r="Z379" s="5"/>
      <c r="AA379" s="5"/>
      <c r="AB379" s="15"/>
      <c r="AC379" s="15"/>
      <c r="AD379" s="15"/>
      <c r="AE379" s="15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</row>
    <row r="380">
      <c r="A380" s="13"/>
      <c r="B380" s="24"/>
      <c r="C380" s="13"/>
      <c r="D380" s="13"/>
      <c r="E380" s="13"/>
      <c r="F380" s="18"/>
      <c r="G380" s="18"/>
      <c r="H380" s="18"/>
      <c r="I380" s="13"/>
      <c r="J380" s="13"/>
      <c r="K380" s="13"/>
      <c r="L380" s="15"/>
      <c r="M380" s="15"/>
      <c r="N380" s="15"/>
      <c r="O380" s="15"/>
      <c r="P380" s="15"/>
      <c r="S380" s="5"/>
      <c r="V380" s="15"/>
      <c r="W380" s="15"/>
      <c r="X380" s="15"/>
      <c r="Y380" s="5"/>
      <c r="Z380" s="5"/>
      <c r="AA380" s="5"/>
      <c r="AB380" s="15"/>
      <c r="AC380" s="15"/>
      <c r="AD380" s="15"/>
      <c r="AE380" s="15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</row>
    <row r="381">
      <c r="A381" s="13"/>
      <c r="B381" s="24"/>
      <c r="C381" s="13"/>
      <c r="D381" s="13"/>
      <c r="E381" s="13"/>
      <c r="F381" s="18"/>
      <c r="G381" s="18"/>
      <c r="H381" s="18"/>
      <c r="I381" s="13"/>
      <c r="J381" s="13"/>
      <c r="K381" s="13"/>
      <c r="L381" s="15"/>
      <c r="M381" s="15"/>
      <c r="N381" s="15"/>
      <c r="O381" s="15"/>
      <c r="P381" s="15"/>
      <c r="S381" s="5"/>
      <c r="V381" s="15"/>
      <c r="W381" s="15"/>
      <c r="X381" s="15"/>
      <c r="Y381" s="5"/>
      <c r="Z381" s="5"/>
      <c r="AA381" s="5"/>
      <c r="AB381" s="15"/>
      <c r="AC381" s="15"/>
      <c r="AD381" s="15"/>
      <c r="AE381" s="15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</row>
    <row r="382">
      <c r="A382" s="13"/>
      <c r="B382" s="24"/>
      <c r="C382" s="13"/>
      <c r="D382" s="13"/>
      <c r="E382" s="13"/>
      <c r="F382" s="18"/>
      <c r="G382" s="18"/>
      <c r="H382" s="18"/>
      <c r="I382" s="13"/>
      <c r="J382" s="13"/>
      <c r="K382" s="13"/>
      <c r="L382" s="15"/>
      <c r="M382" s="15"/>
      <c r="N382" s="15"/>
      <c r="O382" s="15"/>
      <c r="P382" s="15"/>
      <c r="S382" s="5"/>
      <c r="V382" s="15"/>
      <c r="W382" s="15"/>
      <c r="X382" s="15"/>
      <c r="Y382" s="5"/>
      <c r="Z382" s="5"/>
      <c r="AA382" s="5"/>
      <c r="AB382" s="15"/>
      <c r="AC382" s="15"/>
      <c r="AD382" s="15"/>
      <c r="AE382" s="15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</row>
    <row r="383">
      <c r="A383" s="13"/>
      <c r="B383" s="24"/>
      <c r="C383" s="13"/>
      <c r="D383" s="13"/>
      <c r="E383" s="13"/>
      <c r="F383" s="18"/>
      <c r="G383" s="18"/>
      <c r="H383" s="18"/>
      <c r="I383" s="13"/>
      <c r="J383" s="13"/>
      <c r="K383" s="13"/>
      <c r="L383" s="15"/>
      <c r="M383" s="15"/>
      <c r="N383" s="15"/>
      <c r="O383" s="15"/>
      <c r="P383" s="15"/>
      <c r="S383" s="5"/>
      <c r="V383" s="15"/>
      <c r="W383" s="15"/>
      <c r="X383" s="15"/>
      <c r="Y383" s="5"/>
      <c r="Z383" s="5"/>
      <c r="AA383" s="5"/>
      <c r="AB383" s="15"/>
      <c r="AC383" s="15"/>
      <c r="AD383" s="15"/>
      <c r="AE383" s="15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</row>
    <row r="384">
      <c r="A384" s="13"/>
      <c r="B384" s="24"/>
      <c r="C384" s="13"/>
      <c r="D384" s="13"/>
      <c r="E384" s="13"/>
      <c r="F384" s="18"/>
      <c r="G384" s="18"/>
      <c r="H384" s="18"/>
      <c r="I384" s="13"/>
      <c r="J384" s="13"/>
      <c r="K384" s="13"/>
      <c r="L384" s="15"/>
      <c r="M384" s="15"/>
      <c r="N384" s="15"/>
      <c r="O384" s="15"/>
      <c r="P384" s="15"/>
      <c r="S384" s="5"/>
      <c r="V384" s="15"/>
      <c r="W384" s="15"/>
      <c r="X384" s="15"/>
      <c r="Y384" s="5"/>
      <c r="Z384" s="5"/>
      <c r="AA384" s="5"/>
      <c r="AB384" s="15"/>
      <c r="AC384" s="15"/>
      <c r="AD384" s="15"/>
      <c r="AE384" s="15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</row>
    <row r="385">
      <c r="A385" s="13"/>
      <c r="B385" s="24"/>
      <c r="C385" s="13"/>
      <c r="D385" s="13"/>
      <c r="E385" s="13"/>
      <c r="F385" s="18"/>
      <c r="G385" s="18"/>
      <c r="H385" s="18"/>
      <c r="I385" s="13"/>
      <c r="J385" s="13"/>
      <c r="K385" s="13"/>
      <c r="L385" s="15"/>
      <c r="M385" s="15"/>
      <c r="N385" s="15"/>
      <c r="O385" s="15"/>
      <c r="P385" s="15"/>
      <c r="S385" s="5"/>
      <c r="V385" s="15"/>
      <c r="W385" s="15"/>
      <c r="X385" s="15"/>
      <c r="Y385" s="5"/>
      <c r="Z385" s="5"/>
      <c r="AA385" s="5"/>
      <c r="AB385" s="15"/>
      <c r="AC385" s="15"/>
      <c r="AD385" s="15"/>
      <c r="AE385" s="15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</row>
    <row r="386">
      <c r="A386" s="13"/>
      <c r="B386" s="24"/>
      <c r="C386" s="13"/>
      <c r="D386" s="13"/>
      <c r="E386" s="13"/>
      <c r="F386" s="18"/>
      <c r="G386" s="18"/>
      <c r="H386" s="18"/>
      <c r="I386" s="13"/>
      <c r="J386" s="13"/>
      <c r="K386" s="13"/>
      <c r="L386" s="15"/>
      <c r="M386" s="15"/>
      <c r="N386" s="15"/>
      <c r="O386" s="15"/>
      <c r="P386" s="15"/>
      <c r="S386" s="5"/>
      <c r="V386" s="15"/>
      <c r="W386" s="15"/>
      <c r="X386" s="15"/>
      <c r="Y386" s="5"/>
      <c r="Z386" s="5"/>
      <c r="AA386" s="5"/>
      <c r="AB386" s="15"/>
      <c r="AC386" s="15"/>
      <c r="AD386" s="15"/>
      <c r="AE386" s="15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</row>
    <row r="387">
      <c r="A387" s="13"/>
      <c r="B387" s="24"/>
      <c r="C387" s="13"/>
      <c r="D387" s="13"/>
      <c r="E387" s="13"/>
      <c r="F387" s="18"/>
      <c r="G387" s="18"/>
      <c r="H387" s="18"/>
      <c r="I387" s="13"/>
      <c r="J387" s="13"/>
      <c r="K387" s="13"/>
      <c r="L387" s="15"/>
      <c r="M387" s="15"/>
      <c r="N387" s="15"/>
      <c r="O387" s="15"/>
      <c r="P387" s="15"/>
      <c r="S387" s="5"/>
      <c r="V387" s="15"/>
      <c r="W387" s="15"/>
      <c r="X387" s="15"/>
      <c r="Y387" s="5"/>
      <c r="Z387" s="5"/>
      <c r="AA387" s="5"/>
      <c r="AB387" s="15"/>
      <c r="AC387" s="15"/>
      <c r="AD387" s="15"/>
      <c r="AE387" s="15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</row>
    <row r="388">
      <c r="A388" s="13"/>
      <c r="B388" s="24"/>
      <c r="C388" s="13"/>
      <c r="D388" s="13"/>
      <c r="E388" s="13"/>
      <c r="F388" s="18"/>
      <c r="G388" s="18"/>
      <c r="H388" s="18"/>
      <c r="I388" s="13"/>
      <c r="J388" s="13"/>
      <c r="K388" s="13"/>
      <c r="L388" s="15"/>
      <c r="M388" s="15"/>
      <c r="N388" s="15"/>
      <c r="O388" s="15"/>
      <c r="P388" s="15"/>
      <c r="S388" s="5"/>
      <c r="V388" s="15"/>
      <c r="W388" s="15"/>
      <c r="X388" s="15"/>
      <c r="Y388" s="5"/>
      <c r="Z388" s="5"/>
      <c r="AA388" s="5"/>
      <c r="AB388" s="15"/>
      <c r="AC388" s="15"/>
      <c r="AD388" s="15"/>
      <c r="AE388" s="15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</row>
    <row r="389">
      <c r="A389" s="13"/>
      <c r="B389" s="24"/>
      <c r="C389" s="13"/>
      <c r="D389" s="13"/>
      <c r="E389" s="13"/>
      <c r="F389" s="18"/>
      <c r="G389" s="18"/>
      <c r="H389" s="18"/>
      <c r="I389" s="13"/>
      <c r="J389" s="13"/>
      <c r="K389" s="13"/>
      <c r="L389" s="15"/>
      <c r="M389" s="15"/>
      <c r="N389" s="15"/>
      <c r="O389" s="15"/>
      <c r="P389" s="15"/>
      <c r="S389" s="5"/>
      <c r="V389" s="15"/>
      <c r="W389" s="15"/>
      <c r="X389" s="15"/>
      <c r="Y389" s="5"/>
      <c r="Z389" s="5"/>
      <c r="AA389" s="5"/>
      <c r="AB389" s="15"/>
      <c r="AC389" s="15"/>
      <c r="AD389" s="15"/>
      <c r="AE389" s="15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</row>
    <row r="390">
      <c r="A390" s="13"/>
      <c r="B390" s="24"/>
      <c r="C390" s="13"/>
      <c r="D390" s="13"/>
      <c r="E390" s="13"/>
      <c r="F390" s="18"/>
      <c r="G390" s="18"/>
      <c r="H390" s="18"/>
      <c r="I390" s="13"/>
      <c r="J390" s="13"/>
      <c r="K390" s="13"/>
      <c r="L390" s="15"/>
      <c r="M390" s="15"/>
      <c r="N390" s="15"/>
      <c r="O390" s="15"/>
      <c r="P390" s="15"/>
      <c r="S390" s="5"/>
      <c r="V390" s="15"/>
      <c r="W390" s="15"/>
      <c r="X390" s="15"/>
      <c r="Y390" s="5"/>
      <c r="Z390" s="5"/>
      <c r="AA390" s="5"/>
      <c r="AB390" s="15"/>
      <c r="AC390" s="15"/>
      <c r="AD390" s="15"/>
      <c r="AE390" s="15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</row>
    <row r="391">
      <c r="A391" s="13"/>
      <c r="B391" s="24"/>
      <c r="C391" s="13"/>
      <c r="D391" s="13"/>
      <c r="E391" s="13"/>
      <c r="F391" s="18"/>
      <c r="G391" s="18"/>
      <c r="H391" s="18"/>
      <c r="I391" s="13"/>
      <c r="J391" s="13"/>
      <c r="K391" s="13"/>
      <c r="L391" s="15"/>
      <c r="M391" s="15"/>
      <c r="N391" s="15"/>
      <c r="O391" s="15"/>
      <c r="P391" s="15"/>
      <c r="S391" s="5"/>
      <c r="V391" s="15"/>
      <c r="W391" s="15"/>
      <c r="X391" s="15"/>
      <c r="Y391" s="5"/>
      <c r="Z391" s="5"/>
      <c r="AA391" s="5"/>
      <c r="AB391" s="15"/>
      <c r="AC391" s="15"/>
      <c r="AD391" s="15"/>
      <c r="AE391" s="15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</row>
    <row r="392">
      <c r="A392" s="13"/>
      <c r="B392" s="24"/>
      <c r="C392" s="13"/>
      <c r="D392" s="13"/>
      <c r="E392" s="13"/>
      <c r="F392" s="18"/>
      <c r="G392" s="18"/>
      <c r="H392" s="18"/>
      <c r="I392" s="13"/>
      <c r="J392" s="13"/>
      <c r="K392" s="13"/>
      <c r="L392" s="15"/>
      <c r="M392" s="15"/>
      <c r="N392" s="15"/>
      <c r="O392" s="15"/>
      <c r="P392" s="15"/>
      <c r="S392" s="5"/>
      <c r="V392" s="15"/>
      <c r="W392" s="15"/>
      <c r="X392" s="15"/>
      <c r="Y392" s="5"/>
      <c r="Z392" s="5"/>
      <c r="AA392" s="5"/>
      <c r="AB392" s="15"/>
      <c r="AC392" s="15"/>
      <c r="AD392" s="15"/>
      <c r="AE392" s="15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</row>
    <row r="393">
      <c r="A393" s="13"/>
      <c r="B393" s="24"/>
      <c r="C393" s="13"/>
      <c r="D393" s="13"/>
      <c r="E393" s="13"/>
      <c r="F393" s="18"/>
      <c r="G393" s="18"/>
      <c r="H393" s="18"/>
      <c r="I393" s="13"/>
      <c r="J393" s="13"/>
      <c r="K393" s="13"/>
      <c r="L393" s="15"/>
      <c r="M393" s="15"/>
      <c r="N393" s="15"/>
      <c r="O393" s="15"/>
      <c r="P393" s="15"/>
      <c r="S393" s="5"/>
      <c r="V393" s="15"/>
      <c r="W393" s="15"/>
      <c r="X393" s="15"/>
      <c r="Y393" s="5"/>
      <c r="Z393" s="5"/>
      <c r="AA393" s="5"/>
      <c r="AB393" s="15"/>
      <c r="AC393" s="15"/>
      <c r="AD393" s="15"/>
      <c r="AE393" s="15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</row>
    <row r="394">
      <c r="A394" s="13"/>
      <c r="B394" s="24"/>
      <c r="C394" s="13"/>
      <c r="D394" s="13"/>
      <c r="E394" s="13"/>
      <c r="F394" s="18"/>
      <c r="G394" s="18"/>
      <c r="H394" s="18"/>
      <c r="I394" s="13"/>
      <c r="J394" s="13"/>
      <c r="K394" s="13"/>
      <c r="L394" s="15"/>
      <c r="M394" s="15"/>
      <c r="N394" s="15"/>
      <c r="O394" s="15"/>
      <c r="P394" s="15"/>
      <c r="S394" s="5"/>
      <c r="V394" s="15"/>
      <c r="W394" s="15"/>
      <c r="X394" s="15"/>
      <c r="Y394" s="5"/>
      <c r="Z394" s="5"/>
      <c r="AA394" s="5"/>
      <c r="AB394" s="15"/>
      <c r="AC394" s="15"/>
      <c r="AD394" s="15"/>
      <c r="AE394" s="15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</row>
    <row r="395">
      <c r="A395" s="13"/>
      <c r="B395" s="24"/>
      <c r="C395" s="13"/>
      <c r="D395" s="13"/>
      <c r="E395" s="13"/>
      <c r="F395" s="18"/>
      <c r="G395" s="18"/>
      <c r="H395" s="18"/>
      <c r="I395" s="13"/>
      <c r="J395" s="13"/>
      <c r="K395" s="13"/>
      <c r="L395" s="15"/>
      <c r="M395" s="15"/>
      <c r="N395" s="15"/>
      <c r="O395" s="15"/>
      <c r="P395" s="15"/>
      <c r="S395" s="5"/>
      <c r="V395" s="15"/>
      <c r="W395" s="15"/>
      <c r="X395" s="15"/>
      <c r="Y395" s="5"/>
      <c r="Z395" s="5"/>
      <c r="AA395" s="5"/>
      <c r="AB395" s="15"/>
      <c r="AC395" s="15"/>
      <c r="AD395" s="15"/>
      <c r="AE395" s="15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</row>
    <row r="396">
      <c r="A396" s="13"/>
      <c r="B396" s="24"/>
      <c r="C396" s="13"/>
      <c r="D396" s="13"/>
      <c r="E396" s="13"/>
      <c r="F396" s="18"/>
      <c r="G396" s="18"/>
      <c r="H396" s="18"/>
      <c r="I396" s="13"/>
      <c r="J396" s="13"/>
      <c r="K396" s="13"/>
      <c r="L396" s="15"/>
      <c r="M396" s="15"/>
      <c r="N396" s="15"/>
      <c r="O396" s="15"/>
      <c r="P396" s="15"/>
      <c r="S396" s="5"/>
      <c r="V396" s="15"/>
      <c r="W396" s="15"/>
      <c r="X396" s="15"/>
      <c r="Y396" s="5"/>
      <c r="Z396" s="5"/>
      <c r="AA396" s="5"/>
      <c r="AB396" s="15"/>
      <c r="AC396" s="15"/>
      <c r="AD396" s="15"/>
      <c r="AE396" s="15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</row>
    <row r="397">
      <c r="A397" s="13"/>
      <c r="B397" s="24"/>
      <c r="C397" s="13"/>
      <c r="D397" s="13"/>
      <c r="E397" s="13"/>
      <c r="F397" s="18"/>
      <c r="G397" s="18"/>
      <c r="H397" s="18"/>
      <c r="I397" s="13"/>
      <c r="J397" s="13"/>
      <c r="K397" s="13"/>
      <c r="L397" s="15"/>
      <c r="M397" s="15"/>
      <c r="N397" s="15"/>
      <c r="O397" s="15"/>
      <c r="P397" s="15"/>
      <c r="S397" s="5"/>
      <c r="V397" s="15"/>
      <c r="W397" s="15"/>
      <c r="X397" s="15"/>
      <c r="Y397" s="5"/>
      <c r="Z397" s="5"/>
      <c r="AA397" s="5"/>
      <c r="AB397" s="15"/>
      <c r="AC397" s="15"/>
      <c r="AD397" s="15"/>
      <c r="AE397" s="15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</row>
    <row r="398">
      <c r="A398" s="13"/>
      <c r="B398" s="24"/>
      <c r="C398" s="13"/>
      <c r="D398" s="13"/>
      <c r="E398" s="13"/>
      <c r="F398" s="18"/>
      <c r="G398" s="18"/>
      <c r="H398" s="18"/>
      <c r="I398" s="13"/>
      <c r="J398" s="13"/>
      <c r="K398" s="13"/>
      <c r="L398" s="15"/>
      <c r="M398" s="15"/>
      <c r="N398" s="15"/>
      <c r="O398" s="15"/>
      <c r="P398" s="15"/>
      <c r="S398" s="5"/>
      <c r="V398" s="15"/>
      <c r="W398" s="15"/>
      <c r="X398" s="15"/>
      <c r="Y398" s="5"/>
      <c r="Z398" s="5"/>
      <c r="AA398" s="5"/>
      <c r="AB398" s="15"/>
      <c r="AC398" s="15"/>
      <c r="AD398" s="15"/>
      <c r="AE398" s="15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</row>
    <row r="399">
      <c r="A399" s="13"/>
      <c r="B399" s="24"/>
      <c r="C399" s="13"/>
      <c r="D399" s="13"/>
      <c r="E399" s="13"/>
      <c r="F399" s="18"/>
      <c r="G399" s="18"/>
      <c r="H399" s="18"/>
      <c r="I399" s="13"/>
      <c r="J399" s="13"/>
      <c r="K399" s="13"/>
      <c r="L399" s="15"/>
      <c r="M399" s="15"/>
      <c r="N399" s="15"/>
      <c r="O399" s="15"/>
      <c r="P399" s="15"/>
      <c r="S399" s="5"/>
      <c r="V399" s="15"/>
      <c r="W399" s="15"/>
      <c r="X399" s="15"/>
      <c r="Y399" s="5"/>
      <c r="Z399" s="5"/>
      <c r="AA399" s="5"/>
      <c r="AB399" s="15"/>
      <c r="AC399" s="15"/>
      <c r="AD399" s="15"/>
      <c r="AE399" s="15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</row>
    <row r="400">
      <c r="A400" s="13"/>
      <c r="B400" s="24"/>
      <c r="C400" s="13"/>
      <c r="D400" s="13"/>
      <c r="E400" s="13"/>
      <c r="F400" s="18"/>
      <c r="G400" s="18"/>
      <c r="H400" s="18"/>
      <c r="I400" s="13"/>
      <c r="J400" s="13"/>
      <c r="K400" s="13"/>
      <c r="L400" s="15"/>
      <c r="M400" s="15"/>
      <c r="N400" s="15"/>
      <c r="O400" s="15"/>
      <c r="P400" s="15"/>
      <c r="S400" s="5"/>
      <c r="V400" s="15"/>
      <c r="W400" s="15"/>
      <c r="X400" s="15"/>
      <c r="Y400" s="5"/>
      <c r="Z400" s="5"/>
      <c r="AA400" s="5"/>
      <c r="AB400" s="15"/>
      <c r="AC400" s="15"/>
      <c r="AD400" s="15"/>
      <c r="AE400" s="15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</row>
    <row r="401">
      <c r="A401" s="13"/>
      <c r="B401" s="24"/>
      <c r="C401" s="13"/>
      <c r="D401" s="13"/>
      <c r="E401" s="13"/>
      <c r="F401" s="18"/>
      <c r="G401" s="18"/>
      <c r="H401" s="18"/>
      <c r="I401" s="13"/>
      <c r="J401" s="13"/>
      <c r="K401" s="13"/>
      <c r="L401" s="15"/>
      <c r="M401" s="15"/>
      <c r="N401" s="15"/>
      <c r="O401" s="15"/>
      <c r="P401" s="15"/>
      <c r="S401" s="5"/>
      <c r="V401" s="15"/>
      <c r="W401" s="15"/>
      <c r="X401" s="15"/>
      <c r="Y401" s="5"/>
      <c r="Z401" s="5"/>
      <c r="AA401" s="5"/>
      <c r="AB401" s="15"/>
      <c r="AC401" s="15"/>
      <c r="AD401" s="15"/>
      <c r="AE401" s="15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</row>
    <row r="402">
      <c r="A402" s="13"/>
      <c r="B402" s="24"/>
      <c r="C402" s="13"/>
      <c r="D402" s="13"/>
      <c r="E402" s="13"/>
      <c r="F402" s="18"/>
      <c r="G402" s="18"/>
      <c r="H402" s="18"/>
      <c r="I402" s="13"/>
      <c r="J402" s="13"/>
      <c r="K402" s="13"/>
      <c r="L402" s="15"/>
      <c r="M402" s="15"/>
      <c r="N402" s="15"/>
      <c r="O402" s="15"/>
      <c r="P402" s="15"/>
      <c r="S402" s="5"/>
      <c r="V402" s="15"/>
      <c r="W402" s="15"/>
      <c r="X402" s="15"/>
      <c r="Y402" s="5"/>
      <c r="Z402" s="5"/>
      <c r="AA402" s="5"/>
      <c r="AB402" s="15"/>
      <c r="AC402" s="15"/>
      <c r="AD402" s="15"/>
      <c r="AE402" s="15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</row>
    <row r="403">
      <c r="A403" s="13"/>
      <c r="B403" s="24"/>
      <c r="C403" s="13"/>
      <c r="D403" s="13"/>
      <c r="E403" s="13"/>
      <c r="F403" s="18"/>
      <c r="G403" s="18"/>
      <c r="H403" s="18"/>
      <c r="I403" s="13"/>
      <c r="J403" s="13"/>
      <c r="K403" s="13"/>
      <c r="L403" s="15"/>
      <c r="M403" s="15"/>
      <c r="N403" s="15"/>
      <c r="O403" s="15"/>
      <c r="P403" s="15"/>
      <c r="S403" s="5"/>
      <c r="V403" s="15"/>
      <c r="W403" s="15"/>
      <c r="X403" s="15"/>
      <c r="Y403" s="5"/>
      <c r="Z403" s="5"/>
      <c r="AA403" s="5"/>
      <c r="AB403" s="15"/>
      <c r="AC403" s="15"/>
      <c r="AD403" s="15"/>
      <c r="AE403" s="15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</row>
    <row r="404">
      <c r="A404" s="13"/>
      <c r="B404" s="24"/>
      <c r="C404" s="13"/>
      <c r="D404" s="13"/>
      <c r="E404" s="13"/>
      <c r="F404" s="18"/>
      <c r="G404" s="18"/>
      <c r="H404" s="18"/>
      <c r="I404" s="13"/>
      <c r="J404" s="13"/>
      <c r="K404" s="13"/>
      <c r="L404" s="15"/>
      <c r="M404" s="15"/>
      <c r="N404" s="15"/>
      <c r="O404" s="15"/>
      <c r="P404" s="15"/>
      <c r="S404" s="5"/>
      <c r="V404" s="15"/>
      <c r="W404" s="15"/>
      <c r="X404" s="15"/>
      <c r="Y404" s="5"/>
      <c r="Z404" s="5"/>
      <c r="AA404" s="5"/>
      <c r="AB404" s="15"/>
      <c r="AC404" s="15"/>
      <c r="AD404" s="15"/>
      <c r="AE404" s="15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</row>
    <row r="405">
      <c r="A405" s="13"/>
      <c r="B405" s="24"/>
      <c r="C405" s="13"/>
      <c r="D405" s="13"/>
      <c r="E405" s="13"/>
      <c r="F405" s="18"/>
      <c r="G405" s="18"/>
      <c r="H405" s="18"/>
      <c r="I405" s="13"/>
      <c r="J405" s="13"/>
      <c r="K405" s="13"/>
      <c r="L405" s="15"/>
      <c r="M405" s="15"/>
      <c r="N405" s="15"/>
      <c r="O405" s="15"/>
      <c r="P405" s="15"/>
      <c r="S405" s="5"/>
      <c r="V405" s="15"/>
      <c r="W405" s="15"/>
      <c r="X405" s="15"/>
      <c r="Y405" s="5"/>
      <c r="Z405" s="5"/>
      <c r="AA405" s="5"/>
      <c r="AB405" s="15"/>
      <c r="AC405" s="15"/>
      <c r="AD405" s="15"/>
      <c r="AE405" s="15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</row>
    <row r="406">
      <c r="A406" s="13"/>
      <c r="B406" s="24"/>
      <c r="C406" s="13"/>
      <c r="D406" s="13"/>
      <c r="E406" s="13"/>
      <c r="F406" s="18"/>
      <c r="G406" s="18"/>
      <c r="H406" s="18"/>
      <c r="I406" s="13"/>
      <c r="J406" s="13"/>
      <c r="K406" s="13"/>
      <c r="L406" s="15"/>
      <c r="M406" s="15"/>
      <c r="N406" s="15"/>
      <c r="O406" s="15"/>
      <c r="P406" s="15"/>
      <c r="S406" s="5"/>
      <c r="V406" s="15"/>
      <c r="W406" s="15"/>
      <c r="X406" s="15"/>
      <c r="Y406" s="5"/>
      <c r="Z406" s="5"/>
      <c r="AA406" s="5"/>
      <c r="AB406" s="15"/>
      <c r="AC406" s="15"/>
      <c r="AD406" s="15"/>
      <c r="AE406" s="15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</row>
    <row r="407">
      <c r="A407" s="13"/>
      <c r="B407" s="24"/>
      <c r="C407" s="13"/>
      <c r="D407" s="13"/>
      <c r="E407" s="13"/>
      <c r="F407" s="18"/>
      <c r="G407" s="18"/>
      <c r="H407" s="18"/>
      <c r="I407" s="13"/>
      <c r="J407" s="13"/>
      <c r="K407" s="13"/>
      <c r="L407" s="15"/>
      <c r="M407" s="15"/>
      <c r="N407" s="15"/>
      <c r="O407" s="15"/>
      <c r="P407" s="15"/>
      <c r="S407" s="5"/>
      <c r="V407" s="15"/>
      <c r="W407" s="15"/>
      <c r="X407" s="15"/>
      <c r="Y407" s="5"/>
      <c r="Z407" s="5"/>
      <c r="AA407" s="5"/>
      <c r="AB407" s="15"/>
      <c r="AC407" s="15"/>
      <c r="AD407" s="15"/>
      <c r="AE407" s="15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</row>
    <row r="408">
      <c r="A408" s="13"/>
      <c r="B408" s="24"/>
      <c r="C408" s="13"/>
      <c r="D408" s="13"/>
      <c r="E408" s="13"/>
      <c r="F408" s="18"/>
      <c r="G408" s="18"/>
      <c r="H408" s="18"/>
      <c r="I408" s="13"/>
      <c r="J408" s="13"/>
      <c r="K408" s="13"/>
      <c r="L408" s="15"/>
      <c r="M408" s="15"/>
      <c r="N408" s="15"/>
      <c r="O408" s="15"/>
      <c r="P408" s="15"/>
      <c r="S408" s="5"/>
      <c r="V408" s="15"/>
      <c r="W408" s="15"/>
      <c r="X408" s="15"/>
      <c r="Y408" s="5"/>
      <c r="Z408" s="5"/>
      <c r="AA408" s="5"/>
      <c r="AB408" s="15"/>
      <c r="AC408" s="15"/>
      <c r="AD408" s="15"/>
      <c r="AE408" s="15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</row>
    <row r="409">
      <c r="A409" s="13"/>
      <c r="B409" s="24"/>
      <c r="C409" s="13"/>
      <c r="D409" s="13"/>
      <c r="E409" s="13"/>
      <c r="F409" s="18"/>
      <c r="G409" s="18"/>
      <c r="H409" s="18"/>
      <c r="I409" s="13"/>
      <c r="J409" s="13"/>
      <c r="K409" s="13"/>
      <c r="L409" s="15"/>
      <c r="M409" s="15"/>
      <c r="N409" s="15"/>
      <c r="O409" s="15"/>
      <c r="P409" s="15"/>
      <c r="S409" s="5"/>
      <c r="V409" s="15"/>
      <c r="W409" s="15"/>
      <c r="X409" s="15"/>
      <c r="Y409" s="5"/>
      <c r="Z409" s="5"/>
      <c r="AA409" s="5"/>
      <c r="AB409" s="15"/>
      <c r="AC409" s="15"/>
      <c r="AD409" s="15"/>
      <c r="AE409" s="15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</row>
    <row r="410">
      <c r="A410" s="13"/>
      <c r="B410" s="24"/>
      <c r="C410" s="13"/>
      <c r="D410" s="13"/>
      <c r="E410" s="13"/>
      <c r="F410" s="18"/>
      <c r="G410" s="18"/>
      <c r="H410" s="18"/>
      <c r="I410" s="13"/>
      <c r="J410" s="13"/>
      <c r="K410" s="13"/>
      <c r="L410" s="15"/>
      <c r="M410" s="15"/>
      <c r="N410" s="15"/>
      <c r="O410" s="15"/>
      <c r="P410" s="15"/>
      <c r="S410" s="5"/>
      <c r="V410" s="15"/>
      <c r="W410" s="15"/>
      <c r="X410" s="15"/>
      <c r="Y410" s="5"/>
      <c r="Z410" s="5"/>
      <c r="AA410" s="5"/>
      <c r="AB410" s="15"/>
      <c r="AC410" s="15"/>
      <c r="AD410" s="15"/>
      <c r="AE410" s="15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</row>
    <row r="411">
      <c r="A411" s="13"/>
      <c r="B411" s="24"/>
      <c r="C411" s="13"/>
      <c r="D411" s="13"/>
      <c r="E411" s="13"/>
      <c r="F411" s="18"/>
      <c r="G411" s="18"/>
      <c r="H411" s="18"/>
      <c r="I411" s="13"/>
      <c r="J411" s="13"/>
      <c r="K411" s="13"/>
      <c r="L411" s="15"/>
      <c r="M411" s="15"/>
      <c r="N411" s="15"/>
      <c r="O411" s="15"/>
      <c r="P411" s="15"/>
      <c r="S411" s="5"/>
      <c r="V411" s="15"/>
      <c r="W411" s="15"/>
      <c r="X411" s="15"/>
      <c r="Y411" s="5"/>
      <c r="Z411" s="5"/>
      <c r="AA411" s="5"/>
      <c r="AB411" s="15"/>
      <c r="AC411" s="15"/>
      <c r="AD411" s="15"/>
      <c r="AE411" s="15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</row>
    <row r="412">
      <c r="A412" s="13"/>
      <c r="B412" s="24"/>
      <c r="C412" s="13"/>
      <c r="D412" s="13"/>
      <c r="E412" s="13"/>
      <c r="F412" s="18"/>
      <c r="G412" s="18"/>
      <c r="H412" s="18"/>
      <c r="I412" s="13"/>
      <c r="J412" s="13"/>
      <c r="K412" s="13"/>
      <c r="L412" s="15"/>
      <c r="M412" s="15"/>
      <c r="N412" s="15"/>
      <c r="O412" s="15"/>
      <c r="P412" s="15"/>
      <c r="S412" s="5"/>
      <c r="V412" s="15"/>
      <c r="W412" s="15"/>
      <c r="X412" s="15"/>
      <c r="Y412" s="5"/>
      <c r="Z412" s="5"/>
      <c r="AA412" s="5"/>
      <c r="AB412" s="15"/>
      <c r="AC412" s="15"/>
      <c r="AD412" s="15"/>
      <c r="AE412" s="15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</row>
    <row r="413">
      <c r="A413" s="13"/>
      <c r="B413" s="24"/>
      <c r="C413" s="13"/>
      <c r="D413" s="13"/>
      <c r="E413" s="13"/>
      <c r="F413" s="18"/>
      <c r="G413" s="18"/>
      <c r="H413" s="18"/>
      <c r="I413" s="13"/>
      <c r="J413" s="13"/>
      <c r="K413" s="13"/>
      <c r="L413" s="15"/>
      <c r="M413" s="15"/>
      <c r="N413" s="15"/>
      <c r="O413" s="15"/>
      <c r="P413" s="15"/>
      <c r="S413" s="5"/>
      <c r="V413" s="15"/>
      <c r="W413" s="15"/>
      <c r="X413" s="15"/>
      <c r="Y413" s="5"/>
      <c r="Z413" s="5"/>
      <c r="AA413" s="5"/>
      <c r="AB413" s="15"/>
      <c r="AC413" s="15"/>
      <c r="AD413" s="15"/>
      <c r="AE413" s="15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</row>
    <row r="414">
      <c r="A414" s="13"/>
      <c r="B414" s="24"/>
      <c r="C414" s="13"/>
      <c r="D414" s="13"/>
      <c r="E414" s="13"/>
      <c r="F414" s="18"/>
      <c r="G414" s="18"/>
      <c r="H414" s="18"/>
      <c r="I414" s="13"/>
      <c r="J414" s="13"/>
      <c r="K414" s="13"/>
      <c r="L414" s="15"/>
      <c r="M414" s="15"/>
      <c r="N414" s="15"/>
      <c r="O414" s="15"/>
      <c r="P414" s="15"/>
      <c r="S414" s="5"/>
      <c r="V414" s="15"/>
      <c r="W414" s="15"/>
      <c r="X414" s="15"/>
      <c r="Y414" s="5"/>
      <c r="Z414" s="5"/>
      <c r="AA414" s="5"/>
      <c r="AB414" s="15"/>
      <c r="AC414" s="15"/>
      <c r="AD414" s="15"/>
      <c r="AE414" s="15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</row>
    <row r="415">
      <c r="A415" s="13"/>
      <c r="B415" s="24"/>
      <c r="C415" s="13"/>
      <c r="D415" s="13"/>
      <c r="E415" s="13"/>
      <c r="F415" s="18"/>
      <c r="G415" s="18"/>
      <c r="H415" s="18"/>
      <c r="I415" s="13"/>
      <c r="J415" s="13"/>
      <c r="K415" s="13"/>
      <c r="L415" s="15"/>
      <c r="M415" s="15"/>
      <c r="N415" s="15"/>
      <c r="O415" s="15"/>
      <c r="P415" s="15"/>
      <c r="S415" s="5"/>
      <c r="V415" s="15"/>
      <c r="W415" s="15"/>
      <c r="X415" s="15"/>
      <c r="Y415" s="5"/>
      <c r="Z415" s="5"/>
      <c r="AA415" s="5"/>
      <c r="AB415" s="15"/>
      <c r="AC415" s="15"/>
      <c r="AD415" s="15"/>
      <c r="AE415" s="15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</row>
    <row r="416">
      <c r="A416" s="13"/>
      <c r="B416" s="24"/>
      <c r="C416" s="13"/>
      <c r="D416" s="13"/>
      <c r="E416" s="13"/>
      <c r="F416" s="18"/>
      <c r="G416" s="18"/>
      <c r="H416" s="18"/>
      <c r="I416" s="13"/>
      <c r="J416" s="13"/>
      <c r="K416" s="13"/>
      <c r="L416" s="15"/>
      <c r="M416" s="15"/>
      <c r="N416" s="15"/>
      <c r="O416" s="15"/>
      <c r="P416" s="15"/>
      <c r="S416" s="5"/>
      <c r="V416" s="15"/>
      <c r="W416" s="15"/>
      <c r="X416" s="15"/>
      <c r="Y416" s="5"/>
      <c r="Z416" s="5"/>
      <c r="AA416" s="5"/>
      <c r="AB416" s="15"/>
      <c r="AC416" s="15"/>
      <c r="AD416" s="15"/>
      <c r="AE416" s="15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</row>
    <row r="417">
      <c r="A417" s="13"/>
      <c r="B417" s="24"/>
      <c r="C417" s="13"/>
      <c r="D417" s="13"/>
      <c r="E417" s="13"/>
      <c r="F417" s="18"/>
      <c r="G417" s="18"/>
      <c r="H417" s="18"/>
      <c r="I417" s="13"/>
      <c r="J417" s="13"/>
      <c r="K417" s="13"/>
      <c r="L417" s="15"/>
      <c r="M417" s="15"/>
      <c r="N417" s="15"/>
      <c r="O417" s="15"/>
      <c r="P417" s="15"/>
      <c r="S417" s="5"/>
      <c r="V417" s="15"/>
      <c r="W417" s="15"/>
      <c r="X417" s="15"/>
      <c r="Y417" s="5"/>
      <c r="Z417" s="5"/>
      <c r="AA417" s="5"/>
      <c r="AB417" s="15"/>
      <c r="AC417" s="15"/>
      <c r="AD417" s="15"/>
      <c r="AE417" s="15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</row>
    <row r="418">
      <c r="A418" s="13"/>
      <c r="B418" s="24"/>
      <c r="C418" s="13"/>
      <c r="D418" s="13"/>
      <c r="E418" s="13"/>
      <c r="F418" s="18"/>
      <c r="G418" s="18"/>
      <c r="H418" s="18"/>
      <c r="I418" s="13"/>
      <c r="J418" s="13"/>
      <c r="K418" s="13"/>
      <c r="L418" s="15"/>
      <c r="M418" s="15"/>
      <c r="N418" s="15"/>
      <c r="O418" s="15"/>
      <c r="P418" s="15"/>
      <c r="S418" s="5"/>
      <c r="V418" s="15"/>
      <c r="W418" s="15"/>
      <c r="X418" s="15"/>
      <c r="Y418" s="5"/>
      <c r="Z418" s="5"/>
      <c r="AA418" s="5"/>
      <c r="AB418" s="15"/>
      <c r="AC418" s="15"/>
      <c r="AD418" s="15"/>
      <c r="AE418" s="15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</row>
    <row r="419">
      <c r="A419" s="13"/>
      <c r="B419" s="24"/>
      <c r="C419" s="13"/>
      <c r="D419" s="13"/>
      <c r="E419" s="13"/>
      <c r="F419" s="18"/>
      <c r="G419" s="18"/>
      <c r="H419" s="18"/>
      <c r="I419" s="13"/>
      <c r="J419" s="13"/>
      <c r="K419" s="13"/>
      <c r="L419" s="15"/>
      <c r="M419" s="15"/>
      <c r="N419" s="15"/>
      <c r="O419" s="15"/>
      <c r="P419" s="15"/>
      <c r="S419" s="5"/>
      <c r="V419" s="15"/>
      <c r="W419" s="15"/>
      <c r="X419" s="15"/>
      <c r="Y419" s="5"/>
      <c r="Z419" s="5"/>
      <c r="AA419" s="5"/>
      <c r="AB419" s="15"/>
      <c r="AC419" s="15"/>
      <c r="AD419" s="15"/>
      <c r="AE419" s="15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</row>
    <row r="420">
      <c r="A420" s="13"/>
      <c r="B420" s="24"/>
      <c r="C420" s="13"/>
      <c r="D420" s="13"/>
      <c r="E420" s="13"/>
      <c r="F420" s="18"/>
      <c r="G420" s="18"/>
      <c r="H420" s="18"/>
      <c r="I420" s="13"/>
      <c r="J420" s="13"/>
      <c r="K420" s="13"/>
      <c r="L420" s="15"/>
      <c r="M420" s="15"/>
      <c r="N420" s="15"/>
      <c r="O420" s="15"/>
      <c r="P420" s="15"/>
      <c r="S420" s="5"/>
      <c r="V420" s="15"/>
      <c r="W420" s="15"/>
      <c r="X420" s="15"/>
      <c r="Y420" s="5"/>
      <c r="Z420" s="5"/>
      <c r="AA420" s="5"/>
      <c r="AB420" s="15"/>
      <c r="AC420" s="15"/>
      <c r="AD420" s="15"/>
      <c r="AE420" s="15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</row>
    <row r="421">
      <c r="A421" s="13"/>
      <c r="B421" s="24"/>
      <c r="C421" s="13"/>
      <c r="D421" s="13"/>
      <c r="E421" s="13"/>
      <c r="F421" s="18"/>
      <c r="G421" s="18"/>
      <c r="H421" s="18"/>
      <c r="I421" s="13"/>
      <c r="J421" s="13"/>
      <c r="K421" s="13"/>
      <c r="L421" s="15"/>
      <c r="M421" s="15"/>
      <c r="N421" s="15"/>
      <c r="O421" s="15"/>
      <c r="P421" s="15"/>
      <c r="S421" s="5"/>
      <c r="V421" s="15"/>
      <c r="W421" s="15"/>
      <c r="X421" s="15"/>
      <c r="Y421" s="5"/>
      <c r="Z421" s="5"/>
      <c r="AA421" s="5"/>
      <c r="AB421" s="15"/>
      <c r="AC421" s="15"/>
      <c r="AD421" s="15"/>
      <c r="AE421" s="15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</row>
    <row r="422">
      <c r="A422" s="13"/>
      <c r="B422" s="24"/>
      <c r="C422" s="13"/>
      <c r="D422" s="13"/>
      <c r="E422" s="13"/>
      <c r="F422" s="18"/>
      <c r="G422" s="18"/>
      <c r="H422" s="18"/>
      <c r="I422" s="13"/>
      <c r="J422" s="13"/>
      <c r="K422" s="13"/>
      <c r="L422" s="15"/>
      <c r="M422" s="15"/>
      <c r="N422" s="15"/>
      <c r="O422" s="15"/>
      <c r="P422" s="15"/>
      <c r="S422" s="5"/>
      <c r="V422" s="15"/>
      <c r="W422" s="15"/>
      <c r="X422" s="15"/>
      <c r="Y422" s="5"/>
      <c r="Z422" s="5"/>
      <c r="AA422" s="5"/>
      <c r="AB422" s="15"/>
      <c r="AC422" s="15"/>
      <c r="AD422" s="15"/>
      <c r="AE422" s="15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</row>
    <row r="423">
      <c r="A423" s="13"/>
      <c r="B423" s="24"/>
      <c r="C423" s="13"/>
      <c r="D423" s="13"/>
      <c r="E423" s="13"/>
      <c r="F423" s="18"/>
      <c r="G423" s="18"/>
      <c r="H423" s="18"/>
      <c r="I423" s="13"/>
      <c r="J423" s="13"/>
      <c r="K423" s="13"/>
      <c r="L423" s="15"/>
      <c r="M423" s="15"/>
      <c r="N423" s="15"/>
      <c r="O423" s="15"/>
      <c r="P423" s="15"/>
      <c r="S423" s="5"/>
      <c r="V423" s="15"/>
      <c r="W423" s="15"/>
      <c r="X423" s="15"/>
      <c r="Y423" s="5"/>
      <c r="Z423" s="5"/>
      <c r="AA423" s="5"/>
      <c r="AB423" s="15"/>
      <c r="AC423" s="15"/>
      <c r="AD423" s="15"/>
      <c r="AE423" s="15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</row>
    <row r="424">
      <c r="A424" s="13"/>
      <c r="B424" s="24"/>
      <c r="C424" s="13"/>
      <c r="D424" s="13"/>
      <c r="E424" s="13"/>
      <c r="F424" s="18"/>
      <c r="G424" s="18"/>
      <c r="H424" s="18"/>
      <c r="I424" s="13"/>
      <c r="J424" s="13"/>
      <c r="K424" s="13"/>
      <c r="L424" s="15"/>
      <c r="M424" s="15"/>
      <c r="N424" s="15"/>
      <c r="O424" s="15"/>
      <c r="P424" s="15"/>
      <c r="S424" s="5"/>
      <c r="V424" s="15"/>
      <c r="W424" s="15"/>
      <c r="X424" s="15"/>
      <c r="Y424" s="5"/>
      <c r="Z424" s="5"/>
      <c r="AA424" s="5"/>
      <c r="AB424" s="15"/>
      <c r="AC424" s="15"/>
      <c r="AD424" s="15"/>
      <c r="AE424" s="15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</row>
    <row r="425">
      <c r="A425" s="13"/>
      <c r="B425" s="24"/>
      <c r="C425" s="13"/>
      <c r="D425" s="13"/>
      <c r="E425" s="13"/>
      <c r="F425" s="18"/>
      <c r="G425" s="18"/>
      <c r="H425" s="18"/>
      <c r="I425" s="13"/>
      <c r="J425" s="13"/>
      <c r="K425" s="13"/>
      <c r="L425" s="15"/>
      <c r="M425" s="15"/>
      <c r="N425" s="15"/>
      <c r="O425" s="15"/>
      <c r="P425" s="15"/>
      <c r="S425" s="5"/>
      <c r="V425" s="15"/>
      <c r="W425" s="15"/>
      <c r="X425" s="15"/>
      <c r="Y425" s="5"/>
      <c r="Z425" s="5"/>
      <c r="AA425" s="5"/>
      <c r="AB425" s="15"/>
      <c r="AC425" s="15"/>
      <c r="AD425" s="15"/>
      <c r="AE425" s="15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</row>
    <row r="426">
      <c r="A426" s="13"/>
      <c r="B426" s="24"/>
      <c r="C426" s="13"/>
      <c r="D426" s="13"/>
      <c r="E426" s="13"/>
      <c r="F426" s="18"/>
      <c r="G426" s="18"/>
      <c r="H426" s="18"/>
      <c r="I426" s="13"/>
      <c r="J426" s="13"/>
      <c r="K426" s="13"/>
      <c r="L426" s="15"/>
      <c r="M426" s="15"/>
      <c r="N426" s="15"/>
      <c r="O426" s="15"/>
      <c r="P426" s="15"/>
      <c r="S426" s="5"/>
      <c r="V426" s="15"/>
      <c r="W426" s="15"/>
      <c r="X426" s="15"/>
      <c r="Y426" s="5"/>
      <c r="Z426" s="5"/>
      <c r="AA426" s="5"/>
      <c r="AB426" s="15"/>
      <c r="AC426" s="15"/>
      <c r="AD426" s="15"/>
      <c r="AE426" s="15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</row>
    <row r="427">
      <c r="A427" s="13"/>
      <c r="B427" s="24"/>
      <c r="C427" s="13"/>
      <c r="D427" s="13"/>
      <c r="E427" s="13"/>
      <c r="F427" s="18"/>
      <c r="G427" s="18"/>
      <c r="H427" s="18"/>
      <c r="I427" s="13"/>
      <c r="J427" s="13"/>
      <c r="K427" s="13"/>
      <c r="L427" s="15"/>
      <c r="M427" s="15"/>
      <c r="N427" s="15"/>
      <c r="O427" s="15"/>
      <c r="P427" s="15"/>
      <c r="S427" s="5"/>
      <c r="V427" s="15"/>
      <c r="W427" s="15"/>
      <c r="X427" s="15"/>
      <c r="Y427" s="5"/>
      <c r="Z427" s="5"/>
      <c r="AA427" s="5"/>
      <c r="AB427" s="15"/>
      <c r="AC427" s="15"/>
      <c r="AD427" s="15"/>
      <c r="AE427" s="15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</row>
    <row r="428">
      <c r="A428" s="13"/>
      <c r="B428" s="24"/>
      <c r="C428" s="13"/>
      <c r="D428" s="13"/>
      <c r="E428" s="13"/>
      <c r="F428" s="18"/>
      <c r="G428" s="18"/>
      <c r="H428" s="18"/>
      <c r="I428" s="13"/>
      <c r="J428" s="13"/>
      <c r="K428" s="13"/>
      <c r="L428" s="15"/>
      <c r="M428" s="15"/>
      <c r="N428" s="15"/>
      <c r="O428" s="15"/>
      <c r="P428" s="15"/>
      <c r="S428" s="5"/>
      <c r="V428" s="15"/>
      <c r="W428" s="15"/>
      <c r="X428" s="15"/>
      <c r="Y428" s="5"/>
      <c r="Z428" s="5"/>
      <c r="AA428" s="5"/>
      <c r="AB428" s="15"/>
      <c r="AC428" s="15"/>
      <c r="AD428" s="15"/>
      <c r="AE428" s="15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</row>
    <row r="429">
      <c r="A429" s="13"/>
      <c r="B429" s="24"/>
      <c r="C429" s="13"/>
      <c r="D429" s="13"/>
      <c r="E429" s="13"/>
      <c r="F429" s="18"/>
      <c r="G429" s="18"/>
      <c r="H429" s="18"/>
      <c r="I429" s="13"/>
      <c r="J429" s="13"/>
      <c r="K429" s="13"/>
      <c r="L429" s="15"/>
      <c r="M429" s="15"/>
      <c r="N429" s="15"/>
      <c r="O429" s="15"/>
      <c r="P429" s="15"/>
      <c r="S429" s="5"/>
      <c r="V429" s="15"/>
      <c r="W429" s="15"/>
      <c r="X429" s="15"/>
      <c r="Y429" s="5"/>
      <c r="Z429" s="5"/>
      <c r="AA429" s="5"/>
      <c r="AB429" s="15"/>
      <c r="AC429" s="15"/>
      <c r="AD429" s="15"/>
      <c r="AE429" s="15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</row>
    <row r="430">
      <c r="A430" s="13"/>
      <c r="B430" s="24"/>
      <c r="C430" s="13"/>
      <c r="D430" s="13"/>
      <c r="E430" s="13"/>
      <c r="F430" s="18"/>
      <c r="G430" s="18"/>
      <c r="H430" s="18"/>
      <c r="I430" s="13"/>
      <c r="J430" s="13"/>
      <c r="K430" s="13"/>
      <c r="L430" s="15"/>
      <c r="M430" s="15"/>
      <c r="N430" s="15"/>
      <c r="O430" s="15"/>
      <c r="P430" s="15"/>
      <c r="S430" s="5"/>
      <c r="V430" s="15"/>
      <c r="W430" s="15"/>
      <c r="X430" s="15"/>
      <c r="Y430" s="5"/>
      <c r="Z430" s="5"/>
      <c r="AA430" s="5"/>
      <c r="AB430" s="15"/>
      <c r="AC430" s="15"/>
      <c r="AD430" s="15"/>
      <c r="AE430" s="15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</row>
    <row r="431">
      <c r="A431" s="13"/>
      <c r="B431" s="24"/>
      <c r="C431" s="13"/>
      <c r="D431" s="13"/>
      <c r="E431" s="13"/>
      <c r="F431" s="18"/>
      <c r="G431" s="18"/>
      <c r="H431" s="18"/>
      <c r="I431" s="13"/>
      <c r="J431" s="13"/>
      <c r="K431" s="13"/>
      <c r="L431" s="15"/>
      <c r="M431" s="15"/>
      <c r="N431" s="15"/>
      <c r="O431" s="15"/>
      <c r="P431" s="15"/>
      <c r="S431" s="5"/>
      <c r="V431" s="15"/>
      <c r="W431" s="15"/>
      <c r="X431" s="15"/>
      <c r="Y431" s="5"/>
      <c r="Z431" s="5"/>
      <c r="AA431" s="5"/>
      <c r="AB431" s="15"/>
      <c r="AC431" s="15"/>
      <c r="AD431" s="15"/>
      <c r="AE431" s="15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</row>
    <row r="432">
      <c r="A432" s="13"/>
      <c r="B432" s="24"/>
      <c r="C432" s="13"/>
      <c r="D432" s="13"/>
      <c r="E432" s="13"/>
      <c r="F432" s="18"/>
      <c r="G432" s="18"/>
      <c r="H432" s="18"/>
      <c r="I432" s="13"/>
      <c r="J432" s="13"/>
      <c r="K432" s="13"/>
      <c r="L432" s="15"/>
      <c r="M432" s="15"/>
      <c r="N432" s="15"/>
      <c r="O432" s="15"/>
      <c r="P432" s="15"/>
      <c r="S432" s="5"/>
      <c r="V432" s="15"/>
      <c r="W432" s="15"/>
      <c r="X432" s="15"/>
      <c r="Y432" s="5"/>
      <c r="Z432" s="5"/>
      <c r="AA432" s="5"/>
      <c r="AB432" s="15"/>
      <c r="AC432" s="15"/>
      <c r="AD432" s="15"/>
      <c r="AE432" s="15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</row>
    <row r="433">
      <c r="A433" s="13"/>
      <c r="B433" s="24"/>
      <c r="C433" s="13"/>
      <c r="D433" s="13"/>
      <c r="E433" s="13"/>
      <c r="F433" s="18"/>
      <c r="G433" s="18"/>
      <c r="H433" s="18"/>
      <c r="I433" s="13"/>
      <c r="J433" s="13"/>
      <c r="K433" s="13"/>
      <c r="L433" s="15"/>
      <c r="M433" s="15"/>
      <c r="N433" s="15"/>
      <c r="O433" s="15"/>
      <c r="P433" s="15"/>
      <c r="S433" s="5"/>
      <c r="V433" s="15"/>
      <c r="W433" s="15"/>
      <c r="X433" s="15"/>
      <c r="Y433" s="5"/>
      <c r="Z433" s="5"/>
      <c r="AA433" s="5"/>
      <c r="AB433" s="15"/>
      <c r="AC433" s="15"/>
      <c r="AD433" s="15"/>
      <c r="AE433" s="15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</row>
    <row r="434">
      <c r="A434" s="13"/>
      <c r="B434" s="24"/>
      <c r="C434" s="13"/>
      <c r="D434" s="13"/>
      <c r="E434" s="13"/>
      <c r="F434" s="18"/>
      <c r="G434" s="18"/>
      <c r="H434" s="18"/>
      <c r="I434" s="13"/>
      <c r="J434" s="13"/>
      <c r="K434" s="13"/>
      <c r="L434" s="15"/>
      <c r="M434" s="15"/>
      <c r="N434" s="15"/>
      <c r="O434" s="15"/>
      <c r="P434" s="15"/>
      <c r="S434" s="5"/>
      <c r="V434" s="15"/>
      <c r="W434" s="15"/>
      <c r="X434" s="15"/>
      <c r="Y434" s="5"/>
      <c r="Z434" s="5"/>
      <c r="AA434" s="5"/>
      <c r="AB434" s="15"/>
      <c r="AC434" s="15"/>
      <c r="AD434" s="15"/>
      <c r="AE434" s="15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</row>
    <row r="435">
      <c r="A435" s="13"/>
      <c r="B435" s="24"/>
      <c r="C435" s="13"/>
      <c r="D435" s="13"/>
      <c r="E435" s="13"/>
      <c r="F435" s="18"/>
      <c r="G435" s="18"/>
      <c r="H435" s="18"/>
      <c r="I435" s="13"/>
      <c r="J435" s="13"/>
      <c r="K435" s="13"/>
      <c r="L435" s="15"/>
      <c r="M435" s="15"/>
      <c r="N435" s="15"/>
      <c r="O435" s="15"/>
      <c r="P435" s="15"/>
      <c r="S435" s="5"/>
      <c r="V435" s="15"/>
      <c r="W435" s="15"/>
      <c r="X435" s="15"/>
      <c r="Y435" s="5"/>
      <c r="Z435" s="5"/>
      <c r="AA435" s="5"/>
      <c r="AB435" s="15"/>
      <c r="AC435" s="15"/>
      <c r="AD435" s="15"/>
      <c r="AE435" s="15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</row>
    <row r="436">
      <c r="A436" s="13"/>
      <c r="B436" s="24"/>
      <c r="C436" s="13"/>
      <c r="D436" s="13"/>
      <c r="E436" s="13"/>
      <c r="F436" s="18"/>
      <c r="G436" s="18"/>
      <c r="H436" s="18"/>
      <c r="I436" s="13"/>
      <c r="J436" s="13"/>
      <c r="K436" s="13"/>
      <c r="L436" s="15"/>
      <c r="M436" s="15"/>
      <c r="N436" s="15"/>
      <c r="O436" s="15"/>
      <c r="P436" s="15"/>
      <c r="S436" s="5"/>
      <c r="V436" s="15"/>
      <c r="W436" s="15"/>
      <c r="X436" s="15"/>
      <c r="Y436" s="5"/>
      <c r="Z436" s="5"/>
      <c r="AA436" s="5"/>
      <c r="AB436" s="15"/>
      <c r="AC436" s="15"/>
      <c r="AD436" s="15"/>
      <c r="AE436" s="15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</row>
    <row r="437">
      <c r="A437" s="13"/>
      <c r="B437" s="24"/>
      <c r="C437" s="13"/>
      <c r="D437" s="13"/>
      <c r="E437" s="13"/>
      <c r="F437" s="18"/>
      <c r="G437" s="18"/>
      <c r="H437" s="18"/>
      <c r="I437" s="13"/>
      <c r="J437" s="13"/>
      <c r="K437" s="13"/>
      <c r="L437" s="15"/>
      <c r="M437" s="15"/>
      <c r="N437" s="15"/>
      <c r="O437" s="15"/>
      <c r="P437" s="15"/>
      <c r="S437" s="5"/>
      <c r="V437" s="15"/>
      <c r="W437" s="15"/>
      <c r="X437" s="15"/>
      <c r="Y437" s="5"/>
      <c r="Z437" s="5"/>
      <c r="AA437" s="5"/>
      <c r="AB437" s="15"/>
      <c r="AC437" s="15"/>
      <c r="AD437" s="15"/>
      <c r="AE437" s="15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</row>
    <row r="438">
      <c r="A438" s="13"/>
      <c r="B438" s="24"/>
      <c r="C438" s="13"/>
      <c r="D438" s="13"/>
      <c r="E438" s="13"/>
      <c r="F438" s="18"/>
      <c r="G438" s="18"/>
      <c r="H438" s="18"/>
      <c r="I438" s="13"/>
      <c r="J438" s="13"/>
      <c r="K438" s="13"/>
      <c r="L438" s="15"/>
      <c r="M438" s="15"/>
      <c r="N438" s="15"/>
      <c r="O438" s="15"/>
      <c r="P438" s="15"/>
      <c r="S438" s="5"/>
      <c r="V438" s="15"/>
      <c r="W438" s="15"/>
      <c r="X438" s="15"/>
      <c r="Y438" s="5"/>
      <c r="Z438" s="5"/>
      <c r="AA438" s="5"/>
      <c r="AB438" s="15"/>
      <c r="AC438" s="15"/>
      <c r="AD438" s="15"/>
      <c r="AE438" s="15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</row>
    <row r="439">
      <c r="A439" s="13"/>
      <c r="B439" s="24"/>
      <c r="C439" s="13"/>
      <c r="D439" s="13"/>
      <c r="E439" s="13"/>
      <c r="F439" s="18"/>
      <c r="G439" s="18"/>
      <c r="H439" s="18"/>
      <c r="I439" s="13"/>
      <c r="J439" s="13"/>
      <c r="K439" s="13"/>
      <c r="L439" s="15"/>
      <c r="M439" s="15"/>
      <c r="N439" s="15"/>
      <c r="O439" s="15"/>
      <c r="P439" s="15"/>
      <c r="S439" s="5"/>
      <c r="V439" s="15"/>
      <c r="W439" s="15"/>
      <c r="X439" s="15"/>
      <c r="Y439" s="5"/>
      <c r="Z439" s="5"/>
      <c r="AA439" s="5"/>
      <c r="AB439" s="15"/>
      <c r="AC439" s="15"/>
      <c r="AD439" s="15"/>
      <c r="AE439" s="15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</row>
    <row r="440">
      <c r="A440" s="13"/>
      <c r="B440" s="24"/>
      <c r="C440" s="13"/>
      <c r="D440" s="13"/>
      <c r="E440" s="13"/>
      <c r="F440" s="18"/>
      <c r="G440" s="18"/>
      <c r="H440" s="18"/>
      <c r="I440" s="13"/>
      <c r="J440" s="13"/>
      <c r="K440" s="13"/>
      <c r="L440" s="15"/>
      <c r="M440" s="15"/>
      <c r="N440" s="15"/>
      <c r="O440" s="15"/>
      <c r="P440" s="15"/>
      <c r="S440" s="5"/>
      <c r="V440" s="15"/>
      <c r="W440" s="15"/>
      <c r="X440" s="15"/>
      <c r="Y440" s="5"/>
      <c r="Z440" s="5"/>
      <c r="AA440" s="5"/>
      <c r="AB440" s="15"/>
      <c r="AC440" s="15"/>
      <c r="AD440" s="15"/>
      <c r="AE440" s="15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</row>
    <row r="441">
      <c r="A441" s="13"/>
      <c r="B441" s="24"/>
      <c r="C441" s="13"/>
      <c r="D441" s="13"/>
      <c r="E441" s="13"/>
      <c r="F441" s="18"/>
      <c r="G441" s="18"/>
      <c r="H441" s="18"/>
      <c r="I441" s="13"/>
      <c r="J441" s="13"/>
      <c r="K441" s="13"/>
      <c r="L441" s="15"/>
      <c r="M441" s="15"/>
      <c r="N441" s="15"/>
      <c r="O441" s="15"/>
      <c r="P441" s="15"/>
      <c r="S441" s="5"/>
      <c r="V441" s="15"/>
      <c r="W441" s="15"/>
      <c r="X441" s="15"/>
      <c r="Y441" s="5"/>
      <c r="Z441" s="5"/>
      <c r="AA441" s="5"/>
      <c r="AB441" s="15"/>
      <c r="AC441" s="15"/>
      <c r="AD441" s="15"/>
      <c r="AE441" s="15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</row>
    <row r="442">
      <c r="A442" s="13"/>
      <c r="B442" s="24"/>
      <c r="C442" s="13"/>
      <c r="D442" s="13"/>
      <c r="E442" s="13"/>
      <c r="F442" s="18"/>
      <c r="G442" s="18"/>
      <c r="H442" s="18"/>
      <c r="I442" s="13"/>
      <c r="J442" s="13"/>
      <c r="K442" s="13"/>
      <c r="L442" s="15"/>
      <c r="M442" s="15"/>
      <c r="N442" s="15"/>
      <c r="O442" s="15"/>
      <c r="P442" s="15"/>
      <c r="S442" s="5"/>
      <c r="V442" s="15"/>
      <c r="W442" s="15"/>
      <c r="X442" s="15"/>
      <c r="Y442" s="5"/>
      <c r="Z442" s="5"/>
      <c r="AA442" s="5"/>
      <c r="AB442" s="15"/>
      <c r="AC442" s="15"/>
      <c r="AD442" s="15"/>
      <c r="AE442" s="15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</row>
    <row r="443">
      <c r="A443" s="13"/>
      <c r="B443" s="24"/>
      <c r="C443" s="13"/>
      <c r="D443" s="13"/>
      <c r="E443" s="13"/>
      <c r="F443" s="18"/>
      <c r="G443" s="18"/>
      <c r="H443" s="18"/>
      <c r="I443" s="13"/>
      <c r="J443" s="13"/>
      <c r="K443" s="13"/>
      <c r="L443" s="15"/>
      <c r="M443" s="15"/>
      <c r="N443" s="15"/>
      <c r="O443" s="15"/>
      <c r="P443" s="15"/>
      <c r="S443" s="5"/>
      <c r="V443" s="15"/>
      <c r="W443" s="15"/>
      <c r="X443" s="15"/>
      <c r="Y443" s="5"/>
      <c r="Z443" s="5"/>
      <c r="AA443" s="5"/>
      <c r="AB443" s="15"/>
      <c r="AC443" s="15"/>
      <c r="AD443" s="15"/>
      <c r="AE443" s="15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</row>
    <row r="444">
      <c r="A444" s="13"/>
      <c r="B444" s="24"/>
      <c r="C444" s="13"/>
      <c r="D444" s="13"/>
      <c r="E444" s="13"/>
      <c r="F444" s="18"/>
      <c r="G444" s="18"/>
      <c r="H444" s="18"/>
      <c r="I444" s="13"/>
      <c r="J444" s="13"/>
      <c r="K444" s="13"/>
      <c r="L444" s="15"/>
      <c r="M444" s="15"/>
      <c r="N444" s="15"/>
      <c r="O444" s="15"/>
      <c r="P444" s="15"/>
      <c r="S444" s="5"/>
      <c r="V444" s="15"/>
      <c r="W444" s="15"/>
      <c r="X444" s="15"/>
      <c r="Y444" s="5"/>
      <c r="Z444" s="5"/>
      <c r="AA444" s="5"/>
      <c r="AB444" s="15"/>
      <c r="AC444" s="15"/>
      <c r="AD444" s="15"/>
      <c r="AE444" s="15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</row>
    <row r="445">
      <c r="A445" s="13"/>
      <c r="B445" s="24"/>
      <c r="C445" s="13"/>
      <c r="D445" s="13"/>
      <c r="E445" s="13"/>
      <c r="F445" s="18"/>
      <c r="G445" s="18"/>
      <c r="H445" s="18"/>
      <c r="I445" s="13"/>
      <c r="J445" s="13"/>
      <c r="K445" s="13"/>
      <c r="L445" s="15"/>
      <c r="M445" s="15"/>
      <c r="N445" s="15"/>
      <c r="O445" s="15"/>
      <c r="P445" s="15"/>
      <c r="S445" s="5"/>
      <c r="V445" s="15"/>
      <c r="W445" s="15"/>
      <c r="X445" s="15"/>
      <c r="Y445" s="5"/>
      <c r="Z445" s="5"/>
      <c r="AA445" s="5"/>
      <c r="AB445" s="15"/>
      <c r="AC445" s="15"/>
      <c r="AD445" s="15"/>
      <c r="AE445" s="15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</row>
    <row r="446">
      <c r="A446" s="13"/>
      <c r="B446" s="24"/>
      <c r="C446" s="13"/>
      <c r="D446" s="13"/>
      <c r="E446" s="13"/>
      <c r="F446" s="18"/>
      <c r="G446" s="18"/>
      <c r="H446" s="18"/>
      <c r="I446" s="13"/>
      <c r="J446" s="13"/>
      <c r="K446" s="13"/>
      <c r="L446" s="15"/>
      <c r="M446" s="15"/>
      <c r="N446" s="15"/>
      <c r="O446" s="15"/>
      <c r="P446" s="15"/>
      <c r="S446" s="5"/>
      <c r="V446" s="15"/>
      <c r="W446" s="15"/>
      <c r="X446" s="15"/>
      <c r="Y446" s="5"/>
      <c r="Z446" s="5"/>
      <c r="AA446" s="5"/>
      <c r="AB446" s="15"/>
      <c r="AC446" s="15"/>
      <c r="AD446" s="15"/>
      <c r="AE446" s="15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</row>
    <row r="447">
      <c r="A447" s="13"/>
      <c r="B447" s="24"/>
      <c r="C447" s="13"/>
      <c r="D447" s="13"/>
      <c r="E447" s="13"/>
      <c r="F447" s="18"/>
      <c r="G447" s="18"/>
      <c r="H447" s="18"/>
      <c r="I447" s="13"/>
      <c r="J447" s="13"/>
      <c r="K447" s="13"/>
      <c r="L447" s="15"/>
      <c r="M447" s="15"/>
      <c r="N447" s="15"/>
      <c r="O447" s="15"/>
      <c r="P447" s="15"/>
      <c r="S447" s="5"/>
      <c r="V447" s="15"/>
      <c r="W447" s="15"/>
      <c r="X447" s="15"/>
      <c r="Y447" s="5"/>
      <c r="Z447" s="5"/>
      <c r="AA447" s="5"/>
      <c r="AB447" s="15"/>
      <c r="AC447" s="15"/>
      <c r="AD447" s="15"/>
      <c r="AE447" s="15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</row>
    <row r="448">
      <c r="A448" s="13"/>
      <c r="B448" s="24"/>
      <c r="C448" s="13"/>
      <c r="D448" s="13"/>
      <c r="E448" s="13"/>
      <c r="F448" s="18"/>
      <c r="G448" s="18"/>
      <c r="H448" s="18"/>
      <c r="I448" s="13"/>
      <c r="J448" s="13"/>
      <c r="K448" s="13"/>
      <c r="L448" s="15"/>
      <c r="M448" s="15"/>
      <c r="N448" s="15"/>
      <c r="O448" s="15"/>
      <c r="P448" s="15"/>
      <c r="S448" s="5"/>
      <c r="V448" s="15"/>
      <c r="W448" s="15"/>
      <c r="X448" s="15"/>
      <c r="Y448" s="5"/>
      <c r="Z448" s="5"/>
      <c r="AA448" s="5"/>
      <c r="AB448" s="15"/>
      <c r="AC448" s="15"/>
      <c r="AD448" s="15"/>
      <c r="AE448" s="15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</row>
    <row r="449">
      <c r="A449" s="13"/>
      <c r="B449" s="24"/>
      <c r="C449" s="13"/>
      <c r="D449" s="13"/>
      <c r="E449" s="13"/>
      <c r="F449" s="18"/>
      <c r="G449" s="18"/>
      <c r="H449" s="18"/>
      <c r="I449" s="13"/>
      <c r="J449" s="13"/>
      <c r="K449" s="13"/>
      <c r="L449" s="15"/>
      <c r="M449" s="15"/>
      <c r="N449" s="15"/>
      <c r="O449" s="15"/>
      <c r="P449" s="15"/>
      <c r="S449" s="5"/>
      <c r="V449" s="15"/>
      <c r="W449" s="15"/>
      <c r="X449" s="15"/>
      <c r="Y449" s="5"/>
      <c r="Z449" s="5"/>
      <c r="AA449" s="5"/>
      <c r="AB449" s="15"/>
      <c r="AC449" s="15"/>
      <c r="AD449" s="15"/>
      <c r="AE449" s="15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</row>
    <row r="450">
      <c r="A450" s="13"/>
      <c r="B450" s="24"/>
      <c r="C450" s="13"/>
      <c r="D450" s="13"/>
      <c r="E450" s="13"/>
      <c r="F450" s="18"/>
      <c r="G450" s="18"/>
      <c r="H450" s="18"/>
      <c r="I450" s="13"/>
      <c r="J450" s="13"/>
      <c r="K450" s="13"/>
      <c r="L450" s="15"/>
      <c r="M450" s="15"/>
      <c r="N450" s="15"/>
      <c r="O450" s="15"/>
      <c r="P450" s="15"/>
      <c r="S450" s="5"/>
      <c r="V450" s="15"/>
      <c r="W450" s="15"/>
      <c r="X450" s="15"/>
      <c r="Y450" s="5"/>
      <c r="Z450" s="5"/>
      <c r="AA450" s="5"/>
      <c r="AB450" s="15"/>
      <c r="AC450" s="15"/>
      <c r="AD450" s="15"/>
      <c r="AE450" s="15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</row>
    <row r="451">
      <c r="A451" s="13"/>
      <c r="B451" s="24"/>
      <c r="C451" s="13"/>
      <c r="D451" s="13"/>
      <c r="E451" s="13"/>
      <c r="F451" s="18"/>
      <c r="G451" s="18"/>
      <c r="H451" s="18"/>
      <c r="I451" s="13"/>
      <c r="J451" s="13"/>
      <c r="K451" s="13"/>
      <c r="L451" s="15"/>
      <c r="M451" s="15"/>
      <c r="N451" s="15"/>
      <c r="O451" s="15"/>
      <c r="P451" s="15"/>
      <c r="S451" s="5"/>
      <c r="V451" s="15"/>
      <c r="W451" s="15"/>
      <c r="X451" s="15"/>
      <c r="Y451" s="5"/>
      <c r="Z451" s="5"/>
      <c r="AA451" s="5"/>
      <c r="AB451" s="15"/>
      <c r="AC451" s="15"/>
      <c r="AD451" s="15"/>
      <c r="AE451" s="15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</row>
    <row r="452">
      <c r="A452" s="13"/>
      <c r="B452" s="24"/>
      <c r="C452" s="13"/>
      <c r="D452" s="13"/>
      <c r="E452" s="13"/>
      <c r="F452" s="18"/>
      <c r="G452" s="18"/>
      <c r="H452" s="18"/>
      <c r="I452" s="13"/>
      <c r="J452" s="13"/>
      <c r="K452" s="13"/>
      <c r="L452" s="15"/>
      <c r="M452" s="15"/>
      <c r="N452" s="15"/>
      <c r="O452" s="15"/>
      <c r="P452" s="15"/>
      <c r="S452" s="5"/>
      <c r="V452" s="15"/>
      <c r="W452" s="15"/>
      <c r="X452" s="15"/>
      <c r="Y452" s="5"/>
      <c r="Z452" s="5"/>
      <c r="AA452" s="5"/>
      <c r="AB452" s="15"/>
      <c r="AC452" s="15"/>
      <c r="AD452" s="15"/>
      <c r="AE452" s="15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</row>
    <row r="453">
      <c r="A453" s="13"/>
      <c r="B453" s="24"/>
      <c r="C453" s="13"/>
      <c r="D453" s="13"/>
      <c r="E453" s="13"/>
      <c r="F453" s="18"/>
      <c r="G453" s="18"/>
      <c r="H453" s="18"/>
      <c r="I453" s="13"/>
      <c r="J453" s="13"/>
      <c r="K453" s="13"/>
      <c r="L453" s="15"/>
      <c r="M453" s="15"/>
      <c r="N453" s="15"/>
      <c r="O453" s="15"/>
      <c r="P453" s="15"/>
      <c r="S453" s="5"/>
      <c r="V453" s="15"/>
      <c r="W453" s="15"/>
      <c r="X453" s="15"/>
      <c r="Y453" s="5"/>
      <c r="Z453" s="5"/>
      <c r="AA453" s="5"/>
      <c r="AB453" s="15"/>
      <c r="AC453" s="15"/>
      <c r="AD453" s="15"/>
      <c r="AE453" s="15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</row>
    <row r="454">
      <c r="A454" s="13"/>
      <c r="B454" s="24"/>
      <c r="C454" s="13"/>
      <c r="D454" s="13"/>
      <c r="E454" s="13"/>
      <c r="F454" s="18"/>
      <c r="G454" s="18"/>
      <c r="H454" s="18"/>
      <c r="I454" s="13"/>
      <c r="J454" s="13"/>
      <c r="K454" s="13"/>
      <c r="L454" s="15"/>
      <c r="M454" s="15"/>
      <c r="N454" s="15"/>
      <c r="O454" s="15"/>
      <c r="P454" s="15"/>
      <c r="S454" s="5"/>
      <c r="V454" s="15"/>
      <c r="W454" s="15"/>
      <c r="X454" s="15"/>
      <c r="Y454" s="5"/>
      <c r="Z454" s="5"/>
      <c r="AA454" s="5"/>
      <c r="AB454" s="15"/>
      <c r="AC454" s="15"/>
      <c r="AD454" s="15"/>
      <c r="AE454" s="15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</row>
    <row r="455">
      <c r="A455" s="13"/>
      <c r="B455" s="24"/>
      <c r="C455" s="13"/>
      <c r="D455" s="13"/>
      <c r="E455" s="13"/>
      <c r="F455" s="18"/>
      <c r="G455" s="18"/>
      <c r="H455" s="18"/>
      <c r="I455" s="13"/>
      <c r="J455" s="13"/>
      <c r="K455" s="13"/>
      <c r="L455" s="15"/>
      <c r="M455" s="15"/>
      <c r="N455" s="15"/>
      <c r="O455" s="15"/>
      <c r="P455" s="15"/>
      <c r="S455" s="5"/>
      <c r="V455" s="15"/>
      <c r="W455" s="15"/>
      <c r="X455" s="15"/>
      <c r="Y455" s="5"/>
      <c r="Z455" s="5"/>
      <c r="AA455" s="5"/>
      <c r="AB455" s="15"/>
      <c r="AC455" s="15"/>
      <c r="AD455" s="15"/>
      <c r="AE455" s="15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</row>
    <row r="456">
      <c r="A456" s="13"/>
      <c r="B456" s="24"/>
      <c r="C456" s="13"/>
      <c r="D456" s="13"/>
      <c r="E456" s="13"/>
      <c r="F456" s="18"/>
      <c r="G456" s="18"/>
      <c r="H456" s="18"/>
      <c r="I456" s="13"/>
      <c r="J456" s="13"/>
      <c r="K456" s="13"/>
      <c r="L456" s="15"/>
      <c r="M456" s="15"/>
      <c r="N456" s="15"/>
      <c r="O456" s="15"/>
      <c r="P456" s="15"/>
      <c r="S456" s="5"/>
      <c r="V456" s="15"/>
      <c r="W456" s="15"/>
      <c r="X456" s="15"/>
      <c r="Y456" s="5"/>
      <c r="Z456" s="5"/>
      <c r="AA456" s="5"/>
      <c r="AB456" s="15"/>
      <c r="AC456" s="15"/>
      <c r="AD456" s="15"/>
      <c r="AE456" s="15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</row>
    <row r="457">
      <c r="A457" s="13"/>
      <c r="B457" s="24"/>
      <c r="C457" s="13"/>
      <c r="D457" s="13"/>
      <c r="E457" s="13"/>
      <c r="F457" s="18"/>
      <c r="G457" s="18"/>
      <c r="H457" s="18"/>
      <c r="I457" s="13"/>
      <c r="J457" s="13"/>
      <c r="K457" s="13"/>
      <c r="L457" s="15"/>
      <c r="M457" s="15"/>
      <c r="N457" s="15"/>
      <c r="O457" s="15"/>
      <c r="P457" s="15"/>
      <c r="S457" s="5"/>
      <c r="V457" s="15"/>
      <c r="W457" s="15"/>
      <c r="X457" s="15"/>
      <c r="Y457" s="5"/>
      <c r="Z457" s="5"/>
      <c r="AA457" s="5"/>
      <c r="AB457" s="15"/>
      <c r="AC457" s="15"/>
      <c r="AD457" s="15"/>
      <c r="AE457" s="15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</row>
    <row r="458">
      <c r="A458" s="13"/>
      <c r="B458" s="24"/>
      <c r="C458" s="13"/>
      <c r="D458" s="13"/>
      <c r="E458" s="13"/>
      <c r="F458" s="18"/>
      <c r="G458" s="18"/>
      <c r="H458" s="18"/>
      <c r="I458" s="13"/>
      <c r="J458" s="13"/>
      <c r="K458" s="13"/>
      <c r="L458" s="15"/>
      <c r="M458" s="15"/>
      <c r="N458" s="15"/>
      <c r="O458" s="15"/>
      <c r="P458" s="15"/>
      <c r="S458" s="5"/>
      <c r="V458" s="15"/>
      <c r="W458" s="15"/>
      <c r="X458" s="15"/>
      <c r="Y458" s="5"/>
      <c r="Z458" s="5"/>
      <c r="AA458" s="5"/>
      <c r="AB458" s="15"/>
      <c r="AC458" s="15"/>
      <c r="AD458" s="15"/>
      <c r="AE458" s="15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</row>
    <row r="459">
      <c r="A459" s="13"/>
      <c r="B459" s="24"/>
      <c r="C459" s="13"/>
      <c r="D459" s="13"/>
      <c r="E459" s="13"/>
      <c r="F459" s="18"/>
      <c r="G459" s="18"/>
      <c r="H459" s="18"/>
      <c r="I459" s="13"/>
      <c r="J459" s="13"/>
      <c r="K459" s="13"/>
      <c r="L459" s="15"/>
      <c r="M459" s="15"/>
      <c r="N459" s="15"/>
      <c r="O459" s="15"/>
      <c r="P459" s="15"/>
      <c r="S459" s="5"/>
      <c r="V459" s="15"/>
      <c r="W459" s="15"/>
      <c r="X459" s="15"/>
      <c r="Y459" s="5"/>
      <c r="Z459" s="5"/>
      <c r="AA459" s="5"/>
      <c r="AB459" s="15"/>
      <c r="AC459" s="15"/>
      <c r="AD459" s="15"/>
      <c r="AE459" s="15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</row>
    <row r="460">
      <c r="A460" s="13"/>
      <c r="B460" s="24"/>
      <c r="C460" s="13"/>
      <c r="D460" s="13"/>
      <c r="E460" s="13"/>
      <c r="F460" s="18"/>
      <c r="G460" s="18"/>
      <c r="H460" s="18"/>
      <c r="I460" s="13"/>
      <c r="J460" s="13"/>
      <c r="K460" s="13"/>
      <c r="L460" s="15"/>
      <c r="M460" s="15"/>
      <c r="N460" s="15"/>
      <c r="O460" s="15"/>
      <c r="P460" s="15"/>
      <c r="S460" s="5"/>
      <c r="V460" s="15"/>
      <c r="W460" s="15"/>
      <c r="X460" s="15"/>
      <c r="Y460" s="5"/>
      <c r="Z460" s="5"/>
      <c r="AA460" s="5"/>
      <c r="AB460" s="15"/>
      <c r="AC460" s="15"/>
      <c r="AD460" s="15"/>
      <c r="AE460" s="15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</row>
    <row r="461">
      <c r="A461" s="13"/>
      <c r="B461" s="24"/>
      <c r="C461" s="13"/>
      <c r="D461" s="13"/>
      <c r="E461" s="13"/>
      <c r="F461" s="18"/>
      <c r="G461" s="18"/>
      <c r="H461" s="18"/>
      <c r="I461" s="13"/>
      <c r="J461" s="13"/>
      <c r="K461" s="13"/>
      <c r="L461" s="15"/>
      <c r="M461" s="15"/>
      <c r="N461" s="15"/>
      <c r="O461" s="15"/>
      <c r="P461" s="15"/>
      <c r="S461" s="5"/>
      <c r="V461" s="15"/>
      <c r="W461" s="15"/>
      <c r="X461" s="15"/>
      <c r="Y461" s="5"/>
      <c r="Z461" s="5"/>
      <c r="AA461" s="5"/>
      <c r="AB461" s="15"/>
      <c r="AC461" s="15"/>
      <c r="AD461" s="15"/>
      <c r="AE461" s="15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</row>
    <row r="462">
      <c r="A462" s="13"/>
      <c r="B462" s="24"/>
      <c r="C462" s="13"/>
      <c r="D462" s="13"/>
      <c r="E462" s="13"/>
      <c r="F462" s="18"/>
      <c r="G462" s="18"/>
      <c r="H462" s="18"/>
      <c r="I462" s="13"/>
      <c r="J462" s="13"/>
      <c r="K462" s="13"/>
      <c r="L462" s="15"/>
      <c r="M462" s="15"/>
      <c r="N462" s="15"/>
      <c r="O462" s="15"/>
      <c r="P462" s="15"/>
      <c r="S462" s="5"/>
      <c r="V462" s="15"/>
      <c r="W462" s="15"/>
      <c r="X462" s="15"/>
      <c r="Y462" s="5"/>
      <c r="Z462" s="5"/>
      <c r="AA462" s="5"/>
      <c r="AB462" s="15"/>
      <c r="AC462" s="15"/>
      <c r="AD462" s="15"/>
      <c r="AE462" s="15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</row>
    <row r="463">
      <c r="A463" s="13"/>
      <c r="B463" s="24"/>
      <c r="C463" s="13"/>
      <c r="D463" s="13"/>
      <c r="E463" s="13"/>
      <c r="F463" s="18"/>
      <c r="G463" s="18"/>
      <c r="H463" s="18"/>
      <c r="I463" s="13"/>
      <c r="J463" s="13"/>
      <c r="K463" s="13"/>
      <c r="L463" s="15"/>
      <c r="M463" s="15"/>
      <c r="N463" s="15"/>
      <c r="O463" s="15"/>
      <c r="P463" s="15"/>
      <c r="S463" s="5"/>
      <c r="V463" s="15"/>
      <c r="W463" s="15"/>
      <c r="X463" s="15"/>
      <c r="Y463" s="5"/>
      <c r="Z463" s="5"/>
      <c r="AA463" s="5"/>
      <c r="AB463" s="15"/>
      <c r="AC463" s="15"/>
      <c r="AD463" s="15"/>
      <c r="AE463" s="15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</row>
    <row r="464">
      <c r="A464" s="13"/>
      <c r="B464" s="24"/>
      <c r="C464" s="13"/>
      <c r="D464" s="13"/>
      <c r="E464" s="13"/>
      <c r="F464" s="18"/>
      <c r="G464" s="18"/>
      <c r="H464" s="18"/>
      <c r="I464" s="13"/>
      <c r="J464" s="13"/>
      <c r="K464" s="13"/>
      <c r="L464" s="15"/>
      <c r="M464" s="15"/>
      <c r="N464" s="15"/>
      <c r="O464" s="15"/>
      <c r="P464" s="15"/>
      <c r="S464" s="5"/>
      <c r="V464" s="15"/>
      <c r="W464" s="15"/>
      <c r="X464" s="15"/>
      <c r="Y464" s="5"/>
      <c r="Z464" s="5"/>
      <c r="AA464" s="5"/>
      <c r="AB464" s="15"/>
      <c r="AC464" s="15"/>
      <c r="AD464" s="15"/>
      <c r="AE464" s="15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</row>
    <row r="465">
      <c r="A465" s="13"/>
      <c r="B465" s="24"/>
      <c r="C465" s="13"/>
      <c r="D465" s="13"/>
      <c r="E465" s="13"/>
      <c r="F465" s="18"/>
      <c r="G465" s="18"/>
      <c r="H465" s="18"/>
      <c r="I465" s="13"/>
      <c r="J465" s="13"/>
      <c r="K465" s="13"/>
      <c r="L465" s="15"/>
      <c r="M465" s="15"/>
      <c r="N465" s="15"/>
      <c r="O465" s="15"/>
      <c r="P465" s="15"/>
      <c r="S465" s="5"/>
      <c r="V465" s="15"/>
      <c r="W465" s="15"/>
      <c r="X465" s="15"/>
      <c r="Y465" s="5"/>
      <c r="Z465" s="5"/>
      <c r="AA465" s="5"/>
      <c r="AB465" s="15"/>
      <c r="AC465" s="15"/>
      <c r="AD465" s="15"/>
      <c r="AE465" s="15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</row>
    <row r="466">
      <c r="A466" s="13"/>
      <c r="B466" s="24"/>
      <c r="C466" s="13"/>
      <c r="D466" s="13"/>
      <c r="E466" s="13"/>
      <c r="F466" s="18"/>
      <c r="G466" s="18"/>
      <c r="H466" s="18"/>
      <c r="I466" s="13"/>
      <c r="J466" s="13"/>
      <c r="K466" s="13"/>
      <c r="L466" s="15"/>
      <c r="M466" s="15"/>
      <c r="N466" s="15"/>
      <c r="O466" s="15"/>
      <c r="P466" s="15"/>
      <c r="S466" s="5"/>
      <c r="V466" s="15"/>
      <c r="W466" s="15"/>
      <c r="X466" s="15"/>
      <c r="Y466" s="5"/>
      <c r="Z466" s="5"/>
      <c r="AA466" s="5"/>
      <c r="AB466" s="15"/>
      <c r="AC466" s="15"/>
      <c r="AD466" s="15"/>
      <c r="AE466" s="15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</row>
    <row r="467">
      <c r="A467" s="13"/>
      <c r="B467" s="24"/>
      <c r="C467" s="13"/>
      <c r="D467" s="13"/>
      <c r="E467" s="13"/>
      <c r="F467" s="18"/>
      <c r="G467" s="18"/>
      <c r="H467" s="18"/>
      <c r="I467" s="13"/>
      <c r="J467" s="13"/>
      <c r="K467" s="13"/>
      <c r="L467" s="15"/>
      <c r="M467" s="15"/>
      <c r="N467" s="15"/>
      <c r="O467" s="15"/>
      <c r="P467" s="15"/>
      <c r="S467" s="5"/>
      <c r="V467" s="15"/>
      <c r="W467" s="15"/>
      <c r="X467" s="15"/>
      <c r="Y467" s="5"/>
      <c r="Z467" s="5"/>
      <c r="AA467" s="5"/>
      <c r="AB467" s="15"/>
      <c r="AC467" s="15"/>
      <c r="AD467" s="15"/>
      <c r="AE467" s="15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</row>
    <row r="468">
      <c r="A468" s="13"/>
      <c r="B468" s="24"/>
      <c r="C468" s="13"/>
      <c r="D468" s="13"/>
      <c r="E468" s="13"/>
      <c r="F468" s="18"/>
      <c r="G468" s="18"/>
      <c r="H468" s="18"/>
      <c r="I468" s="13"/>
      <c r="J468" s="13"/>
      <c r="K468" s="13"/>
      <c r="L468" s="15"/>
      <c r="M468" s="15"/>
      <c r="N468" s="15"/>
      <c r="O468" s="15"/>
      <c r="P468" s="15"/>
      <c r="S468" s="5"/>
      <c r="V468" s="15"/>
      <c r="W468" s="15"/>
      <c r="X468" s="15"/>
      <c r="Y468" s="5"/>
      <c r="Z468" s="5"/>
      <c r="AA468" s="5"/>
      <c r="AB468" s="15"/>
      <c r="AC468" s="15"/>
      <c r="AD468" s="15"/>
      <c r="AE468" s="15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</row>
    <row r="469">
      <c r="A469" s="13"/>
      <c r="B469" s="24"/>
      <c r="C469" s="13"/>
      <c r="D469" s="13"/>
      <c r="E469" s="13"/>
      <c r="F469" s="18"/>
      <c r="G469" s="18"/>
      <c r="H469" s="18"/>
      <c r="I469" s="13"/>
      <c r="J469" s="13"/>
      <c r="K469" s="13"/>
      <c r="L469" s="15"/>
      <c r="M469" s="15"/>
      <c r="N469" s="15"/>
      <c r="O469" s="15"/>
      <c r="P469" s="15"/>
      <c r="S469" s="5"/>
      <c r="V469" s="15"/>
      <c r="W469" s="15"/>
      <c r="X469" s="15"/>
      <c r="Y469" s="5"/>
      <c r="Z469" s="5"/>
      <c r="AA469" s="5"/>
      <c r="AB469" s="15"/>
      <c r="AC469" s="15"/>
      <c r="AD469" s="15"/>
      <c r="AE469" s="15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</row>
    <row r="470">
      <c r="A470" s="13"/>
      <c r="B470" s="24"/>
      <c r="C470" s="13"/>
      <c r="D470" s="13"/>
      <c r="E470" s="13"/>
      <c r="F470" s="18"/>
      <c r="G470" s="18"/>
      <c r="H470" s="18"/>
      <c r="I470" s="13"/>
      <c r="J470" s="13"/>
      <c r="K470" s="13"/>
      <c r="L470" s="15"/>
      <c r="M470" s="15"/>
      <c r="N470" s="15"/>
      <c r="O470" s="15"/>
      <c r="P470" s="15"/>
      <c r="S470" s="5"/>
      <c r="V470" s="15"/>
      <c r="W470" s="15"/>
      <c r="X470" s="15"/>
      <c r="Y470" s="5"/>
      <c r="Z470" s="5"/>
      <c r="AA470" s="5"/>
      <c r="AB470" s="15"/>
      <c r="AC470" s="15"/>
      <c r="AD470" s="15"/>
      <c r="AE470" s="15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</row>
    <row r="471">
      <c r="A471" s="13"/>
      <c r="B471" s="24"/>
      <c r="C471" s="13"/>
      <c r="D471" s="13"/>
      <c r="E471" s="13"/>
      <c r="F471" s="18"/>
      <c r="G471" s="18"/>
      <c r="H471" s="18"/>
      <c r="I471" s="13"/>
      <c r="J471" s="13"/>
      <c r="K471" s="13"/>
      <c r="L471" s="15"/>
      <c r="M471" s="15"/>
      <c r="N471" s="15"/>
      <c r="O471" s="15"/>
      <c r="P471" s="15"/>
      <c r="S471" s="5"/>
      <c r="V471" s="15"/>
      <c r="W471" s="15"/>
      <c r="X471" s="15"/>
      <c r="Y471" s="5"/>
      <c r="Z471" s="5"/>
      <c r="AA471" s="5"/>
      <c r="AB471" s="15"/>
      <c r="AC471" s="15"/>
      <c r="AD471" s="15"/>
      <c r="AE471" s="15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</row>
    <row r="472">
      <c r="A472" s="13"/>
      <c r="B472" s="24"/>
      <c r="C472" s="13"/>
      <c r="D472" s="13"/>
      <c r="E472" s="13"/>
      <c r="F472" s="18"/>
      <c r="G472" s="18"/>
      <c r="H472" s="18"/>
      <c r="I472" s="13"/>
      <c r="J472" s="13"/>
      <c r="K472" s="13"/>
      <c r="L472" s="15"/>
      <c r="M472" s="15"/>
      <c r="N472" s="15"/>
      <c r="O472" s="15"/>
      <c r="P472" s="15"/>
      <c r="S472" s="5"/>
      <c r="V472" s="15"/>
      <c r="W472" s="15"/>
      <c r="X472" s="15"/>
      <c r="Y472" s="5"/>
      <c r="Z472" s="5"/>
      <c r="AA472" s="5"/>
      <c r="AB472" s="15"/>
      <c r="AC472" s="15"/>
      <c r="AD472" s="15"/>
      <c r="AE472" s="15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</row>
    <row r="473">
      <c r="A473" s="13"/>
      <c r="B473" s="24"/>
      <c r="C473" s="13"/>
      <c r="D473" s="13"/>
      <c r="E473" s="13"/>
      <c r="F473" s="18"/>
      <c r="G473" s="18"/>
      <c r="H473" s="18"/>
      <c r="I473" s="13"/>
      <c r="J473" s="13"/>
      <c r="K473" s="13"/>
      <c r="L473" s="15"/>
      <c r="M473" s="15"/>
      <c r="N473" s="15"/>
      <c r="O473" s="15"/>
      <c r="P473" s="15"/>
      <c r="S473" s="5"/>
      <c r="V473" s="15"/>
      <c r="W473" s="15"/>
      <c r="X473" s="15"/>
      <c r="Y473" s="5"/>
      <c r="Z473" s="5"/>
      <c r="AA473" s="5"/>
      <c r="AB473" s="15"/>
      <c r="AC473" s="15"/>
      <c r="AD473" s="15"/>
      <c r="AE473" s="15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</row>
    <row r="474">
      <c r="A474" s="13"/>
      <c r="B474" s="24"/>
      <c r="C474" s="13"/>
      <c r="D474" s="13"/>
      <c r="E474" s="13"/>
      <c r="F474" s="18"/>
      <c r="G474" s="18"/>
      <c r="H474" s="18"/>
      <c r="I474" s="13"/>
      <c r="J474" s="13"/>
      <c r="K474" s="13"/>
      <c r="L474" s="15"/>
      <c r="M474" s="15"/>
      <c r="N474" s="15"/>
      <c r="O474" s="15"/>
      <c r="P474" s="15"/>
      <c r="S474" s="5"/>
      <c r="V474" s="15"/>
      <c r="W474" s="15"/>
      <c r="X474" s="15"/>
      <c r="Y474" s="5"/>
      <c r="Z474" s="5"/>
      <c r="AA474" s="5"/>
      <c r="AB474" s="15"/>
      <c r="AC474" s="15"/>
      <c r="AD474" s="15"/>
      <c r="AE474" s="15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</row>
    <row r="475">
      <c r="A475" s="13"/>
      <c r="B475" s="24"/>
      <c r="C475" s="13"/>
      <c r="D475" s="13"/>
      <c r="E475" s="13"/>
      <c r="F475" s="18"/>
      <c r="G475" s="18"/>
      <c r="H475" s="18"/>
      <c r="I475" s="13"/>
      <c r="J475" s="13"/>
      <c r="K475" s="13"/>
      <c r="L475" s="15"/>
      <c r="M475" s="15"/>
      <c r="N475" s="15"/>
      <c r="O475" s="15"/>
      <c r="P475" s="15"/>
      <c r="S475" s="5"/>
      <c r="V475" s="15"/>
      <c r="W475" s="15"/>
      <c r="X475" s="15"/>
      <c r="Y475" s="5"/>
      <c r="Z475" s="5"/>
      <c r="AA475" s="5"/>
      <c r="AB475" s="15"/>
      <c r="AC475" s="15"/>
      <c r="AD475" s="15"/>
      <c r="AE475" s="15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</row>
    <row r="476">
      <c r="A476" s="13"/>
      <c r="B476" s="24"/>
      <c r="C476" s="13"/>
      <c r="D476" s="13"/>
      <c r="E476" s="13"/>
      <c r="F476" s="18"/>
      <c r="G476" s="18"/>
      <c r="H476" s="18"/>
      <c r="I476" s="13"/>
      <c r="J476" s="13"/>
      <c r="K476" s="13"/>
      <c r="L476" s="15"/>
      <c r="M476" s="15"/>
      <c r="N476" s="15"/>
      <c r="O476" s="15"/>
      <c r="P476" s="15"/>
      <c r="S476" s="5"/>
      <c r="V476" s="15"/>
      <c r="W476" s="15"/>
      <c r="X476" s="15"/>
      <c r="Y476" s="5"/>
      <c r="Z476" s="5"/>
      <c r="AA476" s="5"/>
      <c r="AB476" s="15"/>
      <c r="AC476" s="15"/>
      <c r="AD476" s="15"/>
      <c r="AE476" s="15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</row>
    <row r="477">
      <c r="A477" s="13"/>
      <c r="B477" s="24"/>
      <c r="C477" s="13"/>
      <c r="D477" s="13"/>
      <c r="E477" s="13"/>
      <c r="F477" s="18"/>
      <c r="G477" s="18"/>
      <c r="H477" s="18"/>
      <c r="I477" s="13"/>
      <c r="J477" s="13"/>
      <c r="K477" s="13"/>
      <c r="L477" s="15"/>
      <c r="M477" s="15"/>
      <c r="N477" s="15"/>
      <c r="O477" s="15"/>
      <c r="P477" s="15"/>
      <c r="S477" s="5"/>
      <c r="V477" s="15"/>
      <c r="W477" s="15"/>
      <c r="X477" s="15"/>
      <c r="Y477" s="5"/>
      <c r="Z477" s="5"/>
      <c r="AA477" s="5"/>
      <c r="AB477" s="15"/>
      <c r="AC477" s="15"/>
      <c r="AD477" s="15"/>
      <c r="AE477" s="15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</row>
    <row r="478">
      <c r="A478" s="13"/>
      <c r="B478" s="24"/>
      <c r="C478" s="13"/>
      <c r="D478" s="13"/>
      <c r="E478" s="13"/>
      <c r="F478" s="18"/>
      <c r="G478" s="18"/>
      <c r="H478" s="18"/>
      <c r="I478" s="13"/>
      <c r="J478" s="13"/>
      <c r="K478" s="13"/>
      <c r="L478" s="15"/>
      <c r="M478" s="15"/>
      <c r="N478" s="15"/>
      <c r="O478" s="15"/>
      <c r="P478" s="15"/>
      <c r="S478" s="5"/>
      <c r="V478" s="15"/>
      <c r="W478" s="15"/>
      <c r="X478" s="15"/>
      <c r="Y478" s="5"/>
      <c r="Z478" s="5"/>
      <c r="AA478" s="5"/>
      <c r="AB478" s="15"/>
      <c r="AC478" s="15"/>
      <c r="AD478" s="15"/>
      <c r="AE478" s="15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</row>
    <row r="479">
      <c r="A479" s="13"/>
      <c r="B479" s="24"/>
      <c r="C479" s="13"/>
      <c r="D479" s="13"/>
      <c r="E479" s="13"/>
      <c r="F479" s="18"/>
      <c r="G479" s="18"/>
      <c r="H479" s="18"/>
      <c r="I479" s="13"/>
      <c r="J479" s="13"/>
      <c r="K479" s="13"/>
      <c r="L479" s="15"/>
      <c r="M479" s="15"/>
      <c r="N479" s="15"/>
      <c r="O479" s="15"/>
      <c r="P479" s="15"/>
      <c r="S479" s="5"/>
      <c r="V479" s="15"/>
      <c r="W479" s="15"/>
      <c r="X479" s="15"/>
      <c r="Y479" s="5"/>
      <c r="Z479" s="5"/>
      <c r="AA479" s="5"/>
      <c r="AB479" s="15"/>
      <c r="AC479" s="15"/>
      <c r="AD479" s="15"/>
      <c r="AE479" s="15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</row>
    <row r="480">
      <c r="A480" s="13"/>
      <c r="B480" s="24"/>
      <c r="C480" s="13"/>
      <c r="D480" s="13"/>
      <c r="E480" s="13"/>
      <c r="F480" s="18"/>
      <c r="G480" s="18"/>
      <c r="H480" s="18"/>
      <c r="I480" s="13"/>
      <c r="J480" s="13"/>
      <c r="K480" s="13"/>
      <c r="L480" s="15"/>
      <c r="M480" s="15"/>
      <c r="N480" s="15"/>
      <c r="O480" s="15"/>
      <c r="P480" s="15"/>
      <c r="S480" s="5"/>
      <c r="V480" s="15"/>
      <c r="W480" s="15"/>
      <c r="X480" s="15"/>
      <c r="Y480" s="5"/>
      <c r="Z480" s="5"/>
      <c r="AA480" s="5"/>
      <c r="AB480" s="15"/>
      <c r="AC480" s="15"/>
      <c r="AD480" s="15"/>
      <c r="AE480" s="15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</row>
    <row r="481">
      <c r="A481" s="13"/>
      <c r="B481" s="24"/>
      <c r="C481" s="13"/>
      <c r="D481" s="13"/>
      <c r="E481" s="13"/>
      <c r="F481" s="18"/>
      <c r="G481" s="18"/>
      <c r="H481" s="18"/>
      <c r="I481" s="13"/>
      <c r="J481" s="13"/>
      <c r="K481" s="13"/>
      <c r="L481" s="15"/>
      <c r="M481" s="15"/>
      <c r="N481" s="15"/>
      <c r="O481" s="15"/>
      <c r="P481" s="15"/>
      <c r="S481" s="5"/>
      <c r="V481" s="15"/>
      <c r="W481" s="15"/>
      <c r="X481" s="15"/>
      <c r="Y481" s="5"/>
      <c r="Z481" s="5"/>
      <c r="AA481" s="5"/>
      <c r="AB481" s="15"/>
      <c r="AC481" s="15"/>
      <c r="AD481" s="15"/>
      <c r="AE481" s="15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</row>
    <row r="482">
      <c r="A482" s="13"/>
      <c r="B482" s="24"/>
      <c r="C482" s="13"/>
      <c r="D482" s="13"/>
      <c r="E482" s="13"/>
      <c r="F482" s="18"/>
      <c r="G482" s="18"/>
      <c r="H482" s="18"/>
      <c r="I482" s="13"/>
      <c r="J482" s="13"/>
      <c r="K482" s="13"/>
      <c r="L482" s="15"/>
      <c r="M482" s="15"/>
      <c r="N482" s="15"/>
      <c r="O482" s="15"/>
      <c r="P482" s="15"/>
      <c r="S482" s="5"/>
      <c r="V482" s="15"/>
      <c r="W482" s="15"/>
      <c r="X482" s="15"/>
      <c r="Y482" s="5"/>
      <c r="Z482" s="5"/>
      <c r="AA482" s="5"/>
      <c r="AB482" s="15"/>
      <c r="AC482" s="15"/>
      <c r="AD482" s="15"/>
      <c r="AE482" s="15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</row>
    <row r="483">
      <c r="A483" s="13"/>
      <c r="B483" s="24"/>
      <c r="C483" s="13"/>
      <c r="D483" s="13"/>
      <c r="E483" s="13"/>
      <c r="F483" s="18"/>
      <c r="G483" s="18"/>
      <c r="H483" s="18"/>
      <c r="I483" s="13"/>
      <c r="J483" s="13"/>
      <c r="K483" s="13"/>
      <c r="L483" s="15"/>
      <c r="M483" s="15"/>
      <c r="N483" s="15"/>
      <c r="O483" s="15"/>
      <c r="P483" s="15"/>
      <c r="S483" s="5"/>
      <c r="V483" s="15"/>
      <c r="W483" s="15"/>
      <c r="X483" s="15"/>
      <c r="Y483" s="5"/>
      <c r="Z483" s="5"/>
      <c r="AA483" s="5"/>
      <c r="AB483" s="15"/>
      <c r="AC483" s="15"/>
      <c r="AD483" s="15"/>
      <c r="AE483" s="15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</row>
    <row r="484">
      <c r="A484" s="13"/>
      <c r="B484" s="24"/>
      <c r="C484" s="13"/>
      <c r="D484" s="13"/>
      <c r="E484" s="13"/>
      <c r="F484" s="18"/>
      <c r="G484" s="18"/>
      <c r="H484" s="18"/>
      <c r="I484" s="13"/>
      <c r="J484" s="13"/>
      <c r="K484" s="13"/>
      <c r="L484" s="15"/>
      <c r="M484" s="15"/>
      <c r="N484" s="15"/>
      <c r="O484" s="15"/>
      <c r="P484" s="15"/>
      <c r="S484" s="5"/>
      <c r="V484" s="15"/>
      <c r="W484" s="15"/>
      <c r="X484" s="15"/>
      <c r="Y484" s="5"/>
      <c r="Z484" s="5"/>
      <c r="AA484" s="5"/>
      <c r="AB484" s="15"/>
      <c r="AC484" s="15"/>
      <c r="AD484" s="15"/>
      <c r="AE484" s="15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</row>
    <row r="485">
      <c r="A485" s="13"/>
      <c r="B485" s="24"/>
      <c r="C485" s="13"/>
      <c r="D485" s="13"/>
      <c r="E485" s="13"/>
      <c r="F485" s="18"/>
      <c r="G485" s="18"/>
      <c r="H485" s="18"/>
      <c r="I485" s="13"/>
      <c r="J485" s="13"/>
      <c r="K485" s="13"/>
      <c r="L485" s="15"/>
      <c r="M485" s="15"/>
      <c r="N485" s="15"/>
      <c r="O485" s="15"/>
      <c r="P485" s="15"/>
      <c r="S485" s="5"/>
      <c r="V485" s="15"/>
      <c r="W485" s="15"/>
      <c r="X485" s="15"/>
      <c r="Y485" s="5"/>
      <c r="Z485" s="5"/>
      <c r="AA485" s="5"/>
      <c r="AB485" s="15"/>
      <c r="AC485" s="15"/>
      <c r="AD485" s="15"/>
      <c r="AE485" s="15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</row>
    <row r="486">
      <c r="A486" s="13"/>
      <c r="B486" s="24"/>
      <c r="C486" s="13"/>
      <c r="D486" s="13"/>
      <c r="E486" s="13"/>
      <c r="F486" s="18"/>
      <c r="G486" s="18"/>
      <c r="H486" s="18"/>
      <c r="I486" s="13"/>
      <c r="J486" s="13"/>
      <c r="K486" s="13"/>
      <c r="L486" s="15"/>
      <c r="M486" s="15"/>
      <c r="N486" s="15"/>
      <c r="O486" s="15"/>
      <c r="P486" s="15"/>
      <c r="S486" s="5"/>
      <c r="V486" s="15"/>
      <c r="W486" s="15"/>
      <c r="X486" s="15"/>
      <c r="Y486" s="5"/>
      <c r="Z486" s="5"/>
      <c r="AA486" s="5"/>
      <c r="AB486" s="15"/>
      <c r="AC486" s="15"/>
      <c r="AD486" s="15"/>
      <c r="AE486" s="15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</row>
    <row r="487">
      <c r="A487" s="13"/>
      <c r="B487" s="24"/>
      <c r="C487" s="13"/>
      <c r="D487" s="13"/>
      <c r="E487" s="13"/>
      <c r="F487" s="18"/>
      <c r="G487" s="18"/>
      <c r="H487" s="18"/>
      <c r="I487" s="13"/>
      <c r="J487" s="13"/>
      <c r="K487" s="13"/>
      <c r="L487" s="15"/>
      <c r="M487" s="15"/>
      <c r="N487" s="15"/>
      <c r="O487" s="15"/>
      <c r="P487" s="15"/>
      <c r="S487" s="5"/>
      <c r="V487" s="15"/>
      <c r="W487" s="15"/>
      <c r="X487" s="15"/>
      <c r="Y487" s="5"/>
      <c r="Z487" s="5"/>
      <c r="AA487" s="5"/>
      <c r="AB487" s="15"/>
      <c r="AC487" s="15"/>
      <c r="AD487" s="15"/>
      <c r="AE487" s="15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</row>
    <row r="488">
      <c r="A488" s="13"/>
      <c r="B488" s="24"/>
      <c r="C488" s="13"/>
      <c r="D488" s="13"/>
      <c r="E488" s="13"/>
      <c r="F488" s="18"/>
      <c r="G488" s="18"/>
      <c r="H488" s="18"/>
      <c r="I488" s="13"/>
      <c r="J488" s="13"/>
      <c r="K488" s="13"/>
      <c r="L488" s="15"/>
      <c r="M488" s="15"/>
      <c r="N488" s="15"/>
      <c r="O488" s="15"/>
      <c r="P488" s="15"/>
      <c r="S488" s="5"/>
      <c r="V488" s="15"/>
      <c r="W488" s="15"/>
      <c r="X488" s="15"/>
      <c r="Y488" s="5"/>
      <c r="Z488" s="5"/>
      <c r="AA488" s="5"/>
      <c r="AB488" s="15"/>
      <c r="AC488" s="15"/>
      <c r="AD488" s="15"/>
      <c r="AE488" s="15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</row>
    <row r="489">
      <c r="A489" s="13"/>
      <c r="B489" s="24"/>
      <c r="C489" s="13"/>
      <c r="D489" s="13"/>
      <c r="E489" s="13"/>
      <c r="F489" s="18"/>
      <c r="G489" s="18"/>
      <c r="H489" s="18"/>
      <c r="I489" s="13"/>
      <c r="J489" s="13"/>
      <c r="K489" s="13"/>
      <c r="L489" s="15"/>
      <c r="M489" s="15"/>
      <c r="N489" s="15"/>
      <c r="O489" s="15"/>
      <c r="P489" s="15"/>
      <c r="S489" s="5"/>
      <c r="V489" s="15"/>
      <c r="W489" s="15"/>
      <c r="X489" s="15"/>
      <c r="Y489" s="5"/>
      <c r="Z489" s="5"/>
      <c r="AA489" s="5"/>
      <c r="AB489" s="15"/>
      <c r="AC489" s="15"/>
      <c r="AD489" s="15"/>
      <c r="AE489" s="15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</row>
    <row r="490">
      <c r="A490" s="13"/>
      <c r="B490" s="24"/>
      <c r="C490" s="13"/>
      <c r="D490" s="13"/>
      <c r="E490" s="13"/>
      <c r="F490" s="18"/>
      <c r="G490" s="18"/>
      <c r="H490" s="18"/>
      <c r="I490" s="13"/>
      <c r="J490" s="13"/>
      <c r="K490" s="13"/>
      <c r="L490" s="15"/>
      <c r="M490" s="15"/>
      <c r="N490" s="15"/>
      <c r="O490" s="15"/>
      <c r="P490" s="15"/>
      <c r="S490" s="5"/>
      <c r="V490" s="15"/>
      <c r="W490" s="15"/>
      <c r="X490" s="15"/>
      <c r="Y490" s="5"/>
      <c r="Z490" s="5"/>
      <c r="AA490" s="5"/>
      <c r="AB490" s="15"/>
      <c r="AC490" s="15"/>
      <c r="AD490" s="15"/>
      <c r="AE490" s="15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</row>
    <row r="491">
      <c r="A491" s="13"/>
      <c r="B491" s="24"/>
      <c r="C491" s="13"/>
      <c r="D491" s="13"/>
      <c r="E491" s="13"/>
      <c r="F491" s="18"/>
      <c r="G491" s="18"/>
      <c r="H491" s="18"/>
      <c r="I491" s="13"/>
      <c r="J491" s="13"/>
      <c r="K491" s="13"/>
      <c r="L491" s="15"/>
      <c r="M491" s="15"/>
      <c r="N491" s="15"/>
      <c r="O491" s="15"/>
      <c r="P491" s="15"/>
      <c r="S491" s="5"/>
      <c r="V491" s="15"/>
      <c r="W491" s="15"/>
      <c r="X491" s="15"/>
      <c r="Y491" s="5"/>
      <c r="Z491" s="5"/>
      <c r="AA491" s="5"/>
      <c r="AB491" s="15"/>
      <c r="AC491" s="15"/>
      <c r="AD491" s="15"/>
      <c r="AE491" s="15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</row>
    <row r="492">
      <c r="A492" s="13"/>
      <c r="B492" s="24"/>
      <c r="C492" s="13"/>
      <c r="D492" s="13"/>
      <c r="E492" s="13"/>
      <c r="F492" s="18"/>
      <c r="G492" s="18"/>
      <c r="H492" s="18"/>
      <c r="I492" s="13"/>
      <c r="J492" s="13"/>
      <c r="K492" s="13"/>
      <c r="L492" s="15"/>
      <c r="M492" s="15"/>
      <c r="N492" s="15"/>
      <c r="O492" s="15"/>
      <c r="P492" s="15"/>
      <c r="S492" s="5"/>
      <c r="V492" s="15"/>
      <c r="W492" s="15"/>
      <c r="X492" s="15"/>
      <c r="Y492" s="5"/>
      <c r="Z492" s="5"/>
      <c r="AA492" s="5"/>
      <c r="AB492" s="15"/>
      <c r="AC492" s="15"/>
      <c r="AD492" s="15"/>
      <c r="AE492" s="15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</row>
    <row r="493">
      <c r="A493" s="13"/>
      <c r="B493" s="24"/>
      <c r="C493" s="13"/>
      <c r="D493" s="13"/>
      <c r="E493" s="13"/>
      <c r="F493" s="18"/>
      <c r="G493" s="18"/>
      <c r="H493" s="18"/>
      <c r="I493" s="13"/>
      <c r="J493" s="13"/>
      <c r="K493" s="13"/>
      <c r="L493" s="15"/>
      <c r="M493" s="15"/>
      <c r="N493" s="15"/>
      <c r="O493" s="15"/>
      <c r="P493" s="15"/>
      <c r="S493" s="5"/>
      <c r="V493" s="15"/>
      <c r="W493" s="15"/>
      <c r="X493" s="15"/>
      <c r="Y493" s="5"/>
      <c r="Z493" s="5"/>
      <c r="AA493" s="5"/>
      <c r="AB493" s="15"/>
      <c r="AC493" s="15"/>
      <c r="AD493" s="15"/>
      <c r="AE493" s="15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</row>
    <row r="494">
      <c r="A494" s="13"/>
      <c r="B494" s="24"/>
      <c r="C494" s="13"/>
      <c r="D494" s="13"/>
      <c r="E494" s="13"/>
      <c r="F494" s="18"/>
      <c r="G494" s="18"/>
      <c r="H494" s="18"/>
      <c r="I494" s="13"/>
      <c r="J494" s="13"/>
      <c r="K494" s="13"/>
      <c r="L494" s="15"/>
      <c r="M494" s="15"/>
      <c r="N494" s="15"/>
      <c r="O494" s="15"/>
      <c r="P494" s="15"/>
      <c r="S494" s="5"/>
      <c r="V494" s="15"/>
      <c r="W494" s="15"/>
      <c r="X494" s="15"/>
      <c r="Y494" s="5"/>
      <c r="Z494" s="5"/>
      <c r="AA494" s="5"/>
      <c r="AB494" s="15"/>
      <c r="AC494" s="15"/>
      <c r="AD494" s="15"/>
      <c r="AE494" s="15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</row>
    <row r="495">
      <c r="A495" s="13"/>
      <c r="B495" s="24"/>
      <c r="C495" s="13"/>
      <c r="D495" s="13"/>
      <c r="E495" s="13"/>
      <c r="F495" s="18"/>
      <c r="G495" s="18"/>
      <c r="H495" s="18"/>
      <c r="I495" s="13"/>
      <c r="J495" s="13"/>
      <c r="K495" s="13"/>
      <c r="L495" s="15"/>
      <c r="M495" s="15"/>
      <c r="N495" s="15"/>
      <c r="O495" s="15"/>
      <c r="P495" s="15"/>
      <c r="S495" s="5"/>
      <c r="V495" s="15"/>
      <c r="W495" s="15"/>
      <c r="X495" s="15"/>
      <c r="Y495" s="5"/>
      <c r="Z495" s="5"/>
      <c r="AA495" s="5"/>
      <c r="AB495" s="15"/>
      <c r="AC495" s="15"/>
      <c r="AD495" s="15"/>
      <c r="AE495" s="15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</row>
    <row r="496">
      <c r="A496" s="13"/>
      <c r="B496" s="24"/>
      <c r="C496" s="13"/>
      <c r="D496" s="13"/>
      <c r="E496" s="13"/>
      <c r="F496" s="18"/>
      <c r="G496" s="18"/>
      <c r="H496" s="18"/>
      <c r="I496" s="13"/>
      <c r="J496" s="13"/>
      <c r="K496" s="13"/>
      <c r="L496" s="15"/>
      <c r="M496" s="15"/>
      <c r="N496" s="15"/>
      <c r="O496" s="15"/>
      <c r="P496" s="15"/>
      <c r="S496" s="5"/>
      <c r="V496" s="15"/>
      <c r="W496" s="15"/>
      <c r="X496" s="15"/>
      <c r="Y496" s="5"/>
      <c r="Z496" s="5"/>
      <c r="AA496" s="5"/>
      <c r="AB496" s="15"/>
      <c r="AC496" s="15"/>
      <c r="AD496" s="15"/>
      <c r="AE496" s="15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</row>
    <row r="497">
      <c r="A497" s="13"/>
      <c r="B497" s="24"/>
      <c r="C497" s="13"/>
      <c r="D497" s="13"/>
      <c r="E497" s="13"/>
      <c r="F497" s="18"/>
      <c r="G497" s="18"/>
      <c r="H497" s="18"/>
      <c r="I497" s="13"/>
      <c r="J497" s="13"/>
      <c r="K497" s="13"/>
      <c r="L497" s="15"/>
      <c r="M497" s="15"/>
      <c r="N497" s="15"/>
      <c r="O497" s="15"/>
      <c r="P497" s="15"/>
      <c r="S497" s="5"/>
      <c r="V497" s="15"/>
      <c r="W497" s="15"/>
      <c r="X497" s="15"/>
      <c r="Y497" s="5"/>
      <c r="Z497" s="5"/>
      <c r="AA497" s="5"/>
      <c r="AB497" s="15"/>
      <c r="AC497" s="15"/>
      <c r="AD497" s="15"/>
      <c r="AE497" s="15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</row>
    <row r="498">
      <c r="A498" s="13"/>
      <c r="B498" s="24"/>
      <c r="C498" s="13"/>
      <c r="D498" s="13"/>
      <c r="E498" s="13"/>
      <c r="F498" s="18"/>
      <c r="G498" s="18"/>
      <c r="H498" s="18"/>
      <c r="I498" s="13"/>
      <c r="J498" s="13"/>
      <c r="K498" s="13"/>
      <c r="L498" s="15"/>
      <c r="M498" s="15"/>
      <c r="N498" s="15"/>
      <c r="O498" s="15"/>
      <c r="P498" s="15"/>
      <c r="S498" s="5"/>
      <c r="V498" s="15"/>
      <c r="W498" s="15"/>
      <c r="X498" s="15"/>
      <c r="Y498" s="5"/>
      <c r="Z498" s="5"/>
      <c r="AA498" s="5"/>
      <c r="AB498" s="15"/>
      <c r="AC498" s="15"/>
      <c r="AD498" s="15"/>
      <c r="AE498" s="15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</row>
    <row r="499">
      <c r="A499" s="13"/>
      <c r="B499" s="24"/>
      <c r="C499" s="13"/>
      <c r="D499" s="13"/>
      <c r="E499" s="13"/>
      <c r="F499" s="18"/>
      <c r="G499" s="18"/>
      <c r="H499" s="18"/>
      <c r="I499" s="13"/>
      <c r="J499" s="13"/>
      <c r="K499" s="13"/>
      <c r="L499" s="15"/>
      <c r="M499" s="15"/>
      <c r="N499" s="15"/>
      <c r="O499" s="15"/>
      <c r="P499" s="15"/>
      <c r="S499" s="5"/>
      <c r="V499" s="15"/>
      <c r="W499" s="15"/>
      <c r="X499" s="15"/>
      <c r="Y499" s="5"/>
      <c r="Z499" s="5"/>
      <c r="AA499" s="5"/>
      <c r="AB499" s="15"/>
      <c r="AC499" s="15"/>
      <c r="AD499" s="15"/>
      <c r="AE499" s="15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</row>
    <row r="500">
      <c r="A500" s="13"/>
      <c r="B500" s="24"/>
      <c r="C500" s="13"/>
      <c r="D500" s="13"/>
      <c r="E500" s="13"/>
      <c r="F500" s="18"/>
      <c r="G500" s="18"/>
      <c r="H500" s="18"/>
      <c r="I500" s="13"/>
      <c r="J500" s="13"/>
      <c r="K500" s="13"/>
      <c r="L500" s="15"/>
      <c r="M500" s="15"/>
      <c r="N500" s="15"/>
      <c r="O500" s="15"/>
      <c r="P500" s="15"/>
      <c r="S500" s="5"/>
      <c r="V500" s="15"/>
      <c r="W500" s="15"/>
      <c r="X500" s="15"/>
      <c r="Y500" s="5"/>
      <c r="Z500" s="5"/>
      <c r="AA500" s="5"/>
      <c r="AB500" s="15"/>
      <c r="AC500" s="15"/>
      <c r="AD500" s="15"/>
      <c r="AE500" s="15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</row>
    <row r="501">
      <c r="A501" s="13"/>
      <c r="B501" s="24"/>
      <c r="C501" s="13"/>
      <c r="D501" s="13"/>
      <c r="E501" s="13"/>
      <c r="F501" s="18"/>
      <c r="G501" s="18"/>
      <c r="H501" s="18"/>
      <c r="I501" s="13"/>
      <c r="J501" s="13"/>
      <c r="K501" s="13"/>
      <c r="L501" s="15"/>
      <c r="M501" s="15"/>
      <c r="N501" s="15"/>
      <c r="O501" s="15"/>
      <c r="P501" s="15"/>
      <c r="S501" s="5"/>
      <c r="V501" s="15"/>
      <c r="W501" s="15"/>
      <c r="X501" s="15"/>
      <c r="Y501" s="5"/>
      <c r="Z501" s="5"/>
      <c r="AA501" s="5"/>
      <c r="AB501" s="15"/>
      <c r="AC501" s="15"/>
      <c r="AD501" s="15"/>
      <c r="AE501" s="15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</row>
    <row r="502">
      <c r="A502" s="13"/>
      <c r="B502" s="24"/>
      <c r="C502" s="13"/>
      <c r="D502" s="13"/>
      <c r="E502" s="13"/>
      <c r="F502" s="18"/>
      <c r="G502" s="18"/>
      <c r="H502" s="18"/>
      <c r="I502" s="13"/>
      <c r="J502" s="13"/>
      <c r="K502" s="13"/>
      <c r="L502" s="15"/>
      <c r="M502" s="15"/>
      <c r="N502" s="15"/>
      <c r="O502" s="15"/>
      <c r="P502" s="15"/>
      <c r="S502" s="5"/>
      <c r="V502" s="15"/>
      <c r="W502" s="15"/>
      <c r="X502" s="15"/>
      <c r="Y502" s="5"/>
      <c r="Z502" s="5"/>
      <c r="AA502" s="5"/>
      <c r="AB502" s="15"/>
      <c r="AC502" s="15"/>
      <c r="AD502" s="15"/>
      <c r="AE502" s="15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</row>
    <row r="503">
      <c r="A503" s="13"/>
      <c r="B503" s="24"/>
      <c r="C503" s="13"/>
      <c r="D503" s="13"/>
      <c r="E503" s="13"/>
      <c r="F503" s="18"/>
      <c r="G503" s="18"/>
      <c r="H503" s="18"/>
      <c r="I503" s="13"/>
      <c r="J503" s="13"/>
      <c r="K503" s="13"/>
      <c r="L503" s="15"/>
      <c r="M503" s="15"/>
      <c r="N503" s="15"/>
      <c r="O503" s="15"/>
      <c r="P503" s="15"/>
      <c r="S503" s="5"/>
      <c r="V503" s="15"/>
      <c r="W503" s="15"/>
      <c r="X503" s="15"/>
      <c r="Y503" s="5"/>
      <c r="Z503" s="5"/>
      <c r="AA503" s="5"/>
      <c r="AB503" s="15"/>
      <c r="AC503" s="15"/>
      <c r="AD503" s="15"/>
      <c r="AE503" s="15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</row>
    <row r="504">
      <c r="A504" s="13"/>
      <c r="B504" s="24"/>
      <c r="C504" s="13"/>
      <c r="D504" s="13"/>
      <c r="E504" s="13"/>
      <c r="F504" s="18"/>
      <c r="G504" s="18"/>
      <c r="H504" s="18"/>
      <c r="I504" s="13"/>
      <c r="J504" s="13"/>
      <c r="K504" s="13"/>
      <c r="L504" s="15"/>
      <c r="M504" s="15"/>
      <c r="N504" s="15"/>
      <c r="O504" s="15"/>
      <c r="P504" s="15"/>
      <c r="S504" s="5"/>
      <c r="V504" s="15"/>
      <c r="W504" s="15"/>
      <c r="X504" s="15"/>
      <c r="Y504" s="5"/>
      <c r="Z504" s="5"/>
      <c r="AA504" s="5"/>
      <c r="AB504" s="15"/>
      <c r="AC504" s="15"/>
      <c r="AD504" s="15"/>
      <c r="AE504" s="15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</row>
    <row r="505">
      <c r="A505" s="13"/>
      <c r="B505" s="24"/>
      <c r="C505" s="13"/>
      <c r="D505" s="13"/>
      <c r="E505" s="13"/>
      <c r="F505" s="18"/>
      <c r="G505" s="18"/>
      <c r="H505" s="18"/>
      <c r="I505" s="13"/>
      <c r="J505" s="13"/>
      <c r="K505" s="13"/>
      <c r="L505" s="15"/>
      <c r="M505" s="15"/>
      <c r="N505" s="15"/>
      <c r="O505" s="15"/>
      <c r="P505" s="15"/>
      <c r="S505" s="5"/>
      <c r="V505" s="15"/>
      <c r="W505" s="15"/>
      <c r="X505" s="15"/>
      <c r="Y505" s="5"/>
      <c r="Z505" s="5"/>
      <c r="AA505" s="5"/>
      <c r="AB505" s="15"/>
      <c r="AC505" s="15"/>
      <c r="AD505" s="15"/>
      <c r="AE505" s="15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</row>
    <row r="506">
      <c r="A506" s="13"/>
      <c r="B506" s="24"/>
      <c r="C506" s="13"/>
      <c r="D506" s="13"/>
      <c r="E506" s="13"/>
      <c r="F506" s="18"/>
      <c r="G506" s="18"/>
      <c r="H506" s="18"/>
      <c r="I506" s="13"/>
      <c r="J506" s="13"/>
      <c r="K506" s="13"/>
      <c r="L506" s="15"/>
      <c r="M506" s="15"/>
      <c r="N506" s="15"/>
      <c r="O506" s="15"/>
      <c r="P506" s="15"/>
      <c r="S506" s="5"/>
      <c r="V506" s="15"/>
      <c r="W506" s="15"/>
      <c r="X506" s="15"/>
      <c r="Y506" s="5"/>
      <c r="Z506" s="5"/>
      <c r="AA506" s="5"/>
      <c r="AB506" s="15"/>
      <c r="AC506" s="15"/>
      <c r="AD506" s="15"/>
      <c r="AE506" s="15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</row>
    <row r="507">
      <c r="A507" s="13"/>
      <c r="B507" s="24"/>
      <c r="C507" s="13"/>
      <c r="D507" s="13"/>
      <c r="E507" s="13"/>
      <c r="F507" s="18"/>
      <c r="G507" s="18"/>
      <c r="H507" s="18"/>
      <c r="I507" s="13"/>
      <c r="J507" s="13"/>
      <c r="K507" s="13"/>
      <c r="L507" s="15"/>
      <c r="M507" s="15"/>
      <c r="N507" s="15"/>
      <c r="O507" s="15"/>
      <c r="P507" s="15"/>
      <c r="S507" s="5"/>
      <c r="V507" s="15"/>
      <c r="W507" s="15"/>
      <c r="X507" s="15"/>
      <c r="Y507" s="5"/>
      <c r="Z507" s="5"/>
      <c r="AA507" s="5"/>
      <c r="AB507" s="15"/>
      <c r="AC507" s="15"/>
      <c r="AD507" s="15"/>
      <c r="AE507" s="15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</row>
    <row r="508">
      <c r="A508" s="13"/>
      <c r="B508" s="24"/>
      <c r="C508" s="13"/>
      <c r="D508" s="13"/>
      <c r="E508" s="13"/>
      <c r="F508" s="18"/>
      <c r="G508" s="18"/>
      <c r="H508" s="18"/>
      <c r="I508" s="13"/>
      <c r="J508" s="13"/>
      <c r="K508" s="13"/>
      <c r="L508" s="15"/>
      <c r="M508" s="15"/>
      <c r="N508" s="15"/>
      <c r="O508" s="15"/>
      <c r="P508" s="15"/>
      <c r="S508" s="5"/>
      <c r="V508" s="15"/>
      <c r="W508" s="15"/>
      <c r="X508" s="15"/>
      <c r="Y508" s="5"/>
      <c r="Z508" s="5"/>
      <c r="AA508" s="5"/>
      <c r="AB508" s="15"/>
      <c r="AC508" s="15"/>
      <c r="AD508" s="15"/>
      <c r="AE508" s="15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</row>
    <row r="509">
      <c r="A509" s="13"/>
      <c r="B509" s="24"/>
      <c r="C509" s="13"/>
      <c r="D509" s="13"/>
      <c r="E509" s="13"/>
      <c r="F509" s="18"/>
      <c r="G509" s="18"/>
      <c r="H509" s="18"/>
      <c r="I509" s="13"/>
      <c r="J509" s="13"/>
      <c r="K509" s="13"/>
      <c r="L509" s="15"/>
      <c r="M509" s="15"/>
      <c r="N509" s="15"/>
      <c r="O509" s="15"/>
      <c r="P509" s="15"/>
      <c r="S509" s="5"/>
      <c r="V509" s="15"/>
      <c r="W509" s="15"/>
      <c r="X509" s="15"/>
      <c r="Y509" s="5"/>
      <c r="Z509" s="5"/>
      <c r="AA509" s="5"/>
      <c r="AB509" s="15"/>
      <c r="AC509" s="15"/>
      <c r="AD509" s="15"/>
      <c r="AE509" s="15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</row>
    <row r="510">
      <c r="A510" s="13"/>
      <c r="B510" s="24"/>
      <c r="C510" s="13"/>
      <c r="D510" s="13"/>
      <c r="E510" s="13"/>
      <c r="F510" s="18"/>
      <c r="G510" s="18"/>
      <c r="H510" s="18"/>
      <c r="I510" s="13"/>
      <c r="J510" s="13"/>
      <c r="K510" s="13"/>
      <c r="L510" s="15"/>
      <c r="M510" s="15"/>
      <c r="N510" s="15"/>
      <c r="O510" s="15"/>
      <c r="P510" s="15"/>
      <c r="S510" s="5"/>
      <c r="V510" s="15"/>
      <c r="W510" s="15"/>
      <c r="X510" s="15"/>
      <c r="Y510" s="5"/>
      <c r="Z510" s="5"/>
      <c r="AA510" s="5"/>
      <c r="AB510" s="15"/>
      <c r="AC510" s="15"/>
      <c r="AD510" s="15"/>
      <c r="AE510" s="15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</row>
    <row r="511">
      <c r="A511" s="13"/>
      <c r="B511" s="24"/>
      <c r="C511" s="13"/>
      <c r="D511" s="13"/>
      <c r="E511" s="13"/>
      <c r="F511" s="18"/>
      <c r="G511" s="18"/>
      <c r="H511" s="18"/>
      <c r="I511" s="13"/>
      <c r="J511" s="13"/>
      <c r="K511" s="13"/>
      <c r="L511" s="15"/>
      <c r="M511" s="15"/>
      <c r="N511" s="15"/>
      <c r="O511" s="15"/>
      <c r="P511" s="15"/>
      <c r="S511" s="5"/>
      <c r="V511" s="15"/>
      <c r="W511" s="15"/>
      <c r="X511" s="15"/>
      <c r="Y511" s="5"/>
      <c r="Z511" s="5"/>
      <c r="AA511" s="5"/>
      <c r="AB511" s="15"/>
      <c r="AC511" s="15"/>
      <c r="AD511" s="15"/>
      <c r="AE511" s="15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</row>
    <row r="512">
      <c r="A512" s="13"/>
      <c r="B512" s="24"/>
      <c r="C512" s="13"/>
      <c r="D512" s="13"/>
      <c r="E512" s="13"/>
      <c r="F512" s="18"/>
      <c r="G512" s="18"/>
      <c r="H512" s="18"/>
      <c r="I512" s="13"/>
      <c r="J512" s="13"/>
      <c r="K512" s="13"/>
      <c r="L512" s="15"/>
      <c r="M512" s="15"/>
      <c r="N512" s="15"/>
      <c r="O512" s="15"/>
      <c r="P512" s="15"/>
      <c r="S512" s="5"/>
      <c r="V512" s="15"/>
      <c r="W512" s="15"/>
      <c r="X512" s="15"/>
      <c r="Y512" s="5"/>
      <c r="Z512" s="5"/>
      <c r="AA512" s="5"/>
      <c r="AB512" s="15"/>
      <c r="AC512" s="15"/>
      <c r="AD512" s="15"/>
      <c r="AE512" s="15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</row>
    <row r="513">
      <c r="A513" s="13"/>
      <c r="B513" s="24"/>
      <c r="C513" s="13"/>
      <c r="D513" s="13"/>
      <c r="E513" s="13"/>
      <c r="F513" s="18"/>
      <c r="G513" s="18"/>
      <c r="H513" s="18"/>
      <c r="I513" s="13"/>
      <c r="J513" s="13"/>
      <c r="K513" s="13"/>
      <c r="L513" s="15"/>
      <c r="M513" s="15"/>
      <c r="N513" s="15"/>
      <c r="O513" s="15"/>
      <c r="P513" s="15"/>
      <c r="S513" s="5"/>
      <c r="V513" s="15"/>
      <c r="W513" s="15"/>
      <c r="X513" s="15"/>
      <c r="Y513" s="5"/>
      <c r="Z513" s="5"/>
      <c r="AA513" s="5"/>
      <c r="AB513" s="15"/>
      <c r="AC513" s="15"/>
      <c r="AD513" s="15"/>
      <c r="AE513" s="15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</row>
    <row r="514">
      <c r="A514" s="13"/>
      <c r="B514" s="24"/>
      <c r="C514" s="13"/>
      <c r="D514" s="13"/>
      <c r="E514" s="13"/>
      <c r="F514" s="18"/>
      <c r="G514" s="18"/>
      <c r="H514" s="18"/>
      <c r="I514" s="13"/>
      <c r="J514" s="13"/>
      <c r="K514" s="13"/>
      <c r="L514" s="15"/>
      <c r="M514" s="15"/>
      <c r="N514" s="15"/>
      <c r="O514" s="15"/>
      <c r="P514" s="15"/>
      <c r="S514" s="5"/>
      <c r="V514" s="15"/>
      <c r="W514" s="15"/>
      <c r="X514" s="15"/>
      <c r="Y514" s="5"/>
      <c r="Z514" s="5"/>
      <c r="AA514" s="5"/>
      <c r="AB514" s="15"/>
      <c r="AC514" s="15"/>
      <c r="AD514" s="15"/>
      <c r="AE514" s="15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</row>
    <row r="515">
      <c r="A515" s="13"/>
      <c r="B515" s="24"/>
      <c r="C515" s="13"/>
      <c r="D515" s="13"/>
      <c r="E515" s="13"/>
      <c r="F515" s="18"/>
      <c r="G515" s="18"/>
      <c r="H515" s="18"/>
      <c r="I515" s="13"/>
      <c r="J515" s="13"/>
      <c r="K515" s="13"/>
      <c r="L515" s="15"/>
      <c r="M515" s="15"/>
      <c r="N515" s="15"/>
      <c r="O515" s="15"/>
      <c r="P515" s="15"/>
      <c r="S515" s="5"/>
      <c r="V515" s="15"/>
      <c r="W515" s="15"/>
      <c r="X515" s="15"/>
      <c r="Y515" s="5"/>
      <c r="Z515" s="5"/>
      <c r="AA515" s="5"/>
      <c r="AB515" s="15"/>
      <c r="AC515" s="15"/>
      <c r="AD515" s="15"/>
      <c r="AE515" s="15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</row>
    <row r="516">
      <c r="A516" s="13"/>
      <c r="B516" s="24"/>
      <c r="C516" s="13"/>
      <c r="D516" s="13"/>
      <c r="E516" s="13"/>
      <c r="F516" s="18"/>
      <c r="G516" s="18"/>
      <c r="H516" s="18"/>
      <c r="I516" s="13"/>
      <c r="J516" s="13"/>
      <c r="K516" s="13"/>
      <c r="L516" s="15"/>
      <c r="M516" s="15"/>
      <c r="N516" s="15"/>
      <c r="O516" s="15"/>
      <c r="P516" s="15"/>
      <c r="S516" s="5"/>
      <c r="V516" s="15"/>
      <c r="W516" s="15"/>
      <c r="X516" s="15"/>
      <c r="Y516" s="5"/>
      <c r="Z516" s="5"/>
      <c r="AA516" s="5"/>
      <c r="AB516" s="15"/>
      <c r="AC516" s="15"/>
      <c r="AD516" s="15"/>
      <c r="AE516" s="15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</row>
    <row r="517">
      <c r="A517" s="13"/>
      <c r="B517" s="24"/>
      <c r="C517" s="13"/>
      <c r="D517" s="13"/>
      <c r="E517" s="13"/>
      <c r="F517" s="18"/>
      <c r="G517" s="18"/>
      <c r="H517" s="18"/>
      <c r="I517" s="13"/>
      <c r="J517" s="13"/>
      <c r="K517" s="13"/>
      <c r="L517" s="15"/>
      <c r="M517" s="15"/>
      <c r="N517" s="15"/>
      <c r="O517" s="15"/>
      <c r="P517" s="15"/>
      <c r="S517" s="5"/>
      <c r="V517" s="15"/>
      <c r="W517" s="15"/>
      <c r="X517" s="15"/>
      <c r="Y517" s="5"/>
      <c r="Z517" s="5"/>
      <c r="AA517" s="5"/>
      <c r="AB517" s="15"/>
      <c r="AC517" s="15"/>
      <c r="AD517" s="15"/>
      <c r="AE517" s="15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</row>
    <row r="518">
      <c r="A518" s="13"/>
      <c r="B518" s="24"/>
      <c r="C518" s="13"/>
      <c r="D518" s="13"/>
      <c r="E518" s="13"/>
      <c r="F518" s="18"/>
      <c r="G518" s="18"/>
      <c r="H518" s="18"/>
      <c r="I518" s="13"/>
      <c r="J518" s="13"/>
      <c r="K518" s="13"/>
      <c r="L518" s="15"/>
      <c r="M518" s="15"/>
      <c r="N518" s="15"/>
      <c r="O518" s="15"/>
      <c r="P518" s="15"/>
      <c r="S518" s="5"/>
      <c r="V518" s="15"/>
      <c r="W518" s="15"/>
      <c r="X518" s="15"/>
      <c r="Y518" s="5"/>
      <c r="Z518" s="5"/>
      <c r="AA518" s="5"/>
      <c r="AB518" s="15"/>
      <c r="AC518" s="15"/>
      <c r="AD518" s="15"/>
      <c r="AE518" s="15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</row>
    <row r="519">
      <c r="A519" s="13"/>
      <c r="B519" s="24"/>
      <c r="C519" s="13"/>
      <c r="D519" s="13"/>
      <c r="E519" s="13"/>
      <c r="F519" s="18"/>
      <c r="G519" s="18"/>
      <c r="H519" s="18"/>
      <c r="I519" s="13"/>
      <c r="J519" s="13"/>
      <c r="K519" s="13"/>
      <c r="L519" s="15"/>
      <c r="M519" s="15"/>
      <c r="N519" s="15"/>
      <c r="O519" s="15"/>
      <c r="P519" s="15"/>
      <c r="S519" s="5"/>
      <c r="V519" s="15"/>
      <c r="W519" s="15"/>
      <c r="X519" s="15"/>
      <c r="Y519" s="5"/>
      <c r="Z519" s="5"/>
      <c r="AA519" s="5"/>
      <c r="AB519" s="15"/>
      <c r="AC519" s="15"/>
      <c r="AD519" s="15"/>
      <c r="AE519" s="15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</row>
    <row r="520">
      <c r="A520" s="13"/>
      <c r="B520" s="24"/>
      <c r="C520" s="13"/>
      <c r="D520" s="13"/>
      <c r="E520" s="13"/>
      <c r="F520" s="18"/>
      <c r="G520" s="18"/>
      <c r="H520" s="18"/>
      <c r="I520" s="13"/>
      <c r="J520" s="13"/>
      <c r="K520" s="13"/>
      <c r="L520" s="15"/>
      <c r="M520" s="15"/>
      <c r="N520" s="15"/>
      <c r="O520" s="15"/>
      <c r="P520" s="15"/>
      <c r="S520" s="5"/>
      <c r="V520" s="15"/>
      <c r="W520" s="15"/>
      <c r="X520" s="15"/>
      <c r="Y520" s="5"/>
      <c r="Z520" s="5"/>
      <c r="AA520" s="5"/>
      <c r="AB520" s="15"/>
      <c r="AC520" s="15"/>
      <c r="AD520" s="15"/>
      <c r="AE520" s="15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</row>
    <row r="521">
      <c r="A521" s="13"/>
      <c r="B521" s="24"/>
      <c r="C521" s="13"/>
      <c r="D521" s="13"/>
      <c r="E521" s="13"/>
      <c r="F521" s="18"/>
      <c r="G521" s="18"/>
      <c r="H521" s="18"/>
      <c r="I521" s="13"/>
      <c r="J521" s="13"/>
      <c r="K521" s="13"/>
      <c r="L521" s="15"/>
      <c r="M521" s="15"/>
      <c r="N521" s="15"/>
      <c r="O521" s="15"/>
      <c r="P521" s="15"/>
      <c r="S521" s="5"/>
      <c r="V521" s="15"/>
      <c r="W521" s="15"/>
      <c r="X521" s="15"/>
      <c r="Y521" s="5"/>
      <c r="Z521" s="5"/>
      <c r="AA521" s="5"/>
      <c r="AB521" s="15"/>
      <c r="AC521" s="15"/>
      <c r="AD521" s="15"/>
      <c r="AE521" s="15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</row>
    <row r="522">
      <c r="A522" s="13"/>
      <c r="B522" s="24"/>
      <c r="C522" s="13"/>
      <c r="D522" s="13"/>
      <c r="E522" s="13"/>
      <c r="F522" s="18"/>
      <c r="G522" s="18"/>
      <c r="H522" s="18"/>
      <c r="I522" s="13"/>
      <c r="J522" s="13"/>
      <c r="K522" s="13"/>
      <c r="L522" s="15"/>
      <c r="M522" s="15"/>
      <c r="N522" s="15"/>
      <c r="O522" s="15"/>
      <c r="P522" s="15"/>
      <c r="S522" s="5"/>
      <c r="V522" s="15"/>
      <c r="W522" s="15"/>
      <c r="X522" s="15"/>
      <c r="Y522" s="5"/>
      <c r="Z522" s="5"/>
      <c r="AA522" s="5"/>
      <c r="AB522" s="15"/>
      <c r="AC522" s="15"/>
      <c r="AD522" s="15"/>
      <c r="AE522" s="15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</row>
    <row r="523">
      <c r="A523" s="13"/>
      <c r="B523" s="24"/>
      <c r="C523" s="13"/>
      <c r="D523" s="13"/>
      <c r="E523" s="13"/>
      <c r="F523" s="18"/>
      <c r="G523" s="18"/>
      <c r="H523" s="18"/>
      <c r="I523" s="13"/>
      <c r="J523" s="13"/>
      <c r="K523" s="13"/>
      <c r="L523" s="15"/>
      <c r="M523" s="15"/>
      <c r="N523" s="15"/>
      <c r="O523" s="15"/>
      <c r="P523" s="15"/>
      <c r="S523" s="5"/>
      <c r="V523" s="15"/>
      <c r="W523" s="15"/>
      <c r="X523" s="15"/>
      <c r="Y523" s="5"/>
      <c r="Z523" s="5"/>
      <c r="AA523" s="5"/>
      <c r="AB523" s="15"/>
      <c r="AC523" s="15"/>
      <c r="AD523" s="15"/>
      <c r="AE523" s="15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</row>
    <row r="524">
      <c r="A524" s="13"/>
      <c r="B524" s="24"/>
      <c r="C524" s="13"/>
      <c r="D524" s="13"/>
      <c r="E524" s="13"/>
      <c r="F524" s="18"/>
      <c r="G524" s="18"/>
      <c r="H524" s="18"/>
      <c r="I524" s="13"/>
      <c r="J524" s="13"/>
      <c r="K524" s="13"/>
      <c r="L524" s="15"/>
      <c r="M524" s="15"/>
      <c r="N524" s="15"/>
      <c r="O524" s="15"/>
      <c r="P524" s="15"/>
      <c r="S524" s="5"/>
      <c r="V524" s="15"/>
      <c r="W524" s="15"/>
      <c r="X524" s="15"/>
      <c r="Y524" s="5"/>
      <c r="Z524" s="5"/>
      <c r="AA524" s="5"/>
      <c r="AB524" s="15"/>
      <c r="AC524" s="15"/>
      <c r="AD524" s="15"/>
      <c r="AE524" s="15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</row>
    <row r="525">
      <c r="A525" s="13"/>
      <c r="B525" s="24"/>
      <c r="C525" s="13"/>
      <c r="D525" s="13"/>
      <c r="E525" s="13"/>
      <c r="F525" s="18"/>
      <c r="G525" s="18"/>
      <c r="H525" s="18"/>
      <c r="I525" s="13"/>
      <c r="J525" s="13"/>
      <c r="K525" s="13"/>
      <c r="L525" s="15"/>
      <c r="M525" s="15"/>
      <c r="N525" s="15"/>
      <c r="O525" s="15"/>
      <c r="P525" s="15"/>
      <c r="S525" s="5"/>
      <c r="V525" s="15"/>
      <c r="W525" s="15"/>
      <c r="X525" s="15"/>
      <c r="Y525" s="5"/>
      <c r="Z525" s="5"/>
      <c r="AA525" s="5"/>
      <c r="AB525" s="15"/>
      <c r="AC525" s="15"/>
      <c r="AD525" s="15"/>
      <c r="AE525" s="15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</row>
    <row r="526">
      <c r="A526" s="13"/>
      <c r="B526" s="24"/>
      <c r="C526" s="13"/>
      <c r="D526" s="13"/>
      <c r="E526" s="13"/>
      <c r="F526" s="18"/>
      <c r="G526" s="18"/>
      <c r="H526" s="18"/>
      <c r="I526" s="13"/>
      <c r="J526" s="13"/>
      <c r="K526" s="13"/>
      <c r="L526" s="15"/>
      <c r="M526" s="15"/>
      <c r="N526" s="15"/>
      <c r="O526" s="15"/>
      <c r="P526" s="15"/>
      <c r="S526" s="5"/>
      <c r="V526" s="15"/>
      <c r="W526" s="15"/>
      <c r="X526" s="15"/>
      <c r="Y526" s="5"/>
      <c r="Z526" s="5"/>
      <c r="AA526" s="5"/>
      <c r="AB526" s="15"/>
      <c r="AC526" s="15"/>
      <c r="AD526" s="15"/>
      <c r="AE526" s="15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</row>
    <row r="527">
      <c r="A527" s="13"/>
      <c r="B527" s="24"/>
      <c r="C527" s="13"/>
      <c r="D527" s="13"/>
      <c r="E527" s="13"/>
      <c r="F527" s="18"/>
      <c r="G527" s="18"/>
      <c r="H527" s="18"/>
      <c r="I527" s="13"/>
      <c r="J527" s="13"/>
      <c r="K527" s="13"/>
      <c r="L527" s="15"/>
      <c r="M527" s="15"/>
      <c r="N527" s="15"/>
      <c r="O527" s="15"/>
      <c r="P527" s="15"/>
      <c r="S527" s="5"/>
      <c r="V527" s="15"/>
      <c r="W527" s="15"/>
      <c r="X527" s="15"/>
      <c r="Y527" s="5"/>
      <c r="Z527" s="5"/>
      <c r="AA527" s="5"/>
      <c r="AB527" s="15"/>
      <c r="AC527" s="15"/>
      <c r="AD527" s="15"/>
      <c r="AE527" s="15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</row>
    <row r="528">
      <c r="A528" s="13"/>
      <c r="B528" s="24"/>
      <c r="C528" s="13"/>
      <c r="D528" s="13"/>
      <c r="E528" s="13"/>
      <c r="F528" s="18"/>
      <c r="G528" s="18"/>
      <c r="H528" s="18"/>
      <c r="I528" s="13"/>
      <c r="J528" s="13"/>
      <c r="K528" s="13"/>
      <c r="L528" s="15"/>
      <c r="M528" s="15"/>
      <c r="N528" s="15"/>
      <c r="O528" s="15"/>
      <c r="P528" s="15"/>
      <c r="S528" s="5"/>
      <c r="V528" s="15"/>
      <c r="W528" s="15"/>
      <c r="X528" s="15"/>
      <c r="Y528" s="5"/>
      <c r="Z528" s="5"/>
      <c r="AA528" s="5"/>
      <c r="AB528" s="15"/>
      <c r="AC528" s="15"/>
      <c r="AD528" s="15"/>
      <c r="AE528" s="15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</row>
    <row r="529">
      <c r="A529" s="13"/>
      <c r="B529" s="24"/>
      <c r="C529" s="13"/>
      <c r="D529" s="13"/>
      <c r="E529" s="13"/>
      <c r="F529" s="18"/>
      <c r="G529" s="18"/>
      <c r="H529" s="18"/>
      <c r="I529" s="13"/>
      <c r="J529" s="13"/>
      <c r="K529" s="13"/>
      <c r="L529" s="15"/>
      <c r="M529" s="15"/>
      <c r="N529" s="15"/>
      <c r="O529" s="15"/>
      <c r="P529" s="15"/>
      <c r="S529" s="5"/>
      <c r="V529" s="15"/>
      <c r="W529" s="15"/>
      <c r="X529" s="15"/>
      <c r="Y529" s="5"/>
      <c r="Z529" s="5"/>
      <c r="AA529" s="5"/>
      <c r="AB529" s="15"/>
      <c r="AC529" s="15"/>
      <c r="AD529" s="15"/>
      <c r="AE529" s="15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</row>
    <row r="530">
      <c r="A530" s="13"/>
      <c r="B530" s="24"/>
      <c r="C530" s="13"/>
      <c r="D530" s="13"/>
      <c r="E530" s="13"/>
      <c r="F530" s="18"/>
      <c r="G530" s="18"/>
      <c r="H530" s="18"/>
      <c r="I530" s="13"/>
      <c r="J530" s="13"/>
      <c r="K530" s="13"/>
      <c r="L530" s="15"/>
      <c r="M530" s="15"/>
      <c r="N530" s="15"/>
      <c r="O530" s="15"/>
      <c r="P530" s="15"/>
      <c r="S530" s="5"/>
      <c r="V530" s="15"/>
      <c r="W530" s="15"/>
      <c r="X530" s="15"/>
      <c r="Y530" s="5"/>
      <c r="Z530" s="5"/>
      <c r="AA530" s="5"/>
      <c r="AB530" s="15"/>
      <c r="AC530" s="15"/>
      <c r="AD530" s="15"/>
      <c r="AE530" s="15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</row>
    <row r="531">
      <c r="A531" s="13"/>
      <c r="B531" s="24"/>
      <c r="C531" s="13"/>
      <c r="D531" s="13"/>
      <c r="E531" s="13"/>
      <c r="F531" s="18"/>
      <c r="G531" s="18"/>
      <c r="H531" s="18"/>
      <c r="I531" s="13"/>
      <c r="J531" s="13"/>
      <c r="K531" s="13"/>
      <c r="L531" s="15"/>
      <c r="M531" s="15"/>
      <c r="N531" s="15"/>
      <c r="O531" s="15"/>
      <c r="P531" s="15"/>
      <c r="S531" s="5"/>
      <c r="V531" s="15"/>
      <c r="W531" s="15"/>
      <c r="X531" s="15"/>
      <c r="Y531" s="5"/>
      <c r="Z531" s="5"/>
      <c r="AA531" s="5"/>
      <c r="AB531" s="15"/>
      <c r="AC531" s="15"/>
      <c r="AD531" s="15"/>
      <c r="AE531" s="15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</row>
    <row r="532">
      <c r="A532" s="13"/>
      <c r="B532" s="24"/>
      <c r="C532" s="13"/>
      <c r="D532" s="13"/>
      <c r="E532" s="13"/>
      <c r="F532" s="18"/>
      <c r="G532" s="18"/>
      <c r="H532" s="18"/>
      <c r="I532" s="13"/>
      <c r="J532" s="13"/>
      <c r="K532" s="13"/>
      <c r="L532" s="15"/>
      <c r="M532" s="15"/>
      <c r="N532" s="15"/>
      <c r="O532" s="15"/>
      <c r="P532" s="15"/>
      <c r="S532" s="5"/>
      <c r="V532" s="15"/>
      <c r="W532" s="15"/>
      <c r="X532" s="15"/>
      <c r="Y532" s="5"/>
      <c r="Z532" s="5"/>
      <c r="AA532" s="5"/>
      <c r="AB532" s="15"/>
      <c r="AC532" s="15"/>
      <c r="AD532" s="15"/>
      <c r="AE532" s="15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</row>
    <row r="533">
      <c r="A533" s="13"/>
      <c r="B533" s="24"/>
      <c r="C533" s="13"/>
      <c r="D533" s="13"/>
      <c r="E533" s="13"/>
      <c r="F533" s="18"/>
      <c r="G533" s="18"/>
      <c r="H533" s="18"/>
      <c r="I533" s="13"/>
      <c r="J533" s="13"/>
      <c r="K533" s="13"/>
      <c r="L533" s="15"/>
      <c r="M533" s="15"/>
      <c r="N533" s="15"/>
      <c r="O533" s="15"/>
      <c r="P533" s="15"/>
      <c r="S533" s="5"/>
      <c r="V533" s="15"/>
      <c r="W533" s="15"/>
      <c r="X533" s="15"/>
      <c r="Y533" s="5"/>
      <c r="Z533" s="5"/>
      <c r="AA533" s="5"/>
      <c r="AB533" s="15"/>
      <c r="AC533" s="15"/>
      <c r="AD533" s="15"/>
      <c r="AE533" s="15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</row>
    <row r="534">
      <c r="A534" s="13"/>
      <c r="B534" s="24"/>
      <c r="C534" s="13"/>
      <c r="D534" s="13"/>
      <c r="E534" s="13"/>
      <c r="F534" s="18"/>
      <c r="G534" s="18"/>
      <c r="H534" s="18"/>
      <c r="I534" s="13"/>
      <c r="J534" s="13"/>
      <c r="K534" s="13"/>
      <c r="L534" s="15"/>
      <c r="M534" s="15"/>
      <c r="N534" s="15"/>
      <c r="O534" s="15"/>
      <c r="P534" s="15"/>
      <c r="S534" s="5"/>
      <c r="V534" s="15"/>
      <c r="W534" s="15"/>
      <c r="X534" s="15"/>
      <c r="Y534" s="5"/>
      <c r="Z534" s="5"/>
      <c r="AA534" s="5"/>
      <c r="AB534" s="15"/>
      <c r="AC534" s="15"/>
      <c r="AD534" s="15"/>
      <c r="AE534" s="15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</row>
    <row r="535">
      <c r="A535" s="13"/>
      <c r="B535" s="24"/>
      <c r="C535" s="13"/>
      <c r="D535" s="13"/>
      <c r="E535" s="13"/>
      <c r="F535" s="18"/>
      <c r="G535" s="18"/>
      <c r="H535" s="18"/>
      <c r="I535" s="13"/>
      <c r="J535" s="13"/>
      <c r="K535" s="13"/>
      <c r="L535" s="15"/>
      <c r="M535" s="15"/>
      <c r="N535" s="15"/>
      <c r="O535" s="15"/>
      <c r="P535" s="15"/>
      <c r="S535" s="5"/>
      <c r="V535" s="15"/>
      <c r="W535" s="15"/>
      <c r="X535" s="15"/>
      <c r="Y535" s="5"/>
      <c r="Z535" s="5"/>
      <c r="AA535" s="5"/>
      <c r="AB535" s="15"/>
      <c r="AC535" s="15"/>
      <c r="AD535" s="15"/>
      <c r="AE535" s="15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</row>
    <row r="536">
      <c r="A536" s="13"/>
      <c r="B536" s="24"/>
      <c r="C536" s="13"/>
      <c r="D536" s="13"/>
      <c r="E536" s="13"/>
      <c r="F536" s="18"/>
      <c r="G536" s="18"/>
      <c r="H536" s="18"/>
      <c r="I536" s="13"/>
      <c r="J536" s="13"/>
      <c r="K536" s="13"/>
      <c r="L536" s="15"/>
      <c r="M536" s="15"/>
      <c r="N536" s="15"/>
      <c r="O536" s="15"/>
      <c r="P536" s="15"/>
      <c r="S536" s="5"/>
      <c r="V536" s="15"/>
      <c r="W536" s="15"/>
      <c r="X536" s="15"/>
      <c r="Y536" s="5"/>
      <c r="Z536" s="5"/>
      <c r="AA536" s="5"/>
      <c r="AB536" s="15"/>
      <c r="AC536" s="15"/>
      <c r="AD536" s="15"/>
      <c r="AE536" s="15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</row>
    <row r="537">
      <c r="A537" s="13"/>
      <c r="B537" s="24"/>
      <c r="C537" s="13"/>
      <c r="D537" s="13"/>
      <c r="E537" s="13"/>
      <c r="F537" s="18"/>
      <c r="G537" s="18"/>
      <c r="H537" s="18"/>
      <c r="I537" s="13"/>
      <c r="J537" s="13"/>
      <c r="K537" s="13"/>
      <c r="L537" s="15"/>
      <c r="M537" s="15"/>
      <c r="N537" s="15"/>
      <c r="O537" s="15"/>
      <c r="P537" s="15"/>
      <c r="S537" s="5"/>
      <c r="V537" s="15"/>
      <c r="W537" s="15"/>
      <c r="X537" s="15"/>
      <c r="Y537" s="5"/>
      <c r="Z537" s="5"/>
      <c r="AA537" s="5"/>
      <c r="AB537" s="15"/>
      <c r="AC537" s="15"/>
      <c r="AD537" s="15"/>
      <c r="AE537" s="15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</row>
    <row r="538">
      <c r="A538" s="13"/>
      <c r="B538" s="24"/>
      <c r="C538" s="13"/>
      <c r="D538" s="13"/>
      <c r="E538" s="13"/>
      <c r="F538" s="18"/>
      <c r="G538" s="18"/>
      <c r="H538" s="18"/>
      <c r="I538" s="13"/>
      <c r="J538" s="13"/>
      <c r="K538" s="13"/>
      <c r="L538" s="15"/>
      <c r="M538" s="15"/>
      <c r="N538" s="15"/>
      <c r="O538" s="15"/>
      <c r="P538" s="15"/>
      <c r="S538" s="5"/>
      <c r="V538" s="15"/>
      <c r="W538" s="15"/>
      <c r="X538" s="15"/>
      <c r="Y538" s="5"/>
      <c r="Z538" s="5"/>
      <c r="AA538" s="5"/>
      <c r="AB538" s="15"/>
      <c r="AC538" s="15"/>
      <c r="AD538" s="15"/>
      <c r="AE538" s="15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</row>
    <row r="539">
      <c r="A539" s="13"/>
      <c r="B539" s="24"/>
      <c r="C539" s="13"/>
      <c r="D539" s="13"/>
      <c r="E539" s="13"/>
      <c r="F539" s="18"/>
      <c r="G539" s="18"/>
      <c r="H539" s="18"/>
      <c r="I539" s="13"/>
      <c r="J539" s="13"/>
      <c r="K539" s="13"/>
      <c r="L539" s="15"/>
      <c r="M539" s="15"/>
      <c r="N539" s="15"/>
      <c r="O539" s="15"/>
      <c r="P539" s="15"/>
      <c r="S539" s="5"/>
      <c r="V539" s="15"/>
      <c r="W539" s="15"/>
      <c r="X539" s="15"/>
      <c r="Y539" s="5"/>
      <c r="Z539" s="5"/>
      <c r="AA539" s="5"/>
      <c r="AB539" s="15"/>
      <c r="AC539" s="15"/>
      <c r="AD539" s="15"/>
      <c r="AE539" s="15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</row>
    <row r="540">
      <c r="A540" s="13"/>
      <c r="B540" s="24"/>
      <c r="C540" s="13"/>
      <c r="D540" s="13"/>
      <c r="E540" s="13"/>
      <c r="F540" s="18"/>
      <c r="G540" s="18"/>
      <c r="H540" s="18"/>
      <c r="I540" s="13"/>
      <c r="J540" s="13"/>
      <c r="K540" s="13"/>
      <c r="L540" s="15"/>
      <c r="M540" s="15"/>
      <c r="N540" s="15"/>
      <c r="O540" s="15"/>
      <c r="P540" s="15"/>
      <c r="S540" s="5"/>
      <c r="V540" s="15"/>
      <c r="W540" s="15"/>
      <c r="X540" s="15"/>
      <c r="Y540" s="5"/>
      <c r="Z540" s="5"/>
      <c r="AA540" s="5"/>
      <c r="AB540" s="15"/>
      <c r="AC540" s="15"/>
      <c r="AD540" s="15"/>
      <c r="AE540" s="15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</row>
    <row r="541">
      <c r="A541" s="13"/>
      <c r="B541" s="24"/>
      <c r="C541" s="13"/>
      <c r="D541" s="13"/>
      <c r="E541" s="13"/>
      <c r="F541" s="18"/>
      <c r="G541" s="18"/>
      <c r="H541" s="18"/>
      <c r="I541" s="13"/>
      <c r="J541" s="13"/>
      <c r="K541" s="13"/>
      <c r="L541" s="15"/>
      <c r="M541" s="15"/>
      <c r="N541" s="15"/>
      <c r="O541" s="15"/>
      <c r="P541" s="15"/>
      <c r="S541" s="5"/>
      <c r="V541" s="15"/>
      <c r="W541" s="15"/>
      <c r="X541" s="15"/>
      <c r="Y541" s="5"/>
      <c r="Z541" s="5"/>
      <c r="AA541" s="5"/>
      <c r="AB541" s="15"/>
      <c r="AC541" s="15"/>
      <c r="AD541" s="15"/>
      <c r="AE541" s="15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</row>
    <row r="542">
      <c r="A542" s="13"/>
      <c r="B542" s="24"/>
      <c r="C542" s="13"/>
      <c r="D542" s="13"/>
      <c r="E542" s="13"/>
      <c r="F542" s="18"/>
      <c r="G542" s="18"/>
      <c r="H542" s="18"/>
      <c r="I542" s="13"/>
      <c r="J542" s="13"/>
      <c r="K542" s="13"/>
      <c r="L542" s="15"/>
      <c r="M542" s="15"/>
      <c r="N542" s="15"/>
      <c r="O542" s="15"/>
      <c r="P542" s="15"/>
      <c r="S542" s="5"/>
      <c r="V542" s="15"/>
      <c r="W542" s="15"/>
      <c r="X542" s="15"/>
      <c r="Y542" s="5"/>
      <c r="Z542" s="5"/>
      <c r="AA542" s="5"/>
      <c r="AB542" s="15"/>
      <c r="AC542" s="15"/>
      <c r="AD542" s="15"/>
      <c r="AE542" s="15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</row>
    <row r="543">
      <c r="A543" s="13"/>
      <c r="B543" s="24"/>
      <c r="C543" s="13"/>
      <c r="D543" s="13"/>
      <c r="E543" s="13"/>
      <c r="F543" s="18"/>
      <c r="G543" s="18"/>
      <c r="H543" s="18"/>
      <c r="I543" s="13"/>
      <c r="J543" s="13"/>
      <c r="K543" s="13"/>
      <c r="L543" s="15"/>
      <c r="M543" s="15"/>
      <c r="N543" s="15"/>
      <c r="O543" s="15"/>
      <c r="P543" s="15"/>
      <c r="S543" s="5"/>
      <c r="V543" s="15"/>
      <c r="W543" s="15"/>
      <c r="X543" s="15"/>
      <c r="Y543" s="5"/>
      <c r="Z543" s="5"/>
      <c r="AA543" s="5"/>
      <c r="AB543" s="15"/>
      <c r="AC543" s="15"/>
      <c r="AD543" s="15"/>
      <c r="AE543" s="15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</row>
    <row r="544">
      <c r="A544" s="13"/>
      <c r="B544" s="24"/>
      <c r="C544" s="13"/>
      <c r="D544" s="13"/>
      <c r="E544" s="13"/>
      <c r="F544" s="18"/>
      <c r="G544" s="18"/>
      <c r="H544" s="18"/>
      <c r="I544" s="13"/>
      <c r="J544" s="13"/>
      <c r="K544" s="13"/>
      <c r="L544" s="15"/>
      <c r="M544" s="15"/>
      <c r="N544" s="15"/>
      <c r="O544" s="15"/>
      <c r="P544" s="15"/>
      <c r="S544" s="5"/>
      <c r="V544" s="15"/>
      <c r="W544" s="15"/>
      <c r="X544" s="15"/>
      <c r="Y544" s="5"/>
      <c r="Z544" s="5"/>
      <c r="AA544" s="5"/>
      <c r="AB544" s="15"/>
      <c r="AC544" s="15"/>
      <c r="AD544" s="15"/>
      <c r="AE544" s="15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</row>
    <row r="545">
      <c r="A545" s="13"/>
      <c r="B545" s="25"/>
      <c r="C545" s="13"/>
      <c r="D545" s="13"/>
      <c r="E545" s="13"/>
      <c r="F545" s="18"/>
      <c r="G545" s="18"/>
      <c r="H545" s="18"/>
      <c r="I545" s="13"/>
      <c r="J545" s="13"/>
      <c r="K545" s="13"/>
      <c r="L545" s="15"/>
      <c r="M545" s="15"/>
      <c r="N545" s="15"/>
      <c r="O545" s="15"/>
      <c r="P545" s="15"/>
      <c r="S545" s="5"/>
      <c r="V545" s="15"/>
      <c r="W545" s="15"/>
      <c r="X545" s="15"/>
      <c r="Y545" s="5"/>
      <c r="Z545" s="5"/>
      <c r="AA545" s="5"/>
      <c r="AB545" s="15"/>
      <c r="AC545" s="15"/>
      <c r="AD545" s="15"/>
      <c r="AE545" s="15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</row>
    <row r="546">
      <c r="A546" s="13"/>
      <c r="B546" s="25"/>
      <c r="C546" s="13"/>
      <c r="D546" s="13"/>
      <c r="E546" s="13"/>
      <c r="F546" s="18"/>
      <c r="G546" s="18"/>
      <c r="H546" s="18"/>
      <c r="I546" s="13"/>
      <c r="J546" s="13"/>
      <c r="K546" s="13"/>
      <c r="L546" s="15"/>
      <c r="M546" s="15"/>
      <c r="N546" s="15"/>
      <c r="O546" s="15"/>
      <c r="P546" s="15"/>
      <c r="S546" s="5"/>
      <c r="V546" s="15"/>
      <c r="W546" s="15"/>
      <c r="X546" s="15"/>
      <c r="Y546" s="5"/>
      <c r="Z546" s="5"/>
      <c r="AA546" s="5"/>
      <c r="AB546" s="15"/>
      <c r="AC546" s="15"/>
      <c r="AD546" s="15"/>
      <c r="AE546" s="15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</row>
    <row r="547">
      <c r="A547" s="13"/>
      <c r="B547" s="25"/>
      <c r="C547" s="13"/>
      <c r="D547" s="13"/>
      <c r="E547" s="13"/>
      <c r="F547" s="18"/>
      <c r="G547" s="18"/>
      <c r="H547" s="18"/>
      <c r="I547" s="13"/>
      <c r="J547" s="13"/>
      <c r="K547" s="13"/>
      <c r="L547" s="15"/>
      <c r="M547" s="15"/>
      <c r="N547" s="15"/>
      <c r="O547" s="15"/>
      <c r="P547" s="15"/>
      <c r="S547" s="5"/>
      <c r="V547" s="15"/>
      <c r="W547" s="15"/>
      <c r="X547" s="15"/>
      <c r="Y547" s="5"/>
      <c r="Z547" s="5"/>
      <c r="AA547" s="5"/>
      <c r="AB547" s="15"/>
      <c r="AC547" s="15"/>
      <c r="AD547" s="15"/>
      <c r="AE547" s="15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</row>
    <row r="548">
      <c r="A548" s="13"/>
      <c r="B548" s="25"/>
      <c r="C548" s="13"/>
      <c r="D548" s="13"/>
      <c r="E548" s="13"/>
      <c r="F548" s="18"/>
      <c r="G548" s="18"/>
      <c r="H548" s="18"/>
      <c r="I548" s="13"/>
      <c r="J548" s="13"/>
      <c r="K548" s="13"/>
      <c r="L548" s="15"/>
      <c r="M548" s="15"/>
      <c r="N548" s="15"/>
      <c r="O548" s="15"/>
      <c r="P548" s="15"/>
      <c r="S548" s="5"/>
      <c r="V548" s="15"/>
      <c r="W548" s="15"/>
      <c r="X548" s="15"/>
      <c r="Y548" s="5"/>
      <c r="Z548" s="5"/>
      <c r="AA548" s="5"/>
      <c r="AB548" s="15"/>
      <c r="AC548" s="15"/>
      <c r="AD548" s="15"/>
      <c r="AE548" s="15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</row>
    <row r="549">
      <c r="A549" s="13"/>
      <c r="B549" s="25"/>
      <c r="C549" s="13"/>
      <c r="D549" s="13"/>
      <c r="E549" s="13"/>
      <c r="F549" s="18"/>
      <c r="G549" s="18"/>
      <c r="H549" s="18"/>
      <c r="I549" s="13"/>
      <c r="J549" s="13"/>
      <c r="K549" s="13"/>
      <c r="L549" s="15"/>
      <c r="M549" s="15"/>
      <c r="N549" s="15"/>
      <c r="O549" s="15"/>
      <c r="P549" s="15"/>
      <c r="S549" s="5"/>
      <c r="V549" s="15"/>
      <c r="W549" s="15"/>
      <c r="X549" s="15"/>
      <c r="Y549" s="5"/>
      <c r="Z549" s="5"/>
      <c r="AA549" s="5"/>
      <c r="AB549" s="15"/>
      <c r="AC549" s="15"/>
      <c r="AD549" s="15"/>
      <c r="AE549" s="15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</row>
    <row r="550">
      <c r="A550" s="13"/>
      <c r="B550" s="25"/>
      <c r="C550" s="13"/>
      <c r="D550" s="13"/>
      <c r="E550" s="13"/>
      <c r="F550" s="18"/>
      <c r="G550" s="18"/>
      <c r="H550" s="18"/>
      <c r="I550" s="13"/>
      <c r="J550" s="13"/>
      <c r="K550" s="13"/>
      <c r="L550" s="15"/>
      <c r="M550" s="15"/>
      <c r="N550" s="15"/>
      <c r="O550" s="15"/>
      <c r="P550" s="15"/>
      <c r="S550" s="5"/>
      <c r="V550" s="15"/>
      <c r="W550" s="15"/>
      <c r="X550" s="15"/>
      <c r="Y550" s="5"/>
      <c r="Z550" s="5"/>
      <c r="AA550" s="5"/>
      <c r="AB550" s="15"/>
      <c r="AC550" s="15"/>
      <c r="AD550" s="15"/>
      <c r="AE550" s="15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</row>
    <row r="551">
      <c r="A551" s="13"/>
      <c r="B551" s="25"/>
      <c r="C551" s="13"/>
      <c r="D551" s="13"/>
      <c r="E551" s="13"/>
      <c r="F551" s="18"/>
      <c r="G551" s="18"/>
      <c r="H551" s="18"/>
      <c r="I551" s="13"/>
      <c r="J551" s="13"/>
      <c r="K551" s="13"/>
      <c r="L551" s="15"/>
      <c r="M551" s="15"/>
      <c r="N551" s="15"/>
      <c r="O551" s="15"/>
      <c r="P551" s="15"/>
      <c r="S551" s="5"/>
      <c r="V551" s="15"/>
      <c r="W551" s="15"/>
      <c r="X551" s="15"/>
      <c r="Y551" s="5"/>
      <c r="Z551" s="5"/>
      <c r="AA551" s="5"/>
      <c r="AB551" s="15"/>
      <c r="AC551" s="15"/>
      <c r="AD551" s="15"/>
      <c r="AE551" s="15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</row>
    <row r="552">
      <c r="A552" s="13"/>
      <c r="B552" s="25"/>
      <c r="C552" s="13"/>
      <c r="D552" s="13"/>
      <c r="E552" s="13"/>
      <c r="F552" s="18"/>
      <c r="G552" s="18"/>
      <c r="H552" s="18"/>
      <c r="I552" s="13"/>
      <c r="J552" s="13"/>
      <c r="K552" s="13"/>
      <c r="L552" s="15"/>
      <c r="M552" s="15"/>
      <c r="N552" s="15"/>
      <c r="O552" s="15"/>
      <c r="P552" s="15"/>
      <c r="S552" s="5"/>
      <c r="V552" s="15"/>
      <c r="W552" s="15"/>
      <c r="X552" s="15"/>
      <c r="Y552" s="5"/>
      <c r="Z552" s="5"/>
      <c r="AA552" s="5"/>
      <c r="AB552" s="15"/>
      <c r="AC552" s="15"/>
      <c r="AD552" s="15"/>
      <c r="AE552" s="15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</row>
    <row r="553">
      <c r="A553" s="13"/>
      <c r="B553" s="25"/>
      <c r="C553" s="13"/>
      <c r="D553" s="13"/>
      <c r="E553" s="13"/>
      <c r="F553" s="18"/>
      <c r="G553" s="18"/>
      <c r="H553" s="18"/>
      <c r="I553" s="13"/>
      <c r="J553" s="13"/>
      <c r="K553" s="13"/>
      <c r="L553" s="15"/>
      <c r="M553" s="15"/>
      <c r="N553" s="15"/>
      <c r="O553" s="15"/>
      <c r="P553" s="15"/>
      <c r="S553" s="5"/>
      <c r="V553" s="15"/>
      <c r="W553" s="15"/>
      <c r="X553" s="15"/>
      <c r="Y553" s="5"/>
      <c r="Z553" s="5"/>
      <c r="AA553" s="5"/>
      <c r="AB553" s="15"/>
      <c r="AC553" s="15"/>
      <c r="AD553" s="15"/>
      <c r="AE553" s="15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</row>
    <row r="554">
      <c r="A554" s="13"/>
      <c r="B554" s="25"/>
      <c r="C554" s="13"/>
      <c r="D554" s="13"/>
      <c r="E554" s="13"/>
      <c r="F554" s="18"/>
      <c r="G554" s="18"/>
      <c r="H554" s="18"/>
      <c r="I554" s="13"/>
      <c r="J554" s="13"/>
      <c r="K554" s="13"/>
      <c r="L554" s="15"/>
      <c r="M554" s="15"/>
      <c r="N554" s="15"/>
      <c r="O554" s="15"/>
      <c r="P554" s="15"/>
      <c r="S554" s="5"/>
      <c r="V554" s="15"/>
      <c r="W554" s="15"/>
      <c r="X554" s="15"/>
      <c r="Y554" s="5"/>
      <c r="Z554" s="5"/>
      <c r="AA554" s="5"/>
      <c r="AB554" s="15"/>
      <c r="AC554" s="15"/>
      <c r="AD554" s="15"/>
      <c r="AE554" s="15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</row>
    <row r="555">
      <c r="A555" s="13"/>
      <c r="B555" s="25"/>
      <c r="C555" s="13"/>
      <c r="D555" s="13"/>
      <c r="E555" s="13"/>
      <c r="F555" s="18"/>
      <c r="G555" s="18"/>
      <c r="H555" s="18"/>
      <c r="I555" s="13"/>
      <c r="J555" s="13"/>
      <c r="K555" s="13"/>
      <c r="L555" s="15"/>
      <c r="M555" s="15"/>
      <c r="N555" s="15"/>
      <c r="O555" s="15"/>
      <c r="P555" s="15"/>
      <c r="S555" s="5"/>
      <c r="V555" s="15"/>
      <c r="W555" s="15"/>
      <c r="X555" s="15"/>
      <c r="Y555" s="5"/>
      <c r="Z555" s="5"/>
      <c r="AA555" s="5"/>
      <c r="AB555" s="15"/>
      <c r="AC555" s="15"/>
      <c r="AD555" s="15"/>
      <c r="AE555" s="15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</row>
    <row r="556">
      <c r="A556" s="13"/>
      <c r="B556" s="25"/>
      <c r="C556" s="13"/>
      <c r="D556" s="13"/>
      <c r="E556" s="13"/>
      <c r="F556" s="18"/>
      <c r="G556" s="18"/>
      <c r="H556" s="18"/>
      <c r="I556" s="13"/>
      <c r="J556" s="13"/>
      <c r="K556" s="13"/>
      <c r="L556" s="15"/>
      <c r="M556" s="15"/>
      <c r="N556" s="15"/>
      <c r="O556" s="15"/>
      <c r="P556" s="15"/>
      <c r="S556" s="5"/>
      <c r="V556" s="15"/>
      <c r="W556" s="15"/>
      <c r="X556" s="15"/>
      <c r="Y556" s="5"/>
      <c r="Z556" s="5"/>
      <c r="AA556" s="5"/>
      <c r="AB556" s="15"/>
      <c r="AC556" s="15"/>
      <c r="AD556" s="15"/>
      <c r="AE556" s="15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</row>
    <row r="557">
      <c r="A557" s="13"/>
      <c r="B557" s="25"/>
      <c r="C557" s="13"/>
      <c r="D557" s="13"/>
      <c r="E557" s="13"/>
      <c r="F557" s="18"/>
      <c r="G557" s="18"/>
      <c r="H557" s="18"/>
      <c r="I557" s="13"/>
      <c r="J557" s="13"/>
      <c r="K557" s="13"/>
      <c r="L557" s="15"/>
      <c r="M557" s="15"/>
      <c r="N557" s="15"/>
      <c r="O557" s="15"/>
      <c r="P557" s="15"/>
      <c r="S557" s="5"/>
      <c r="V557" s="15"/>
      <c r="W557" s="15"/>
      <c r="X557" s="15"/>
      <c r="Y557" s="5"/>
      <c r="Z557" s="5"/>
      <c r="AA557" s="5"/>
      <c r="AB557" s="15"/>
      <c r="AC557" s="15"/>
      <c r="AD557" s="15"/>
      <c r="AE557" s="15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</row>
    <row r="558">
      <c r="A558" s="13"/>
      <c r="B558" s="25"/>
      <c r="C558" s="13"/>
      <c r="D558" s="13"/>
      <c r="E558" s="13"/>
      <c r="F558" s="18"/>
      <c r="G558" s="18"/>
      <c r="H558" s="18"/>
      <c r="I558" s="13"/>
      <c r="J558" s="13"/>
      <c r="K558" s="13"/>
      <c r="L558" s="15"/>
      <c r="M558" s="15"/>
      <c r="N558" s="15"/>
      <c r="O558" s="15"/>
      <c r="P558" s="15"/>
      <c r="S558" s="5"/>
      <c r="V558" s="15"/>
      <c r="W558" s="15"/>
      <c r="X558" s="15"/>
      <c r="Y558" s="5"/>
      <c r="Z558" s="5"/>
      <c r="AA558" s="5"/>
      <c r="AB558" s="15"/>
      <c r="AC558" s="15"/>
      <c r="AD558" s="15"/>
      <c r="AE558" s="15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</row>
    <row r="559">
      <c r="A559" s="13"/>
      <c r="B559" s="25"/>
      <c r="C559" s="13"/>
      <c r="D559" s="13"/>
      <c r="E559" s="13"/>
      <c r="F559" s="18"/>
      <c r="G559" s="18"/>
      <c r="H559" s="18"/>
      <c r="I559" s="13"/>
      <c r="J559" s="13"/>
      <c r="K559" s="13"/>
      <c r="L559" s="15"/>
      <c r="M559" s="15"/>
      <c r="N559" s="15"/>
      <c r="O559" s="15"/>
      <c r="P559" s="15"/>
      <c r="S559" s="5"/>
      <c r="V559" s="15"/>
      <c r="W559" s="15"/>
      <c r="X559" s="15"/>
      <c r="Y559" s="5"/>
      <c r="Z559" s="5"/>
      <c r="AA559" s="5"/>
      <c r="AB559" s="15"/>
      <c r="AC559" s="15"/>
      <c r="AD559" s="15"/>
      <c r="AE559" s="15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</row>
    <row r="560">
      <c r="A560" s="13"/>
      <c r="B560" s="25"/>
      <c r="C560" s="13"/>
      <c r="D560" s="13"/>
      <c r="E560" s="13"/>
      <c r="F560" s="18"/>
      <c r="G560" s="18"/>
      <c r="H560" s="18"/>
      <c r="I560" s="13"/>
      <c r="J560" s="13"/>
      <c r="K560" s="13"/>
      <c r="L560" s="15"/>
      <c r="M560" s="15"/>
      <c r="N560" s="15"/>
      <c r="O560" s="15"/>
      <c r="P560" s="15"/>
      <c r="S560" s="5"/>
      <c r="V560" s="15"/>
      <c r="W560" s="15"/>
      <c r="X560" s="15"/>
      <c r="Y560" s="5"/>
      <c r="Z560" s="5"/>
      <c r="AA560" s="5"/>
      <c r="AB560" s="15"/>
      <c r="AC560" s="15"/>
      <c r="AD560" s="15"/>
      <c r="AE560" s="15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</row>
    <row r="561">
      <c r="A561" s="13"/>
      <c r="B561" s="25"/>
      <c r="C561" s="13"/>
      <c r="D561" s="13"/>
      <c r="E561" s="13"/>
      <c r="F561" s="18"/>
      <c r="G561" s="18"/>
      <c r="H561" s="18"/>
      <c r="I561" s="13"/>
      <c r="J561" s="13"/>
      <c r="K561" s="13"/>
      <c r="L561" s="15"/>
      <c r="M561" s="15"/>
      <c r="N561" s="15"/>
      <c r="O561" s="15"/>
      <c r="P561" s="15"/>
      <c r="S561" s="5"/>
      <c r="V561" s="15"/>
      <c r="W561" s="15"/>
      <c r="X561" s="15"/>
      <c r="Y561" s="5"/>
      <c r="Z561" s="5"/>
      <c r="AA561" s="5"/>
      <c r="AB561" s="15"/>
      <c r="AC561" s="15"/>
      <c r="AD561" s="15"/>
      <c r="AE561" s="15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</row>
    <row r="562">
      <c r="A562" s="13"/>
      <c r="B562" s="25"/>
      <c r="C562" s="13"/>
      <c r="D562" s="13"/>
      <c r="E562" s="13"/>
      <c r="F562" s="18"/>
      <c r="G562" s="18"/>
      <c r="H562" s="18"/>
      <c r="I562" s="13"/>
      <c r="J562" s="13"/>
      <c r="K562" s="13"/>
      <c r="L562" s="15"/>
      <c r="M562" s="15"/>
      <c r="N562" s="15"/>
      <c r="O562" s="15"/>
      <c r="P562" s="15"/>
      <c r="S562" s="5"/>
      <c r="V562" s="15"/>
      <c r="W562" s="15"/>
      <c r="X562" s="15"/>
      <c r="Y562" s="5"/>
      <c r="Z562" s="5"/>
      <c r="AA562" s="5"/>
      <c r="AB562" s="15"/>
      <c r="AC562" s="15"/>
      <c r="AD562" s="15"/>
      <c r="AE562" s="15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</row>
    <row r="563">
      <c r="A563" s="13"/>
      <c r="B563" s="25"/>
      <c r="C563" s="13"/>
      <c r="D563" s="13"/>
      <c r="E563" s="13"/>
      <c r="F563" s="18"/>
      <c r="G563" s="18"/>
      <c r="H563" s="18"/>
      <c r="I563" s="13"/>
      <c r="J563" s="13"/>
      <c r="K563" s="13"/>
      <c r="L563" s="15"/>
      <c r="M563" s="15"/>
      <c r="N563" s="15"/>
      <c r="O563" s="15"/>
      <c r="P563" s="15"/>
      <c r="S563" s="5"/>
      <c r="V563" s="15"/>
      <c r="W563" s="15"/>
      <c r="X563" s="15"/>
      <c r="Y563" s="5"/>
      <c r="Z563" s="5"/>
      <c r="AA563" s="5"/>
      <c r="AB563" s="15"/>
      <c r="AC563" s="15"/>
      <c r="AD563" s="15"/>
      <c r="AE563" s="15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</row>
    <row r="564">
      <c r="A564" s="13"/>
      <c r="B564" s="25"/>
      <c r="C564" s="13"/>
      <c r="D564" s="13"/>
      <c r="E564" s="13"/>
      <c r="F564" s="18"/>
      <c r="G564" s="18"/>
      <c r="H564" s="18"/>
      <c r="I564" s="13"/>
      <c r="J564" s="13"/>
      <c r="K564" s="13"/>
      <c r="L564" s="15"/>
      <c r="M564" s="15"/>
      <c r="N564" s="15"/>
      <c r="O564" s="15"/>
      <c r="P564" s="15"/>
      <c r="S564" s="5"/>
      <c r="V564" s="15"/>
      <c r="W564" s="15"/>
      <c r="X564" s="15"/>
      <c r="Y564" s="5"/>
      <c r="Z564" s="5"/>
      <c r="AA564" s="5"/>
      <c r="AB564" s="15"/>
      <c r="AC564" s="15"/>
      <c r="AD564" s="15"/>
      <c r="AE564" s="15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</row>
    <row r="565">
      <c r="A565" s="13"/>
      <c r="B565" s="25"/>
      <c r="C565" s="13"/>
      <c r="D565" s="13"/>
      <c r="E565" s="13"/>
      <c r="F565" s="18"/>
      <c r="G565" s="18"/>
      <c r="H565" s="18"/>
      <c r="I565" s="13"/>
      <c r="J565" s="13"/>
      <c r="K565" s="13"/>
      <c r="L565" s="15"/>
      <c r="M565" s="15"/>
      <c r="N565" s="15"/>
      <c r="O565" s="15"/>
      <c r="P565" s="15"/>
      <c r="S565" s="5"/>
      <c r="V565" s="15"/>
      <c r="W565" s="15"/>
      <c r="X565" s="15"/>
      <c r="Y565" s="5"/>
      <c r="Z565" s="5"/>
      <c r="AA565" s="5"/>
      <c r="AB565" s="15"/>
      <c r="AC565" s="15"/>
      <c r="AD565" s="15"/>
      <c r="AE565" s="15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</row>
    <row r="566">
      <c r="A566" s="13"/>
      <c r="B566" s="25"/>
      <c r="C566" s="13"/>
      <c r="D566" s="13"/>
      <c r="E566" s="13"/>
      <c r="F566" s="18"/>
      <c r="G566" s="18"/>
      <c r="H566" s="18"/>
      <c r="I566" s="13"/>
      <c r="J566" s="13"/>
      <c r="K566" s="13"/>
      <c r="L566" s="15"/>
      <c r="M566" s="15"/>
      <c r="N566" s="15"/>
      <c r="O566" s="15"/>
      <c r="P566" s="15"/>
      <c r="S566" s="5"/>
      <c r="V566" s="15"/>
      <c r="W566" s="15"/>
      <c r="X566" s="15"/>
      <c r="Y566" s="5"/>
      <c r="Z566" s="5"/>
      <c r="AA566" s="5"/>
      <c r="AB566" s="15"/>
      <c r="AC566" s="15"/>
      <c r="AD566" s="15"/>
      <c r="AE566" s="15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</row>
    <row r="567">
      <c r="A567" s="13"/>
      <c r="B567" s="25"/>
      <c r="C567" s="13"/>
      <c r="D567" s="13"/>
      <c r="E567" s="13"/>
      <c r="F567" s="18"/>
      <c r="G567" s="18"/>
      <c r="H567" s="18"/>
      <c r="I567" s="13"/>
      <c r="J567" s="13"/>
      <c r="K567" s="13"/>
      <c r="L567" s="15"/>
      <c r="M567" s="15"/>
      <c r="N567" s="15"/>
      <c r="O567" s="15"/>
      <c r="P567" s="15"/>
      <c r="S567" s="5"/>
      <c r="V567" s="15"/>
      <c r="W567" s="15"/>
      <c r="X567" s="15"/>
      <c r="Y567" s="5"/>
      <c r="Z567" s="5"/>
      <c r="AA567" s="5"/>
      <c r="AB567" s="15"/>
      <c r="AC567" s="15"/>
      <c r="AD567" s="15"/>
      <c r="AE567" s="15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</row>
    <row r="568">
      <c r="A568" s="13"/>
      <c r="B568" s="25"/>
      <c r="C568" s="13"/>
      <c r="D568" s="13"/>
      <c r="E568" s="13"/>
      <c r="F568" s="18"/>
      <c r="G568" s="18"/>
      <c r="H568" s="18"/>
      <c r="I568" s="13"/>
      <c r="J568" s="13"/>
      <c r="K568" s="13"/>
      <c r="L568" s="15"/>
      <c r="M568" s="15"/>
      <c r="N568" s="15"/>
      <c r="O568" s="15"/>
      <c r="P568" s="15"/>
      <c r="S568" s="5"/>
      <c r="V568" s="15"/>
      <c r="W568" s="15"/>
      <c r="X568" s="15"/>
      <c r="Y568" s="5"/>
      <c r="Z568" s="5"/>
      <c r="AA568" s="5"/>
      <c r="AB568" s="15"/>
      <c r="AC568" s="15"/>
      <c r="AD568" s="15"/>
      <c r="AE568" s="15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</row>
    <row r="569">
      <c r="A569" s="13"/>
      <c r="B569" s="25"/>
      <c r="C569" s="13"/>
      <c r="D569" s="13"/>
      <c r="E569" s="13"/>
      <c r="F569" s="18"/>
      <c r="G569" s="18"/>
      <c r="H569" s="18"/>
      <c r="I569" s="13"/>
      <c r="J569" s="13"/>
      <c r="K569" s="13"/>
      <c r="L569" s="15"/>
      <c r="M569" s="15"/>
      <c r="N569" s="15"/>
      <c r="O569" s="15"/>
      <c r="P569" s="15"/>
      <c r="S569" s="5"/>
      <c r="V569" s="15"/>
      <c r="W569" s="15"/>
      <c r="X569" s="15"/>
      <c r="Y569" s="5"/>
      <c r="Z569" s="5"/>
      <c r="AA569" s="5"/>
      <c r="AB569" s="15"/>
      <c r="AC569" s="15"/>
      <c r="AD569" s="15"/>
      <c r="AE569" s="15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</row>
    <row r="570">
      <c r="A570" s="13"/>
      <c r="B570" s="25"/>
      <c r="C570" s="13"/>
      <c r="D570" s="13"/>
      <c r="E570" s="13"/>
      <c r="F570" s="18"/>
      <c r="G570" s="18"/>
      <c r="H570" s="18"/>
      <c r="I570" s="13"/>
      <c r="J570" s="13"/>
      <c r="K570" s="13"/>
      <c r="L570" s="15"/>
      <c r="M570" s="15"/>
      <c r="N570" s="15"/>
      <c r="O570" s="15"/>
      <c r="P570" s="15"/>
      <c r="S570" s="5"/>
      <c r="V570" s="15"/>
      <c r="W570" s="15"/>
      <c r="X570" s="15"/>
      <c r="Y570" s="5"/>
      <c r="Z570" s="5"/>
      <c r="AA570" s="5"/>
      <c r="AB570" s="15"/>
      <c r="AC570" s="15"/>
      <c r="AD570" s="15"/>
      <c r="AE570" s="15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</row>
    <row r="571">
      <c r="A571" s="13"/>
      <c r="B571" s="25"/>
      <c r="C571" s="13"/>
      <c r="D571" s="13"/>
      <c r="E571" s="13"/>
      <c r="F571" s="18"/>
      <c r="G571" s="18"/>
      <c r="H571" s="18"/>
      <c r="I571" s="13"/>
      <c r="J571" s="13"/>
      <c r="K571" s="13"/>
      <c r="L571" s="15"/>
      <c r="M571" s="15"/>
      <c r="N571" s="15"/>
      <c r="O571" s="15"/>
      <c r="P571" s="15"/>
      <c r="S571" s="5"/>
      <c r="V571" s="15"/>
      <c r="W571" s="15"/>
      <c r="X571" s="15"/>
      <c r="Y571" s="5"/>
      <c r="Z571" s="5"/>
      <c r="AA571" s="5"/>
      <c r="AB571" s="15"/>
      <c r="AC571" s="15"/>
      <c r="AD571" s="15"/>
      <c r="AE571" s="15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</row>
    <row r="572">
      <c r="A572" s="13"/>
      <c r="B572" s="25"/>
      <c r="C572" s="13"/>
      <c r="D572" s="13"/>
      <c r="E572" s="13"/>
      <c r="F572" s="18"/>
      <c r="G572" s="18"/>
      <c r="H572" s="18"/>
      <c r="I572" s="13"/>
      <c r="J572" s="13"/>
      <c r="K572" s="13"/>
      <c r="L572" s="15"/>
      <c r="M572" s="15"/>
      <c r="N572" s="15"/>
      <c r="O572" s="15"/>
      <c r="P572" s="15"/>
      <c r="S572" s="5"/>
      <c r="V572" s="15"/>
      <c r="W572" s="15"/>
      <c r="X572" s="15"/>
      <c r="Y572" s="5"/>
      <c r="Z572" s="5"/>
      <c r="AA572" s="5"/>
      <c r="AB572" s="15"/>
      <c r="AC572" s="15"/>
      <c r="AD572" s="15"/>
      <c r="AE572" s="15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</row>
    <row r="573">
      <c r="A573" s="13"/>
      <c r="B573" s="25"/>
      <c r="C573" s="13"/>
      <c r="D573" s="13"/>
      <c r="E573" s="13"/>
      <c r="F573" s="18"/>
      <c r="G573" s="18"/>
      <c r="H573" s="18"/>
      <c r="I573" s="13"/>
      <c r="J573" s="13"/>
      <c r="K573" s="13"/>
      <c r="L573" s="15"/>
      <c r="M573" s="15"/>
      <c r="N573" s="15"/>
      <c r="O573" s="15"/>
      <c r="P573" s="15"/>
      <c r="S573" s="5"/>
      <c r="V573" s="15"/>
      <c r="W573" s="15"/>
      <c r="X573" s="15"/>
      <c r="Y573" s="5"/>
      <c r="Z573" s="5"/>
      <c r="AA573" s="5"/>
      <c r="AB573" s="15"/>
      <c r="AC573" s="15"/>
      <c r="AD573" s="15"/>
      <c r="AE573" s="15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</row>
    <row r="574">
      <c r="A574" s="13"/>
      <c r="B574" s="25"/>
      <c r="C574" s="13"/>
      <c r="D574" s="13"/>
      <c r="E574" s="13"/>
      <c r="F574" s="18"/>
      <c r="G574" s="18"/>
      <c r="H574" s="18"/>
      <c r="I574" s="13"/>
      <c r="J574" s="13"/>
      <c r="K574" s="13"/>
      <c r="L574" s="15"/>
      <c r="M574" s="15"/>
      <c r="N574" s="15"/>
      <c r="O574" s="15"/>
      <c r="P574" s="15"/>
      <c r="S574" s="5"/>
      <c r="V574" s="15"/>
      <c r="W574" s="15"/>
      <c r="X574" s="15"/>
      <c r="Y574" s="5"/>
      <c r="Z574" s="5"/>
      <c r="AA574" s="5"/>
      <c r="AB574" s="15"/>
      <c r="AC574" s="15"/>
      <c r="AD574" s="15"/>
      <c r="AE574" s="15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</row>
    <row r="575">
      <c r="A575" s="13"/>
      <c r="B575" s="25"/>
      <c r="C575" s="13"/>
      <c r="D575" s="13"/>
      <c r="E575" s="13"/>
      <c r="F575" s="18"/>
      <c r="G575" s="18"/>
      <c r="H575" s="18"/>
      <c r="I575" s="13"/>
      <c r="J575" s="13"/>
      <c r="K575" s="13"/>
      <c r="L575" s="15"/>
      <c r="M575" s="15"/>
      <c r="N575" s="15"/>
      <c r="O575" s="15"/>
      <c r="P575" s="15"/>
      <c r="S575" s="5"/>
      <c r="V575" s="15"/>
      <c r="W575" s="15"/>
      <c r="X575" s="15"/>
      <c r="Y575" s="5"/>
      <c r="Z575" s="5"/>
      <c r="AA575" s="5"/>
      <c r="AB575" s="15"/>
      <c r="AC575" s="15"/>
      <c r="AD575" s="15"/>
      <c r="AE575" s="15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</row>
    <row r="576">
      <c r="A576" s="13"/>
      <c r="B576" s="25"/>
      <c r="C576" s="13"/>
      <c r="D576" s="13"/>
      <c r="E576" s="13"/>
      <c r="F576" s="18"/>
      <c r="G576" s="18"/>
      <c r="H576" s="18"/>
      <c r="I576" s="13"/>
      <c r="J576" s="13"/>
      <c r="K576" s="13"/>
      <c r="L576" s="15"/>
      <c r="M576" s="15"/>
      <c r="N576" s="15"/>
      <c r="O576" s="15"/>
      <c r="P576" s="15"/>
      <c r="S576" s="5"/>
      <c r="V576" s="15"/>
      <c r="W576" s="15"/>
      <c r="X576" s="15"/>
      <c r="Y576" s="5"/>
      <c r="Z576" s="5"/>
      <c r="AA576" s="5"/>
      <c r="AB576" s="15"/>
      <c r="AC576" s="15"/>
      <c r="AD576" s="15"/>
      <c r="AE576" s="15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</row>
    <row r="577">
      <c r="A577" s="13"/>
      <c r="B577" s="25"/>
      <c r="C577" s="13"/>
      <c r="D577" s="13"/>
      <c r="E577" s="13"/>
      <c r="F577" s="18"/>
      <c r="G577" s="18"/>
      <c r="H577" s="18"/>
      <c r="I577" s="13"/>
      <c r="J577" s="13"/>
      <c r="K577" s="13"/>
      <c r="L577" s="15"/>
      <c r="M577" s="15"/>
      <c r="N577" s="15"/>
      <c r="O577" s="15"/>
      <c r="P577" s="15"/>
      <c r="S577" s="5"/>
      <c r="V577" s="15"/>
      <c r="W577" s="15"/>
      <c r="X577" s="15"/>
      <c r="Y577" s="5"/>
      <c r="Z577" s="5"/>
      <c r="AA577" s="5"/>
      <c r="AB577" s="15"/>
      <c r="AC577" s="15"/>
      <c r="AD577" s="15"/>
      <c r="AE577" s="15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</row>
    <row r="578">
      <c r="A578" s="13"/>
      <c r="B578" s="25"/>
      <c r="C578" s="13"/>
      <c r="D578" s="13"/>
      <c r="E578" s="13"/>
      <c r="F578" s="18"/>
      <c r="G578" s="18"/>
      <c r="H578" s="18"/>
      <c r="I578" s="13"/>
      <c r="J578" s="13"/>
      <c r="K578" s="13"/>
      <c r="L578" s="15"/>
      <c r="M578" s="15"/>
      <c r="N578" s="15"/>
      <c r="O578" s="15"/>
      <c r="P578" s="15"/>
      <c r="S578" s="5"/>
      <c r="V578" s="15"/>
      <c r="W578" s="15"/>
      <c r="X578" s="15"/>
      <c r="Y578" s="5"/>
      <c r="Z578" s="5"/>
      <c r="AA578" s="5"/>
      <c r="AB578" s="15"/>
      <c r="AC578" s="15"/>
      <c r="AD578" s="15"/>
      <c r="AE578" s="15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</row>
    <row r="579">
      <c r="A579" s="13"/>
      <c r="B579" s="25"/>
      <c r="C579" s="13"/>
      <c r="D579" s="13"/>
      <c r="E579" s="13"/>
      <c r="F579" s="18"/>
      <c r="G579" s="18"/>
      <c r="H579" s="18"/>
      <c r="I579" s="13"/>
      <c r="J579" s="13"/>
      <c r="K579" s="13"/>
      <c r="L579" s="15"/>
      <c r="M579" s="15"/>
      <c r="N579" s="15"/>
      <c r="O579" s="15"/>
      <c r="P579" s="15"/>
      <c r="S579" s="5"/>
      <c r="V579" s="15"/>
      <c r="W579" s="15"/>
      <c r="X579" s="15"/>
      <c r="Y579" s="5"/>
      <c r="Z579" s="5"/>
      <c r="AA579" s="5"/>
      <c r="AB579" s="15"/>
      <c r="AC579" s="15"/>
      <c r="AD579" s="15"/>
      <c r="AE579" s="15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</row>
    <row r="580">
      <c r="A580" s="13"/>
      <c r="B580" s="25"/>
      <c r="C580" s="13"/>
      <c r="D580" s="13"/>
      <c r="E580" s="13"/>
      <c r="F580" s="18"/>
      <c r="G580" s="18"/>
      <c r="H580" s="18"/>
      <c r="I580" s="13"/>
      <c r="J580" s="13"/>
      <c r="K580" s="13"/>
      <c r="L580" s="15"/>
      <c r="M580" s="15"/>
      <c r="N580" s="15"/>
      <c r="O580" s="15"/>
      <c r="P580" s="15"/>
      <c r="S580" s="5"/>
      <c r="V580" s="15"/>
      <c r="W580" s="15"/>
      <c r="X580" s="15"/>
      <c r="Y580" s="5"/>
      <c r="Z580" s="5"/>
      <c r="AA580" s="5"/>
      <c r="AB580" s="15"/>
      <c r="AC580" s="15"/>
      <c r="AD580" s="15"/>
      <c r="AE580" s="15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</row>
    <row r="581">
      <c r="A581" s="13"/>
      <c r="B581" s="25"/>
      <c r="C581" s="13"/>
      <c r="D581" s="13"/>
      <c r="E581" s="13"/>
      <c r="F581" s="18"/>
      <c r="G581" s="18"/>
      <c r="H581" s="18"/>
      <c r="I581" s="13"/>
      <c r="J581" s="13"/>
      <c r="K581" s="13"/>
      <c r="L581" s="15"/>
      <c r="M581" s="15"/>
      <c r="N581" s="15"/>
      <c r="O581" s="15"/>
      <c r="P581" s="15"/>
      <c r="S581" s="5"/>
      <c r="V581" s="15"/>
      <c r="W581" s="15"/>
      <c r="X581" s="15"/>
      <c r="Y581" s="5"/>
      <c r="Z581" s="5"/>
      <c r="AA581" s="5"/>
      <c r="AB581" s="15"/>
      <c r="AC581" s="15"/>
      <c r="AD581" s="15"/>
      <c r="AE581" s="15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</row>
    <row r="582">
      <c r="A582" s="13"/>
      <c r="B582" s="25"/>
      <c r="C582" s="13"/>
      <c r="D582" s="13"/>
      <c r="E582" s="13"/>
      <c r="F582" s="18"/>
      <c r="G582" s="18"/>
      <c r="H582" s="18"/>
      <c r="I582" s="13"/>
      <c r="J582" s="13"/>
      <c r="K582" s="13"/>
      <c r="L582" s="15"/>
      <c r="M582" s="15"/>
      <c r="N582" s="15"/>
      <c r="O582" s="15"/>
      <c r="P582" s="15"/>
      <c r="S582" s="5"/>
      <c r="V582" s="15"/>
      <c r="W582" s="15"/>
      <c r="X582" s="15"/>
      <c r="Y582" s="5"/>
      <c r="Z582" s="5"/>
      <c r="AA582" s="5"/>
      <c r="AB582" s="15"/>
      <c r="AC582" s="15"/>
      <c r="AD582" s="15"/>
      <c r="AE582" s="15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</row>
    <row r="583">
      <c r="A583" s="13"/>
      <c r="B583" s="25"/>
      <c r="C583" s="13"/>
      <c r="D583" s="13"/>
      <c r="E583" s="13"/>
      <c r="F583" s="18"/>
      <c r="G583" s="18"/>
      <c r="H583" s="18"/>
      <c r="I583" s="13"/>
      <c r="J583" s="13"/>
      <c r="K583" s="13"/>
      <c r="L583" s="15"/>
      <c r="M583" s="15"/>
      <c r="N583" s="15"/>
      <c r="O583" s="15"/>
      <c r="P583" s="15"/>
      <c r="S583" s="5"/>
      <c r="V583" s="15"/>
      <c r="W583" s="15"/>
      <c r="X583" s="15"/>
      <c r="Y583" s="5"/>
      <c r="Z583" s="5"/>
      <c r="AA583" s="5"/>
      <c r="AB583" s="15"/>
      <c r="AC583" s="15"/>
      <c r="AD583" s="15"/>
      <c r="AE583" s="15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</row>
    <row r="584">
      <c r="A584" s="13"/>
      <c r="B584" s="25"/>
      <c r="C584" s="13"/>
      <c r="D584" s="13"/>
      <c r="E584" s="13"/>
      <c r="F584" s="18"/>
      <c r="G584" s="18"/>
      <c r="H584" s="18"/>
      <c r="I584" s="13"/>
      <c r="J584" s="13"/>
      <c r="K584" s="13"/>
      <c r="L584" s="15"/>
      <c r="M584" s="15"/>
      <c r="N584" s="15"/>
      <c r="O584" s="15"/>
      <c r="P584" s="15"/>
      <c r="S584" s="5"/>
      <c r="V584" s="15"/>
      <c r="W584" s="15"/>
      <c r="X584" s="15"/>
      <c r="Y584" s="5"/>
      <c r="Z584" s="5"/>
      <c r="AA584" s="5"/>
      <c r="AB584" s="15"/>
      <c r="AC584" s="15"/>
      <c r="AD584" s="15"/>
      <c r="AE584" s="15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</row>
    <row r="585">
      <c r="A585" s="13"/>
      <c r="B585" s="25"/>
      <c r="C585" s="13"/>
      <c r="D585" s="13"/>
      <c r="E585" s="13"/>
      <c r="F585" s="18"/>
      <c r="G585" s="18"/>
      <c r="H585" s="18"/>
      <c r="I585" s="13"/>
      <c r="J585" s="13"/>
      <c r="K585" s="13"/>
      <c r="L585" s="15"/>
      <c r="M585" s="15"/>
      <c r="N585" s="15"/>
      <c r="O585" s="15"/>
      <c r="P585" s="15"/>
      <c r="S585" s="5"/>
      <c r="V585" s="15"/>
      <c r="W585" s="15"/>
      <c r="X585" s="15"/>
      <c r="Y585" s="5"/>
      <c r="Z585" s="5"/>
      <c r="AA585" s="5"/>
      <c r="AB585" s="15"/>
      <c r="AC585" s="15"/>
      <c r="AD585" s="15"/>
      <c r="AE585" s="15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</row>
    <row r="586">
      <c r="A586" s="13"/>
      <c r="B586" s="25"/>
      <c r="C586" s="13"/>
      <c r="D586" s="13"/>
      <c r="E586" s="13"/>
      <c r="F586" s="18"/>
      <c r="G586" s="18"/>
      <c r="H586" s="18"/>
      <c r="I586" s="13"/>
      <c r="J586" s="13"/>
      <c r="K586" s="13"/>
      <c r="L586" s="15"/>
      <c r="M586" s="15"/>
      <c r="N586" s="15"/>
      <c r="O586" s="15"/>
      <c r="P586" s="15"/>
      <c r="S586" s="5"/>
      <c r="V586" s="15"/>
      <c r="W586" s="15"/>
      <c r="X586" s="15"/>
      <c r="Y586" s="5"/>
      <c r="Z586" s="5"/>
      <c r="AA586" s="5"/>
      <c r="AB586" s="15"/>
      <c r="AC586" s="15"/>
      <c r="AD586" s="15"/>
      <c r="AE586" s="15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</row>
    <row r="587">
      <c r="A587" s="13"/>
      <c r="B587" s="25"/>
      <c r="C587" s="13"/>
      <c r="D587" s="13"/>
      <c r="E587" s="13"/>
      <c r="F587" s="18"/>
      <c r="G587" s="18"/>
      <c r="H587" s="18"/>
      <c r="I587" s="13"/>
      <c r="J587" s="13"/>
      <c r="K587" s="13"/>
      <c r="L587" s="15"/>
      <c r="M587" s="15"/>
      <c r="N587" s="15"/>
      <c r="O587" s="15"/>
      <c r="P587" s="15"/>
      <c r="S587" s="5"/>
      <c r="V587" s="15"/>
      <c r="W587" s="15"/>
      <c r="X587" s="15"/>
      <c r="Y587" s="5"/>
      <c r="Z587" s="5"/>
      <c r="AA587" s="5"/>
      <c r="AB587" s="15"/>
      <c r="AC587" s="15"/>
      <c r="AD587" s="15"/>
      <c r="AE587" s="15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</row>
    <row r="588">
      <c r="A588" s="13"/>
      <c r="B588" s="25"/>
      <c r="C588" s="13"/>
      <c r="D588" s="13"/>
      <c r="E588" s="13"/>
      <c r="F588" s="18"/>
      <c r="G588" s="18"/>
      <c r="H588" s="18"/>
      <c r="I588" s="13"/>
      <c r="J588" s="13"/>
      <c r="K588" s="13"/>
      <c r="L588" s="15"/>
      <c r="M588" s="15"/>
      <c r="N588" s="15"/>
      <c r="O588" s="15"/>
      <c r="P588" s="15"/>
      <c r="S588" s="5"/>
      <c r="V588" s="15"/>
      <c r="W588" s="15"/>
      <c r="X588" s="15"/>
      <c r="Y588" s="5"/>
      <c r="Z588" s="5"/>
      <c r="AA588" s="5"/>
      <c r="AB588" s="15"/>
      <c r="AC588" s="15"/>
      <c r="AD588" s="15"/>
      <c r="AE588" s="15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</row>
    <row r="589">
      <c r="A589" s="13"/>
      <c r="B589" s="25"/>
      <c r="C589" s="13"/>
      <c r="D589" s="13"/>
      <c r="E589" s="13"/>
      <c r="F589" s="18"/>
      <c r="G589" s="18"/>
      <c r="H589" s="18"/>
      <c r="I589" s="13"/>
      <c r="J589" s="13"/>
      <c r="K589" s="13"/>
      <c r="L589" s="15"/>
      <c r="M589" s="15"/>
      <c r="N589" s="15"/>
      <c r="O589" s="15"/>
      <c r="P589" s="15"/>
      <c r="S589" s="5"/>
      <c r="V589" s="15"/>
      <c r="W589" s="15"/>
      <c r="X589" s="15"/>
      <c r="Y589" s="5"/>
      <c r="Z589" s="5"/>
      <c r="AA589" s="5"/>
      <c r="AB589" s="15"/>
      <c r="AC589" s="15"/>
      <c r="AD589" s="15"/>
      <c r="AE589" s="15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</row>
    <row r="590">
      <c r="A590" s="13"/>
      <c r="B590" s="25"/>
      <c r="C590" s="13"/>
      <c r="D590" s="13"/>
      <c r="E590" s="13"/>
      <c r="F590" s="18"/>
      <c r="G590" s="18"/>
      <c r="H590" s="18"/>
      <c r="I590" s="13"/>
      <c r="J590" s="13"/>
      <c r="K590" s="13"/>
      <c r="L590" s="15"/>
      <c r="M590" s="15"/>
      <c r="N590" s="15"/>
      <c r="O590" s="15"/>
      <c r="P590" s="15"/>
      <c r="S590" s="5"/>
      <c r="V590" s="15"/>
      <c r="W590" s="15"/>
      <c r="X590" s="15"/>
      <c r="Y590" s="5"/>
      <c r="Z590" s="5"/>
      <c r="AA590" s="5"/>
      <c r="AB590" s="15"/>
      <c r="AC590" s="15"/>
      <c r="AD590" s="15"/>
      <c r="AE590" s="15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</row>
    <row r="591">
      <c r="A591" s="13"/>
      <c r="B591" s="25"/>
      <c r="C591" s="13"/>
      <c r="D591" s="13"/>
      <c r="E591" s="13"/>
      <c r="F591" s="18"/>
      <c r="G591" s="18"/>
      <c r="H591" s="18"/>
      <c r="I591" s="13"/>
      <c r="J591" s="13"/>
      <c r="K591" s="13"/>
      <c r="L591" s="15"/>
      <c r="M591" s="15"/>
      <c r="N591" s="15"/>
      <c r="O591" s="15"/>
      <c r="P591" s="15"/>
      <c r="S591" s="5"/>
      <c r="V591" s="15"/>
      <c r="W591" s="15"/>
      <c r="X591" s="15"/>
      <c r="Y591" s="5"/>
      <c r="Z591" s="5"/>
      <c r="AA591" s="5"/>
      <c r="AB591" s="15"/>
      <c r="AC591" s="15"/>
      <c r="AD591" s="15"/>
      <c r="AE591" s="15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</row>
    <row r="592">
      <c r="A592" s="13"/>
      <c r="B592" s="25"/>
      <c r="C592" s="13"/>
      <c r="D592" s="13"/>
      <c r="E592" s="13"/>
      <c r="F592" s="18"/>
      <c r="G592" s="18"/>
      <c r="H592" s="18"/>
      <c r="I592" s="13"/>
      <c r="J592" s="13"/>
      <c r="K592" s="13"/>
      <c r="L592" s="15"/>
      <c r="M592" s="15"/>
      <c r="N592" s="15"/>
      <c r="O592" s="15"/>
      <c r="P592" s="15"/>
      <c r="S592" s="5"/>
      <c r="V592" s="15"/>
      <c r="W592" s="15"/>
      <c r="X592" s="15"/>
      <c r="Y592" s="5"/>
      <c r="Z592" s="5"/>
      <c r="AA592" s="5"/>
      <c r="AB592" s="15"/>
      <c r="AC592" s="15"/>
      <c r="AD592" s="15"/>
      <c r="AE592" s="15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</row>
    <row r="593">
      <c r="A593" s="13"/>
      <c r="B593" s="25"/>
      <c r="C593" s="13"/>
      <c r="D593" s="13"/>
      <c r="E593" s="13"/>
      <c r="F593" s="18"/>
      <c r="G593" s="18"/>
      <c r="H593" s="18"/>
      <c r="I593" s="13"/>
      <c r="J593" s="13"/>
      <c r="K593" s="13"/>
      <c r="L593" s="15"/>
      <c r="M593" s="15"/>
      <c r="N593" s="15"/>
      <c r="O593" s="15"/>
      <c r="P593" s="15"/>
      <c r="S593" s="5"/>
      <c r="V593" s="15"/>
      <c r="W593" s="15"/>
      <c r="X593" s="15"/>
      <c r="Y593" s="5"/>
      <c r="Z593" s="5"/>
      <c r="AA593" s="5"/>
      <c r="AB593" s="15"/>
      <c r="AC593" s="15"/>
      <c r="AD593" s="15"/>
      <c r="AE593" s="15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</row>
    <row r="594">
      <c r="A594" s="13"/>
      <c r="B594" s="25"/>
      <c r="C594" s="13"/>
      <c r="D594" s="13"/>
      <c r="E594" s="13"/>
      <c r="F594" s="18"/>
      <c r="G594" s="18"/>
      <c r="H594" s="18"/>
      <c r="I594" s="13"/>
      <c r="J594" s="13"/>
      <c r="K594" s="13"/>
      <c r="L594" s="15"/>
      <c r="M594" s="15"/>
      <c r="N594" s="15"/>
      <c r="O594" s="15"/>
      <c r="P594" s="15"/>
      <c r="S594" s="5"/>
      <c r="V594" s="15"/>
      <c r="W594" s="15"/>
      <c r="X594" s="15"/>
      <c r="Y594" s="5"/>
      <c r="Z594" s="5"/>
      <c r="AA594" s="5"/>
      <c r="AB594" s="15"/>
      <c r="AC594" s="15"/>
      <c r="AD594" s="15"/>
      <c r="AE594" s="15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</row>
    <row r="595">
      <c r="A595" s="13"/>
      <c r="B595" s="25"/>
      <c r="C595" s="13"/>
      <c r="D595" s="13"/>
      <c r="E595" s="13"/>
      <c r="F595" s="18"/>
      <c r="G595" s="18"/>
      <c r="H595" s="18"/>
      <c r="I595" s="13"/>
      <c r="J595" s="13"/>
      <c r="K595" s="13"/>
      <c r="L595" s="15"/>
      <c r="M595" s="15"/>
      <c r="N595" s="15"/>
      <c r="O595" s="15"/>
      <c r="P595" s="15"/>
      <c r="S595" s="5"/>
      <c r="V595" s="15"/>
      <c r="W595" s="15"/>
      <c r="X595" s="15"/>
      <c r="Y595" s="5"/>
      <c r="Z595" s="5"/>
      <c r="AA595" s="5"/>
      <c r="AB595" s="15"/>
      <c r="AC595" s="15"/>
      <c r="AD595" s="15"/>
      <c r="AE595" s="15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</row>
    <row r="596">
      <c r="A596" s="13"/>
      <c r="B596" s="25"/>
      <c r="C596" s="13"/>
      <c r="D596" s="13"/>
      <c r="E596" s="13"/>
      <c r="F596" s="18"/>
      <c r="G596" s="18"/>
      <c r="H596" s="18"/>
      <c r="I596" s="13"/>
      <c r="J596" s="13"/>
      <c r="K596" s="13"/>
      <c r="L596" s="15"/>
      <c r="M596" s="15"/>
      <c r="N596" s="15"/>
      <c r="O596" s="15"/>
      <c r="P596" s="15"/>
      <c r="S596" s="5"/>
      <c r="V596" s="15"/>
      <c r="W596" s="15"/>
      <c r="X596" s="15"/>
      <c r="Y596" s="5"/>
      <c r="Z596" s="5"/>
      <c r="AA596" s="5"/>
      <c r="AB596" s="15"/>
      <c r="AC596" s="15"/>
      <c r="AD596" s="15"/>
      <c r="AE596" s="15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</row>
    <row r="597">
      <c r="A597" s="13"/>
      <c r="B597" s="25"/>
      <c r="C597" s="13"/>
      <c r="D597" s="13"/>
      <c r="E597" s="13"/>
      <c r="F597" s="18"/>
      <c r="G597" s="18"/>
      <c r="H597" s="18"/>
      <c r="I597" s="13"/>
      <c r="J597" s="13"/>
      <c r="K597" s="13"/>
      <c r="L597" s="15"/>
      <c r="M597" s="15"/>
      <c r="N597" s="15"/>
      <c r="O597" s="15"/>
      <c r="P597" s="15"/>
      <c r="S597" s="5"/>
      <c r="V597" s="15"/>
      <c r="W597" s="15"/>
      <c r="X597" s="15"/>
      <c r="Y597" s="5"/>
      <c r="Z597" s="5"/>
      <c r="AA597" s="5"/>
      <c r="AB597" s="15"/>
      <c r="AC597" s="15"/>
      <c r="AD597" s="15"/>
      <c r="AE597" s="15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</row>
    <row r="598">
      <c r="A598" s="13"/>
      <c r="B598" s="25"/>
      <c r="C598" s="13"/>
      <c r="D598" s="13"/>
      <c r="E598" s="13"/>
      <c r="F598" s="18"/>
      <c r="G598" s="18"/>
      <c r="H598" s="18"/>
      <c r="I598" s="13"/>
      <c r="J598" s="13"/>
      <c r="K598" s="13"/>
      <c r="L598" s="15"/>
      <c r="M598" s="15"/>
      <c r="N598" s="15"/>
      <c r="O598" s="15"/>
      <c r="P598" s="15"/>
      <c r="S598" s="5"/>
      <c r="V598" s="15"/>
      <c r="W598" s="15"/>
      <c r="X598" s="15"/>
      <c r="Y598" s="5"/>
      <c r="Z598" s="5"/>
      <c r="AA598" s="5"/>
      <c r="AB598" s="15"/>
      <c r="AC598" s="15"/>
      <c r="AD598" s="15"/>
      <c r="AE598" s="15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</row>
    <row r="599">
      <c r="A599" s="13"/>
      <c r="B599" s="25"/>
      <c r="C599" s="13"/>
      <c r="D599" s="13"/>
      <c r="E599" s="13"/>
      <c r="F599" s="18"/>
      <c r="G599" s="18"/>
      <c r="H599" s="18"/>
      <c r="I599" s="13"/>
      <c r="J599" s="13"/>
      <c r="K599" s="13"/>
      <c r="L599" s="15"/>
      <c r="M599" s="15"/>
      <c r="N599" s="15"/>
      <c r="O599" s="15"/>
      <c r="P599" s="15"/>
      <c r="S599" s="5"/>
      <c r="V599" s="15"/>
      <c r="W599" s="15"/>
      <c r="X599" s="15"/>
      <c r="Y599" s="5"/>
      <c r="Z599" s="5"/>
      <c r="AA599" s="5"/>
      <c r="AB599" s="15"/>
      <c r="AC599" s="15"/>
      <c r="AD599" s="15"/>
      <c r="AE599" s="15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</row>
    <row r="600">
      <c r="A600" s="13"/>
      <c r="B600" s="25"/>
      <c r="C600" s="13"/>
      <c r="D600" s="13"/>
      <c r="E600" s="13"/>
      <c r="F600" s="18"/>
      <c r="G600" s="18"/>
      <c r="H600" s="18"/>
      <c r="I600" s="13"/>
      <c r="J600" s="13"/>
      <c r="K600" s="13"/>
      <c r="L600" s="15"/>
      <c r="M600" s="15"/>
      <c r="N600" s="15"/>
      <c r="O600" s="15"/>
      <c r="P600" s="15"/>
      <c r="S600" s="5"/>
      <c r="V600" s="15"/>
      <c r="W600" s="15"/>
      <c r="X600" s="15"/>
      <c r="Y600" s="5"/>
      <c r="Z600" s="5"/>
      <c r="AA600" s="5"/>
      <c r="AB600" s="15"/>
      <c r="AC600" s="15"/>
      <c r="AD600" s="15"/>
      <c r="AE600" s="15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</row>
    <row r="601">
      <c r="A601" s="13"/>
      <c r="B601" s="25"/>
      <c r="C601" s="13"/>
      <c r="D601" s="13"/>
      <c r="E601" s="13"/>
      <c r="F601" s="18"/>
      <c r="G601" s="18"/>
      <c r="H601" s="18"/>
      <c r="I601" s="13"/>
      <c r="J601" s="13"/>
      <c r="K601" s="13"/>
      <c r="L601" s="15"/>
      <c r="M601" s="15"/>
      <c r="N601" s="15"/>
      <c r="O601" s="15"/>
      <c r="P601" s="15"/>
      <c r="S601" s="5"/>
      <c r="V601" s="15"/>
      <c r="W601" s="15"/>
      <c r="X601" s="15"/>
      <c r="Y601" s="5"/>
      <c r="Z601" s="5"/>
      <c r="AA601" s="5"/>
      <c r="AB601" s="15"/>
      <c r="AC601" s="15"/>
      <c r="AD601" s="15"/>
      <c r="AE601" s="15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</row>
    <row r="602">
      <c r="A602" s="13"/>
      <c r="B602" s="25"/>
      <c r="C602" s="13"/>
      <c r="D602" s="13"/>
      <c r="E602" s="13"/>
      <c r="F602" s="18"/>
      <c r="G602" s="18"/>
      <c r="H602" s="18"/>
      <c r="I602" s="13"/>
      <c r="J602" s="13"/>
      <c r="K602" s="13"/>
      <c r="L602" s="15"/>
      <c r="M602" s="15"/>
      <c r="N602" s="15"/>
      <c r="O602" s="15"/>
      <c r="P602" s="15"/>
      <c r="S602" s="5"/>
      <c r="V602" s="15"/>
      <c r="W602" s="15"/>
      <c r="X602" s="15"/>
      <c r="Y602" s="5"/>
      <c r="Z602" s="5"/>
      <c r="AA602" s="5"/>
      <c r="AB602" s="15"/>
      <c r="AC602" s="15"/>
      <c r="AD602" s="15"/>
      <c r="AE602" s="15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</row>
    <row r="603">
      <c r="A603" s="13"/>
      <c r="B603" s="25"/>
      <c r="C603" s="13"/>
      <c r="D603" s="13"/>
      <c r="E603" s="13"/>
      <c r="F603" s="18"/>
      <c r="G603" s="18"/>
      <c r="H603" s="18"/>
      <c r="I603" s="13"/>
      <c r="J603" s="13"/>
      <c r="K603" s="13"/>
      <c r="L603" s="15"/>
      <c r="M603" s="15"/>
      <c r="N603" s="15"/>
      <c r="O603" s="15"/>
      <c r="P603" s="15"/>
      <c r="S603" s="5"/>
      <c r="V603" s="15"/>
      <c r="W603" s="15"/>
      <c r="X603" s="15"/>
      <c r="Y603" s="5"/>
      <c r="Z603" s="5"/>
      <c r="AA603" s="5"/>
      <c r="AB603" s="15"/>
      <c r="AC603" s="15"/>
      <c r="AD603" s="15"/>
      <c r="AE603" s="15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</row>
    <row r="604">
      <c r="A604" s="13"/>
      <c r="B604" s="25"/>
      <c r="C604" s="13"/>
      <c r="D604" s="13"/>
      <c r="E604" s="13"/>
      <c r="F604" s="18"/>
      <c r="G604" s="18"/>
      <c r="H604" s="18"/>
      <c r="I604" s="13"/>
      <c r="J604" s="13"/>
      <c r="K604" s="13"/>
      <c r="L604" s="15"/>
      <c r="M604" s="15"/>
      <c r="N604" s="15"/>
      <c r="O604" s="15"/>
      <c r="P604" s="15"/>
      <c r="S604" s="5"/>
      <c r="V604" s="15"/>
      <c r="W604" s="15"/>
      <c r="X604" s="15"/>
      <c r="Y604" s="5"/>
      <c r="Z604" s="5"/>
      <c r="AA604" s="5"/>
      <c r="AB604" s="15"/>
      <c r="AC604" s="15"/>
      <c r="AD604" s="15"/>
      <c r="AE604" s="15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</row>
    <row r="605">
      <c r="A605" s="13"/>
      <c r="B605" s="25"/>
      <c r="C605" s="13"/>
      <c r="D605" s="13"/>
      <c r="E605" s="13"/>
      <c r="F605" s="18"/>
      <c r="G605" s="18"/>
      <c r="H605" s="18"/>
      <c r="I605" s="13"/>
      <c r="J605" s="13"/>
      <c r="K605" s="13"/>
      <c r="L605" s="15"/>
      <c r="M605" s="15"/>
      <c r="N605" s="15"/>
      <c r="O605" s="15"/>
      <c r="P605" s="15"/>
      <c r="S605" s="5"/>
      <c r="V605" s="15"/>
      <c r="W605" s="15"/>
      <c r="X605" s="15"/>
      <c r="Y605" s="5"/>
      <c r="Z605" s="5"/>
      <c r="AA605" s="5"/>
      <c r="AB605" s="15"/>
      <c r="AC605" s="15"/>
      <c r="AD605" s="15"/>
      <c r="AE605" s="15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</row>
    <row r="606">
      <c r="A606" s="13"/>
      <c r="B606" s="25"/>
      <c r="C606" s="13"/>
      <c r="D606" s="13"/>
      <c r="E606" s="13"/>
      <c r="F606" s="18"/>
      <c r="G606" s="18"/>
      <c r="H606" s="18"/>
      <c r="I606" s="13"/>
      <c r="J606" s="13"/>
      <c r="K606" s="13"/>
      <c r="L606" s="15"/>
      <c r="M606" s="15"/>
      <c r="N606" s="15"/>
      <c r="O606" s="15"/>
      <c r="P606" s="15"/>
      <c r="S606" s="5"/>
      <c r="V606" s="15"/>
      <c r="W606" s="15"/>
      <c r="X606" s="15"/>
      <c r="Y606" s="5"/>
      <c r="Z606" s="5"/>
      <c r="AA606" s="5"/>
      <c r="AB606" s="15"/>
      <c r="AC606" s="15"/>
      <c r="AD606" s="15"/>
      <c r="AE606" s="15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</row>
    <row r="607">
      <c r="A607" s="13"/>
      <c r="B607" s="25"/>
      <c r="C607" s="13"/>
      <c r="D607" s="13"/>
      <c r="E607" s="13"/>
      <c r="F607" s="18"/>
      <c r="G607" s="18"/>
      <c r="H607" s="18"/>
      <c r="I607" s="13"/>
      <c r="J607" s="13"/>
      <c r="K607" s="13"/>
      <c r="L607" s="15"/>
      <c r="M607" s="15"/>
      <c r="N607" s="15"/>
      <c r="O607" s="15"/>
      <c r="P607" s="15"/>
      <c r="S607" s="5"/>
      <c r="V607" s="15"/>
      <c r="W607" s="15"/>
      <c r="X607" s="15"/>
      <c r="Y607" s="5"/>
      <c r="Z607" s="5"/>
      <c r="AA607" s="5"/>
      <c r="AB607" s="15"/>
      <c r="AC607" s="15"/>
      <c r="AD607" s="15"/>
      <c r="AE607" s="15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</row>
    <row r="608">
      <c r="A608" s="13"/>
      <c r="B608" s="25"/>
      <c r="C608" s="13"/>
      <c r="D608" s="13"/>
      <c r="E608" s="13"/>
      <c r="F608" s="18"/>
      <c r="G608" s="18"/>
      <c r="H608" s="18"/>
      <c r="I608" s="13"/>
      <c r="J608" s="13"/>
      <c r="K608" s="13"/>
      <c r="L608" s="15"/>
      <c r="M608" s="15"/>
      <c r="N608" s="15"/>
      <c r="O608" s="15"/>
      <c r="P608" s="15"/>
      <c r="S608" s="5"/>
      <c r="V608" s="15"/>
      <c r="W608" s="15"/>
      <c r="X608" s="15"/>
      <c r="Y608" s="5"/>
      <c r="Z608" s="5"/>
      <c r="AA608" s="5"/>
      <c r="AB608" s="15"/>
      <c r="AC608" s="15"/>
      <c r="AD608" s="15"/>
      <c r="AE608" s="15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</row>
    <row r="609">
      <c r="A609" s="13"/>
      <c r="B609" s="25"/>
      <c r="C609" s="13"/>
      <c r="D609" s="13"/>
      <c r="E609" s="13"/>
      <c r="F609" s="18"/>
      <c r="G609" s="18"/>
      <c r="H609" s="18"/>
      <c r="I609" s="13"/>
      <c r="J609" s="13"/>
      <c r="K609" s="13"/>
      <c r="L609" s="15"/>
      <c r="M609" s="15"/>
      <c r="N609" s="15"/>
      <c r="O609" s="15"/>
      <c r="P609" s="15"/>
      <c r="S609" s="5"/>
      <c r="V609" s="15"/>
      <c r="W609" s="15"/>
      <c r="X609" s="15"/>
      <c r="Y609" s="5"/>
      <c r="Z609" s="5"/>
      <c r="AA609" s="5"/>
      <c r="AB609" s="15"/>
      <c r="AC609" s="15"/>
      <c r="AD609" s="15"/>
      <c r="AE609" s="15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</row>
    <row r="610">
      <c r="A610" s="13"/>
      <c r="B610" s="25"/>
      <c r="C610" s="13"/>
      <c r="D610" s="13"/>
      <c r="E610" s="13"/>
      <c r="F610" s="18"/>
      <c r="G610" s="18"/>
      <c r="H610" s="18"/>
      <c r="I610" s="13"/>
      <c r="J610" s="13"/>
      <c r="K610" s="13"/>
      <c r="L610" s="15"/>
      <c r="M610" s="15"/>
      <c r="N610" s="15"/>
      <c r="O610" s="15"/>
      <c r="P610" s="15"/>
      <c r="S610" s="5"/>
      <c r="V610" s="15"/>
      <c r="W610" s="15"/>
      <c r="X610" s="15"/>
      <c r="Y610" s="5"/>
      <c r="Z610" s="5"/>
      <c r="AA610" s="5"/>
      <c r="AB610" s="15"/>
      <c r="AC610" s="15"/>
      <c r="AD610" s="15"/>
      <c r="AE610" s="15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</row>
    <row r="611">
      <c r="A611" s="13"/>
      <c r="B611" s="25"/>
      <c r="C611" s="13"/>
      <c r="D611" s="13"/>
      <c r="E611" s="13"/>
      <c r="F611" s="18"/>
      <c r="G611" s="18"/>
      <c r="H611" s="18"/>
      <c r="I611" s="13"/>
      <c r="J611" s="13"/>
      <c r="K611" s="13"/>
      <c r="L611" s="15"/>
      <c r="M611" s="15"/>
      <c r="N611" s="15"/>
      <c r="O611" s="15"/>
      <c r="P611" s="15"/>
      <c r="S611" s="5"/>
      <c r="V611" s="15"/>
      <c r="W611" s="15"/>
      <c r="X611" s="15"/>
      <c r="Y611" s="5"/>
      <c r="Z611" s="5"/>
      <c r="AA611" s="5"/>
      <c r="AB611" s="15"/>
      <c r="AC611" s="15"/>
      <c r="AD611" s="15"/>
      <c r="AE611" s="15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</row>
    <row r="612">
      <c r="A612" s="13"/>
      <c r="B612" s="25"/>
      <c r="C612" s="13"/>
      <c r="D612" s="13"/>
      <c r="E612" s="13"/>
      <c r="F612" s="18"/>
      <c r="G612" s="18"/>
      <c r="H612" s="18"/>
      <c r="I612" s="13"/>
      <c r="J612" s="13"/>
      <c r="K612" s="13"/>
      <c r="L612" s="15"/>
      <c r="M612" s="15"/>
      <c r="N612" s="15"/>
      <c r="O612" s="15"/>
      <c r="P612" s="15"/>
      <c r="S612" s="5"/>
      <c r="V612" s="15"/>
      <c r="W612" s="15"/>
      <c r="X612" s="15"/>
      <c r="Y612" s="5"/>
      <c r="Z612" s="5"/>
      <c r="AA612" s="5"/>
      <c r="AB612" s="15"/>
      <c r="AC612" s="15"/>
      <c r="AD612" s="15"/>
      <c r="AE612" s="15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</row>
    <row r="613">
      <c r="A613" s="13"/>
      <c r="B613" s="25"/>
      <c r="C613" s="13"/>
      <c r="D613" s="13"/>
      <c r="E613" s="13"/>
      <c r="F613" s="18"/>
      <c r="G613" s="18"/>
      <c r="H613" s="18"/>
      <c r="I613" s="13"/>
      <c r="J613" s="13"/>
      <c r="K613" s="13"/>
      <c r="L613" s="15"/>
      <c r="M613" s="15"/>
      <c r="N613" s="15"/>
      <c r="O613" s="15"/>
      <c r="P613" s="15"/>
      <c r="S613" s="5"/>
      <c r="V613" s="15"/>
      <c r="W613" s="15"/>
      <c r="X613" s="15"/>
      <c r="Y613" s="5"/>
      <c r="Z613" s="5"/>
      <c r="AA613" s="5"/>
      <c r="AB613" s="15"/>
      <c r="AC613" s="15"/>
      <c r="AD613" s="15"/>
      <c r="AE613" s="15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</row>
    <row r="614">
      <c r="A614" s="13"/>
      <c r="B614" s="25"/>
      <c r="C614" s="13"/>
      <c r="D614" s="13"/>
      <c r="E614" s="13"/>
      <c r="F614" s="18"/>
      <c r="G614" s="18"/>
      <c r="H614" s="18"/>
      <c r="I614" s="13"/>
      <c r="J614" s="13"/>
      <c r="K614" s="13"/>
      <c r="L614" s="15"/>
      <c r="M614" s="15"/>
      <c r="N614" s="15"/>
      <c r="O614" s="15"/>
      <c r="P614" s="15"/>
      <c r="S614" s="5"/>
      <c r="V614" s="15"/>
      <c r="W614" s="15"/>
      <c r="X614" s="15"/>
      <c r="Y614" s="5"/>
      <c r="Z614" s="5"/>
      <c r="AA614" s="5"/>
      <c r="AB614" s="15"/>
      <c r="AC614" s="15"/>
      <c r="AD614" s="15"/>
      <c r="AE614" s="15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</row>
    <row r="615">
      <c r="A615" s="13"/>
      <c r="B615" s="25"/>
      <c r="C615" s="13"/>
      <c r="D615" s="13"/>
      <c r="E615" s="13"/>
      <c r="F615" s="18"/>
      <c r="G615" s="18"/>
      <c r="H615" s="18"/>
      <c r="I615" s="13"/>
      <c r="J615" s="13"/>
      <c r="K615" s="13"/>
      <c r="L615" s="15"/>
      <c r="M615" s="15"/>
      <c r="N615" s="15"/>
      <c r="O615" s="15"/>
      <c r="P615" s="15"/>
      <c r="S615" s="5"/>
      <c r="V615" s="15"/>
      <c r="W615" s="15"/>
      <c r="X615" s="15"/>
      <c r="Y615" s="5"/>
      <c r="Z615" s="5"/>
      <c r="AA615" s="5"/>
      <c r="AB615" s="15"/>
      <c r="AC615" s="15"/>
      <c r="AD615" s="15"/>
      <c r="AE615" s="15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</row>
    <row r="616">
      <c r="A616" s="13"/>
      <c r="B616" s="25"/>
      <c r="C616" s="13"/>
      <c r="D616" s="13"/>
      <c r="E616" s="13"/>
      <c r="F616" s="18"/>
      <c r="G616" s="18"/>
      <c r="H616" s="18"/>
      <c r="I616" s="13"/>
      <c r="J616" s="13"/>
      <c r="K616" s="13"/>
      <c r="L616" s="15"/>
      <c r="M616" s="15"/>
      <c r="N616" s="15"/>
      <c r="O616" s="15"/>
      <c r="P616" s="15"/>
      <c r="S616" s="5"/>
      <c r="V616" s="15"/>
      <c r="W616" s="15"/>
      <c r="X616" s="15"/>
      <c r="Y616" s="5"/>
      <c r="Z616" s="5"/>
      <c r="AA616" s="5"/>
      <c r="AB616" s="15"/>
      <c r="AC616" s="15"/>
      <c r="AD616" s="15"/>
      <c r="AE616" s="15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</row>
    <row r="617">
      <c r="A617" s="13"/>
      <c r="B617" s="25"/>
      <c r="C617" s="13"/>
      <c r="D617" s="13"/>
      <c r="E617" s="13"/>
      <c r="F617" s="18"/>
      <c r="G617" s="18"/>
      <c r="H617" s="18"/>
      <c r="I617" s="13"/>
      <c r="J617" s="13"/>
      <c r="K617" s="13"/>
      <c r="L617" s="15"/>
      <c r="M617" s="15"/>
      <c r="N617" s="15"/>
      <c r="O617" s="15"/>
      <c r="P617" s="15"/>
      <c r="S617" s="5"/>
      <c r="V617" s="15"/>
      <c r="W617" s="15"/>
      <c r="X617" s="15"/>
      <c r="Y617" s="5"/>
      <c r="Z617" s="5"/>
      <c r="AA617" s="5"/>
      <c r="AB617" s="15"/>
      <c r="AC617" s="15"/>
      <c r="AD617" s="15"/>
      <c r="AE617" s="15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</row>
    <row r="618">
      <c r="A618" s="13"/>
      <c r="B618" s="25"/>
      <c r="C618" s="13"/>
      <c r="D618" s="13"/>
      <c r="E618" s="13"/>
      <c r="F618" s="18"/>
      <c r="G618" s="18"/>
      <c r="H618" s="18"/>
      <c r="I618" s="13"/>
      <c r="J618" s="13"/>
      <c r="K618" s="13"/>
      <c r="L618" s="15"/>
      <c r="M618" s="15"/>
      <c r="N618" s="15"/>
      <c r="O618" s="15"/>
      <c r="P618" s="15"/>
      <c r="S618" s="5"/>
      <c r="V618" s="15"/>
      <c r="W618" s="15"/>
      <c r="X618" s="15"/>
      <c r="Y618" s="5"/>
      <c r="Z618" s="5"/>
      <c r="AA618" s="5"/>
      <c r="AB618" s="15"/>
      <c r="AC618" s="15"/>
      <c r="AD618" s="15"/>
      <c r="AE618" s="15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</row>
    <row r="619">
      <c r="A619" s="13"/>
      <c r="B619" s="25"/>
      <c r="C619" s="13"/>
      <c r="D619" s="13"/>
      <c r="E619" s="13"/>
      <c r="F619" s="18"/>
      <c r="G619" s="18"/>
      <c r="H619" s="18"/>
      <c r="I619" s="13"/>
      <c r="J619" s="13"/>
      <c r="K619" s="13"/>
      <c r="L619" s="15"/>
      <c r="M619" s="15"/>
      <c r="N619" s="15"/>
      <c r="O619" s="15"/>
      <c r="P619" s="15"/>
      <c r="S619" s="5"/>
      <c r="V619" s="15"/>
      <c r="W619" s="15"/>
      <c r="X619" s="15"/>
      <c r="Y619" s="5"/>
      <c r="Z619" s="5"/>
      <c r="AA619" s="5"/>
      <c r="AB619" s="15"/>
      <c r="AC619" s="15"/>
      <c r="AD619" s="15"/>
      <c r="AE619" s="15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</row>
    <row r="620">
      <c r="A620" s="13"/>
      <c r="B620" s="25"/>
      <c r="C620" s="13"/>
      <c r="D620" s="13"/>
      <c r="E620" s="13"/>
      <c r="F620" s="18"/>
      <c r="G620" s="18"/>
      <c r="H620" s="18"/>
      <c r="I620" s="13"/>
      <c r="J620" s="13"/>
      <c r="K620" s="13"/>
      <c r="L620" s="15"/>
      <c r="M620" s="15"/>
      <c r="N620" s="15"/>
      <c r="O620" s="15"/>
      <c r="P620" s="15"/>
      <c r="S620" s="5"/>
      <c r="V620" s="15"/>
      <c r="W620" s="15"/>
      <c r="X620" s="15"/>
      <c r="Y620" s="5"/>
      <c r="Z620" s="5"/>
      <c r="AA620" s="5"/>
      <c r="AB620" s="15"/>
      <c r="AC620" s="15"/>
      <c r="AD620" s="15"/>
      <c r="AE620" s="15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</row>
    <row r="621">
      <c r="A621" s="13"/>
      <c r="B621" s="25"/>
      <c r="C621" s="13"/>
      <c r="D621" s="13"/>
      <c r="E621" s="13"/>
      <c r="F621" s="18"/>
      <c r="G621" s="18"/>
      <c r="H621" s="18"/>
      <c r="I621" s="13"/>
      <c r="J621" s="13"/>
      <c r="K621" s="13"/>
      <c r="L621" s="15"/>
      <c r="M621" s="15"/>
      <c r="N621" s="15"/>
      <c r="O621" s="15"/>
      <c r="P621" s="15"/>
      <c r="S621" s="5"/>
      <c r="V621" s="15"/>
      <c r="W621" s="15"/>
      <c r="X621" s="15"/>
      <c r="Y621" s="5"/>
      <c r="Z621" s="5"/>
      <c r="AA621" s="5"/>
      <c r="AB621" s="15"/>
      <c r="AC621" s="15"/>
      <c r="AD621" s="15"/>
      <c r="AE621" s="15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</row>
    <row r="622">
      <c r="A622" s="13"/>
      <c r="B622" s="25"/>
      <c r="C622" s="13"/>
      <c r="D622" s="13"/>
      <c r="E622" s="13"/>
      <c r="F622" s="18"/>
      <c r="G622" s="18"/>
      <c r="H622" s="18"/>
      <c r="I622" s="13"/>
      <c r="J622" s="13"/>
      <c r="K622" s="13"/>
      <c r="L622" s="15"/>
      <c r="M622" s="15"/>
      <c r="N622" s="15"/>
      <c r="O622" s="15"/>
      <c r="P622" s="15"/>
      <c r="S622" s="5"/>
      <c r="V622" s="15"/>
      <c r="W622" s="15"/>
      <c r="X622" s="15"/>
      <c r="Y622" s="5"/>
      <c r="Z622" s="5"/>
      <c r="AA622" s="5"/>
      <c r="AB622" s="15"/>
      <c r="AC622" s="15"/>
      <c r="AD622" s="15"/>
      <c r="AE622" s="15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</row>
    <row r="623">
      <c r="A623" s="13"/>
      <c r="B623" s="25"/>
      <c r="C623" s="13"/>
      <c r="D623" s="13"/>
      <c r="E623" s="13"/>
      <c r="F623" s="18"/>
      <c r="G623" s="18"/>
      <c r="H623" s="18"/>
      <c r="I623" s="13"/>
      <c r="J623" s="13"/>
      <c r="K623" s="13"/>
      <c r="L623" s="15"/>
      <c r="M623" s="15"/>
      <c r="N623" s="15"/>
      <c r="O623" s="15"/>
      <c r="P623" s="15"/>
      <c r="S623" s="5"/>
      <c r="V623" s="15"/>
      <c r="W623" s="15"/>
      <c r="X623" s="15"/>
      <c r="Y623" s="5"/>
      <c r="Z623" s="5"/>
      <c r="AA623" s="5"/>
      <c r="AB623" s="15"/>
      <c r="AC623" s="15"/>
      <c r="AD623" s="15"/>
      <c r="AE623" s="15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</row>
    <row r="624">
      <c r="A624" s="13"/>
      <c r="B624" s="25"/>
      <c r="C624" s="13"/>
      <c r="D624" s="13"/>
      <c r="E624" s="13"/>
      <c r="F624" s="18"/>
      <c r="G624" s="18"/>
      <c r="H624" s="18"/>
      <c r="I624" s="13"/>
      <c r="J624" s="13"/>
      <c r="K624" s="13"/>
      <c r="L624" s="15"/>
      <c r="M624" s="15"/>
      <c r="N624" s="15"/>
      <c r="O624" s="15"/>
      <c r="P624" s="15"/>
      <c r="S624" s="5"/>
      <c r="V624" s="15"/>
      <c r="W624" s="15"/>
      <c r="X624" s="15"/>
      <c r="Y624" s="5"/>
      <c r="Z624" s="5"/>
      <c r="AA624" s="5"/>
      <c r="AB624" s="15"/>
      <c r="AC624" s="15"/>
      <c r="AD624" s="15"/>
      <c r="AE624" s="15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</row>
    <row r="625">
      <c r="A625" s="13"/>
      <c r="B625" s="25"/>
      <c r="C625" s="13"/>
      <c r="D625" s="13"/>
      <c r="E625" s="13"/>
      <c r="F625" s="18"/>
      <c r="G625" s="18"/>
      <c r="H625" s="18"/>
      <c r="I625" s="13"/>
      <c r="J625" s="13"/>
      <c r="K625" s="13"/>
      <c r="L625" s="15"/>
      <c r="M625" s="15"/>
      <c r="N625" s="15"/>
      <c r="O625" s="15"/>
      <c r="P625" s="15"/>
      <c r="S625" s="5"/>
      <c r="V625" s="15"/>
      <c r="W625" s="15"/>
      <c r="X625" s="15"/>
      <c r="Y625" s="5"/>
      <c r="Z625" s="5"/>
      <c r="AA625" s="5"/>
      <c r="AB625" s="15"/>
      <c r="AC625" s="15"/>
      <c r="AD625" s="15"/>
      <c r="AE625" s="15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</row>
    <row r="626">
      <c r="A626" s="13"/>
      <c r="B626" s="25"/>
      <c r="C626" s="13"/>
      <c r="D626" s="13"/>
      <c r="E626" s="13"/>
      <c r="F626" s="18"/>
      <c r="G626" s="18"/>
      <c r="H626" s="18"/>
      <c r="I626" s="13"/>
      <c r="J626" s="13"/>
      <c r="K626" s="13"/>
      <c r="L626" s="15"/>
      <c r="M626" s="15"/>
      <c r="N626" s="15"/>
      <c r="O626" s="15"/>
      <c r="P626" s="15"/>
      <c r="S626" s="5"/>
      <c r="V626" s="15"/>
      <c r="W626" s="15"/>
      <c r="X626" s="15"/>
      <c r="Y626" s="5"/>
      <c r="Z626" s="5"/>
      <c r="AA626" s="5"/>
      <c r="AB626" s="15"/>
      <c r="AC626" s="15"/>
      <c r="AD626" s="15"/>
      <c r="AE626" s="15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</row>
    <row r="627">
      <c r="A627" s="13"/>
      <c r="B627" s="25"/>
      <c r="C627" s="13"/>
      <c r="D627" s="13"/>
      <c r="E627" s="13"/>
      <c r="F627" s="18"/>
      <c r="G627" s="18"/>
      <c r="H627" s="18"/>
      <c r="I627" s="13"/>
      <c r="J627" s="13"/>
      <c r="K627" s="13"/>
      <c r="L627" s="15"/>
      <c r="M627" s="15"/>
      <c r="N627" s="15"/>
      <c r="O627" s="15"/>
      <c r="P627" s="15"/>
      <c r="S627" s="5"/>
      <c r="V627" s="15"/>
      <c r="W627" s="15"/>
      <c r="X627" s="15"/>
      <c r="Y627" s="5"/>
      <c r="Z627" s="5"/>
      <c r="AA627" s="5"/>
      <c r="AB627" s="15"/>
      <c r="AC627" s="15"/>
      <c r="AD627" s="15"/>
      <c r="AE627" s="15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</row>
    <row r="628">
      <c r="A628" s="13"/>
      <c r="B628" s="25"/>
      <c r="C628" s="13"/>
      <c r="D628" s="13"/>
      <c r="E628" s="13"/>
      <c r="F628" s="18"/>
      <c r="G628" s="18"/>
      <c r="H628" s="18"/>
      <c r="I628" s="13"/>
      <c r="J628" s="13"/>
      <c r="K628" s="13"/>
      <c r="L628" s="15"/>
      <c r="M628" s="15"/>
      <c r="N628" s="15"/>
      <c r="O628" s="15"/>
      <c r="P628" s="15"/>
      <c r="S628" s="5"/>
      <c r="V628" s="15"/>
      <c r="W628" s="15"/>
      <c r="X628" s="15"/>
      <c r="Y628" s="5"/>
      <c r="Z628" s="5"/>
      <c r="AA628" s="5"/>
      <c r="AB628" s="15"/>
      <c r="AC628" s="15"/>
      <c r="AD628" s="15"/>
      <c r="AE628" s="15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</row>
    <row r="629">
      <c r="A629" s="13"/>
      <c r="B629" s="25"/>
      <c r="C629" s="13"/>
      <c r="D629" s="13"/>
      <c r="E629" s="13"/>
      <c r="F629" s="18"/>
      <c r="G629" s="18"/>
      <c r="H629" s="18"/>
      <c r="I629" s="13"/>
      <c r="J629" s="13"/>
      <c r="K629" s="13"/>
      <c r="L629" s="15"/>
      <c r="M629" s="15"/>
      <c r="N629" s="15"/>
      <c r="O629" s="15"/>
      <c r="P629" s="15"/>
      <c r="S629" s="5"/>
      <c r="V629" s="15"/>
      <c r="W629" s="15"/>
      <c r="X629" s="15"/>
      <c r="Y629" s="5"/>
      <c r="Z629" s="5"/>
      <c r="AA629" s="5"/>
      <c r="AB629" s="15"/>
      <c r="AC629" s="15"/>
      <c r="AD629" s="15"/>
      <c r="AE629" s="15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</row>
    <row r="630">
      <c r="A630" s="13"/>
      <c r="B630" s="25"/>
      <c r="C630" s="13"/>
      <c r="D630" s="13"/>
      <c r="E630" s="13"/>
      <c r="F630" s="18"/>
      <c r="G630" s="18"/>
      <c r="H630" s="18"/>
      <c r="I630" s="13"/>
      <c r="J630" s="13"/>
      <c r="K630" s="13"/>
      <c r="L630" s="15"/>
      <c r="M630" s="15"/>
      <c r="N630" s="15"/>
      <c r="O630" s="15"/>
      <c r="P630" s="15"/>
      <c r="S630" s="5"/>
      <c r="V630" s="15"/>
      <c r="W630" s="15"/>
      <c r="X630" s="15"/>
      <c r="Y630" s="5"/>
      <c r="Z630" s="5"/>
      <c r="AA630" s="5"/>
      <c r="AB630" s="15"/>
      <c r="AC630" s="15"/>
      <c r="AD630" s="15"/>
      <c r="AE630" s="15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</row>
    <row r="631">
      <c r="A631" s="13"/>
      <c r="B631" s="25"/>
      <c r="C631" s="13"/>
      <c r="D631" s="13"/>
      <c r="E631" s="13"/>
      <c r="F631" s="18"/>
      <c r="G631" s="18"/>
      <c r="H631" s="18"/>
      <c r="I631" s="13"/>
      <c r="J631" s="13"/>
      <c r="K631" s="13"/>
      <c r="L631" s="15"/>
      <c r="M631" s="15"/>
      <c r="N631" s="15"/>
      <c r="O631" s="15"/>
      <c r="P631" s="15"/>
      <c r="S631" s="5"/>
      <c r="V631" s="15"/>
      <c r="W631" s="15"/>
      <c r="X631" s="15"/>
      <c r="Y631" s="5"/>
      <c r="Z631" s="5"/>
      <c r="AA631" s="5"/>
      <c r="AB631" s="15"/>
      <c r="AC631" s="15"/>
      <c r="AD631" s="15"/>
      <c r="AE631" s="15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</row>
    <row r="632">
      <c r="A632" s="13"/>
      <c r="B632" s="25"/>
      <c r="C632" s="13"/>
      <c r="D632" s="13"/>
      <c r="E632" s="13"/>
      <c r="F632" s="18"/>
      <c r="G632" s="18"/>
      <c r="H632" s="18"/>
      <c r="I632" s="13"/>
      <c r="J632" s="13"/>
      <c r="K632" s="13"/>
      <c r="L632" s="15"/>
      <c r="M632" s="15"/>
      <c r="N632" s="15"/>
      <c r="O632" s="15"/>
      <c r="P632" s="15"/>
      <c r="S632" s="5"/>
      <c r="V632" s="15"/>
      <c r="W632" s="15"/>
      <c r="X632" s="15"/>
      <c r="Y632" s="5"/>
      <c r="Z632" s="5"/>
      <c r="AA632" s="5"/>
      <c r="AB632" s="15"/>
      <c r="AC632" s="15"/>
      <c r="AD632" s="15"/>
      <c r="AE632" s="15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</row>
    <row r="633">
      <c r="A633" s="13"/>
      <c r="B633" s="25"/>
      <c r="C633" s="13"/>
      <c r="D633" s="13"/>
      <c r="E633" s="13"/>
      <c r="F633" s="18"/>
      <c r="G633" s="18"/>
      <c r="H633" s="18"/>
      <c r="I633" s="13"/>
      <c r="J633" s="13"/>
      <c r="K633" s="13"/>
      <c r="L633" s="15"/>
      <c r="M633" s="15"/>
      <c r="N633" s="15"/>
      <c r="O633" s="15"/>
      <c r="P633" s="15"/>
      <c r="S633" s="5"/>
      <c r="V633" s="15"/>
      <c r="W633" s="15"/>
      <c r="X633" s="15"/>
      <c r="Y633" s="5"/>
      <c r="Z633" s="5"/>
      <c r="AA633" s="5"/>
      <c r="AB633" s="15"/>
      <c r="AC633" s="15"/>
      <c r="AD633" s="15"/>
      <c r="AE633" s="15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</row>
    <row r="634">
      <c r="A634" s="13"/>
      <c r="B634" s="25"/>
      <c r="C634" s="13"/>
      <c r="D634" s="13"/>
      <c r="E634" s="13"/>
      <c r="F634" s="18"/>
      <c r="G634" s="18"/>
      <c r="H634" s="18"/>
      <c r="I634" s="13"/>
      <c r="J634" s="13"/>
      <c r="K634" s="13"/>
      <c r="L634" s="15"/>
      <c r="M634" s="15"/>
      <c r="N634" s="15"/>
      <c r="O634" s="15"/>
      <c r="P634" s="15"/>
      <c r="S634" s="5"/>
      <c r="V634" s="15"/>
      <c r="W634" s="15"/>
      <c r="X634" s="15"/>
      <c r="Y634" s="5"/>
      <c r="Z634" s="5"/>
      <c r="AA634" s="5"/>
      <c r="AB634" s="15"/>
      <c r="AC634" s="15"/>
      <c r="AD634" s="15"/>
      <c r="AE634" s="15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</row>
    <row r="635">
      <c r="A635" s="13"/>
      <c r="B635" s="25"/>
      <c r="C635" s="13"/>
      <c r="D635" s="13"/>
      <c r="E635" s="13"/>
      <c r="F635" s="18"/>
      <c r="G635" s="18"/>
      <c r="H635" s="18"/>
      <c r="I635" s="13"/>
      <c r="J635" s="13"/>
      <c r="K635" s="13"/>
      <c r="L635" s="15"/>
      <c r="M635" s="15"/>
      <c r="N635" s="15"/>
      <c r="O635" s="15"/>
      <c r="P635" s="15"/>
      <c r="S635" s="5"/>
      <c r="V635" s="15"/>
      <c r="W635" s="15"/>
      <c r="X635" s="15"/>
      <c r="Y635" s="5"/>
      <c r="Z635" s="5"/>
      <c r="AA635" s="5"/>
      <c r="AB635" s="15"/>
      <c r="AC635" s="15"/>
      <c r="AD635" s="15"/>
      <c r="AE635" s="15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</row>
    <row r="636">
      <c r="A636" s="13"/>
      <c r="B636" s="25"/>
      <c r="C636" s="13"/>
      <c r="D636" s="13"/>
      <c r="E636" s="13"/>
      <c r="F636" s="18"/>
      <c r="G636" s="18"/>
      <c r="H636" s="18"/>
      <c r="I636" s="13"/>
      <c r="J636" s="13"/>
      <c r="K636" s="13"/>
      <c r="L636" s="15"/>
      <c r="M636" s="15"/>
      <c r="N636" s="15"/>
      <c r="O636" s="15"/>
      <c r="P636" s="15"/>
      <c r="S636" s="5"/>
      <c r="V636" s="15"/>
      <c r="W636" s="15"/>
      <c r="X636" s="15"/>
      <c r="Y636" s="5"/>
      <c r="Z636" s="5"/>
      <c r="AA636" s="5"/>
      <c r="AB636" s="15"/>
      <c r="AC636" s="15"/>
      <c r="AD636" s="15"/>
      <c r="AE636" s="15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</row>
    <row r="637">
      <c r="A637" s="13"/>
      <c r="B637" s="25"/>
      <c r="C637" s="13"/>
      <c r="D637" s="13"/>
      <c r="E637" s="13"/>
      <c r="F637" s="18"/>
      <c r="G637" s="18"/>
      <c r="H637" s="18"/>
      <c r="I637" s="13"/>
      <c r="J637" s="13"/>
      <c r="K637" s="13"/>
      <c r="L637" s="15"/>
      <c r="M637" s="15"/>
      <c r="N637" s="15"/>
      <c r="O637" s="15"/>
      <c r="P637" s="15"/>
      <c r="S637" s="5"/>
      <c r="V637" s="15"/>
      <c r="W637" s="15"/>
      <c r="X637" s="15"/>
      <c r="Y637" s="5"/>
      <c r="Z637" s="5"/>
      <c r="AA637" s="5"/>
      <c r="AB637" s="15"/>
      <c r="AC637" s="15"/>
      <c r="AD637" s="15"/>
      <c r="AE637" s="15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</row>
    <row r="638">
      <c r="A638" s="13"/>
      <c r="B638" s="25"/>
      <c r="C638" s="13"/>
      <c r="D638" s="13"/>
      <c r="E638" s="13"/>
      <c r="F638" s="18"/>
      <c r="G638" s="18"/>
      <c r="H638" s="18"/>
      <c r="I638" s="13"/>
      <c r="J638" s="13"/>
      <c r="K638" s="13"/>
      <c r="L638" s="15"/>
      <c r="M638" s="15"/>
      <c r="N638" s="15"/>
      <c r="O638" s="15"/>
      <c r="P638" s="15"/>
      <c r="S638" s="5"/>
      <c r="V638" s="15"/>
      <c r="W638" s="15"/>
      <c r="X638" s="15"/>
      <c r="Y638" s="5"/>
      <c r="Z638" s="5"/>
      <c r="AA638" s="5"/>
      <c r="AB638" s="15"/>
      <c r="AC638" s="15"/>
      <c r="AD638" s="15"/>
      <c r="AE638" s="15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</row>
    <row r="639">
      <c r="A639" s="13"/>
      <c r="B639" s="25"/>
      <c r="C639" s="13"/>
      <c r="D639" s="13"/>
      <c r="E639" s="13"/>
      <c r="F639" s="18"/>
      <c r="G639" s="18"/>
      <c r="H639" s="18"/>
      <c r="I639" s="13"/>
      <c r="J639" s="13"/>
      <c r="K639" s="13"/>
      <c r="L639" s="15"/>
      <c r="M639" s="15"/>
      <c r="N639" s="15"/>
      <c r="O639" s="15"/>
      <c r="P639" s="15"/>
      <c r="S639" s="5"/>
      <c r="V639" s="15"/>
      <c r="W639" s="15"/>
      <c r="X639" s="15"/>
      <c r="Y639" s="5"/>
      <c r="Z639" s="5"/>
      <c r="AA639" s="5"/>
      <c r="AB639" s="15"/>
      <c r="AC639" s="15"/>
      <c r="AD639" s="15"/>
      <c r="AE639" s="15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</row>
    <row r="640">
      <c r="A640" s="13"/>
      <c r="B640" s="25"/>
      <c r="C640" s="13"/>
      <c r="D640" s="13"/>
      <c r="E640" s="13"/>
      <c r="F640" s="18"/>
      <c r="G640" s="18"/>
      <c r="H640" s="18"/>
      <c r="I640" s="13"/>
      <c r="J640" s="13"/>
      <c r="K640" s="13"/>
      <c r="L640" s="15"/>
      <c r="M640" s="15"/>
      <c r="N640" s="15"/>
      <c r="O640" s="15"/>
      <c r="P640" s="15"/>
      <c r="S640" s="5"/>
      <c r="V640" s="15"/>
      <c r="W640" s="15"/>
      <c r="X640" s="15"/>
      <c r="Y640" s="5"/>
      <c r="Z640" s="5"/>
      <c r="AA640" s="5"/>
      <c r="AB640" s="15"/>
      <c r="AC640" s="15"/>
      <c r="AD640" s="15"/>
      <c r="AE640" s="15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</row>
    <row r="641">
      <c r="A641" s="13"/>
      <c r="B641" s="25"/>
      <c r="C641" s="13"/>
      <c r="D641" s="13"/>
      <c r="E641" s="13"/>
      <c r="F641" s="18"/>
      <c r="G641" s="18"/>
      <c r="H641" s="18"/>
      <c r="I641" s="13"/>
      <c r="J641" s="13"/>
      <c r="K641" s="13"/>
      <c r="L641" s="15"/>
      <c r="M641" s="15"/>
      <c r="N641" s="15"/>
      <c r="O641" s="15"/>
      <c r="P641" s="15"/>
      <c r="S641" s="5"/>
      <c r="V641" s="15"/>
      <c r="W641" s="15"/>
      <c r="X641" s="15"/>
      <c r="Y641" s="5"/>
      <c r="Z641" s="5"/>
      <c r="AA641" s="5"/>
      <c r="AB641" s="15"/>
      <c r="AC641" s="15"/>
      <c r="AD641" s="15"/>
      <c r="AE641" s="15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</row>
    <row r="642">
      <c r="A642" s="13"/>
      <c r="B642" s="25"/>
      <c r="C642" s="13"/>
      <c r="D642" s="13"/>
      <c r="E642" s="13"/>
      <c r="F642" s="18"/>
      <c r="G642" s="18"/>
      <c r="H642" s="18"/>
      <c r="I642" s="13"/>
      <c r="J642" s="13"/>
      <c r="K642" s="13"/>
      <c r="L642" s="15"/>
      <c r="M642" s="15"/>
      <c r="N642" s="15"/>
      <c r="O642" s="15"/>
      <c r="P642" s="15"/>
      <c r="S642" s="5"/>
      <c r="V642" s="15"/>
      <c r="W642" s="15"/>
      <c r="X642" s="15"/>
      <c r="Y642" s="5"/>
      <c r="Z642" s="5"/>
      <c r="AA642" s="5"/>
      <c r="AB642" s="15"/>
      <c r="AC642" s="15"/>
      <c r="AD642" s="15"/>
      <c r="AE642" s="15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</row>
    <row r="643">
      <c r="A643" s="13"/>
      <c r="B643" s="25"/>
      <c r="C643" s="13"/>
      <c r="D643" s="13"/>
      <c r="E643" s="13"/>
      <c r="F643" s="18"/>
      <c r="G643" s="18"/>
      <c r="H643" s="18"/>
      <c r="I643" s="13"/>
      <c r="J643" s="13"/>
      <c r="K643" s="13"/>
      <c r="L643" s="15"/>
      <c r="M643" s="15"/>
      <c r="N643" s="15"/>
      <c r="O643" s="15"/>
      <c r="P643" s="15"/>
      <c r="S643" s="5"/>
      <c r="V643" s="15"/>
      <c r="W643" s="15"/>
      <c r="X643" s="15"/>
      <c r="Y643" s="5"/>
      <c r="Z643" s="5"/>
      <c r="AA643" s="5"/>
      <c r="AB643" s="15"/>
      <c r="AC643" s="15"/>
      <c r="AD643" s="15"/>
      <c r="AE643" s="15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</row>
    <row r="644">
      <c r="A644" s="13"/>
      <c r="B644" s="25"/>
      <c r="C644" s="13"/>
      <c r="D644" s="13"/>
      <c r="E644" s="13"/>
      <c r="F644" s="18"/>
      <c r="G644" s="18"/>
      <c r="H644" s="18"/>
      <c r="I644" s="13"/>
      <c r="J644" s="13"/>
      <c r="K644" s="13"/>
      <c r="L644" s="15"/>
      <c r="M644" s="15"/>
      <c r="N644" s="15"/>
      <c r="O644" s="15"/>
      <c r="P644" s="15"/>
      <c r="S644" s="5"/>
      <c r="V644" s="15"/>
      <c r="W644" s="15"/>
      <c r="X644" s="15"/>
      <c r="Y644" s="5"/>
      <c r="Z644" s="5"/>
      <c r="AA644" s="5"/>
      <c r="AB644" s="15"/>
      <c r="AC644" s="15"/>
      <c r="AD644" s="15"/>
      <c r="AE644" s="15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</row>
    <row r="645">
      <c r="A645" s="13"/>
      <c r="B645" s="25"/>
      <c r="C645" s="13"/>
      <c r="D645" s="13"/>
      <c r="E645" s="13"/>
      <c r="F645" s="18"/>
      <c r="G645" s="18"/>
      <c r="H645" s="18"/>
      <c r="I645" s="13"/>
      <c r="J645" s="13"/>
      <c r="K645" s="13"/>
      <c r="L645" s="15"/>
      <c r="M645" s="15"/>
      <c r="N645" s="15"/>
      <c r="O645" s="15"/>
      <c r="P645" s="15"/>
      <c r="S645" s="5"/>
      <c r="V645" s="15"/>
      <c r="W645" s="15"/>
      <c r="X645" s="15"/>
      <c r="Y645" s="5"/>
      <c r="Z645" s="5"/>
      <c r="AA645" s="5"/>
      <c r="AB645" s="15"/>
      <c r="AC645" s="15"/>
      <c r="AD645" s="15"/>
      <c r="AE645" s="15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</row>
    <row r="646">
      <c r="A646" s="13"/>
      <c r="B646" s="25"/>
      <c r="C646" s="13"/>
      <c r="D646" s="13"/>
      <c r="E646" s="13"/>
      <c r="F646" s="18"/>
      <c r="G646" s="18"/>
      <c r="H646" s="18"/>
      <c r="I646" s="13"/>
      <c r="J646" s="13"/>
      <c r="K646" s="13"/>
      <c r="L646" s="15"/>
      <c r="M646" s="15"/>
      <c r="N646" s="15"/>
      <c r="O646" s="15"/>
      <c r="P646" s="15"/>
      <c r="S646" s="5"/>
      <c r="V646" s="15"/>
      <c r="W646" s="15"/>
      <c r="X646" s="15"/>
      <c r="Y646" s="5"/>
      <c r="Z646" s="5"/>
      <c r="AA646" s="5"/>
      <c r="AB646" s="15"/>
      <c r="AC646" s="15"/>
      <c r="AD646" s="15"/>
      <c r="AE646" s="15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</row>
    <row r="647">
      <c r="A647" s="13"/>
      <c r="B647" s="25"/>
      <c r="C647" s="13"/>
      <c r="D647" s="13"/>
      <c r="E647" s="13"/>
      <c r="F647" s="18"/>
      <c r="G647" s="18"/>
      <c r="H647" s="18"/>
      <c r="I647" s="13"/>
      <c r="J647" s="13"/>
      <c r="K647" s="13"/>
      <c r="L647" s="15"/>
      <c r="M647" s="15"/>
      <c r="N647" s="15"/>
      <c r="O647" s="15"/>
      <c r="P647" s="15"/>
      <c r="S647" s="5"/>
      <c r="V647" s="15"/>
      <c r="W647" s="15"/>
      <c r="X647" s="15"/>
      <c r="Y647" s="5"/>
      <c r="Z647" s="5"/>
      <c r="AA647" s="5"/>
      <c r="AB647" s="15"/>
      <c r="AC647" s="15"/>
      <c r="AD647" s="15"/>
      <c r="AE647" s="15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</row>
    <row r="648">
      <c r="A648" s="13"/>
      <c r="B648" s="25"/>
      <c r="C648" s="13"/>
      <c r="D648" s="13"/>
      <c r="E648" s="13"/>
      <c r="F648" s="18"/>
      <c r="G648" s="18"/>
      <c r="H648" s="18"/>
      <c r="I648" s="13"/>
      <c r="J648" s="13"/>
      <c r="K648" s="13"/>
      <c r="L648" s="15"/>
      <c r="M648" s="15"/>
      <c r="N648" s="15"/>
      <c r="O648" s="15"/>
      <c r="P648" s="15"/>
      <c r="S648" s="5"/>
      <c r="V648" s="15"/>
      <c r="W648" s="15"/>
      <c r="X648" s="15"/>
      <c r="Y648" s="5"/>
      <c r="Z648" s="5"/>
      <c r="AA648" s="5"/>
      <c r="AB648" s="15"/>
      <c r="AC648" s="15"/>
      <c r="AD648" s="15"/>
      <c r="AE648" s="15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</row>
    <row r="649">
      <c r="A649" s="13"/>
      <c r="B649" s="25"/>
      <c r="C649" s="13"/>
      <c r="D649" s="13"/>
      <c r="E649" s="13"/>
      <c r="F649" s="18"/>
      <c r="G649" s="18"/>
      <c r="H649" s="18"/>
      <c r="I649" s="13"/>
      <c r="J649" s="13"/>
      <c r="K649" s="13"/>
      <c r="L649" s="15"/>
      <c r="M649" s="15"/>
      <c r="N649" s="15"/>
      <c r="O649" s="15"/>
      <c r="P649" s="15"/>
      <c r="S649" s="5"/>
      <c r="V649" s="15"/>
      <c r="W649" s="15"/>
      <c r="X649" s="15"/>
      <c r="Y649" s="5"/>
      <c r="Z649" s="5"/>
      <c r="AA649" s="5"/>
      <c r="AB649" s="15"/>
      <c r="AC649" s="15"/>
      <c r="AD649" s="15"/>
      <c r="AE649" s="15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</row>
    <row r="650">
      <c r="A650" s="13"/>
      <c r="B650" s="25"/>
      <c r="C650" s="13"/>
      <c r="D650" s="13"/>
      <c r="E650" s="13"/>
      <c r="F650" s="18"/>
      <c r="G650" s="18"/>
      <c r="H650" s="18"/>
      <c r="I650" s="13"/>
      <c r="J650" s="13"/>
      <c r="K650" s="13"/>
      <c r="L650" s="15"/>
      <c r="M650" s="15"/>
      <c r="N650" s="15"/>
      <c r="O650" s="15"/>
      <c r="P650" s="15"/>
      <c r="S650" s="5"/>
      <c r="V650" s="15"/>
      <c r="W650" s="15"/>
      <c r="X650" s="15"/>
      <c r="Y650" s="5"/>
      <c r="Z650" s="5"/>
      <c r="AA650" s="5"/>
      <c r="AB650" s="15"/>
      <c r="AC650" s="15"/>
      <c r="AD650" s="15"/>
      <c r="AE650" s="15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</row>
    <row r="651">
      <c r="A651" s="13"/>
      <c r="B651" s="25"/>
      <c r="C651" s="13"/>
      <c r="D651" s="13"/>
      <c r="E651" s="13"/>
      <c r="F651" s="18"/>
      <c r="G651" s="18"/>
      <c r="H651" s="18"/>
      <c r="I651" s="13"/>
      <c r="J651" s="13"/>
      <c r="K651" s="13"/>
      <c r="L651" s="15"/>
      <c r="M651" s="15"/>
      <c r="N651" s="15"/>
      <c r="O651" s="15"/>
      <c r="P651" s="15"/>
      <c r="S651" s="5"/>
      <c r="V651" s="15"/>
      <c r="W651" s="15"/>
      <c r="X651" s="15"/>
      <c r="Y651" s="5"/>
      <c r="Z651" s="5"/>
      <c r="AA651" s="5"/>
      <c r="AB651" s="15"/>
      <c r="AC651" s="15"/>
      <c r="AD651" s="15"/>
      <c r="AE651" s="15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</row>
    <row r="652">
      <c r="A652" s="13"/>
      <c r="B652" s="25"/>
      <c r="C652" s="13"/>
      <c r="D652" s="13"/>
      <c r="E652" s="13"/>
      <c r="F652" s="18"/>
      <c r="G652" s="18"/>
      <c r="H652" s="18"/>
      <c r="I652" s="13"/>
      <c r="J652" s="13"/>
      <c r="K652" s="13"/>
      <c r="L652" s="15"/>
      <c r="M652" s="15"/>
      <c r="N652" s="15"/>
      <c r="O652" s="15"/>
      <c r="P652" s="15"/>
      <c r="S652" s="5"/>
      <c r="V652" s="15"/>
      <c r="W652" s="15"/>
      <c r="X652" s="15"/>
      <c r="Y652" s="5"/>
      <c r="Z652" s="5"/>
      <c r="AA652" s="5"/>
      <c r="AB652" s="15"/>
      <c r="AC652" s="15"/>
      <c r="AD652" s="15"/>
      <c r="AE652" s="15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</row>
    <row r="653">
      <c r="A653" s="13"/>
      <c r="B653" s="25"/>
      <c r="C653" s="13"/>
      <c r="D653" s="13"/>
      <c r="E653" s="13"/>
      <c r="F653" s="18"/>
      <c r="G653" s="18"/>
      <c r="H653" s="18"/>
      <c r="I653" s="13"/>
      <c r="J653" s="13"/>
      <c r="K653" s="13"/>
      <c r="L653" s="15"/>
      <c r="M653" s="15"/>
      <c r="N653" s="15"/>
      <c r="O653" s="15"/>
      <c r="P653" s="15"/>
      <c r="S653" s="5"/>
      <c r="V653" s="15"/>
      <c r="W653" s="15"/>
      <c r="X653" s="15"/>
      <c r="Y653" s="5"/>
      <c r="Z653" s="5"/>
      <c r="AA653" s="5"/>
      <c r="AB653" s="15"/>
      <c r="AC653" s="15"/>
      <c r="AD653" s="15"/>
      <c r="AE653" s="15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</row>
    <row r="654">
      <c r="A654" s="13"/>
      <c r="B654" s="25"/>
      <c r="C654" s="13"/>
      <c r="D654" s="13"/>
      <c r="E654" s="13"/>
      <c r="F654" s="18"/>
      <c r="G654" s="18"/>
      <c r="H654" s="18"/>
      <c r="I654" s="13"/>
      <c r="J654" s="13"/>
      <c r="K654" s="13"/>
      <c r="L654" s="15"/>
      <c r="M654" s="15"/>
      <c r="N654" s="15"/>
      <c r="O654" s="15"/>
      <c r="P654" s="15"/>
      <c r="S654" s="5"/>
      <c r="V654" s="15"/>
      <c r="W654" s="15"/>
      <c r="X654" s="15"/>
      <c r="Y654" s="5"/>
      <c r="Z654" s="5"/>
      <c r="AA654" s="5"/>
      <c r="AB654" s="15"/>
      <c r="AC654" s="15"/>
      <c r="AD654" s="15"/>
      <c r="AE654" s="15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</row>
    <row r="655">
      <c r="A655" s="13"/>
      <c r="B655" s="25"/>
      <c r="C655" s="13"/>
      <c r="D655" s="13"/>
      <c r="E655" s="13"/>
      <c r="F655" s="18"/>
      <c r="G655" s="18"/>
      <c r="H655" s="18"/>
      <c r="I655" s="13"/>
      <c r="J655" s="13"/>
      <c r="K655" s="13"/>
      <c r="L655" s="15"/>
      <c r="M655" s="15"/>
      <c r="N655" s="15"/>
      <c r="O655" s="15"/>
      <c r="P655" s="15"/>
      <c r="S655" s="5"/>
      <c r="V655" s="15"/>
      <c r="W655" s="15"/>
      <c r="X655" s="15"/>
      <c r="Y655" s="5"/>
      <c r="Z655" s="5"/>
      <c r="AA655" s="5"/>
      <c r="AB655" s="15"/>
      <c r="AC655" s="15"/>
      <c r="AD655" s="15"/>
      <c r="AE655" s="15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</row>
    <row r="656">
      <c r="A656" s="13"/>
      <c r="B656" s="25"/>
      <c r="C656" s="13"/>
      <c r="D656" s="13"/>
      <c r="E656" s="13"/>
      <c r="F656" s="18"/>
      <c r="G656" s="18"/>
      <c r="H656" s="18"/>
      <c r="I656" s="13"/>
      <c r="J656" s="13"/>
      <c r="K656" s="13"/>
      <c r="L656" s="15"/>
      <c r="M656" s="15"/>
      <c r="N656" s="15"/>
      <c r="O656" s="15"/>
      <c r="P656" s="15"/>
      <c r="S656" s="5"/>
      <c r="V656" s="15"/>
      <c r="W656" s="15"/>
      <c r="X656" s="15"/>
      <c r="Y656" s="5"/>
      <c r="Z656" s="5"/>
      <c r="AA656" s="5"/>
      <c r="AB656" s="15"/>
      <c r="AC656" s="15"/>
      <c r="AD656" s="15"/>
      <c r="AE656" s="15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</row>
    <row r="657">
      <c r="A657" s="13"/>
      <c r="B657" s="25"/>
      <c r="C657" s="13"/>
      <c r="D657" s="13"/>
      <c r="E657" s="13"/>
      <c r="F657" s="18"/>
      <c r="G657" s="18"/>
      <c r="H657" s="18"/>
      <c r="I657" s="13"/>
      <c r="J657" s="13"/>
      <c r="K657" s="13"/>
      <c r="L657" s="15"/>
      <c r="M657" s="15"/>
      <c r="N657" s="15"/>
      <c r="O657" s="15"/>
      <c r="P657" s="15"/>
      <c r="S657" s="5"/>
      <c r="V657" s="15"/>
      <c r="W657" s="15"/>
      <c r="X657" s="15"/>
      <c r="Y657" s="5"/>
      <c r="Z657" s="5"/>
      <c r="AA657" s="5"/>
      <c r="AB657" s="15"/>
      <c r="AC657" s="15"/>
      <c r="AD657" s="15"/>
      <c r="AE657" s="15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</row>
    <row r="658">
      <c r="A658" s="13"/>
      <c r="B658" s="25"/>
      <c r="C658" s="13"/>
      <c r="D658" s="13"/>
      <c r="E658" s="13"/>
      <c r="F658" s="18"/>
      <c r="G658" s="18"/>
      <c r="H658" s="18"/>
      <c r="I658" s="13"/>
      <c r="J658" s="13"/>
      <c r="K658" s="13"/>
      <c r="L658" s="15"/>
      <c r="M658" s="15"/>
      <c r="N658" s="15"/>
      <c r="O658" s="15"/>
      <c r="P658" s="15"/>
      <c r="S658" s="5"/>
      <c r="V658" s="15"/>
      <c r="W658" s="15"/>
      <c r="X658" s="15"/>
      <c r="Y658" s="5"/>
      <c r="Z658" s="5"/>
      <c r="AA658" s="5"/>
      <c r="AB658" s="15"/>
      <c r="AC658" s="15"/>
      <c r="AD658" s="15"/>
      <c r="AE658" s="15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</row>
    <row r="659">
      <c r="A659" s="13"/>
      <c r="B659" s="25"/>
      <c r="C659" s="13"/>
      <c r="D659" s="13"/>
      <c r="E659" s="13"/>
      <c r="F659" s="18"/>
      <c r="G659" s="18"/>
      <c r="H659" s="18"/>
      <c r="I659" s="13"/>
      <c r="J659" s="13"/>
      <c r="K659" s="13"/>
      <c r="L659" s="15"/>
      <c r="M659" s="15"/>
      <c r="N659" s="15"/>
      <c r="O659" s="15"/>
      <c r="P659" s="15"/>
      <c r="S659" s="5"/>
      <c r="V659" s="15"/>
      <c r="W659" s="15"/>
      <c r="X659" s="15"/>
      <c r="Y659" s="5"/>
      <c r="Z659" s="5"/>
      <c r="AA659" s="5"/>
      <c r="AB659" s="15"/>
      <c r="AC659" s="15"/>
      <c r="AD659" s="15"/>
      <c r="AE659" s="15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</row>
    <row r="660">
      <c r="A660" s="13"/>
      <c r="B660" s="25"/>
      <c r="C660" s="13"/>
      <c r="D660" s="13"/>
      <c r="E660" s="13"/>
      <c r="F660" s="18"/>
      <c r="G660" s="18"/>
      <c r="H660" s="18"/>
      <c r="I660" s="13"/>
      <c r="J660" s="13"/>
      <c r="K660" s="13"/>
      <c r="L660" s="15"/>
      <c r="M660" s="15"/>
      <c r="N660" s="15"/>
      <c r="O660" s="15"/>
      <c r="P660" s="15"/>
      <c r="S660" s="5"/>
      <c r="V660" s="15"/>
      <c r="W660" s="15"/>
      <c r="X660" s="15"/>
      <c r="Y660" s="5"/>
      <c r="Z660" s="5"/>
      <c r="AA660" s="5"/>
      <c r="AB660" s="15"/>
      <c r="AC660" s="15"/>
      <c r="AD660" s="15"/>
      <c r="AE660" s="15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</row>
    <row r="661">
      <c r="A661" s="13"/>
      <c r="B661" s="25"/>
      <c r="C661" s="13"/>
      <c r="D661" s="13"/>
      <c r="E661" s="13"/>
      <c r="F661" s="18"/>
      <c r="G661" s="18"/>
      <c r="H661" s="18"/>
      <c r="I661" s="13"/>
      <c r="J661" s="13"/>
      <c r="K661" s="13"/>
      <c r="L661" s="15"/>
      <c r="M661" s="15"/>
      <c r="N661" s="15"/>
      <c r="O661" s="15"/>
      <c r="P661" s="15"/>
      <c r="S661" s="5"/>
      <c r="V661" s="15"/>
      <c r="W661" s="15"/>
      <c r="X661" s="15"/>
      <c r="Y661" s="5"/>
      <c r="Z661" s="5"/>
      <c r="AA661" s="5"/>
      <c r="AB661" s="15"/>
      <c r="AC661" s="15"/>
      <c r="AD661" s="15"/>
      <c r="AE661" s="15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</row>
    <row r="662">
      <c r="A662" s="13"/>
      <c r="B662" s="25"/>
      <c r="C662" s="13"/>
      <c r="D662" s="13"/>
      <c r="E662" s="13"/>
      <c r="F662" s="18"/>
      <c r="G662" s="18"/>
      <c r="H662" s="18"/>
      <c r="I662" s="13"/>
      <c r="J662" s="13"/>
      <c r="K662" s="13"/>
      <c r="L662" s="15"/>
      <c r="M662" s="15"/>
      <c r="N662" s="15"/>
      <c r="O662" s="15"/>
      <c r="P662" s="15"/>
      <c r="S662" s="5"/>
      <c r="V662" s="15"/>
      <c r="W662" s="15"/>
      <c r="X662" s="15"/>
      <c r="Y662" s="5"/>
      <c r="Z662" s="5"/>
      <c r="AA662" s="5"/>
      <c r="AB662" s="15"/>
      <c r="AC662" s="15"/>
      <c r="AD662" s="15"/>
      <c r="AE662" s="15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</row>
    <row r="663">
      <c r="A663" s="13"/>
      <c r="B663" s="25"/>
      <c r="C663" s="13"/>
      <c r="D663" s="13"/>
      <c r="E663" s="13"/>
      <c r="F663" s="18"/>
      <c r="G663" s="18"/>
      <c r="H663" s="18"/>
      <c r="I663" s="13"/>
      <c r="J663" s="13"/>
      <c r="K663" s="13"/>
      <c r="L663" s="15"/>
      <c r="M663" s="15"/>
      <c r="N663" s="15"/>
      <c r="O663" s="15"/>
      <c r="P663" s="15"/>
      <c r="S663" s="5"/>
      <c r="V663" s="15"/>
      <c r="W663" s="15"/>
      <c r="X663" s="15"/>
      <c r="Y663" s="5"/>
      <c r="Z663" s="5"/>
      <c r="AA663" s="5"/>
      <c r="AB663" s="15"/>
      <c r="AC663" s="15"/>
      <c r="AD663" s="15"/>
      <c r="AE663" s="15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</row>
    <row r="664">
      <c r="A664" s="13"/>
      <c r="B664" s="25"/>
      <c r="C664" s="13"/>
      <c r="D664" s="13"/>
      <c r="E664" s="13"/>
      <c r="F664" s="18"/>
      <c r="G664" s="18"/>
      <c r="H664" s="18"/>
      <c r="I664" s="13"/>
      <c r="J664" s="13"/>
      <c r="K664" s="13"/>
      <c r="L664" s="15"/>
      <c r="M664" s="15"/>
      <c r="N664" s="15"/>
      <c r="O664" s="15"/>
      <c r="P664" s="15"/>
      <c r="S664" s="5"/>
      <c r="V664" s="15"/>
      <c r="W664" s="15"/>
      <c r="X664" s="15"/>
      <c r="Y664" s="5"/>
      <c r="Z664" s="5"/>
      <c r="AA664" s="5"/>
      <c r="AB664" s="15"/>
      <c r="AC664" s="15"/>
      <c r="AD664" s="15"/>
      <c r="AE664" s="15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</row>
    <row r="665">
      <c r="A665" s="13"/>
      <c r="B665" s="25"/>
      <c r="C665" s="13"/>
      <c r="D665" s="13"/>
      <c r="E665" s="13"/>
      <c r="F665" s="18"/>
      <c r="G665" s="18"/>
      <c r="H665" s="18"/>
      <c r="I665" s="13"/>
      <c r="J665" s="13"/>
      <c r="K665" s="13"/>
      <c r="L665" s="15"/>
      <c r="M665" s="15"/>
      <c r="N665" s="15"/>
      <c r="O665" s="15"/>
      <c r="P665" s="15"/>
      <c r="S665" s="5"/>
      <c r="V665" s="15"/>
      <c r="W665" s="15"/>
      <c r="X665" s="15"/>
      <c r="Y665" s="5"/>
      <c r="Z665" s="5"/>
      <c r="AA665" s="5"/>
      <c r="AB665" s="15"/>
      <c r="AC665" s="15"/>
      <c r="AD665" s="15"/>
      <c r="AE665" s="15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</row>
    <row r="666">
      <c r="A666" s="13"/>
      <c r="B666" s="25"/>
      <c r="C666" s="13"/>
      <c r="D666" s="13"/>
      <c r="E666" s="13"/>
      <c r="F666" s="18"/>
      <c r="G666" s="18"/>
      <c r="H666" s="18"/>
      <c r="I666" s="13"/>
      <c r="J666" s="13"/>
      <c r="K666" s="13"/>
      <c r="L666" s="15"/>
      <c r="M666" s="15"/>
      <c r="N666" s="15"/>
      <c r="O666" s="15"/>
      <c r="P666" s="15"/>
      <c r="S666" s="5"/>
      <c r="V666" s="15"/>
      <c r="W666" s="15"/>
      <c r="X666" s="15"/>
      <c r="Y666" s="5"/>
      <c r="Z666" s="5"/>
      <c r="AA666" s="5"/>
      <c r="AB666" s="15"/>
      <c r="AC666" s="15"/>
      <c r="AD666" s="15"/>
      <c r="AE666" s="15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</row>
    <row r="667">
      <c r="A667" s="13"/>
      <c r="B667" s="25"/>
      <c r="C667" s="13"/>
      <c r="D667" s="13"/>
      <c r="E667" s="13"/>
      <c r="F667" s="18"/>
      <c r="G667" s="18"/>
      <c r="H667" s="18"/>
      <c r="I667" s="13"/>
      <c r="J667" s="13"/>
      <c r="K667" s="13"/>
      <c r="L667" s="15"/>
      <c r="M667" s="15"/>
      <c r="N667" s="15"/>
      <c r="O667" s="15"/>
      <c r="P667" s="15"/>
      <c r="S667" s="5"/>
      <c r="V667" s="15"/>
      <c r="W667" s="15"/>
      <c r="X667" s="15"/>
      <c r="Y667" s="5"/>
      <c r="Z667" s="5"/>
      <c r="AA667" s="5"/>
      <c r="AB667" s="15"/>
      <c r="AC667" s="15"/>
      <c r="AD667" s="15"/>
      <c r="AE667" s="15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</row>
    <row r="668">
      <c r="A668" s="13"/>
      <c r="B668" s="25"/>
      <c r="C668" s="13"/>
      <c r="D668" s="13"/>
      <c r="E668" s="13"/>
      <c r="F668" s="18"/>
      <c r="G668" s="18"/>
      <c r="H668" s="18"/>
      <c r="I668" s="13"/>
      <c r="J668" s="13"/>
      <c r="K668" s="13"/>
      <c r="L668" s="15"/>
      <c r="M668" s="15"/>
      <c r="N668" s="15"/>
      <c r="O668" s="15"/>
      <c r="P668" s="15"/>
      <c r="S668" s="5"/>
      <c r="V668" s="15"/>
      <c r="W668" s="15"/>
      <c r="X668" s="15"/>
      <c r="Y668" s="5"/>
      <c r="Z668" s="5"/>
      <c r="AA668" s="5"/>
      <c r="AB668" s="15"/>
      <c r="AC668" s="15"/>
      <c r="AD668" s="15"/>
      <c r="AE668" s="15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</row>
    <row r="669">
      <c r="A669" s="13"/>
      <c r="B669" s="25"/>
      <c r="C669" s="13"/>
      <c r="D669" s="13"/>
      <c r="E669" s="13"/>
      <c r="F669" s="18"/>
      <c r="G669" s="18"/>
      <c r="H669" s="18"/>
      <c r="I669" s="13"/>
      <c r="J669" s="13"/>
      <c r="K669" s="13"/>
      <c r="L669" s="15"/>
      <c r="M669" s="15"/>
      <c r="N669" s="15"/>
      <c r="O669" s="15"/>
      <c r="P669" s="15"/>
      <c r="S669" s="5"/>
      <c r="V669" s="15"/>
      <c r="W669" s="15"/>
      <c r="X669" s="15"/>
      <c r="Y669" s="5"/>
      <c r="Z669" s="5"/>
      <c r="AA669" s="5"/>
      <c r="AB669" s="15"/>
      <c r="AC669" s="15"/>
      <c r="AD669" s="15"/>
      <c r="AE669" s="15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</row>
    <row r="670">
      <c r="A670" s="13"/>
      <c r="B670" s="25"/>
      <c r="C670" s="13"/>
      <c r="D670" s="13"/>
      <c r="E670" s="13"/>
      <c r="F670" s="18"/>
      <c r="G670" s="18"/>
      <c r="H670" s="18"/>
      <c r="I670" s="13"/>
      <c r="J670" s="13"/>
      <c r="K670" s="13"/>
      <c r="L670" s="15"/>
      <c r="M670" s="15"/>
      <c r="N670" s="15"/>
      <c r="O670" s="15"/>
      <c r="P670" s="15"/>
      <c r="S670" s="5"/>
      <c r="V670" s="15"/>
      <c r="W670" s="15"/>
      <c r="X670" s="15"/>
      <c r="Y670" s="5"/>
      <c r="Z670" s="5"/>
      <c r="AA670" s="5"/>
      <c r="AB670" s="15"/>
      <c r="AC670" s="15"/>
      <c r="AD670" s="15"/>
      <c r="AE670" s="15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</row>
    <row r="671">
      <c r="A671" s="13"/>
      <c r="B671" s="25"/>
      <c r="C671" s="13"/>
      <c r="D671" s="13"/>
      <c r="E671" s="13"/>
      <c r="F671" s="18"/>
      <c r="G671" s="18"/>
      <c r="H671" s="18"/>
      <c r="I671" s="13"/>
      <c r="J671" s="13"/>
      <c r="K671" s="13"/>
      <c r="L671" s="15"/>
      <c r="M671" s="15"/>
      <c r="N671" s="15"/>
      <c r="O671" s="15"/>
      <c r="P671" s="15"/>
      <c r="S671" s="5"/>
      <c r="V671" s="15"/>
      <c r="W671" s="15"/>
      <c r="X671" s="15"/>
      <c r="Y671" s="5"/>
      <c r="Z671" s="5"/>
      <c r="AA671" s="5"/>
      <c r="AB671" s="15"/>
      <c r="AC671" s="15"/>
      <c r="AD671" s="15"/>
      <c r="AE671" s="15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</row>
    <row r="672">
      <c r="A672" s="13"/>
      <c r="B672" s="25"/>
      <c r="C672" s="13"/>
      <c r="D672" s="13"/>
      <c r="E672" s="13"/>
      <c r="F672" s="18"/>
      <c r="G672" s="18"/>
      <c r="H672" s="18"/>
      <c r="I672" s="13"/>
      <c r="J672" s="13"/>
      <c r="K672" s="13"/>
      <c r="L672" s="15"/>
      <c r="M672" s="15"/>
      <c r="N672" s="15"/>
      <c r="O672" s="15"/>
      <c r="P672" s="15"/>
      <c r="S672" s="5"/>
      <c r="V672" s="15"/>
      <c r="W672" s="15"/>
      <c r="X672" s="15"/>
      <c r="Y672" s="5"/>
      <c r="Z672" s="5"/>
      <c r="AA672" s="5"/>
      <c r="AB672" s="15"/>
      <c r="AC672" s="15"/>
      <c r="AD672" s="15"/>
      <c r="AE672" s="15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</row>
    <row r="673">
      <c r="A673" s="13"/>
      <c r="B673" s="25"/>
      <c r="C673" s="13"/>
      <c r="D673" s="13"/>
      <c r="E673" s="13"/>
      <c r="F673" s="18"/>
      <c r="G673" s="18"/>
      <c r="H673" s="18"/>
      <c r="I673" s="13"/>
      <c r="J673" s="13"/>
      <c r="K673" s="13"/>
      <c r="L673" s="15"/>
      <c r="M673" s="15"/>
      <c r="N673" s="15"/>
      <c r="O673" s="15"/>
      <c r="P673" s="15"/>
      <c r="S673" s="5"/>
      <c r="V673" s="15"/>
      <c r="W673" s="15"/>
      <c r="X673" s="15"/>
      <c r="Y673" s="5"/>
      <c r="Z673" s="5"/>
      <c r="AA673" s="5"/>
      <c r="AB673" s="15"/>
      <c r="AC673" s="15"/>
      <c r="AD673" s="15"/>
      <c r="AE673" s="15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</row>
    <row r="674">
      <c r="A674" s="13"/>
      <c r="B674" s="25"/>
      <c r="C674" s="13"/>
      <c r="D674" s="13"/>
      <c r="E674" s="13"/>
      <c r="F674" s="18"/>
      <c r="G674" s="18"/>
      <c r="H674" s="18"/>
      <c r="I674" s="13"/>
      <c r="J674" s="13"/>
      <c r="K674" s="13"/>
      <c r="L674" s="15"/>
      <c r="M674" s="15"/>
      <c r="N674" s="15"/>
      <c r="O674" s="15"/>
      <c r="P674" s="15"/>
      <c r="S674" s="5"/>
      <c r="V674" s="15"/>
      <c r="W674" s="15"/>
      <c r="X674" s="15"/>
      <c r="Y674" s="5"/>
      <c r="Z674" s="5"/>
      <c r="AA674" s="5"/>
      <c r="AB674" s="15"/>
      <c r="AC674" s="15"/>
      <c r="AD674" s="15"/>
      <c r="AE674" s="15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</row>
    <row r="675">
      <c r="A675" s="13"/>
      <c r="B675" s="25"/>
      <c r="C675" s="13"/>
      <c r="D675" s="13"/>
      <c r="E675" s="13"/>
      <c r="F675" s="18"/>
      <c r="G675" s="18"/>
      <c r="H675" s="18"/>
      <c r="I675" s="13"/>
      <c r="J675" s="13"/>
      <c r="K675" s="13"/>
      <c r="L675" s="15"/>
      <c r="M675" s="15"/>
      <c r="N675" s="15"/>
      <c r="O675" s="15"/>
      <c r="P675" s="15"/>
      <c r="S675" s="5"/>
      <c r="V675" s="15"/>
      <c r="W675" s="15"/>
      <c r="X675" s="15"/>
      <c r="Y675" s="5"/>
      <c r="Z675" s="5"/>
      <c r="AA675" s="5"/>
      <c r="AB675" s="15"/>
      <c r="AC675" s="15"/>
      <c r="AD675" s="15"/>
      <c r="AE675" s="15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</row>
    <row r="676">
      <c r="A676" s="13"/>
      <c r="B676" s="25"/>
      <c r="C676" s="13"/>
      <c r="D676" s="13"/>
      <c r="E676" s="13"/>
      <c r="F676" s="18"/>
      <c r="G676" s="18"/>
      <c r="H676" s="18"/>
      <c r="I676" s="13"/>
      <c r="J676" s="13"/>
      <c r="K676" s="13"/>
      <c r="L676" s="15"/>
      <c r="M676" s="15"/>
      <c r="N676" s="15"/>
      <c r="O676" s="15"/>
      <c r="P676" s="15"/>
      <c r="S676" s="5"/>
      <c r="V676" s="15"/>
      <c r="W676" s="15"/>
      <c r="X676" s="15"/>
      <c r="Y676" s="5"/>
      <c r="Z676" s="5"/>
      <c r="AA676" s="5"/>
      <c r="AB676" s="15"/>
      <c r="AC676" s="15"/>
      <c r="AD676" s="15"/>
      <c r="AE676" s="15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</row>
    <row r="677">
      <c r="A677" s="13"/>
      <c r="B677" s="25"/>
      <c r="C677" s="13"/>
      <c r="D677" s="13"/>
      <c r="E677" s="13"/>
      <c r="F677" s="18"/>
      <c r="G677" s="18"/>
      <c r="H677" s="18"/>
      <c r="I677" s="13"/>
      <c r="J677" s="13"/>
      <c r="K677" s="13"/>
      <c r="L677" s="15"/>
      <c r="M677" s="15"/>
      <c r="N677" s="15"/>
      <c r="O677" s="15"/>
      <c r="P677" s="15"/>
      <c r="S677" s="5"/>
      <c r="V677" s="15"/>
      <c r="W677" s="15"/>
      <c r="X677" s="15"/>
      <c r="Y677" s="5"/>
      <c r="Z677" s="5"/>
      <c r="AA677" s="5"/>
      <c r="AB677" s="15"/>
      <c r="AC677" s="15"/>
      <c r="AD677" s="15"/>
      <c r="AE677" s="15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</row>
    <row r="678">
      <c r="A678" s="13"/>
      <c r="B678" s="25"/>
      <c r="C678" s="13"/>
      <c r="D678" s="13"/>
      <c r="E678" s="13"/>
      <c r="F678" s="18"/>
      <c r="G678" s="18"/>
      <c r="H678" s="18"/>
      <c r="I678" s="13"/>
      <c r="J678" s="13"/>
      <c r="K678" s="13"/>
      <c r="L678" s="15"/>
      <c r="M678" s="15"/>
      <c r="N678" s="15"/>
      <c r="O678" s="15"/>
      <c r="P678" s="15"/>
      <c r="S678" s="5"/>
      <c r="V678" s="15"/>
      <c r="W678" s="15"/>
      <c r="X678" s="15"/>
      <c r="Y678" s="5"/>
      <c r="Z678" s="5"/>
      <c r="AA678" s="5"/>
      <c r="AB678" s="15"/>
      <c r="AC678" s="15"/>
      <c r="AD678" s="15"/>
      <c r="AE678" s="15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</row>
    <row r="679">
      <c r="A679" s="13"/>
      <c r="B679" s="25"/>
      <c r="C679" s="13"/>
      <c r="D679" s="13"/>
      <c r="E679" s="13"/>
      <c r="F679" s="18"/>
      <c r="G679" s="18"/>
      <c r="H679" s="18"/>
      <c r="I679" s="13"/>
      <c r="J679" s="13"/>
      <c r="K679" s="13"/>
      <c r="L679" s="15"/>
      <c r="M679" s="15"/>
      <c r="N679" s="15"/>
      <c r="O679" s="15"/>
      <c r="P679" s="15"/>
      <c r="S679" s="5"/>
      <c r="V679" s="15"/>
      <c r="W679" s="15"/>
      <c r="X679" s="15"/>
      <c r="Y679" s="5"/>
      <c r="Z679" s="5"/>
      <c r="AA679" s="5"/>
      <c r="AB679" s="15"/>
      <c r="AC679" s="15"/>
      <c r="AD679" s="15"/>
      <c r="AE679" s="15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</row>
    <row r="680">
      <c r="A680" s="13"/>
      <c r="B680" s="25"/>
      <c r="C680" s="13"/>
      <c r="D680" s="13"/>
      <c r="E680" s="13"/>
      <c r="F680" s="18"/>
      <c r="G680" s="18"/>
      <c r="H680" s="18"/>
      <c r="I680" s="13"/>
      <c r="J680" s="13"/>
      <c r="K680" s="13"/>
      <c r="L680" s="15"/>
      <c r="M680" s="15"/>
      <c r="N680" s="15"/>
      <c r="O680" s="15"/>
      <c r="P680" s="15"/>
      <c r="S680" s="5"/>
      <c r="V680" s="15"/>
      <c r="W680" s="15"/>
      <c r="X680" s="15"/>
      <c r="Y680" s="5"/>
      <c r="Z680" s="5"/>
      <c r="AA680" s="5"/>
      <c r="AB680" s="15"/>
      <c r="AC680" s="15"/>
      <c r="AD680" s="15"/>
      <c r="AE680" s="15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</row>
    <row r="681">
      <c r="A681" s="13"/>
      <c r="B681" s="25"/>
      <c r="C681" s="13"/>
      <c r="D681" s="13"/>
      <c r="E681" s="13"/>
      <c r="F681" s="18"/>
      <c r="G681" s="18"/>
      <c r="H681" s="18"/>
      <c r="I681" s="13"/>
      <c r="J681" s="13"/>
      <c r="K681" s="13"/>
      <c r="L681" s="15"/>
      <c r="M681" s="15"/>
      <c r="N681" s="15"/>
      <c r="O681" s="15"/>
      <c r="P681" s="15"/>
      <c r="S681" s="5"/>
      <c r="V681" s="15"/>
      <c r="W681" s="15"/>
      <c r="X681" s="15"/>
      <c r="Y681" s="5"/>
      <c r="Z681" s="5"/>
      <c r="AA681" s="5"/>
      <c r="AB681" s="15"/>
      <c r="AC681" s="15"/>
      <c r="AD681" s="15"/>
      <c r="AE681" s="15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</row>
    <row r="682">
      <c r="A682" s="13"/>
      <c r="B682" s="25"/>
      <c r="C682" s="13"/>
      <c r="D682" s="13"/>
      <c r="E682" s="13"/>
      <c r="F682" s="18"/>
      <c r="G682" s="18"/>
      <c r="H682" s="18"/>
      <c r="I682" s="13"/>
      <c r="J682" s="13"/>
      <c r="K682" s="13"/>
      <c r="L682" s="15"/>
      <c r="M682" s="15"/>
      <c r="N682" s="15"/>
      <c r="O682" s="15"/>
      <c r="P682" s="15"/>
      <c r="S682" s="5"/>
      <c r="V682" s="15"/>
      <c r="W682" s="15"/>
      <c r="X682" s="15"/>
      <c r="Y682" s="5"/>
      <c r="Z682" s="5"/>
      <c r="AA682" s="5"/>
      <c r="AB682" s="15"/>
      <c r="AC682" s="15"/>
      <c r="AD682" s="15"/>
      <c r="AE682" s="15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</row>
    <row r="683">
      <c r="A683" s="13"/>
      <c r="B683" s="25"/>
      <c r="C683" s="13"/>
      <c r="D683" s="13"/>
      <c r="E683" s="13"/>
      <c r="F683" s="18"/>
      <c r="G683" s="18"/>
      <c r="H683" s="18"/>
      <c r="I683" s="13"/>
      <c r="J683" s="13"/>
      <c r="K683" s="13"/>
      <c r="L683" s="15"/>
      <c r="M683" s="15"/>
      <c r="N683" s="15"/>
      <c r="O683" s="15"/>
      <c r="P683" s="15"/>
      <c r="S683" s="5"/>
      <c r="V683" s="15"/>
      <c r="W683" s="15"/>
      <c r="X683" s="15"/>
      <c r="Y683" s="5"/>
      <c r="Z683" s="5"/>
      <c r="AA683" s="5"/>
      <c r="AB683" s="15"/>
      <c r="AC683" s="15"/>
      <c r="AD683" s="15"/>
      <c r="AE683" s="15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</row>
    <row r="684">
      <c r="A684" s="13"/>
      <c r="B684" s="25"/>
      <c r="C684" s="13"/>
      <c r="D684" s="13"/>
      <c r="E684" s="13"/>
      <c r="F684" s="18"/>
      <c r="G684" s="18"/>
      <c r="H684" s="18"/>
      <c r="I684" s="13"/>
      <c r="J684" s="13"/>
      <c r="K684" s="13"/>
      <c r="L684" s="15"/>
      <c r="M684" s="15"/>
      <c r="N684" s="15"/>
      <c r="O684" s="15"/>
      <c r="P684" s="15"/>
      <c r="S684" s="5"/>
      <c r="V684" s="15"/>
      <c r="W684" s="15"/>
      <c r="X684" s="15"/>
      <c r="Y684" s="5"/>
      <c r="Z684" s="5"/>
      <c r="AA684" s="5"/>
      <c r="AB684" s="15"/>
      <c r="AC684" s="15"/>
      <c r="AD684" s="15"/>
      <c r="AE684" s="15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</row>
    <row r="685">
      <c r="A685" s="13"/>
      <c r="B685" s="25"/>
      <c r="C685" s="13"/>
      <c r="D685" s="13"/>
      <c r="E685" s="13"/>
      <c r="F685" s="18"/>
      <c r="G685" s="18"/>
      <c r="H685" s="18"/>
      <c r="I685" s="13"/>
      <c r="J685" s="13"/>
      <c r="K685" s="13"/>
      <c r="L685" s="15"/>
      <c r="M685" s="15"/>
      <c r="N685" s="15"/>
      <c r="O685" s="15"/>
      <c r="P685" s="15"/>
      <c r="S685" s="5"/>
      <c r="V685" s="15"/>
      <c r="W685" s="15"/>
      <c r="X685" s="15"/>
      <c r="Y685" s="5"/>
      <c r="Z685" s="5"/>
      <c r="AA685" s="5"/>
      <c r="AB685" s="15"/>
      <c r="AC685" s="15"/>
      <c r="AD685" s="15"/>
      <c r="AE685" s="15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</row>
    <row r="686">
      <c r="A686" s="13"/>
      <c r="B686" s="25"/>
      <c r="C686" s="13"/>
      <c r="D686" s="13"/>
      <c r="E686" s="13"/>
      <c r="F686" s="18"/>
      <c r="G686" s="18"/>
      <c r="H686" s="18"/>
      <c r="I686" s="13"/>
      <c r="J686" s="13"/>
      <c r="K686" s="13"/>
      <c r="L686" s="15"/>
      <c r="M686" s="15"/>
      <c r="N686" s="15"/>
      <c r="O686" s="15"/>
      <c r="P686" s="15"/>
      <c r="S686" s="5"/>
      <c r="V686" s="15"/>
      <c r="W686" s="15"/>
      <c r="X686" s="15"/>
      <c r="Y686" s="5"/>
      <c r="Z686" s="5"/>
      <c r="AA686" s="5"/>
      <c r="AB686" s="15"/>
      <c r="AC686" s="15"/>
      <c r="AD686" s="15"/>
      <c r="AE686" s="15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</row>
    <row r="687">
      <c r="A687" s="13"/>
      <c r="B687" s="25"/>
      <c r="C687" s="13"/>
      <c r="D687" s="13"/>
      <c r="E687" s="13"/>
      <c r="F687" s="18"/>
      <c r="G687" s="18"/>
      <c r="H687" s="18"/>
      <c r="I687" s="13"/>
      <c r="J687" s="13"/>
      <c r="K687" s="13"/>
      <c r="L687" s="15"/>
      <c r="M687" s="15"/>
      <c r="N687" s="15"/>
      <c r="O687" s="15"/>
      <c r="P687" s="15"/>
      <c r="S687" s="5"/>
      <c r="V687" s="15"/>
      <c r="W687" s="15"/>
      <c r="X687" s="15"/>
      <c r="Y687" s="5"/>
      <c r="Z687" s="5"/>
      <c r="AA687" s="5"/>
      <c r="AB687" s="15"/>
      <c r="AC687" s="15"/>
      <c r="AD687" s="15"/>
      <c r="AE687" s="15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</row>
    <row r="688">
      <c r="A688" s="13"/>
      <c r="B688" s="25"/>
      <c r="C688" s="13"/>
      <c r="D688" s="13"/>
      <c r="E688" s="13"/>
      <c r="F688" s="18"/>
      <c r="G688" s="18"/>
      <c r="H688" s="18"/>
      <c r="I688" s="13"/>
      <c r="J688" s="13"/>
      <c r="K688" s="13"/>
      <c r="L688" s="15"/>
      <c r="M688" s="15"/>
      <c r="N688" s="15"/>
      <c r="O688" s="15"/>
      <c r="P688" s="15"/>
      <c r="S688" s="5"/>
      <c r="V688" s="15"/>
      <c r="W688" s="15"/>
      <c r="X688" s="15"/>
      <c r="Y688" s="5"/>
      <c r="Z688" s="5"/>
      <c r="AA688" s="5"/>
      <c r="AB688" s="15"/>
      <c r="AC688" s="15"/>
      <c r="AD688" s="15"/>
      <c r="AE688" s="15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</row>
    <row r="689">
      <c r="A689" s="13"/>
      <c r="B689" s="25"/>
      <c r="C689" s="13"/>
      <c r="D689" s="13"/>
      <c r="E689" s="13"/>
      <c r="F689" s="18"/>
      <c r="G689" s="18"/>
      <c r="H689" s="18"/>
      <c r="I689" s="13"/>
      <c r="J689" s="13"/>
      <c r="K689" s="13"/>
      <c r="L689" s="15"/>
      <c r="M689" s="15"/>
      <c r="N689" s="15"/>
      <c r="O689" s="15"/>
      <c r="P689" s="15"/>
      <c r="S689" s="5"/>
      <c r="V689" s="15"/>
      <c r="W689" s="15"/>
      <c r="X689" s="15"/>
      <c r="Y689" s="5"/>
      <c r="Z689" s="5"/>
      <c r="AA689" s="5"/>
      <c r="AB689" s="15"/>
      <c r="AC689" s="15"/>
      <c r="AD689" s="15"/>
      <c r="AE689" s="15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</row>
    <row r="690">
      <c r="A690" s="13"/>
      <c r="B690" s="25"/>
      <c r="C690" s="13"/>
      <c r="D690" s="13"/>
      <c r="E690" s="13"/>
      <c r="F690" s="18"/>
      <c r="G690" s="18"/>
      <c r="H690" s="18"/>
      <c r="I690" s="13"/>
      <c r="J690" s="13"/>
      <c r="K690" s="13"/>
      <c r="L690" s="15"/>
      <c r="M690" s="15"/>
      <c r="N690" s="15"/>
      <c r="O690" s="15"/>
      <c r="P690" s="15"/>
      <c r="S690" s="5"/>
      <c r="V690" s="15"/>
      <c r="W690" s="15"/>
      <c r="X690" s="15"/>
      <c r="Y690" s="5"/>
      <c r="Z690" s="5"/>
      <c r="AA690" s="5"/>
      <c r="AB690" s="15"/>
      <c r="AC690" s="15"/>
      <c r="AD690" s="15"/>
      <c r="AE690" s="15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</row>
    <row r="691">
      <c r="A691" s="13"/>
      <c r="B691" s="25"/>
      <c r="C691" s="13"/>
      <c r="D691" s="13"/>
      <c r="E691" s="13"/>
      <c r="F691" s="18"/>
      <c r="G691" s="18"/>
      <c r="H691" s="18"/>
      <c r="I691" s="13"/>
      <c r="J691" s="13"/>
      <c r="K691" s="13"/>
      <c r="L691" s="15"/>
      <c r="M691" s="15"/>
      <c r="N691" s="15"/>
      <c r="O691" s="15"/>
      <c r="P691" s="15"/>
      <c r="S691" s="5"/>
      <c r="V691" s="15"/>
      <c r="W691" s="15"/>
      <c r="X691" s="15"/>
      <c r="Y691" s="5"/>
      <c r="Z691" s="5"/>
      <c r="AA691" s="5"/>
      <c r="AB691" s="15"/>
      <c r="AC691" s="15"/>
      <c r="AD691" s="15"/>
      <c r="AE691" s="15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</row>
    <row r="692">
      <c r="A692" s="13"/>
      <c r="B692" s="25"/>
      <c r="C692" s="13"/>
      <c r="D692" s="13"/>
      <c r="E692" s="13"/>
      <c r="F692" s="18"/>
      <c r="G692" s="18"/>
      <c r="H692" s="18"/>
      <c r="I692" s="13"/>
      <c r="J692" s="13"/>
      <c r="K692" s="13"/>
      <c r="L692" s="15"/>
      <c r="M692" s="15"/>
      <c r="N692" s="15"/>
      <c r="O692" s="15"/>
      <c r="P692" s="15"/>
      <c r="S692" s="5"/>
      <c r="V692" s="15"/>
      <c r="W692" s="15"/>
      <c r="X692" s="15"/>
      <c r="Y692" s="5"/>
      <c r="Z692" s="5"/>
      <c r="AA692" s="5"/>
      <c r="AB692" s="15"/>
      <c r="AC692" s="15"/>
      <c r="AD692" s="15"/>
      <c r="AE692" s="15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</row>
    <row r="693">
      <c r="A693" s="13"/>
      <c r="B693" s="25"/>
      <c r="C693" s="13"/>
      <c r="D693" s="13"/>
      <c r="E693" s="13"/>
      <c r="F693" s="18"/>
      <c r="G693" s="18"/>
      <c r="H693" s="18"/>
      <c r="I693" s="13"/>
      <c r="J693" s="13"/>
      <c r="K693" s="13"/>
      <c r="L693" s="15"/>
      <c r="M693" s="15"/>
      <c r="N693" s="15"/>
      <c r="O693" s="15"/>
      <c r="P693" s="15"/>
      <c r="S693" s="5"/>
      <c r="V693" s="15"/>
      <c r="W693" s="15"/>
      <c r="X693" s="15"/>
      <c r="Y693" s="5"/>
      <c r="Z693" s="5"/>
      <c r="AA693" s="5"/>
      <c r="AB693" s="15"/>
      <c r="AC693" s="15"/>
      <c r="AD693" s="15"/>
      <c r="AE693" s="15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</row>
    <row r="694">
      <c r="A694" s="13"/>
      <c r="B694" s="25"/>
      <c r="C694" s="13"/>
      <c r="D694" s="13"/>
      <c r="E694" s="13"/>
      <c r="F694" s="18"/>
      <c r="G694" s="18"/>
      <c r="H694" s="18"/>
      <c r="I694" s="13"/>
      <c r="J694" s="13"/>
      <c r="K694" s="13"/>
      <c r="L694" s="15"/>
      <c r="M694" s="15"/>
      <c r="N694" s="15"/>
      <c r="O694" s="15"/>
      <c r="P694" s="15"/>
      <c r="S694" s="5"/>
      <c r="V694" s="15"/>
      <c r="W694" s="15"/>
      <c r="X694" s="15"/>
      <c r="Y694" s="5"/>
      <c r="Z694" s="5"/>
      <c r="AA694" s="5"/>
      <c r="AB694" s="15"/>
      <c r="AC694" s="15"/>
      <c r="AD694" s="15"/>
      <c r="AE694" s="15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</row>
    <row r="695">
      <c r="A695" s="13"/>
      <c r="B695" s="25"/>
      <c r="C695" s="13"/>
      <c r="D695" s="13"/>
      <c r="E695" s="13"/>
      <c r="F695" s="18"/>
      <c r="G695" s="18"/>
      <c r="H695" s="18"/>
      <c r="I695" s="13"/>
      <c r="J695" s="13"/>
      <c r="K695" s="13"/>
      <c r="L695" s="15"/>
      <c r="M695" s="15"/>
      <c r="N695" s="15"/>
      <c r="O695" s="15"/>
      <c r="P695" s="15"/>
      <c r="S695" s="5"/>
      <c r="V695" s="15"/>
      <c r="W695" s="15"/>
      <c r="X695" s="15"/>
      <c r="Y695" s="5"/>
      <c r="Z695" s="5"/>
      <c r="AA695" s="5"/>
      <c r="AB695" s="15"/>
      <c r="AC695" s="15"/>
      <c r="AD695" s="15"/>
      <c r="AE695" s="15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</row>
    <row r="696">
      <c r="A696" s="13"/>
      <c r="B696" s="25"/>
      <c r="C696" s="13"/>
      <c r="D696" s="13"/>
      <c r="E696" s="13"/>
      <c r="F696" s="18"/>
      <c r="G696" s="18"/>
      <c r="H696" s="18"/>
      <c r="I696" s="13"/>
      <c r="J696" s="13"/>
      <c r="K696" s="13"/>
      <c r="L696" s="15"/>
      <c r="M696" s="15"/>
      <c r="N696" s="15"/>
      <c r="O696" s="15"/>
      <c r="P696" s="15"/>
      <c r="S696" s="5"/>
      <c r="V696" s="15"/>
      <c r="W696" s="15"/>
      <c r="X696" s="15"/>
      <c r="Y696" s="5"/>
      <c r="Z696" s="5"/>
      <c r="AA696" s="5"/>
      <c r="AB696" s="15"/>
      <c r="AC696" s="15"/>
      <c r="AD696" s="15"/>
      <c r="AE696" s="15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</row>
    <row r="697">
      <c r="A697" s="13"/>
      <c r="B697" s="25"/>
      <c r="C697" s="13"/>
      <c r="D697" s="13"/>
      <c r="E697" s="13"/>
      <c r="F697" s="18"/>
      <c r="G697" s="18"/>
      <c r="H697" s="18"/>
      <c r="I697" s="13"/>
      <c r="J697" s="13"/>
      <c r="K697" s="13"/>
      <c r="L697" s="15"/>
      <c r="M697" s="15"/>
      <c r="N697" s="15"/>
      <c r="O697" s="15"/>
      <c r="P697" s="15"/>
      <c r="S697" s="5"/>
      <c r="V697" s="15"/>
      <c r="W697" s="15"/>
      <c r="X697" s="15"/>
      <c r="Y697" s="5"/>
      <c r="Z697" s="5"/>
      <c r="AA697" s="5"/>
      <c r="AB697" s="15"/>
      <c r="AC697" s="15"/>
      <c r="AD697" s="15"/>
      <c r="AE697" s="15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</row>
    <row r="698">
      <c r="A698" s="13"/>
      <c r="B698" s="25"/>
      <c r="C698" s="13"/>
      <c r="D698" s="13"/>
      <c r="E698" s="13"/>
      <c r="F698" s="18"/>
      <c r="G698" s="18"/>
      <c r="H698" s="18"/>
      <c r="I698" s="13"/>
      <c r="J698" s="13"/>
      <c r="K698" s="13"/>
      <c r="L698" s="15"/>
      <c r="M698" s="15"/>
      <c r="N698" s="15"/>
      <c r="O698" s="15"/>
      <c r="P698" s="15"/>
      <c r="S698" s="5"/>
      <c r="V698" s="15"/>
      <c r="W698" s="15"/>
      <c r="X698" s="15"/>
      <c r="Y698" s="5"/>
      <c r="Z698" s="5"/>
      <c r="AA698" s="5"/>
      <c r="AB698" s="15"/>
      <c r="AC698" s="15"/>
      <c r="AD698" s="15"/>
      <c r="AE698" s="15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</row>
    <row r="699">
      <c r="A699" s="13"/>
      <c r="B699" s="25"/>
      <c r="C699" s="13"/>
      <c r="D699" s="13"/>
      <c r="E699" s="13"/>
      <c r="F699" s="18"/>
      <c r="G699" s="18"/>
      <c r="H699" s="18"/>
      <c r="I699" s="13"/>
      <c r="J699" s="13"/>
      <c r="K699" s="13"/>
      <c r="L699" s="15"/>
      <c r="M699" s="15"/>
      <c r="N699" s="15"/>
      <c r="O699" s="15"/>
      <c r="P699" s="15"/>
      <c r="S699" s="5"/>
      <c r="V699" s="15"/>
      <c r="W699" s="15"/>
      <c r="X699" s="15"/>
      <c r="Y699" s="5"/>
      <c r="Z699" s="5"/>
      <c r="AA699" s="5"/>
      <c r="AB699" s="15"/>
      <c r="AC699" s="15"/>
      <c r="AD699" s="15"/>
      <c r="AE699" s="15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</row>
    <row r="700">
      <c r="A700" s="13"/>
      <c r="B700" s="25"/>
      <c r="C700" s="13"/>
      <c r="D700" s="13"/>
      <c r="E700" s="13"/>
      <c r="F700" s="18"/>
      <c r="G700" s="18"/>
      <c r="H700" s="18"/>
      <c r="I700" s="13"/>
      <c r="J700" s="13"/>
      <c r="K700" s="13"/>
      <c r="L700" s="15"/>
      <c r="M700" s="15"/>
      <c r="N700" s="15"/>
      <c r="O700" s="15"/>
      <c r="P700" s="15"/>
      <c r="S700" s="5"/>
      <c r="V700" s="15"/>
      <c r="W700" s="15"/>
      <c r="X700" s="15"/>
      <c r="Y700" s="5"/>
      <c r="Z700" s="5"/>
      <c r="AA700" s="5"/>
      <c r="AB700" s="15"/>
      <c r="AC700" s="15"/>
      <c r="AD700" s="15"/>
      <c r="AE700" s="15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</row>
    <row r="701">
      <c r="A701" s="13"/>
      <c r="B701" s="25"/>
      <c r="C701" s="13"/>
      <c r="D701" s="13"/>
      <c r="E701" s="13"/>
      <c r="F701" s="18"/>
      <c r="G701" s="18"/>
      <c r="H701" s="18"/>
      <c r="I701" s="13"/>
      <c r="J701" s="13"/>
      <c r="K701" s="13"/>
      <c r="L701" s="15"/>
      <c r="M701" s="15"/>
      <c r="N701" s="15"/>
      <c r="O701" s="15"/>
      <c r="P701" s="15"/>
      <c r="S701" s="5"/>
      <c r="V701" s="15"/>
      <c r="W701" s="15"/>
      <c r="X701" s="15"/>
      <c r="Y701" s="5"/>
      <c r="Z701" s="5"/>
      <c r="AA701" s="5"/>
      <c r="AB701" s="15"/>
      <c r="AC701" s="15"/>
      <c r="AD701" s="15"/>
      <c r="AE701" s="15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</row>
    <row r="702">
      <c r="A702" s="13"/>
      <c r="B702" s="25"/>
      <c r="C702" s="13"/>
      <c r="D702" s="13"/>
      <c r="E702" s="13"/>
      <c r="F702" s="18"/>
      <c r="G702" s="18"/>
      <c r="H702" s="18"/>
      <c r="I702" s="13"/>
      <c r="J702" s="13"/>
      <c r="K702" s="13"/>
      <c r="L702" s="15"/>
      <c r="M702" s="15"/>
      <c r="N702" s="15"/>
      <c r="O702" s="15"/>
      <c r="P702" s="15"/>
      <c r="S702" s="5"/>
      <c r="V702" s="15"/>
      <c r="W702" s="15"/>
      <c r="X702" s="15"/>
      <c r="Y702" s="5"/>
      <c r="Z702" s="5"/>
      <c r="AA702" s="5"/>
      <c r="AB702" s="15"/>
      <c r="AC702" s="15"/>
      <c r="AD702" s="15"/>
      <c r="AE702" s="15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</row>
    <row r="703">
      <c r="A703" s="13"/>
      <c r="B703" s="25"/>
      <c r="C703" s="13"/>
      <c r="D703" s="13"/>
      <c r="E703" s="13"/>
      <c r="F703" s="18"/>
      <c r="G703" s="18"/>
      <c r="H703" s="18"/>
      <c r="I703" s="13"/>
      <c r="J703" s="13"/>
      <c r="K703" s="13"/>
      <c r="L703" s="15"/>
      <c r="M703" s="15"/>
      <c r="N703" s="15"/>
      <c r="O703" s="15"/>
      <c r="P703" s="15"/>
      <c r="S703" s="5"/>
      <c r="V703" s="15"/>
      <c r="W703" s="15"/>
      <c r="X703" s="15"/>
      <c r="Y703" s="5"/>
      <c r="Z703" s="5"/>
      <c r="AA703" s="5"/>
      <c r="AB703" s="15"/>
      <c r="AC703" s="15"/>
      <c r="AD703" s="15"/>
      <c r="AE703" s="15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</row>
    <row r="704">
      <c r="A704" s="13"/>
      <c r="B704" s="25"/>
      <c r="C704" s="13"/>
      <c r="D704" s="13"/>
      <c r="E704" s="13"/>
      <c r="F704" s="18"/>
      <c r="G704" s="18"/>
      <c r="H704" s="18"/>
      <c r="I704" s="13"/>
      <c r="J704" s="13"/>
      <c r="K704" s="13"/>
      <c r="L704" s="15"/>
      <c r="M704" s="15"/>
      <c r="N704" s="15"/>
      <c r="O704" s="15"/>
      <c r="P704" s="15"/>
      <c r="S704" s="5"/>
      <c r="V704" s="15"/>
      <c r="W704" s="15"/>
      <c r="X704" s="15"/>
      <c r="Y704" s="5"/>
      <c r="Z704" s="5"/>
      <c r="AA704" s="5"/>
      <c r="AB704" s="15"/>
      <c r="AC704" s="15"/>
      <c r="AD704" s="15"/>
      <c r="AE704" s="15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</row>
    <row r="705">
      <c r="A705" s="13"/>
      <c r="B705" s="25"/>
      <c r="C705" s="13"/>
      <c r="D705" s="13"/>
      <c r="E705" s="13"/>
      <c r="F705" s="18"/>
      <c r="G705" s="18"/>
      <c r="H705" s="18"/>
      <c r="I705" s="13"/>
      <c r="J705" s="13"/>
      <c r="K705" s="13"/>
      <c r="L705" s="15"/>
      <c r="M705" s="15"/>
      <c r="N705" s="15"/>
      <c r="O705" s="15"/>
      <c r="P705" s="15"/>
      <c r="S705" s="5"/>
      <c r="V705" s="15"/>
      <c r="W705" s="15"/>
      <c r="X705" s="15"/>
      <c r="Y705" s="5"/>
      <c r="Z705" s="5"/>
      <c r="AA705" s="5"/>
      <c r="AB705" s="15"/>
      <c r="AC705" s="15"/>
      <c r="AD705" s="15"/>
      <c r="AE705" s="15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</row>
    <row r="706">
      <c r="A706" s="13"/>
      <c r="B706" s="25"/>
      <c r="C706" s="13"/>
      <c r="D706" s="13"/>
      <c r="E706" s="13"/>
      <c r="F706" s="18"/>
      <c r="G706" s="18"/>
      <c r="H706" s="18"/>
      <c r="I706" s="13"/>
      <c r="J706" s="13"/>
      <c r="K706" s="13"/>
      <c r="L706" s="15"/>
      <c r="M706" s="15"/>
      <c r="N706" s="15"/>
      <c r="O706" s="15"/>
      <c r="P706" s="15"/>
      <c r="S706" s="5"/>
      <c r="V706" s="15"/>
      <c r="W706" s="15"/>
      <c r="X706" s="15"/>
      <c r="Y706" s="5"/>
      <c r="Z706" s="5"/>
      <c r="AA706" s="5"/>
      <c r="AB706" s="15"/>
      <c r="AC706" s="15"/>
      <c r="AD706" s="15"/>
      <c r="AE706" s="15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</row>
    <row r="707">
      <c r="A707" s="13"/>
      <c r="B707" s="25"/>
      <c r="C707" s="13"/>
      <c r="D707" s="13"/>
      <c r="E707" s="13"/>
      <c r="F707" s="18"/>
      <c r="G707" s="18"/>
      <c r="H707" s="18"/>
      <c r="I707" s="13"/>
      <c r="J707" s="13"/>
      <c r="K707" s="13"/>
      <c r="L707" s="15"/>
      <c r="M707" s="15"/>
      <c r="N707" s="15"/>
      <c r="O707" s="15"/>
      <c r="P707" s="15"/>
      <c r="S707" s="5"/>
      <c r="V707" s="15"/>
      <c r="W707" s="15"/>
      <c r="X707" s="15"/>
      <c r="Y707" s="5"/>
      <c r="Z707" s="5"/>
      <c r="AA707" s="5"/>
      <c r="AB707" s="15"/>
      <c r="AC707" s="15"/>
      <c r="AD707" s="15"/>
      <c r="AE707" s="15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</row>
    <row r="708">
      <c r="A708" s="13"/>
      <c r="B708" s="25"/>
      <c r="C708" s="13"/>
      <c r="D708" s="13"/>
      <c r="E708" s="13"/>
      <c r="F708" s="18"/>
      <c r="G708" s="18"/>
      <c r="H708" s="18"/>
      <c r="I708" s="13"/>
      <c r="J708" s="13"/>
      <c r="K708" s="13"/>
      <c r="L708" s="15"/>
      <c r="M708" s="15"/>
      <c r="N708" s="15"/>
      <c r="O708" s="15"/>
      <c r="P708" s="15"/>
      <c r="S708" s="5"/>
      <c r="V708" s="15"/>
      <c r="W708" s="15"/>
      <c r="X708" s="15"/>
      <c r="Y708" s="5"/>
      <c r="Z708" s="5"/>
      <c r="AA708" s="5"/>
      <c r="AB708" s="15"/>
      <c r="AC708" s="15"/>
      <c r="AD708" s="15"/>
      <c r="AE708" s="15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</row>
    <row r="709">
      <c r="A709" s="13"/>
      <c r="B709" s="25"/>
      <c r="C709" s="13"/>
      <c r="D709" s="13"/>
      <c r="E709" s="13"/>
      <c r="F709" s="18"/>
      <c r="G709" s="18"/>
      <c r="H709" s="18"/>
      <c r="I709" s="13"/>
      <c r="J709" s="13"/>
      <c r="K709" s="13"/>
      <c r="L709" s="15"/>
      <c r="M709" s="15"/>
      <c r="N709" s="15"/>
      <c r="O709" s="15"/>
      <c r="P709" s="15"/>
      <c r="S709" s="5"/>
      <c r="V709" s="15"/>
      <c r="W709" s="15"/>
      <c r="X709" s="15"/>
      <c r="Y709" s="5"/>
      <c r="Z709" s="5"/>
      <c r="AA709" s="5"/>
      <c r="AB709" s="15"/>
      <c r="AC709" s="15"/>
      <c r="AD709" s="15"/>
      <c r="AE709" s="15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</row>
    <row r="710">
      <c r="A710" s="13"/>
      <c r="B710" s="25"/>
      <c r="C710" s="13"/>
      <c r="D710" s="13"/>
      <c r="E710" s="13"/>
      <c r="F710" s="18"/>
      <c r="G710" s="18"/>
      <c r="H710" s="18"/>
      <c r="I710" s="13"/>
      <c r="J710" s="13"/>
      <c r="K710" s="13"/>
      <c r="L710" s="15"/>
      <c r="M710" s="15"/>
      <c r="N710" s="15"/>
      <c r="O710" s="15"/>
      <c r="P710" s="15"/>
      <c r="S710" s="5"/>
      <c r="V710" s="15"/>
      <c r="W710" s="15"/>
      <c r="X710" s="15"/>
      <c r="Y710" s="5"/>
      <c r="Z710" s="5"/>
      <c r="AA710" s="5"/>
      <c r="AB710" s="15"/>
      <c r="AC710" s="15"/>
      <c r="AD710" s="15"/>
      <c r="AE710" s="15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</row>
    <row r="711">
      <c r="A711" s="13"/>
      <c r="B711" s="25"/>
      <c r="C711" s="13"/>
      <c r="D711" s="13"/>
      <c r="E711" s="13"/>
      <c r="F711" s="18"/>
      <c r="G711" s="18"/>
      <c r="H711" s="18"/>
      <c r="I711" s="13"/>
      <c r="J711" s="13"/>
      <c r="K711" s="13"/>
      <c r="L711" s="15"/>
      <c r="M711" s="15"/>
      <c r="N711" s="15"/>
      <c r="O711" s="15"/>
      <c r="P711" s="15"/>
      <c r="S711" s="5"/>
      <c r="V711" s="15"/>
      <c r="W711" s="15"/>
      <c r="X711" s="15"/>
      <c r="Y711" s="5"/>
      <c r="Z711" s="5"/>
      <c r="AA711" s="5"/>
      <c r="AB711" s="15"/>
      <c r="AC711" s="15"/>
      <c r="AD711" s="15"/>
      <c r="AE711" s="15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</row>
    <row r="712">
      <c r="A712" s="13"/>
      <c r="B712" s="25"/>
      <c r="C712" s="13"/>
      <c r="D712" s="13"/>
      <c r="E712" s="13"/>
      <c r="F712" s="18"/>
      <c r="G712" s="18"/>
      <c r="H712" s="18"/>
      <c r="I712" s="13"/>
      <c r="J712" s="13"/>
      <c r="K712" s="13"/>
      <c r="L712" s="15"/>
      <c r="M712" s="15"/>
      <c r="N712" s="15"/>
      <c r="O712" s="15"/>
      <c r="P712" s="15"/>
      <c r="S712" s="5"/>
      <c r="V712" s="15"/>
      <c r="W712" s="15"/>
      <c r="X712" s="15"/>
      <c r="Y712" s="5"/>
      <c r="Z712" s="5"/>
      <c r="AA712" s="5"/>
      <c r="AB712" s="15"/>
      <c r="AC712" s="15"/>
      <c r="AD712" s="15"/>
      <c r="AE712" s="15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</row>
    <row r="713">
      <c r="A713" s="13"/>
      <c r="B713" s="25"/>
      <c r="C713" s="13"/>
      <c r="D713" s="13"/>
      <c r="E713" s="13"/>
      <c r="F713" s="18"/>
      <c r="G713" s="18"/>
      <c r="H713" s="18"/>
      <c r="I713" s="13"/>
      <c r="J713" s="13"/>
      <c r="K713" s="13"/>
      <c r="L713" s="15"/>
      <c r="M713" s="15"/>
      <c r="N713" s="15"/>
      <c r="O713" s="15"/>
      <c r="P713" s="15"/>
      <c r="S713" s="5"/>
      <c r="V713" s="15"/>
      <c r="W713" s="15"/>
      <c r="X713" s="15"/>
      <c r="Y713" s="5"/>
      <c r="Z713" s="5"/>
      <c r="AA713" s="5"/>
      <c r="AB713" s="15"/>
      <c r="AC713" s="15"/>
      <c r="AD713" s="15"/>
      <c r="AE713" s="15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</row>
    <row r="714">
      <c r="A714" s="13"/>
      <c r="B714" s="25"/>
      <c r="C714" s="13"/>
      <c r="D714" s="13"/>
      <c r="E714" s="13"/>
      <c r="F714" s="18"/>
      <c r="G714" s="18"/>
      <c r="H714" s="18"/>
      <c r="I714" s="13"/>
      <c r="J714" s="13"/>
      <c r="K714" s="13"/>
      <c r="L714" s="15"/>
      <c r="M714" s="15"/>
      <c r="N714" s="15"/>
      <c r="O714" s="15"/>
      <c r="P714" s="15"/>
      <c r="S714" s="5"/>
      <c r="V714" s="15"/>
      <c r="W714" s="15"/>
      <c r="X714" s="15"/>
      <c r="Y714" s="5"/>
      <c r="Z714" s="5"/>
      <c r="AA714" s="5"/>
      <c r="AB714" s="15"/>
      <c r="AC714" s="15"/>
      <c r="AD714" s="15"/>
      <c r="AE714" s="15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</row>
    <row r="715">
      <c r="A715" s="13"/>
      <c r="B715" s="25"/>
      <c r="C715" s="13"/>
      <c r="D715" s="13"/>
      <c r="E715" s="13"/>
      <c r="F715" s="18"/>
      <c r="G715" s="18"/>
      <c r="H715" s="18"/>
      <c r="I715" s="13"/>
      <c r="J715" s="13"/>
      <c r="K715" s="13"/>
      <c r="L715" s="15"/>
      <c r="M715" s="15"/>
      <c r="N715" s="15"/>
      <c r="O715" s="15"/>
      <c r="P715" s="15"/>
      <c r="S715" s="5"/>
      <c r="V715" s="15"/>
      <c r="W715" s="15"/>
      <c r="X715" s="15"/>
      <c r="Y715" s="5"/>
      <c r="Z715" s="5"/>
      <c r="AA715" s="5"/>
      <c r="AB715" s="15"/>
      <c r="AC715" s="15"/>
      <c r="AD715" s="15"/>
      <c r="AE715" s="15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</row>
    <row r="716">
      <c r="A716" s="13"/>
      <c r="B716" s="25"/>
      <c r="C716" s="13"/>
      <c r="D716" s="13"/>
      <c r="E716" s="13"/>
      <c r="F716" s="18"/>
      <c r="G716" s="18"/>
      <c r="H716" s="18"/>
      <c r="I716" s="13"/>
      <c r="J716" s="13"/>
      <c r="K716" s="13"/>
      <c r="L716" s="15"/>
      <c r="M716" s="15"/>
      <c r="N716" s="15"/>
      <c r="O716" s="15"/>
      <c r="P716" s="15"/>
      <c r="S716" s="5"/>
      <c r="V716" s="15"/>
      <c r="W716" s="15"/>
      <c r="X716" s="15"/>
      <c r="Y716" s="5"/>
      <c r="Z716" s="5"/>
      <c r="AA716" s="5"/>
      <c r="AB716" s="15"/>
      <c r="AC716" s="15"/>
      <c r="AD716" s="15"/>
      <c r="AE716" s="15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</row>
    <row r="717">
      <c r="A717" s="13"/>
      <c r="B717" s="25"/>
      <c r="C717" s="13"/>
      <c r="D717" s="13"/>
      <c r="E717" s="13"/>
      <c r="F717" s="18"/>
      <c r="G717" s="18"/>
      <c r="H717" s="18"/>
      <c r="I717" s="13"/>
      <c r="J717" s="13"/>
      <c r="K717" s="13"/>
      <c r="L717" s="15"/>
      <c r="M717" s="15"/>
      <c r="N717" s="15"/>
      <c r="O717" s="15"/>
      <c r="P717" s="15"/>
      <c r="S717" s="5"/>
      <c r="V717" s="15"/>
      <c r="W717" s="15"/>
      <c r="X717" s="15"/>
      <c r="Y717" s="5"/>
      <c r="Z717" s="5"/>
      <c r="AA717" s="5"/>
      <c r="AB717" s="15"/>
      <c r="AC717" s="15"/>
      <c r="AD717" s="15"/>
      <c r="AE717" s="15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</row>
    <row r="718">
      <c r="A718" s="13"/>
      <c r="B718" s="25"/>
      <c r="C718" s="13"/>
      <c r="D718" s="13"/>
      <c r="E718" s="13"/>
      <c r="F718" s="18"/>
      <c r="G718" s="18"/>
      <c r="H718" s="18"/>
      <c r="I718" s="13"/>
      <c r="J718" s="13"/>
      <c r="K718" s="13"/>
      <c r="L718" s="15"/>
      <c r="M718" s="15"/>
      <c r="N718" s="15"/>
      <c r="O718" s="15"/>
      <c r="P718" s="15"/>
      <c r="S718" s="5"/>
      <c r="V718" s="15"/>
      <c r="W718" s="15"/>
      <c r="X718" s="15"/>
      <c r="Y718" s="5"/>
      <c r="Z718" s="5"/>
      <c r="AA718" s="5"/>
      <c r="AB718" s="15"/>
      <c r="AC718" s="15"/>
      <c r="AD718" s="15"/>
      <c r="AE718" s="15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</row>
    <row r="719">
      <c r="A719" s="13"/>
      <c r="B719" s="25"/>
      <c r="C719" s="13"/>
      <c r="D719" s="13"/>
      <c r="E719" s="13"/>
      <c r="F719" s="18"/>
      <c r="G719" s="18"/>
      <c r="H719" s="18"/>
      <c r="I719" s="13"/>
      <c r="J719" s="13"/>
      <c r="K719" s="13"/>
      <c r="L719" s="15"/>
      <c r="M719" s="15"/>
      <c r="N719" s="15"/>
      <c r="O719" s="15"/>
      <c r="P719" s="15"/>
      <c r="S719" s="5"/>
      <c r="V719" s="15"/>
      <c r="W719" s="15"/>
      <c r="X719" s="15"/>
      <c r="Y719" s="5"/>
      <c r="Z719" s="5"/>
      <c r="AA719" s="5"/>
      <c r="AB719" s="15"/>
      <c r="AC719" s="15"/>
      <c r="AD719" s="15"/>
      <c r="AE719" s="15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</row>
    <row r="720">
      <c r="A720" s="13"/>
      <c r="B720" s="25"/>
      <c r="C720" s="13"/>
      <c r="D720" s="13"/>
      <c r="E720" s="13"/>
      <c r="F720" s="18"/>
      <c r="G720" s="18"/>
      <c r="H720" s="18"/>
      <c r="I720" s="13"/>
      <c r="J720" s="13"/>
      <c r="K720" s="13"/>
      <c r="L720" s="15"/>
      <c r="M720" s="15"/>
      <c r="N720" s="15"/>
      <c r="O720" s="15"/>
      <c r="P720" s="15"/>
      <c r="S720" s="5"/>
      <c r="V720" s="15"/>
      <c r="W720" s="15"/>
      <c r="X720" s="15"/>
      <c r="Y720" s="5"/>
      <c r="Z720" s="5"/>
      <c r="AA720" s="5"/>
      <c r="AB720" s="15"/>
      <c r="AC720" s="15"/>
      <c r="AD720" s="15"/>
      <c r="AE720" s="15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</row>
    <row r="721">
      <c r="A721" s="13"/>
      <c r="B721" s="25"/>
      <c r="C721" s="13"/>
      <c r="D721" s="13"/>
      <c r="E721" s="13"/>
      <c r="F721" s="18"/>
      <c r="G721" s="18"/>
      <c r="H721" s="18"/>
      <c r="I721" s="13"/>
      <c r="J721" s="13"/>
      <c r="K721" s="13"/>
      <c r="L721" s="15"/>
      <c r="M721" s="15"/>
      <c r="N721" s="15"/>
      <c r="O721" s="15"/>
      <c r="P721" s="15"/>
      <c r="S721" s="5"/>
      <c r="V721" s="15"/>
      <c r="W721" s="15"/>
      <c r="X721" s="15"/>
      <c r="Y721" s="5"/>
      <c r="Z721" s="5"/>
      <c r="AA721" s="5"/>
      <c r="AB721" s="15"/>
      <c r="AC721" s="15"/>
      <c r="AD721" s="15"/>
      <c r="AE721" s="15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</row>
    <row r="722">
      <c r="A722" s="13"/>
      <c r="B722" s="25"/>
      <c r="C722" s="13"/>
      <c r="D722" s="13"/>
      <c r="E722" s="13"/>
      <c r="F722" s="18"/>
      <c r="G722" s="18"/>
      <c r="H722" s="18"/>
      <c r="I722" s="13"/>
      <c r="J722" s="13"/>
      <c r="K722" s="13"/>
      <c r="L722" s="15"/>
      <c r="M722" s="15"/>
      <c r="N722" s="15"/>
      <c r="O722" s="15"/>
      <c r="P722" s="15"/>
      <c r="S722" s="5"/>
      <c r="V722" s="15"/>
      <c r="W722" s="15"/>
      <c r="X722" s="15"/>
      <c r="Y722" s="5"/>
      <c r="Z722" s="5"/>
      <c r="AA722" s="5"/>
      <c r="AB722" s="15"/>
      <c r="AC722" s="15"/>
      <c r="AD722" s="15"/>
      <c r="AE722" s="15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</row>
    <row r="723">
      <c r="A723" s="13"/>
      <c r="B723" s="25"/>
      <c r="C723" s="13"/>
      <c r="D723" s="13"/>
      <c r="E723" s="13"/>
      <c r="F723" s="18"/>
      <c r="G723" s="18"/>
      <c r="H723" s="18"/>
      <c r="I723" s="13"/>
      <c r="J723" s="13"/>
      <c r="K723" s="13"/>
      <c r="L723" s="15"/>
      <c r="M723" s="15"/>
      <c r="N723" s="15"/>
      <c r="O723" s="15"/>
      <c r="P723" s="15"/>
      <c r="S723" s="5"/>
      <c r="V723" s="15"/>
      <c r="W723" s="15"/>
      <c r="X723" s="15"/>
      <c r="Y723" s="5"/>
      <c r="Z723" s="5"/>
      <c r="AA723" s="5"/>
      <c r="AB723" s="15"/>
      <c r="AC723" s="15"/>
      <c r="AD723" s="15"/>
      <c r="AE723" s="15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</row>
    <row r="724">
      <c r="A724" s="13"/>
      <c r="B724" s="25"/>
      <c r="C724" s="13"/>
      <c r="D724" s="13"/>
      <c r="E724" s="13"/>
      <c r="F724" s="18"/>
      <c r="G724" s="18"/>
      <c r="H724" s="18"/>
      <c r="I724" s="13"/>
      <c r="J724" s="13"/>
      <c r="K724" s="13"/>
      <c r="L724" s="15"/>
      <c r="M724" s="15"/>
      <c r="N724" s="15"/>
      <c r="O724" s="15"/>
      <c r="P724" s="15"/>
      <c r="S724" s="5"/>
      <c r="V724" s="15"/>
      <c r="W724" s="15"/>
      <c r="X724" s="15"/>
      <c r="Y724" s="5"/>
      <c r="Z724" s="5"/>
      <c r="AA724" s="5"/>
      <c r="AB724" s="15"/>
      <c r="AC724" s="15"/>
      <c r="AD724" s="15"/>
      <c r="AE724" s="15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</row>
    <row r="725">
      <c r="A725" s="13"/>
      <c r="B725" s="25"/>
      <c r="C725" s="13"/>
      <c r="D725" s="13"/>
      <c r="E725" s="13"/>
      <c r="F725" s="18"/>
      <c r="G725" s="18"/>
      <c r="H725" s="18"/>
      <c r="I725" s="13"/>
      <c r="J725" s="13"/>
      <c r="K725" s="13"/>
      <c r="L725" s="15"/>
      <c r="M725" s="15"/>
      <c r="N725" s="15"/>
      <c r="O725" s="15"/>
      <c r="P725" s="15"/>
      <c r="S725" s="5"/>
      <c r="V725" s="15"/>
      <c r="W725" s="15"/>
      <c r="X725" s="15"/>
      <c r="Y725" s="5"/>
      <c r="Z725" s="5"/>
      <c r="AA725" s="5"/>
      <c r="AB725" s="15"/>
      <c r="AC725" s="15"/>
      <c r="AD725" s="15"/>
      <c r="AE725" s="15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</row>
    <row r="726">
      <c r="A726" s="13"/>
      <c r="B726" s="25"/>
      <c r="C726" s="13"/>
      <c r="D726" s="13"/>
      <c r="E726" s="13"/>
      <c r="F726" s="18"/>
      <c r="G726" s="18"/>
      <c r="H726" s="18"/>
      <c r="I726" s="13"/>
      <c r="J726" s="13"/>
      <c r="K726" s="13"/>
      <c r="L726" s="15"/>
      <c r="M726" s="15"/>
      <c r="N726" s="15"/>
      <c r="O726" s="15"/>
      <c r="P726" s="15"/>
      <c r="S726" s="5"/>
      <c r="V726" s="15"/>
      <c r="W726" s="15"/>
      <c r="X726" s="15"/>
      <c r="Y726" s="5"/>
      <c r="Z726" s="5"/>
      <c r="AA726" s="5"/>
      <c r="AB726" s="15"/>
      <c r="AC726" s="15"/>
      <c r="AD726" s="15"/>
      <c r="AE726" s="15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</row>
    <row r="727">
      <c r="A727" s="13"/>
      <c r="B727" s="25"/>
      <c r="C727" s="13"/>
      <c r="D727" s="13"/>
      <c r="E727" s="13"/>
      <c r="F727" s="18"/>
      <c r="G727" s="18"/>
      <c r="H727" s="18"/>
      <c r="I727" s="13"/>
      <c r="J727" s="13"/>
      <c r="K727" s="13"/>
      <c r="L727" s="15"/>
      <c r="M727" s="15"/>
      <c r="N727" s="15"/>
      <c r="O727" s="15"/>
      <c r="P727" s="15"/>
      <c r="S727" s="5"/>
      <c r="V727" s="15"/>
      <c r="W727" s="15"/>
      <c r="X727" s="15"/>
      <c r="Y727" s="5"/>
      <c r="Z727" s="5"/>
      <c r="AA727" s="5"/>
      <c r="AB727" s="15"/>
      <c r="AC727" s="15"/>
      <c r="AD727" s="15"/>
      <c r="AE727" s="15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</row>
    <row r="728">
      <c r="A728" s="13"/>
      <c r="B728" s="25"/>
      <c r="C728" s="13"/>
      <c r="D728" s="13"/>
      <c r="E728" s="13"/>
      <c r="F728" s="18"/>
      <c r="G728" s="18"/>
      <c r="H728" s="18"/>
      <c r="I728" s="13"/>
      <c r="J728" s="13"/>
      <c r="K728" s="13"/>
      <c r="L728" s="15"/>
      <c r="M728" s="15"/>
      <c r="N728" s="15"/>
      <c r="O728" s="15"/>
      <c r="P728" s="15"/>
      <c r="S728" s="5"/>
      <c r="V728" s="15"/>
      <c r="W728" s="15"/>
      <c r="X728" s="15"/>
      <c r="Y728" s="5"/>
      <c r="Z728" s="5"/>
      <c r="AA728" s="5"/>
      <c r="AB728" s="15"/>
      <c r="AC728" s="15"/>
      <c r="AD728" s="15"/>
      <c r="AE728" s="15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</row>
    <row r="729">
      <c r="A729" s="13"/>
      <c r="B729" s="25"/>
      <c r="C729" s="13"/>
      <c r="D729" s="13"/>
      <c r="E729" s="13"/>
      <c r="F729" s="18"/>
      <c r="G729" s="18"/>
      <c r="H729" s="18"/>
      <c r="I729" s="13"/>
      <c r="J729" s="13"/>
      <c r="K729" s="13"/>
      <c r="L729" s="15"/>
      <c r="M729" s="15"/>
      <c r="N729" s="15"/>
      <c r="O729" s="15"/>
      <c r="P729" s="15"/>
      <c r="S729" s="5"/>
      <c r="V729" s="15"/>
      <c r="W729" s="15"/>
      <c r="X729" s="15"/>
      <c r="Y729" s="5"/>
      <c r="Z729" s="5"/>
      <c r="AA729" s="5"/>
      <c r="AB729" s="15"/>
      <c r="AC729" s="15"/>
      <c r="AD729" s="15"/>
      <c r="AE729" s="15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</row>
    <row r="730">
      <c r="A730" s="13"/>
      <c r="B730" s="25"/>
      <c r="C730" s="13"/>
      <c r="D730" s="13"/>
      <c r="E730" s="13"/>
      <c r="F730" s="18"/>
      <c r="G730" s="18"/>
      <c r="H730" s="18"/>
      <c r="I730" s="13"/>
      <c r="J730" s="13"/>
      <c r="K730" s="13"/>
      <c r="L730" s="15"/>
      <c r="M730" s="15"/>
      <c r="N730" s="15"/>
      <c r="O730" s="15"/>
      <c r="P730" s="15"/>
      <c r="S730" s="5"/>
      <c r="V730" s="15"/>
      <c r="W730" s="15"/>
      <c r="X730" s="15"/>
      <c r="Y730" s="5"/>
      <c r="Z730" s="5"/>
      <c r="AA730" s="5"/>
      <c r="AB730" s="15"/>
      <c r="AC730" s="15"/>
      <c r="AD730" s="15"/>
      <c r="AE730" s="15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</row>
    <row r="731">
      <c r="A731" s="13"/>
      <c r="B731" s="25"/>
      <c r="C731" s="13"/>
      <c r="D731" s="13"/>
      <c r="E731" s="13"/>
      <c r="F731" s="18"/>
      <c r="G731" s="18"/>
      <c r="H731" s="18"/>
      <c r="I731" s="13"/>
      <c r="J731" s="13"/>
      <c r="K731" s="13"/>
      <c r="L731" s="15"/>
      <c r="M731" s="15"/>
      <c r="N731" s="15"/>
      <c r="O731" s="15"/>
      <c r="P731" s="15"/>
      <c r="S731" s="5"/>
      <c r="V731" s="15"/>
      <c r="W731" s="15"/>
      <c r="X731" s="15"/>
      <c r="Y731" s="5"/>
      <c r="Z731" s="5"/>
      <c r="AA731" s="5"/>
      <c r="AB731" s="15"/>
      <c r="AC731" s="15"/>
      <c r="AD731" s="15"/>
      <c r="AE731" s="15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</row>
    <row r="732">
      <c r="A732" s="13"/>
      <c r="B732" s="25"/>
      <c r="C732" s="13"/>
      <c r="D732" s="13"/>
      <c r="E732" s="13"/>
      <c r="F732" s="18"/>
      <c r="G732" s="18"/>
      <c r="H732" s="18"/>
      <c r="I732" s="13"/>
      <c r="J732" s="13"/>
      <c r="K732" s="13"/>
      <c r="L732" s="15"/>
      <c r="M732" s="15"/>
      <c r="N732" s="15"/>
      <c r="O732" s="15"/>
      <c r="P732" s="15"/>
      <c r="S732" s="5"/>
      <c r="V732" s="15"/>
      <c r="W732" s="15"/>
      <c r="X732" s="15"/>
      <c r="Y732" s="5"/>
      <c r="Z732" s="5"/>
      <c r="AA732" s="5"/>
      <c r="AB732" s="15"/>
      <c r="AC732" s="15"/>
      <c r="AD732" s="15"/>
      <c r="AE732" s="15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</row>
    <row r="733">
      <c r="A733" s="13"/>
      <c r="B733" s="25"/>
      <c r="C733" s="13"/>
      <c r="D733" s="13"/>
      <c r="E733" s="13"/>
      <c r="F733" s="18"/>
      <c r="G733" s="18"/>
      <c r="H733" s="18"/>
      <c r="I733" s="13"/>
      <c r="J733" s="13"/>
      <c r="K733" s="13"/>
      <c r="L733" s="15"/>
      <c r="M733" s="15"/>
      <c r="N733" s="15"/>
      <c r="O733" s="15"/>
      <c r="P733" s="15"/>
      <c r="S733" s="5"/>
      <c r="V733" s="15"/>
      <c r="W733" s="15"/>
      <c r="X733" s="15"/>
      <c r="Y733" s="5"/>
      <c r="Z733" s="5"/>
      <c r="AA733" s="5"/>
      <c r="AB733" s="15"/>
      <c r="AC733" s="15"/>
      <c r="AD733" s="15"/>
      <c r="AE733" s="15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</row>
    <row r="734">
      <c r="A734" s="13"/>
      <c r="B734" s="25"/>
      <c r="C734" s="13"/>
      <c r="D734" s="13"/>
      <c r="E734" s="13"/>
      <c r="F734" s="18"/>
      <c r="G734" s="18"/>
      <c r="H734" s="18"/>
      <c r="I734" s="13"/>
      <c r="J734" s="13"/>
      <c r="K734" s="13"/>
      <c r="L734" s="15"/>
      <c r="M734" s="15"/>
      <c r="N734" s="15"/>
      <c r="O734" s="15"/>
      <c r="P734" s="15"/>
      <c r="S734" s="5"/>
      <c r="V734" s="15"/>
      <c r="W734" s="15"/>
      <c r="X734" s="15"/>
      <c r="Y734" s="5"/>
      <c r="Z734" s="5"/>
      <c r="AA734" s="5"/>
      <c r="AB734" s="15"/>
      <c r="AC734" s="15"/>
      <c r="AD734" s="15"/>
      <c r="AE734" s="15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</row>
    <row r="735">
      <c r="A735" s="13"/>
      <c r="B735" s="25"/>
      <c r="C735" s="13"/>
      <c r="D735" s="13"/>
      <c r="E735" s="13"/>
      <c r="F735" s="18"/>
      <c r="G735" s="18"/>
      <c r="H735" s="18"/>
      <c r="I735" s="13"/>
      <c r="J735" s="13"/>
      <c r="K735" s="13"/>
      <c r="L735" s="15"/>
      <c r="M735" s="15"/>
      <c r="N735" s="15"/>
      <c r="O735" s="15"/>
      <c r="P735" s="15"/>
      <c r="S735" s="5"/>
      <c r="V735" s="15"/>
      <c r="W735" s="15"/>
      <c r="X735" s="15"/>
      <c r="Y735" s="5"/>
      <c r="Z735" s="5"/>
      <c r="AA735" s="5"/>
      <c r="AB735" s="15"/>
      <c r="AC735" s="15"/>
      <c r="AD735" s="15"/>
      <c r="AE735" s="15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</row>
    <row r="736">
      <c r="A736" s="13"/>
      <c r="B736" s="25"/>
      <c r="C736" s="13"/>
      <c r="D736" s="13"/>
      <c r="E736" s="13"/>
      <c r="F736" s="18"/>
      <c r="G736" s="18"/>
      <c r="H736" s="18"/>
      <c r="I736" s="13"/>
      <c r="J736" s="13"/>
      <c r="K736" s="13"/>
      <c r="L736" s="15"/>
      <c r="M736" s="15"/>
      <c r="N736" s="15"/>
      <c r="O736" s="15"/>
      <c r="P736" s="15"/>
      <c r="S736" s="5"/>
      <c r="V736" s="15"/>
      <c r="W736" s="15"/>
      <c r="X736" s="15"/>
      <c r="Y736" s="5"/>
      <c r="Z736" s="5"/>
      <c r="AA736" s="5"/>
      <c r="AB736" s="15"/>
      <c r="AC736" s="15"/>
      <c r="AD736" s="15"/>
      <c r="AE736" s="15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</row>
    <row r="737">
      <c r="A737" s="13"/>
      <c r="B737" s="25"/>
      <c r="C737" s="13"/>
      <c r="D737" s="13"/>
      <c r="E737" s="13"/>
      <c r="F737" s="18"/>
      <c r="G737" s="18"/>
      <c r="H737" s="18"/>
      <c r="I737" s="13"/>
      <c r="J737" s="13"/>
      <c r="K737" s="13"/>
      <c r="L737" s="15"/>
      <c r="M737" s="15"/>
      <c r="N737" s="15"/>
      <c r="O737" s="15"/>
      <c r="P737" s="15"/>
      <c r="S737" s="5"/>
      <c r="V737" s="15"/>
      <c r="W737" s="15"/>
      <c r="X737" s="15"/>
      <c r="Y737" s="5"/>
      <c r="Z737" s="5"/>
      <c r="AA737" s="5"/>
      <c r="AB737" s="15"/>
      <c r="AC737" s="15"/>
      <c r="AD737" s="15"/>
      <c r="AE737" s="15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</row>
    <row r="738">
      <c r="A738" s="13"/>
      <c r="B738" s="25"/>
      <c r="C738" s="13"/>
      <c r="D738" s="13"/>
      <c r="E738" s="13"/>
      <c r="F738" s="18"/>
      <c r="G738" s="18"/>
      <c r="H738" s="18"/>
      <c r="I738" s="13"/>
      <c r="J738" s="13"/>
      <c r="K738" s="13"/>
      <c r="L738" s="15"/>
      <c r="M738" s="15"/>
      <c r="N738" s="15"/>
      <c r="O738" s="15"/>
      <c r="P738" s="15"/>
      <c r="S738" s="5"/>
      <c r="V738" s="15"/>
      <c r="W738" s="15"/>
      <c r="X738" s="15"/>
      <c r="Y738" s="5"/>
      <c r="Z738" s="5"/>
      <c r="AA738" s="5"/>
      <c r="AB738" s="15"/>
      <c r="AC738" s="15"/>
      <c r="AD738" s="15"/>
      <c r="AE738" s="15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</row>
    <row r="739">
      <c r="A739" s="13"/>
      <c r="B739" s="25"/>
      <c r="C739" s="13"/>
      <c r="D739" s="13"/>
      <c r="E739" s="13"/>
      <c r="F739" s="18"/>
      <c r="G739" s="18"/>
      <c r="H739" s="18"/>
      <c r="I739" s="13"/>
      <c r="J739" s="13"/>
      <c r="K739" s="13"/>
      <c r="L739" s="15"/>
      <c r="M739" s="15"/>
      <c r="N739" s="15"/>
      <c r="O739" s="15"/>
      <c r="P739" s="15"/>
      <c r="S739" s="5"/>
      <c r="V739" s="15"/>
      <c r="W739" s="15"/>
      <c r="X739" s="15"/>
      <c r="Y739" s="5"/>
      <c r="Z739" s="5"/>
      <c r="AA739" s="5"/>
      <c r="AB739" s="15"/>
      <c r="AC739" s="15"/>
      <c r="AD739" s="15"/>
      <c r="AE739" s="15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</row>
    <row r="740">
      <c r="A740" s="13"/>
      <c r="B740" s="25"/>
      <c r="C740" s="13"/>
      <c r="D740" s="13"/>
      <c r="E740" s="13"/>
      <c r="F740" s="18"/>
      <c r="G740" s="18"/>
      <c r="H740" s="18"/>
      <c r="I740" s="13"/>
      <c r="J740" s="13"/>
      <c r="K740" s="13"/>
      <c r="L740" s="15"/>
      <c r="M740" s="15"/>
      <c r="N740" s="15"/>
      <c r="O740" s="15"/>
      <c r="P740" s="15"/>
      <c r="S740" s="5"/>
      <c r="V740" s="15"/>
      <c r="W740" s="15"/>
      <c r="X740" s="15"/>
      <c r="Y740" s="5"/>
      <c r="Z740" s="5"/>
      <c r="AA740" s="5"/>
      <c r="AB740" s="15"/>
      <c r="AC740" s="15"/>
      <c r="AD740" s="15"/>
      <c r="AE740" s="15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</row>
    <row r="741">
      <c r="A741" s="13"/>
      <c r="B741" s="25"/>
      <c r="C741" s="13"/>
      <c r="D741" s="13"/>
      <c r="E741" s="13"/>
      <c r="F741" s="18"/>
      <c r="G741" s="18"/>
      <c r="H741" s="18"/>
      <c r="I741" s="13"/>
      <c r="J741" s="13"/>
      <c r="K741" s="13"/>
      <c r="L741" s="15"/>
      <c r="M741" s="15"/>
      <c r="N741" s="15"/>
      <c r="O741" s="15"/>
      <c r="P741" s="15"/>
      <c r="S741" s="5"/>
      <c r="V741" s="15"/>
      <c r="W741" s="15"/>
      <c r="X741" s="15"/>
      <c r="Y741" s="5"/>
      <c r="Z741" s="5"/>
      <c r="AA741" s="5"/>
      <c r="AB741" s="15"/>
      <c r="AC741" s="15"/>
      <c r="AD741" s="15"/>
      <c r="AE741" s="15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</row>
    <row r="742">
      <c r="A742" s="13"/>
      <c r="B742" s="25"/>
      <c r="C742" s="13"/>
      <c r="D742" s="13"/>
      <c r="E742" s="13"/>
      <c r="F742" s="18"/>
      <c r="G742" s="18"/>
      <c r="H742" s="18"/>
      <c r="I742" s="13"/>
      <c r="J742" s="13"/>
      <c r="K742" s="13"/>
      <c r="L742" s="15"/>
      <c r="M742" s="15"/>
      <c r="N742" s="15"/>
      <c r="O742" s="15"/>
      <c r="P742" s="15"/>
      <c r="S742" s="5"/>
      <c r="V742" s="15"/>
      <c r="W742" s="15"/>
      <c r="X742" s="15"/>
      <c r="Y742" s="5"/>
      <c r="Z742" s="5"/>
      <c r="AA742" s="5"/>
      <c r="AB742" s="15"/>
      <c r="AC742" s="15"/>
      <c r="AD742" s="15"/>
      <c r="AE742" s="15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</row>
    <row r="743">
      <c r="A743" s="13"/>
      <c r="B743" s="25"/>
      <c r="C743" s="13"/>
      <c r="D743" s="13"/>
      <c r="E743" s="13"/>
      <c r="F743" s="18"/>
      <c r="G743" s="18"/>
      <c r="H743" s="18"/>
      <c r="I743" s="13"/>
      <c r="J743" s="13"/>
      <c r="K743" s="13"/>
      <c r="L743" s="15"/>
      <c r="M743" s="15"/>
      <c r="N743" s="15"/>
      <c r="O743" s="15"/>
      <c r="P743" s="15"/>
      <c r="S743" s="5"/>
      <c r="V743" s="15"/>
      <c r="W743" s="15"/>
      <c r="X743" s="15"/>
      <c r="Y743" s="5"/>
      <c r="Z743" s="5"/>
      <c r="AA743" s="5"/>
      <c r="AB743" s="15"/>
      <c r="AC743" s="15"/>
      <c r="AD743" s="15"/>
      <c r="AE743" s="15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</row>
    <row r="744">
      <c r="A744" s="13"/>
      <c r="B744" s="25"/>
      <c r="C744" s="13"/>
      <c r="D744" s="13"/>
      <c r="E744" s="13"/>
      <c r="F744" s="18"/>
      <c r="G744" s="18"/>
      <c r="H744" s="18"/>
      <c r="I744" s="13"/>
      <c r="J744" s="13"/>
      <c r="K744" s="13"/>
      <c r="L744" s="15"/>
      <c r="M744" s="15"/>
      <c r="N744" s="15"/>
      <c r="O744" s="15"/>
      <c r="P744" s="15"/>
      <c r="S744" s="5"/>
      <c r="V744" s="15"/>
      <c r="W744" s="15"/>
      <c r="X744" s="15"/>
      <c r="Y744" s="5"/>
      <c r="Z744" s="5"/>
      <c r="AA744" s="5"/>
      <c r="AB744" s="15"/>
      <c r="AC744" s="15"/>
      <c r="AD744" s="15"/>
      <c r="AE744" s="15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</row>
    <row r="745">
      <c r="A745" s="13"/>
      <c r="B745" s="25"/>
      <c r="C745" s="13"/>
      <c r="D745" s="13"/>
      <c r="E745" s="13"/>
      <c r="F745" s="18"/>
      <c r="G745" s="18"/>
      <c r="H745" s="18"/>
      <c r="I745" s="13"/>
      <c r="J745" s="13"/>
      <c r="K745" s="13"/>
      <c r="L745" s="15"/>
      <c r="M745" s="15"/>
      <c r="N745" s="15"/>
      <c r="O745" s="15"/>
      <c r="P745" s="15"/>
      <c r="S745" s="5"/>
      <c r="V745" s="15"/>
      <c r="W745" s="15"/>
      <c r="X745" s="15"/>
      <c r="Y745" s="5"/>
      <c r="Z745" s="5"/>
      <c r="AA745" s="5"/>
      <c r="AB745" s="15"/>
      <c r="AC745" s="15"/>
      <c r="AD745" s="15"/>
      <c r="AE745" s="15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</row>
    <row r="746">
      <c r="A746" s="13"/>
      <c r="B746" s="25"/>
      <c r="C746" s="13"/>
      <c r="D746" s="13"/>
      <c r="E746" s="13"/>
      <c r="F746" s="18"/>
      <c r="G746" s="18"/>
      <c r="H746" s="18"/>
      <c r="I746" s="13"/>
      <c r="J746" s="13"/>
      <c r="K746" s="13"/>
      <c r="L746" s="15"/>
      <c r="M746" s="15"/>
      <c r="N746" s="15"/>
      <c r="O746" s="15"/>
      <c r="P746" s="15"/>
      <c r="S746" s="5"/>
      <c r="V746" s="15"/>
      <c r="W746" s="15"/>
      <c r="X746" s="15"/>
      <c r="Y746" s="5"/>
      <c r="Z746" s="5"/>
      <c r="AA746" s="5"/>
      <c r="AB746" s="15"/>
      <c r="AC746" s="15"/>
      <c r="AD746" s="15"/>
      <c r="AE746" s="15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</row>
    <row r="747">
      <c r="A747" s="13"/>
      <c r="B747" s="25"/>
      <c r="C747" s="13"/>
      <c r="D747" s="13"/>
      <c r="E747" s="13"/>
      <c r="F747" s="18"/>
      <c r="G747" s="18"/>
      <c r="H747" s="18"/>
      <c r="I747" s="13"/>
      <c r="J747" s="13"/>
      <c r="K747" s="13"/>
      <c r="L747" s="15"/>
      <c r="M747" s="15"/>
      <c r="N747" s="15"/>
      <c r="O747" s="15"/>
      <c r="P747" s="15"/>
      <c r="S747" s="5"/>
      <c r="V747" s="15"/>
      <c r="W747" s="15"/>
      <c r="X747" s="15"/>
      <c r="Y747" s="5"/>
      <c r="Z747" s="5"/>
      <c r="AA747" s="5"/>
      <c r="AB747" s="15"/>
      <c r="AC747" s="15"/>
      <c r="AD747" s="15"/>
      <c r="AE747" s="15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</row>
    <row r="748">
      <c r="A748" s="13"/>
      <c r="B748" s="25"/>
      <c r="C748" s="13"/>
      <c r="D748" s="13"/>
      <c r="E748" s="13"/>
      <c r="F748" s="18"/>
      <c r="G748" s="18"/>
      <c r="H748" s="18"/>
      <c r="I748" s="13"/>
      <c r="J748" s="13"/>
      <c r="K748" s="13"/>
      <c r="L748" s="15"/>
      <c r="M748" s="15"/>
      <c r="N748" s="15"/>
      <c r="O748" s="15"/>
      <c r="P748" s="15"/>
      <c r="S748" s="5"/>
      <c r="V748" s="15"/>
      <c r="W748" s="15"/>
      <c r="X748" s="15"/>
      <c r="Y748" s="5"/>
      <c r="Z748" s="5"/>
      <c r="AA748" s="5"/>
      <c r="AB748" s="15"/>
      <c r="AC748" s="15"/>
      <c r="AD748" s="15"/>
      <c r="AE748" s="15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</row>
    <row r="749">
      <c r="A749" s="13"/>
      <c r="B749" s="25"/>
      <c r="C749" s="13"/>
      <c r="D749" s="13"/>
      <c r="E749" s="13"/>
      <c r="F749" s="18"/>
      <c r="G749" s="18"/>
      <c r="H749" s="18"/>
      <c r="I749" s="13"/>
      <c r="J749" s="13"/>
      <c r="K749" s="13"/>
      <c r="L749" s="15"/>
      <c r="M749" s="15"/>
      <c r="N749" s="15"/>
      <c r="O749" s="15"/>
      <c r="P749" s="15"/>
      <c r="S749" s="5"/>
      <c r="V749" s="15"/>
      <c r="W749" s="15"/>
      <c r="X749" s="15"/>
      <c r="Y749" s="5"/>
      <c r="Z749" s="5"/>
      <c r="AA749" s="5"/>
      <c r="AB749" s="15"/>
      <c r="AC749" s="15"/>
      <c r="AD749" s="15"/>
      <c r="AE749" s="15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</row>
    <row r="750">
      <c r="A750" s="13"/>
      <c r="B750" s="25"/>
      <c r="C750" s="13"/>
      <c r="D750" s="13"/>
      <c r="E750" s="13"/>
      <c r="F750" s="18"/>
      <c r="G750" s="18"/>
      <c r="H750" s="18"/>
      <c r="I750" s="13"/>
      <c r="J750" s="13"/>
      <c r="K750" s="13"/>
      <c r="L750" s="15"/>
      <c r="M750" s="15"/>
      <c r="N750" s="15"/>
      <c r="O750" s="15"/>
      <c r="P750" s="15"/>
      <c r="S750" s="5"/>
      <c r="V750" s="15"/>
      <c r="W750" s="15"/>
      <c r="X750" s="15"/>
      <c r="Y750" s="5"/>
      <c r="Z750" s="5"/>
      <c r="AA750" s="5"/>
      <c r="AB750" s="15"/>
      <c r="AC750" s="15"/>
      <c r="AD750" s="15"/>
      <c r="AE750" s="15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</row>
    <row r="751">
      <c r="A751" s="13"/>
      <c r="B751" s="25"/>
      <c r="C751" s="13"/>
      <c r="D751" s="13"/>
      <c r="E751" s="13"/>
      <c r="F751" s="18"/>
      <c r="G751" s="18"/>
      <c r="H751" s="18"/>
      <c r="I751" s="13"/>
      <c r="J751" s="13"/>
      <c r="K751" s="13"/>
      <c r="L751" s="15"/>
      <c r="M751" s="15"/>
      <c r="N751" s="15"/>
      <c r="O751" s="15"/>
      <c r="P751" s="15"/>
      <c r="S751" s="5"/>
      <c r="V751" s="15"/>
      <c r="W751" s="15"/>
      <c r="X751" s="15"/>
      <c r="Y751" s="5"/>
      <c r="Z751" s="5"/>
      <c r="AA751" s="5"/>
      <c r="AB751" s="15"/>
      <c r="AC751" s="15"/>
      <c r="AD751" s="15"/>
      <c r="AE751" s="15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</row>
    <row r="752">
      <c r="A752" s="13"/>
      <c r="B752" s="25"/>
      <c r="C752" s="13"/>
      <c r="D752" s="13"/>
      <c r="E752" s="13"/>
      <c r="F752" s="18"/>
      <c r="G752" s="18"/>
      <c r="H752" s="18"/>
      <c r="I752" s="13"/>
      <c r="J752" s="13"/>
      <c r="K752" s="13"/>
      <c r="L752" s="15"/>
      <c r="M752" s="15"/>
      <c r="N752" s="15"/>
      <c r="O752" s="15"/>
      <c r="P752" s="15"/>
      <c r="S752" s="5"/>
      <c r="V752" s="15"/>
      <c r="W752" s="15"/>
      <c r="X752" s="15"/>
      <c r="Y752" s="5"/>
      <c r="Z752" s="5"/>
      <c r="AA752" s="5"/>
      <c r="AB752" s="15"/>
      <c r="AC752" s="15"/>
      <c r="AD752" s="15"/>
      <c r="AE752" s="15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</row>
    <row r="753">
      <c r="A753" s="13"/>
      <c r="B753" s="25"/>
      <c r="C753" s="13"/>
      <c r="D753" s="13"/>
      <c r="E753" s="13"/>
      <c r="F753" s="18"/>
      <c r="G753" s="18"/>
      <c r="H753" s="18"/>
      <c r="I753" s="13"/>
      <c r="J753" s="13"/>
      <c r="K753" s="13"/>
      <c r="L753" s="15"/>
      <c r="M753" s="15"/>
      <c r="N753" s="15"/>
      <c r="O753" s="15"/>
      <c r="P753" s="15"/>
      <c r="S753" s="5"/>
      <c r="V753" s="15"/>
      <c r="W753" s="15"/>
      <c r="X753" s="15"/>
      <c r="Y753" s="5"/>
      <c r="Z753" s="5"/>
      <c r="AA753" s="5"/>
      <c r="AB753" s="15"/>
      <c r="AC753" s="15"/>
      <c r="AD753" s="15"/>
      <c r="AE753" s="15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</row>
    <row r="754">
      <c r="A754" s="13"/>
      <c r="B754" s="25"/>
      <c r="C754" s="13"/>
      <c r="D754" s="13"/>
      <c r="E754" s="13"/>
      <c r="F754" s="18"/>
      <c r="G754" s="18"/>
      <c r="H754" s="18"/>
      <c r="I754" s="13"/>
      <c r="J754" s="13"/>
      <c r="K754" s="13"/>
      <c r="L754" s="15"/>
      <c r="M754" s="15"/>
      <c r="N754" s="15"/>
      <c r="O754" s="15"/>
      <c r="P754" s="15"/>
      <c r="S754" s="5"/>
      <c r="V754" s="15"/>
      <c r="W754" s="15"/>
      <c r="X754" s="15"/>
      <c r="Y754" s="5"/>
      <c r="Z754" s="5"/>
      <c r="AA754" s="5"/>
      <c r="AB754" s="15"/>
      <c r="AC754" s="15"/>
      <c r="AD754" s="15"/>
      <c r="AE754" s="15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</row>
    <row r="755">
      <c r="A755" s="13"/>
      <c r="B755" s="25"/>
      <c r="C755" s="13"/>
      <c r="D755" s="13"/>
      <c r="E755" s="13"/>
      <c r="F755" s="18"/>
      <c r="G755" s="18"/>
      <c r="H755" s="18"/>
      <c r="I755" s="13"/>
      <c r="J755" s="13"/>
      <c r="K755" s="13"/>
      <c r="L755" s="15"/>
      <c r="M755" s="15"/>
      <c r="N755" s="15"/>
      <c r="O755" s="15"/>
      <c r="P755" s="15"/>
      <c r="S755" s="5"/>
      <c r="V755" s="15"/>
      <c r="W755" s="15"/>
      <c r="X755" s="15"/>
      <c r="Y755" s="5"/>
      <c r="Z755" s="5"/>
      <c r="AA755" s="5"/>
      <c r="AB755" s="15"/>
      <c r="AC755" s="15"/>
      <c r="AD755" s="15"/>
      <c r="AE755" s="15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</row>
    <row r="756">
      <c r="A756" s="13"/>
      <c r="B756" s="25"/>
      <c r="C756" s="13"/>
      <c r="D756" s="13"/>
      <c r="E756" s="13"/>
      <c r="F756" s="18"/>
      <c r="G756" s="18"/>
      <c r="H756" s="18"/>
      <c r="I756" s="13"/>
      <c r="J756" s="13"/>
      <c r="K756" s="13"/>
      <c r="L756" s="15"/>
      <c r="M756" s="15"/>
      <c r="N756" s="15"/>
      <c r="O756" s="15"/>
      <c r="P756" s="15"/>
      <c r="S756" s="5"/>
      <c r="V756" s="15"/>
      <c r="W756" s="15"/>
      <c r="X756" s="15"/>
      <c r="Y756" s="5"/>
      <c r="Z756" s="5"/>
      <c r="AA756" s="5"/>
      <c r="AB756" s="15"/>
      <c r="AC756" s="15"/>
      <c r="AD756" s="15"/>
      <c r="AE756" s="15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</row>
    <row r="757">
      <c r="A757" s="13"/>
      <c r="B757" s="25"/>
      <c r="C757" s="13"/>
      <c r="D757" s="13"/>
      <c r="E757" s="13"/>
      <c r="F757" s="18"/>
      <c r="G757" s="18"/>
      <c r="H757" s="18"/>
      <c r="I757" s="13"/>
      <c r="J757" s="13"/>
      <c r="K757" s="13"/>
      <c r="L757" s="15"/>
      <c r="M757" s="15"/>
      <c r="N757" s="15"/>
      <c r="O757" s="15"/>
      <c r="P757" s="15"/>
      <c r="S757" s="5"/>
      <c r="V757" s="15"/>
      <c r="W757" s="15"/>
      <c r="X757" s="15"/>
      <c r="Y757" s="5"/>
      <c r="Z757" s="5"/>
      <c r="AA757" s="5"/>
      <c r="AB757" s="15"/>
      <c r="AC757" s="15"/>
      <c r="AD757" s="15"/>
      <c r="AE757" s="15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</row>
    <row r="758">
      <c r="A758" s="13"/>
      <c r="B758" s="25"/>
      <c r="C758" s="13"/>
      <c r="D758" s="13"/>
      <c r="E758" s="13"/>
      <c r="F758" s="18"/>
      <c r="G758" s="18"/>
      <c r="H758" s="18"/>
      <c r="I758" s="13"/>
      <c r="J758" s="13"/>
      <c r="K758" s="13"/>
      <c r="L758" s="15"/>
      <c r="M758" s="15"/>
      <c r="N758" s="15"/>
      <c r="O758" s="15"/>
      <c r="P758" s="15"/>
      <c r="S758" s="5"/>
      <c r="V758" s="15"/>
      <c r="W758" s="15"/>
      <c r="X758" s="15"/>
      <c r="Y758" s="5"/>
      <c r="Z758" s="5"/>
      <c r="AA758" s="5"/>
      <c r="AB758" s="15"/>
      <c r="AC758" s="15"/>
      <c r="AD758" s="15"/>
      <c r="AE758" s="15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</row>
    <row r="759">
      <c r="A759" s="13"/>
      <c r="B759" s="25"/>
      <c r="C759" s="13"/>
      <c r="D759" s="13"/>
      <c r="E759" s="13"/>
      <c r="F759" s="18"/>
      <c r="G759" s="18"/>
      <c r="H759" s="18"/>
      <c r="I759" s="13"/>
      <c r="J759" s="13"/>
      <c r="K759" s="13"/>
      <c r="L759" s="15"/>
      <c r="M759" s="15"/>
      <c r="N759" s="15"/>
      <c r="O759" s="15"/>
      <c r="P759" s="15"/>
      <c r="S759" s="5"/>
      <c r="V759" s="15"/>
      <c r="W759" s="15"/>
      <c r="X759" s="15"/>
      <c r="Y759" s="5"/>
      <c r="Z759" s="5"/>
      <c r="AA759" s="5"/>
      <c r="AB759" s="15"/>
      <c r="AC759" s="15"/>
      <c r="AD759" s="15"/>
      <c r="AE759" s="15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</row>
    <row r="760">
      <c r="A760" s="13"/>
      <c r="B760" s="25"/>
      <c r="C760" s="13"/>
      <c r="D760" s="13"/>
      <c r="E760" s="13"/>
      <c r="F760" s="18"/>
      <c r="G760" s="18"/>
      <c r="H760" s="18"/>
      <c r="I760" s="13"/>
      <c r="J760" s="13"/>
      <c r="K760" s="13"/>
      <c r="L760" s="15"/>
      <c r="M760" s="15"/>
      <c r="N760" s="15"/>
      <c r="O760" s="15"/>
      <c r="P760" s="15"/>
      <c r="S760" s="5"/>
      <c r="V760" s="15"/>
      <c r="W760" s="15"/>
      <c r="X760" s="15"/>
      <c r="Y760" s="5"/>
      <c r="Z760" s="5"/>
      <c r="AA760" s="5"/>
      <c r="AB760" s="15"/>
      <c r="AC760" s="15"/>
      <c r="AD760" s="15"/>
      <c r="AE760" s="15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</row>
    <row r="761">
      <c r="A761" s="13"/>
      <c r="B761" s="25"/>
      <c r="C761" s="13"/>
      <c r="D761" s="13"/>
      <c r="E761" s="13"/>
      <c r="F761" s="18"/>
      <c r="G761" s="18"/>
      <c r="H761" s="18"/>
      <c r="I761" s="13"/>
      <c r="J761" s="13"/>
      <c r="K761" s="13"/>
      <c r="L761" s="15"/>
      <c r="M761" s="15"/>
      <c r="N761" s="15"/>
      <c r="O761" s="15"/>
      <c r="P761" s="15"/>
      <c r="S761" s="5"/>
      <c r="V761" s="15"/>
      <c r="W761" s="15"/>
      <c r="X761" s="15"/>
      <c r="Y761" s="5"/>
      <c r="Z761" s="5"/>
      <c r="AA761" s="5"/>
      <c r="AB761" s="15"/>
      <c r="AC761" s="15"/>
      <c r="AD761" s="15"/>
      <c r="AE761" s="15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</row>
    <row r="762">
      <c r="A762" s="13"/>
      <c r="B762" s="25"/>
      <c r="C762" s="13"/>
      <c r="D762" s="13"/>
      <c r="E762" s="13"/>
      <c r="F762" s="18"/>
      <c r="G762" s="18"/>
      <c r="H762" s="18"/>
      <c r="I762" s="13"/>
      <c r="J762" s="13"/>
      <c r="K762" s="13"/>
      <c r="L762" s="15"/>
      <c r="M762" s="15"/>
      <c r="N762" s="15"/>
      <c r="O762" s="15"/>
      <c r="P762" s="15"/>
      <c r="S762" s="5"/>
      <c r="V762" s="15"/>
      <c r="W762" s="15"/>
      <c r="X762" s="15"/>
      <c r="Y762" s="5"/>
      <c r="Z762" s="5"/>
      <c r="AA762" s="5"/>
      <c r="AB762" s="15"/>
      <c r="AC762" s="15"/>
      <c r="AD762" s="15"/>
      <c r="AE762" s="15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</row>
    <row r="763">
      <c r="A763" s="13"/>
      <c r="B763" s="25"/>
      <c r="C763" s="13"/>
      <c r="D763" s="13"/>
      <c r="E763" s="13"/>
      <c r="F763" s="18"/>
      <c r="G763" s="18"/>
      <c r="H763" s="18"/>
      <c r="I763" s="13"/>
      <c r="J763" s="13"/>
      <c r="K763" s="13"/>
      <c r="L763" s="15"/>
      <c r="M763" s="15"/>
      <c r="N763" s="15"/>
      <c r="O763" s="15"/>
      <c r="P763" s="15"/>
      <c r="S763" s="5"/>
      <c r="V763" s="15"/>
      <c r="W763" s="15"/>
      <c r="X763" s="15"/>
      <c r="Y763" s="5"/>
      <c r="Z763" s="5"/>
      <c r="AA763" s="5"/>
      <c r="AB763" s="15"/>
      <c r="AC763" s="15"/>
      <c r="AD763" s="15"/>
      <c r="AE763" s="15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</row>
    <row r="764">
      <c r="A764" s="13"/>
      <c r="B764" s="25"/>
      <c r="C764" s="13"/>
      <c r="D764" s="13"/>
      <c r="E764" s="13"/>
      <c r="F764" s="18"/>
      <c r="G764" s="18"/>
      <c r="H764" s="18"/>
      <c r="I764" s="13"/>
      <c r="J764" s="13"/>
      <c r="K764" s="13"/>
      <c r="L764" s="15"/>
      <c r="M764" s="15"/>
      <c r="N764" s="15"/>
      <c r="O764" s="15"/>
      <c r="P764" s="15"/>
      <c r="S764" s="5"/>
      <c r="V764" s="15"/>
      <c r="W764" s="15"/>
      <c r="X764" s="15"/>
      <c r="Y764" s="5"/>
      <c r="Z764" s="5"/>
      <c r="AA764" s="5"/>
      <c r="AB764" s="15"/>
      <c r="AC764" s="15"/>
      <c r="AD764" s="15"/>
      <c r="AE764" s="15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</row>
    <row r="765">
      <c r="A765" s="13"/>
      <c r="B765" s="25"/>
      <c r="C765" s="13"/>
      <c r="D765" s="13"/>
      <c r="E765" s="13"/>
      <c r="F765" s="18"/>
      <c r="G765" s="18"/>
      <c r="H765" s="18"/>
      <c r="I765" s="13"/>
      <c r="J765" s="13"/>
      <c r="K765" s="13"/>
      <c r="L765" s="15"/>
      <c r="M765" s="15"/>
      <c r="N765" s="15"/>
      <c r="O765" s="15"/>
      <c r="P765" s="15"/>
      <c r="S765" s="5"/>
      <c r="V765" s="15"/>
      <c r="W765" s="15"/>
      <c r="X765" s="15"/>
      <c r="Y765" s="5"/>
      <c r="Z765" s="5"/>
      <c r="AA765" s="5"/>
      <c r="AB765" s="15"/>
      <c r="AC765" s="15"/>
      <c r="AD765" s="15"/>
      <c r="AE765" s="15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</row>
    <row r="766">
      <c r="A766" s="13"/>
      <c r="B766" s="25"/>
      <c r="C766" s="13"/>
      <c r="D766" s="13"/>
      <c r="E766" s="13"/>
      <c r="F766" s="18"/>
      <c r="G766" s="18"/>
      <c r="H766" s="18"/>
      <c r="I766" s="13"/>
      <c r="J766" s="13"/>
      <c r="K766" s="13"/>
      <c r="L766" s="15"/>
      <c r="M766" s="15"/>
      <c r="N766" s="15"/>
      <c r="O766" s="15"/>
      <c r="P766" s="15"/>
      <c r="S766" s="5"/>
      <c r="V766" s="15"/>
      <c r="W766" s="15"/>
      <c r="X766" s="15"/>
      <c r="Y766" s="5"/>
      <c r="Z766" s="5"/>
      <c r="AA766" s="5"/>
      <c r="AB766" s="15"/>
      <c r="AC766" s="15"/>
      <c r="AD766" s="15"/>
      <c r="AE766" s="15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</row>
    <row r="767">
      <c r="A767" s="13"/>
      <c r="B767" s="25"/>
      <c r="C767" s="13"/>
      <c r="D767" s="13"/>
      <c r="E767" s="13"/>
      <c r="F767" s="18"/>
      <c r="G767" s="18"/>
      <c r="H767" s="18"/>
      <c r="I767" s="13"/>
      <c r="J767" s="13"/>
      <c r="K767" s="13"/>
      <c r="L767" s="15"/>
      <c r="M767" s="15"/>
      <c r="N767" s="15"/>
      <c r="O767" s="15"/>
      <c r="P767" s="15"/>
      <c r="S767" s="5"/>
      <c r="V767" s="15"/>
      <c r="W767" s="15"/>
      <c r="X767" s="15"/>
      <c r="Y767" s="5"/>
      <c r="Z767" s="5"/>
      <c r="AA767" s="5"/>
      <c r="AB767" s="15"/>
      <c r="AC767" s="15"/>
      <c r="AD767" s="15"/>
      <c r="AE767" s="15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</row>
    <row r="768">
      <c r="A768" s="13"/>
      <c r="B768" s="25"/>
      <c r="C768" s="13"/>
      <c r="D768" s="13"/>
      <c r="E768" s="13"/>
      <c r="F768" s="18"/>
      <c r="G768" s="18"/>
      <c r="H768" s="18"/>
      <c r="I768" s="13"/>
      <c r="J768" s="13"/>
      <c r="K768" s="13"/>
      <c r="L768" s="15"/>
      <c r="M768" s="15"/>
      <c r="N768" s="15"/>
      <c r="O768" s="15"/>
      <c r="P768" s="15"/>
      <c r="S768" s="5"/>
      <c r="V768" s="15"/>
      <c r="W768" s="15"/>
      <c r="X768" s="15"/>
      <c r="Y768" s="5"/>
      <c r="Z768" s="5"/>
      <c r="AA768" s="5"/>
      <c r="AB768" s="15"/>
      <c r="AC768" s="15"/>
      <c r="AD768" s="15"/>
      <c r="AE768" s="15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</row>
    <row r="769">
      <c r="A769" s="13"/>
      <c r="B769" s="25"/>
      <c r="C769" s="13"/>
      <c r="D769" s="13"/>
      <c r="E769" s="13"/>
      <c r="F769" s="18"/>
      <c r="G769" s="18"/>
      <c r="H769" s="18"/>
      <c r="I769" s="13"/>
      <c r="J769" s="13"/>
      <c r="K769" s="13"/>
      <c r="L769" s="15"/>
      <c r="M769" s="15"/>
      <c r="N769" s="15"/>
      <c r="O769" s="15"/>
      <c r="P769" s="15"/>
      <c r="S769" s="5"/>
      <c r="V769" s="15"/>
      <c r="W769" s="15"/>
      <c r="X769" s="15"/>
      <c r="Y769" s="5"/>
      <c r="Z769" s="5"/>
      <c r="AA769" s="5"/>
      <c r="AB769" s="15"/>
      <c r="AC769" s="15"/>
      <c r="AD769" s="15"/>
      <c r="AE769" s="15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</row>
    <row r="770">
      <c r="A770" s="13"/>
      <c r="B770" s="25"/>
      <c r="C770" s="13"/>
      <c r="D770" s="13"/>
      <c r="E770" s="13"/>
      <c r="F770" s="18"/>
      <c r="G770" s="18"/>
      <c r="H770" s="18"/>
      <c r="I770" s="13"/>
      <c r="J770" s="13"/>
      <c r="K770" s="13"/>
      <c r="L770" s="15"/>
      <c r="M770" s="15"/>
      <c r="N770" s="15"/>
      <c r="O770" s="15"/>
      <c r="P770" s="15"/>
      <c r="S770" s="5"/>
      <c r="V770" s="15"/>
      <c r="W770" s="15"/>
      <c r="X770" s="15"/>
      <c r="Y770" s="5"/>
      <c r="Z770" s="5"/>
      <c r="AA770" s="5"/>
      <c r="AB770" s="15"/>
      <c r="AC770" s="15"/>
      <c r="AD770" s="15"/>
      <c r="AE770" s="15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</row>
    <row r="771">
      <c r="A771" s="13"/>
      <c r="B771" s="25"/>
      <c r="C771" s="13"/>
      <c r="D771" s="13"/>
      <c r="E771" s="13"/>
      <c r="F771" s="18"/>
      <c r="G771" s="18"/>
      <c r="H771" s="18"/>
      <c r="I771" s="13"/>
      <c r="J771" s="13"/>
      <c r="K771" s="13"/>
      <c r="L771" s="15"/>
      <c r="M771" s="15"/>
      <c r="N771" s="15"/>
      <c r="O771" s="15"/>
      <c r="P771" s="15"/>
      <c r="S771" s="5"/>
      <c r="V771" s="15"/>
      <c r="W771" s="15"/>
      <c r="X771" s="15"/>
      <c r="Y771" s="5"/>
      <c r="Z771" s="5"/>
      <c r="AA771" s="5"/>
      <c r="AB771" s="15"/>
      <c r="AC771" s="15"/>
      <c r="AD771" s="15"/>
      <c r="AE771" s="15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</row>
    <row r="772">
      <c r="A772" s="13"/>
      <c r="B772" s="25"/>
      <c r="C772" s="13"/>
      <c r="D772" s="13"/>
      <c r="E772" s="13"/>
      <c r="F772" s="18"/>
      <c r="G772" s="18"/>
      <c r="H772" s="18"/>
      <c r="I772" s="13"/>
      <c r="J772" s="13"/>
      <c r="K772" s="13"/>
      <c r="L772" s="15"/>
      <c r="M772" s="15"/>
      <c r="N772" s="15"/>
      <c r="O772" s="15"/>
      <c r="P772" s="15"/>
      <c r="S772" s="5"/>
      <c r="V772" s="15"/>
      <c r="W772" s="15"/>
      <c r="X772" s="15"/>
      <c r="Y772" s="5"/>
      <c r="Z772" s="5"/>
      <c r="AA772" s="5"/>
      <c r="AB772" s="15"/>
      <c r="AC772" s="15"/>
      <c r="AD772" s="15"/>
      <c r="AE772" s="15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</row>
    <row r="773">
      <c r="A773" s="13"/>
      <c r="B773" s="25"/>
      <c r="C773" s="13"/>
      <c r="D773" s="13"/>
      <c r="E773" s="13"/>
      <c r="F773" s="18"/>
      <c r="G773" s="18"/>
      <c r="H773" s="18"/>
      <c r="I773" s="13"/>
      <c r="J773" s="13"/>
      <c r="K773" s="13"/>
      <c r="L773" s="15"/>
      <c r="M773" s="15"/>
      <c r="N773" s="15"/>
      <c r="O773" s="15"/>
      <c r="P773" s="15"/>
      <c r="S773" s="5"/>
      <c r="V773" s="15"/>
      <c r="W773" s="15"/>
      <c r="X773" s="15"/>
      <c r="Y773" s="5"/>
      <c r="Z773" s="5"/>
      <c r="AA773" s="5"/>
      <c r="AB773" s="15"/>
      <c r="AC773" s="15"/>
      <c r="AD773" s="15"/>
      <c r="AE773" s="15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</row>
    <row r="774">
      <c r="A774" s="13"/>
      <c r="B774" s="25"/>
      <c r="C774" s="13"/>
      <c r="D774" s="13"/>
      <c r="E774" s="13"/>
      <c r="F774" s="18"/>
      <c r="G774" s="18"/>
      <c r="H774" s="18"/>
      <c r="I774" s="13"/>
      <c r="J774" s="13"/>
      <c r="K774" s="13"/>
      <c r="L774" s="15"/>
      <c r="M774" s="15"/>
      <c r="N774" s="15"/>
      <c r="O774" s="15"/>
      <c r="P774" s="15"/>
      <c r="S774" s="5"/>
      <c r="V774" s="15"/>
      <c r="W774" s="15"/>
      <c r="X774" s="15"/>
      <c r="Y774" s="5"/>
      <c r="Z774" s="5"/>
      <c r="AA774" s="5"/>
      <c r="AB774" s="15"/>
      <c r="AC774" s="15"/>
      <c r="AD774" s="15"/>
      <c r="AE774" s="15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</row>
    <row r="775">
      <c r="A775" s="13"/>
      <c r="B775" s="25"/>
      <c r="C775" s="13"/>
      <c r="D775" s="13"/>
      <c r="E775" s="13"/>
      <c r="F775" s="18"/>
      <c r="G775" s="18"/>
      <c r="H775" s="18"/>
      <c r="I775" s="13"/>
      <c r="J775" s="13"/>
      <c r="K775" s="13"/>
      <c r="L775" s="15"/>
      <c r="M775" s="15"/>
      <c r="N775" s="15"/>
      <c r="O775" s="15"/>
      <c r="P775" s="15"/>
      <c r="S775" s="5"/>
      <c r="V775" s="15"/>
      <c r="W775" s="15"/>
      <c r="X775" s="15"/>
      <c r="Y775" s="5"/>
      <c r="Z775" s="5"/>
      <c r="AA775" s="5"/>
      <c r="AB775" s="15"/>
      <c r="AC775" s="15"/>
      <c r="AD775" s="15"/>
      <c r="AE775" s="15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</row>
    <row r="776">
      <c r="A776" s="13"/>
      <c r="B776" s="25"/>
      <c r="C776" s="13"/>
      <c r="D776" s="13"/>
      <c r="E776" s="13"/>
      <c r="F776" s="18"/>
      <c r="G776" s="18"/>
      <c r="H776" s="18"/>
      <c r="I776" s="13"/>
      <c r="J776" s="13"/>
      <c r="K776" s="13"/>
      <c r="L776" s="15"/>
      <c r="M776" s="15"/>
      <c r="N776" s="15"/>
      <c r="O776" s="15"/>
      <c r="P776" s="15"/>
      <c r="S776" s="5"/>
      <c r="V776" s="15"/>
      <c r="W776" s="15"/>
      <c r="X776" s="15"/>
      <c r="Y776" s="5"/>
      <c r="Z776" s="5"/>
      <c r="AA776" s="5"/>
      <c r="AB776" s="15"/>
      <c r="AC776" s="15"/>
      <c r="AD776" s="15"/>
      <c r="AE776" s="15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</row>
    <row r="777">
      <c r="A777" s="13"/>
      <c r="B777" s="25"/>
      <c r="C777" s="13"/>
      <c r="D777" s="13"/>
      <c r="E777" s="13"/>
      <c r="F777" s="18"/>
      <c r="G777" s="18"/>
      <c r="H777" s="18"/>
      <c r="I777" s="13"/>
      <c r="J777" s="13"/>
      <c r="K777" s="13"/>
      <c r="L777" s="15"/>
      <c r="M777" s="15"/>
      <c r="N777" s="15"/>
      <c r="O777" s="15"/>
      <c r="P777" s="15"/>
      <c r="S777" s="5"/>
      <c r="V777" s="15"/>
      <c r="W777" s="15"/>
      <c r="X777" s="15"/>
      <c r="Y777" s="5"/>
      <c r="Z777" s="5"/>
      <c r="AA777" s="5"/>
      <c r="AB777" s="15"/>
      <c r="AC777" s="15"/>
      <c r="AD777" s="15"/>
      <c r="AE777" s="15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</row>
    <row r="778">
      <c r="A778" s="13"/>
      <c r="B778" s="25"/>
      <c r="C778" s="13"/>
      <c r="D778" s="13"/>
      <c r="E778" s="13"/>
      <c r="F778" s="18"/>
      <c r="G778" s="18"/>
      <c r="H778" s="18"/>
      <c r="I778" s="13"/>
      <c r="J778" s="13"/>
      <c r="K778" s="13"/>
      <c r="L778" s="15"/>
      <c r="M778" s="15"/>
      <c r="N778" s="15"/>
      <c r="O778" s="15"/>
      <c r="P778" s="15"/>
      <c r="S778" s="5"/>
      <c r="V778" s="15"/>
      <c r="W778" s="15"/>
      <c r="X778" s="15"/>
      <c r="Y778" s="5"/>
      <c r="Z778" s="5"/>
      <c r="AA778" s="5"/>
      <c r="AB778" s="15"/>
      <c r="AC778" s="15"/>
      <c r="AD778" s="15"/>
      <c r="AE778" s="15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</row>
    <row r="779">
      <c r="A779" s="13"/>
      <c r="B779" s="25"/>
      <c r="C779" s="13"/>
      <c r="D779" s="13"/>
      <c r="E779" s="13"/>
      <c r="F779" s="18"/>
      <c r="G779" s="18"/>
      <c r="H779" s="18"/>
      <c r="I779" s="13"/>
      <c r="J779" s="13"/>
      <c r="K779" s="13"/>
      <c r="L779" s="15"/>
      <c r="M779" s="15"/>
      <c r="N779" s="15"/>
      <c r="O779" s="15"/>
      <c r="P779" s="15"/>
      <c r="S779" s="5"/>
      <c r="V779" s="15"/>
      <c r="W779" s="15"/>
      <c r="X779" s="15"/>
      <c r="Y779" s="5"/>
      <c r="Z779" s="5"/>
      <c r="AA779" s="5"/>
      <c r="AB779" s="15"/>
      <c r="AC779" s="15"/>
      <c r="AD779" s="15"/>
      <c r="AE779" s="15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</row>
    <row r="780">
      <c r="A780" s="13"/>
      <c r="B780" s="25"/>
      <c r="C780" s="13"/>
      <c r="D780" s="13"/>
      <c r="E780" s="13"/>
      <c r="F780" s="18"/>
      <c r="G780" s="18"/>
      <c r="H780" s="18"/>
      <c r="I780" s="13"/>
      <c r="J780" s="13"/>
      <c r="K780" s="13"/>
      <c r="L780" s="15"/>
      <c r="M780" s="15"/>
      <c r="N780" s="15"/>
      <c r="O780" s="15"/>
      <c r="P780" s="15"/>
      <c r="S780" s="5"/>
      <c r="V780" s="15"/>
      <c r="W780" s="15"/>
      <c r="X780" s="15"/>
      <c r="Y780" s="5"/>
      <c r="Z780" s="5"/>
      <c r="AA780" s="5"/>
      <c r="AB780" s="15"/>
      <c r="AC780" s="15"/>
      <c r="AD780" s="15"/>
      <c r="AE780" s="15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</row>
    <row r="781">
      <c r="A781" s="13"/>
      <c r="B781" s="25"/>
      <c r="C781" s="13"/>
      <c r="D781" s="13"/>
      <c r="E781" s="13"/>
      <c r="F781" s="18"/>
      <c r="G781" s="18"/>
      <c r="H781" s="18"/>
      <c r="I781" s="13"/>
      <c r="J781" s="13"/>
      <c r="K781" s="13"/>
      <c r="L781" s="15"/>
      <c r="M781" s="15"/>
      <c r="N781" s="15"/>
      <c r="O781" s="15"/>
      <c r="P781" s="15"/>
      <c r="S781" s="5"/>
      <c r="V781" s="15"/>
      <c r="W781" s="15"/>
      <c r="X781" s="15"/>
      <c r="Y781" s="5"/>
      <c r="Z781" s="5"/>
      <c r="AA781" s="5"/>
      <c r="AB781" s="15"/>
      <c r="AC781" s="15"/>
      <c r="AD781" s="15"/>
      <c r="AE781" s="15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</row>
    <row r="782">
      <c r="A782" s="13"/>
      <c r="B782" s="25"/>
      <c r="C782" s="13"/>
      <c r="D782" s="13"/>
      <c r="E782" s="13"/>
      <c r="F782" s="18"/>
      <c r="G782" s="18"/>
      <c r="H782" s="18"/>
      <c r="I782" s="13"/>
      <c r="J782" s="13"/>
      <c r="K782" s="13"/>
      <c r="L782" s="15"/>
      <c r="M782" s="15"/>
      <c r="N782" s="15"/>
      <c r="O782" s="15"/>
      <c r="P782" s="15"/>
      <c r="S782" s="5"/>
      <c r="V782" s="15"/>
      <c r="W782" s="15"/>
      <c r="X782" s="15"/>
      <c r="Y782" s="5"/>
      <c r="Z782" s="5"/>
      <c r="AA782" s="5"/>
      <c r="AB782" s="15"/>
      <c r="AC782" s="15"/>
      <c r="AD782" s="15"/>
      <c r="AE782" s="15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</row>
    <row r="783">
      <c r="A783" s="13"/>
      <c r="B783" s="25"/>
      <c r="C783" s="13"/>
      <c r="D783" s="13"/>
      <c r="E783" s="13"/>
      <c r="F783" s="18"/>
      <c r="G783" s="18"/>
      <c r="H783" s="18"/>
      <c r="I783" s="13"/>
      <c r="J783" s="13"/>
      <c r="K783" s="13"/>
      <c r="L783" s="15"/>
      <c r="M783" s="15"/>
      <c r="N783" s="15"/>
      <c r="O783" s="15"/>
      <c r="P783" s="15"/>
      <c r="S783" s="5"/>
      <c r="V783" s="15"/>
      <c r="W783" s="15"/>
      <c r="X783" s="15"/>
      <c r="Y783" s="5"/>
      <c r="Z783" s="5"/>
      <c r="AA783" s="5"/>
      <c r="AB783" s="15"/>
      <c r="AC783" s="15"/>
      <c r="AD783" s="15"/>
      <c r="AE783" s="15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</row>
    <row r="784">
      <c r="A784" s="13"/>
      <c r="B784" s="25"/>
      <c r="C784" s="13"/>
      <c r="D784" s="13"/>
      <c r="E784" s="13"/>
      <c r="F784" s="18"/>
      <c r="G784" s="18"/>
      <c r="H784" s="18"/>
      <c r="I784" s="13"/>
      <c r="J784" s="13"/>
      <c r="K784" s="13"/>
      <c r="L784" s="15"/>
      <c r="M784" s="15"/>
      <c r="N784" s="15"/>
      <c r="O784" s="15"/>
      <c r="P784" s="15"/>
      <c r="S784" s="5"/>
      <c r="V784" s="15"/>
      <c r="W784" s="15"/>
      <c r="X784" s="15"/>
      <c r="Y784" s="5"/>
      <c r="Z784" s="5"/>
      <c r="AA784" s="5"/>
      <c r="AB784" s="15"/>
      <c r="AC784" s="15"/>
      <c r="AD784" s="15"/>
      <c r="AE784" s="15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</row>
    <row r="785">
      <c r="A785" s="13"/>
      <c r="B785" s="25"/>
      <c r="C785" s="13"/>
      <c r="D785" s="13"/>
      <c r="E785" s="13"/>
      <c r="F785" s="18"/>
      <c r="G785" s="18"/>
      <c r="H785" s="18"/>
      <c r="I785" s="13"/>
      <c r="J785" s="13"/>
      <c r="K785" s="13"/>
      <c r="L785" s="15"/>
      <c r="M785" s="15"/>
      <c r="N785" s="15"/>
      <c r="O785" s="15"/>
      <c r="P785" s="15"/>
      <c r="S785" s="5"/>
      <c r="V785" s="15"/>
      <c r="W785" s="15"/>
      <c r="X785" s="15"/>
      <c r="Y785" s="5"/>
      <c r="Z785" s="5"/>
      <c r="AA785" s="5"/>
      <c r="AB785" s="15"/>
      <c r="AC785" s="15"/>
      <c r="AD785" s="15"/>
      <c r="AE785" s="15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</row>
    <row r="786">
      <c r="A786" s="13"/>
      <c r="B786" s="25"/>
      <c r="C786" s="13"/>
      <c r="D786" s="13"/>
      <c r="E786" s="13"/>
      <c r="F786" s="18"/>
      <c r="G786" s="18"/>
      <c r="H786" s="18"/>
      <c r="I786" s="13"/>
      <c r="J786" s="13"/>
      <c r="K786" s="13"/>
      <c r="L786" s="15"/>
      <c r="M786" s="15"/>
      <c r="N786" s="15"/>
      <c r="O786" s="15"/>
      <c r="P786" s="15"/>
      <c r="S786" s="5"/>
      <c r="V786" s="15"/>
      <c r="W786" s="15"/>
      <c r="X786" s="15"/>
      <c r="Y786" s="5"/>
      <c r="Z786" s="5"/>
      <c r="AA786" s="5"/>
      <c r="AB786" s="15"/>
      <c r="AC786" s="15"/>
      <c r="AD786" s="15"/>
      <c r="AE786" s="15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</row>
    <row r="787">
      <c r="A787" s="13"/>
      <c r="B787" s="25"/>
      <c r="C787" s="13"/>
      <c r="D787" s="13"/>
      <c r="E787" s="13"/>
      <c r="F787" s="18"/>
      <c r="G787" s="18"/>
      <c r="H787" s="18"/>
      <c r="I787" s="13"/>
      <c r="J787" s="13"/>
      <c r="K787" s="13"/>
      <c r="L787" s="15"/>
      <c r="M787" s="15"/>
      <c r="N787" s="15"/>
      <c r="O787" s="15"/>
      <c r="P787" s="15"/>
      <c r="S787" s="5"/>
      <c r="V787" s="15"/>
      <c r="W787" s="15"/>
      <c r="X787" s="15"/>
      <c r="Y787" s="5"/>
      <c r="Z787" s="5"/>
      <c r="AA787" s="5"/>
      <c r="AB787" s="15"/>
      <c r="AC787" s="15"/>
      <c r="AD787" s="15"/>
      <c r="AE787" s="15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</row>
    <row r="788">
      <c r="A788" s="13"/>
      <c r="B788" s="25"/>
      <c r="C788" s="13"/>
      <c r="D788" s="13"/>
      <c r="E788" s="13"/>
      <c r="F788" s="18"/>
      <c r="G788" s="18"/>
      <c r="H788" s="18"/>
      <c r="I788" s="13"/>
      <c r="J788" s="13"/>
      <c r="K788" s="13"/>
      <c r="L788" s="15"/>
      <c r="M788" s="15"/>
      <c r="N788" s="15"/>
      <c r="O788" s="15"/>
      <c r="P788" s="15"/>
      <c r="S788" s="5"/>
      <c r="V788" s="15"/>
      <c r="W788" s="15"/>
      <c r="X788" s="15"/>
      <c r="Y788" s="5"/>
      <c r="Z788" s="5"/>
      <c r="AA788" s="5"/>
      <c r="AB788" s="15"/>
      <c r="AC788" s="15"/>
      <c r="AD788" s="15"/>
      <c r="AE788" s="15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</row>
    <row r="789">
      <c r="A789" s="13"/>
      <c r="B789" s="25"/>
      <c r="C789" s="13"/>
      <c r="D789" s="13"/>
      <c r="E789" s="13"/>
      <c r="F789" s="18"/>
      <c r="G789" s="18"/>
      <c r="H789" s="18"/>
      <c r="I789" s="13"/>
      <c r="J789" s="13"/>
      <c r="K789" s="13"/>
      <c r="L789" s="15"/>
      <c r="M789" s="15"/>
      <c r="N789" s="15"/>
      <c r="O789" s="15"/>
      <c r="P789" s="15"/>
      <c r="S789" s="5"/>
      <c r="V789" s="15"/>
      <c r="W789" s="15"/>
      <c r="X789" s="15"/>
      <c r="Y789" s="5"/>
      <c r="Z789" s="5"/>
      <c r="AA789" s="5"/>
      <c r="AB789" s="15"/>
      <c r="AC789" s="15"/>
      <c r="AD789" s="15"/>
      <c r="AE789" s="15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</row>
    <row r="790">
      <c r="A790" s="13"/>
      <c r="B790" s="25"/>
      <c r="C790" s="13"/>
      <c r="D790" s="13"/>
      <c r="E790" s="13"/>
      <c r="F790" s="18"/>
      <c r="G790" s="18"/>
      <c r="H790" s="18"/>
      <c r="I790" s="13"/>
      <c r="J790" s="13"/>
      <c r="K790" s="13"/>
      <c r="L790" s="15"/>
      <c r="M790" s="15"/>
      <c r="N790" s="15"/>
      <c r="O790" s="15"/>
      <c r="P790" s="15"/>
      <c r="S790" s="5"/>
      <c r="V790" s="15"/>
      <c r="W790" s="15"/>
      <c r="X790" s="15"/>
      <c r="Y790" s="5"/>
      <c r="Z790" s="5"/>
      <c r="AA790" s="5"/>
      <c r="AB790" s="15"/>
      <c r="AC790" s="15"/>
      <c r="AD790" s="15"/>
      <c r="AE790" s="15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</row>
    <row r="791">
      <c r="A791" s="13"/>
      <c r="B791" s="25"/>
      <c r="C791" s="13"/>
      <c r="D791" s="13"/>
      <c r="E791" s="13"/>
      <c r="F791" s="18"/>
      <c r="G791" s="18"/>
      <c r="H791" s="18"/>
      <c r="I791" s="13"/>
      <c r="J791" s="13"/>
      <c r="K791" s="13"/>
      <c r="L791" s="15"/>
      <c r="M791" s="15"/>
      <c r="N791" s="15"/>
      <c r="O791" s="15"/>
      <c r="P791" s="15"/>
      <c r="S791" s="5"/>
      <c r="V791" s="15"/>
      <c r="W791" s="15"/>
      <c r="X791" s="15"/>
      <c r="Y791" s="5"/>
      <c r="Z791" s="5"/>
      <c r="AA791" s="5"/>
      <c r="AB791" s="15"/>
      <c r="AC791" s="15"/>
      <c r="AD791" s="15"/>
      <c r="AE791" s="15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</row>
    <row r="792">
      <c r="A792" s="13"/>
      <c r="B792" s="25"/>
      <c r="C792" s="13"/>
      <c r="D792" s="13"/>
      <c r="E792" s="13"/>
      <c r="F792" s="18"/>
      <c r="G792" s="18"/>
      <c r="H792" s="18"/>
      <c r="I792" s="13"/>
      <c r="J792" s="13"/>
      <c r="K792" s="13"/>
      <c r="L792" s="15"/>
      <c r="M792" s="15"/>
      <c r="N792" s="15"/>
      <c r="O792" s="15"/>
      <c r="P792" s="15"/>
      <c r="S792" s="5"/>
      <c r="V792" s="15"/>
      <c r="W792" s="15"/>
      <c r="X792" s="15"/>
      <c r="Y792" s="5"/>
      <c r="Z792" s="5"/>
      <c r="AA792" s="5"/>
      <c r="AB792" s="15"/>
      <c r="AC792" s="15"/>
      <c r="AD792" s="15"/>
      <c r="AE792" s="15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</row>
    <row r="793">
      <c r="A793" s="13"/>
      <c r="B793" s="25"/>
      <c r="C793" s="13"/>
      <c r="D793" s="13"/>
      <c r="E793" s="13"/>
      <c r="F793" s="18"/>
      <c r="G793" s="18"/>
      <c r="H793" s="18"/>
      <c r="I793" s="13"/>
      <c r="J793" s="13"/>
      <c r="K793" s="13"/>
      <c r="L793" s="15"/>
      <c r="M793" s="15"/>
      <c r="N793" s="15"/>
      <c r="O793" s="15"/>
      <c r="P793" s="15"/>
      <c r="S793" s="5"/>
      <c r="V793" s="15"/>
      <c r="W793" s="15"/>
      <c r="X793" s="15"/>
      <c r="Y793" s="5"/>
      <c r="Z793" s="5"/>
      <c r="AA793" s="5"/>
      <c r="AB793" s="15"/>
      <c r="AC793" s="15"/>
      <c r="AD793" s="15"/>
      <c r="AE793" s="15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</row>
    <row r="794">
      <c r="A794" s="13"/>
      <c r="B794" s="25"/>
      <c r="C794" s="13"/>
      <c r="D794" s="13"/>
      <c r="E794" s="13"/>
      <c r="F794" s="18"/>
      <c r="G794" s="18"/>
      <c r="H794" s="18"/>
      <c r="I794" s="13"/>
      <c r="J794" s="13"/>
      <c r="K794" s="13"/>
      <c r="L794" s="15"/>
      <c r="M794" s="15"/>
      <c r="N794" s="15"/>
      <c r="O794" s="15"/>
      <c r="P794" s="15"/>
      <c r="S794" s="5"/>
      <c r="V794" s="15"/>
      <c r="W794" s="15"/>
      <c r="X794" s="15"/>
      <c r="Y794" s="5"/>
      <c r="Z794" s="5"/>
      <c r="AA794" s="5"/>
      <c r="AB794" s="15"/>
      <c r="AC794" s="15"/>
      <c r="AD794" s="15"/>
      <c r="AE794" s="15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</row>
    <row r="795">
      <c r="A795" s="13"/>
      <c r="B795" s="25"/>
      <c r="C795" s="13"/>
      <c r="D795" s="13"/>
      <c r="E795" s="13"/>
      <c r="F795" s="18"/>
      <c r="G795" s="18"/>
      <c r="H795" s="18"/>
      <c r="I795" s="13"/>
      <c r="J795" s="13"/>
      <c r="K795" s="13"/>
      <c r="L795" s="15"/>
      <c r="M795" s="15"/>
      <c r="N795" s="15"/>
      <c r="O795" s="15"/>
      <c r="P795" s="15"/>
      <c r="S795" s="5"/>
      <c r="V795" s="15"/>
      <c r="W795" s="15"/>
      <c r="X795" s="15"/>
      <c r="Y795" s="5"/>
      <c r="Z795" s="5"/>
      <c r="AA795" s="5"/>
      <c r="AB795" s="15"/>
      <c r="AC795" s="15"/>
      <c r="AD795" s="15"/>
      <c r="AE795" s="15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</row>
    <row r="796">
      <c r="A796" s="13"/>
      <c r="B796" s="25"/>
      <c r="C796" s="13"/>
      <c r="D796" s="13"/>
      <c r="E796" s="13"/>
      <c r="F796" s="18"/>
      <c r="G796" s="18"/>
      <c r="H796" s="18"/>
      <c r="I796" s="13"/>
      <c r="J796" s="13"/>
      <c r="K796" s="13"/>
      <c r="L796" s="15"/>
      <c r="M796" s="15"/>
      <c r="N796" s="15"/>
      <c r="O796" s="15"/>
      <c r="P796" s="15"/>
      <c r="S796" s="5"/>
      <c r="V796" s="15"/>
      <c r="W796" s="15"/>
      <c r="X796" s="15"/>
      <c r="Y796" s="5"/>
      <c r="Z796" s="5"/>
      <c r="AA796" s="5"/>
      <c r="AB796" s="15"/>
      <c r="AC796" s="15"/>
      <c r="AD796" s="15"/>
      <c r="AE796" s="15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</row>
    <row r="797">
      <c r="A797" s="13"/>
      <c r="B797" s="25"/>
      <c r="C797" s="13"/>
      <c r="D797" s="13"/>
      <c r="E797" s="13"/>
      <c r="F797" s="18"/>
      <c r="G797" s="18"/>
      <c r="H797" s="18"/>
      <c r="I797" s="13"/>
      <c r="J797" s="13"/>
      <c r="K797" s="13"/>
      <c r="L797" s="15"/>
      <c r="M797" s="15"/>
      <c r="N797" s="15"/>
      <c r="O797" s="15"/>
      <c r="P797" s="15"/>
      <c r="S797" s="5"/>
      <c r="V797" s="15"/>
      <c r="W797" s="15"/>
      <c r="X797" s="15"/>
      <c r="Y797" s="5"/>
      <c r="Z797" s="5"/>
      <c r="AA797" s="5"/>
      <c r="AB797" s="15"/>
      <c r="AC797" s="15"/>
      <c r="AD797" s="15"/>
      <c r="AE797" s="15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</row>
    <row r="798">
      <c r="A798" s="13"/>
      <c r="B798" s="25"/>
      <c r="C798" s="13"/>
      <c r="D798" s="13"/>
      <c r="E798" s="13"/>
      <c r="F798" s="18"/>
      <c r="G798" s="18"/>
      <c r="H798" s="18"/>
      <c r="I798" s="13"/>
      <c r="J798" s="13"/>
      <c r="K798" s="13"/>
      <c r="L798" s="15"/>
      <c r="M798" s="15"/>
      <c r="N798" s="15"/>
      <c r="O798" s="15"/>
      <c r="P798" s="15"/>
      <c r="S798" s="5"/>
      <c r="V798" s="15"/>
      <c r="W798" s="15"/>
      <c r="X798" s="15"/>
      <c r="Y798" s="5"/>
      <c r="Z798" s="5"/>
      <c r="AA798" s="5"/>
      <c r="AB798" s="15"/>
      <c r="AC798" s="15"/>
      <c r="AD798" s="15"/>
      <c r="AE798" s="15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</row>
    <row r="799">
      <c r="A799" s="13"/>
      <c r="B799" s="25"/>
      <c r="C799" s="13"/>
      <c r="D799" s="13"/>
      <c r="E799" s="13"/>
      <c r="F799" s="18"/>
      <c r="G799" s="18"/>
      <c r="H799" s="18"/>
      <c r="I799" s="13"/>
      <c r="J799" s="13"/>
      <c r="K799" s="13"/>
      <c r="L799" s="15"/>
      <c r="M799" s="15"/>
      <c r="N799" s="15"/>
      <c r="O799" s="15"/>
      <c r="P799" s="15"/>
      <c r="S799" s="5"/>
      <c r="V799" s="15"/>
      <c r="W799" s="15"/>
      <c r="X799" s="15"/>
      <c r="Y799" s="5"/>
      <c r="Z799" s="5"/>
      <c r="AA799" s="5"/>
      <c r="AB799" s="15"/>
      <c r="AC799" s="15"/>
      <c r="AD799" s="15"/>
      <c r="AE799" s="15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</row>
    <row r="800">
      <c r="A800" s="13"/>
      <c r="B800" s="25"/>
      <c r="C800" s="13"/>
      <c r="D800" s="13"/>
      <c r="E800" s="13"/>
      <c r="F800" s="18"/>
      <c r="G800" s="18"/>
      <c r="H800" s="18"/>
      <c r="I800" s="13"/>
      <c r="J800" s="13"/>
      <c r="K800" s="13"/>
      <c r="L800" s="15"/>
      <c r="M800" s="15"/>
      <c r="N800" s="15"/>
      <c r="O800" s="15"/>
      <c r="P800" s="15"/>
      <c r="S800" s="5"/>
      <c r="V800" s="15"/>
      <c r="W800" s="15"/>
      <c r="X800" s="15"/>
      <c r="Y800" s="5"/>
      <c r="Z800" s="5"/>
      <c r="AA800" s="5"/>
      <c r="AB800" s="15"/>
      <c r="AC800" s="15"/>
      <c r="AD800" s="15"/>
      <c r="AE800" s="15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</row>
    <row r="801">
      <c r="A801" s="13"/>
      <c r="B801" s="25"/>
      <c r="C801" s="13"/>
      <c r="D801" s="13"/>
      <c r="E801" s="13"/>
      <c r="F801" s="18"/>
      <c r="G801" s="18"/>
      <c r="H801" s="18"/>
      <c r="I801" s="13"/>
      <c r="J801" s="13"/>
      <c r="K801" s="13"/>
      <c r="L801" s="15"/>
      <c r="M801" s="15"/>
      <c r="N801" s="15"/>
      <c r="O801" s="15"/>
      <c r="P801" s="15"/>
      <c r="S801" s="5"/>
      <c r="V801" s="15"/>
      <c r="W801" s="15"/>
      <c r="X801" s="15"/>
      <c r="Y801" s="5"/>
      <c r="Z801" s="5"/>
      <c r="AA801" s="5"/>
      <c r="AB801" s="15"/>
      <c r="AC801" s="15"/>
      <c r="AD801" s="15"/>
      <c r="AE801" s="15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</row>
    <row r="802">
      <c r="A802" s="13"/>
      <c r="B802" s="25"/>
      <c r="C802" s="13"/>
      <c r="D802" s="13"/>
      <c r="E802" s="13"/>
      <c r="F802" s="18"/>
      <c r="G802" s="18"/>
      <c r="H802" s="18"/>
      <c r="I802" s="13"/>
      <c r="J802" s="13"/>
      <c r="K802" s="13"/>
      <c r="L802" s="15"/>
      <c r="M802" s="15"/>
      <c r="N802" s="15"/>
      <c r="O802" s="15"/>
      <c r="P802" s="15"/>
      <c r="S802" s="5"/>
      <c r="V802" s="15"/>
      <c r="W802" s="15"/>
      <c r="X802" s="15"/>
      <c r="Y802" s="5"/>
      <c r="Z802" s="5"/>
      <c r="AA802" s="5"/>
      <c r="AB802" s="15"/>
      <c r="AC802" s="15"/>
      <c r="AD802" s="15"/>
      <c r="AE802" s="15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</row>
    <row r="803">
      <c r="A803" s="13"/>
      <c r="B803" s="25"/>
      <c r="C803" s="13"/>
      <c r="D803" s="13"/>
      <c r="E803" s="13"/>
      <c r="F803" s="18"/>
      <c r="G803" s="18"/>
      <c r="H803" s="18"/>
      <c r="I803" s="13"/>
      <c r="J803" s="13"/>
      <c r="K803" s="13"/>
      <c r="L803" s="15"/>
      <c r="M803" s="15"/>
      <c r="N803" s="15"/>
      <c r="O803" s="15"/>
      <c r="P803" s="15"/>
      <c r="S803" s="5"/>
      <c r="V803" s="15"/>
      <c r="W803" s="15"/>
      <c r="X803" s="15"/>
      <c r="Y803" s="5"/>
      <c r="Z803" s="5"/>
      <c r="AA803" s="5"/>
      <c r="AB803" s="15"/>
      <c r="AC803" s="15"/>
      <c r="AD803" s="15"/>
      <c r="AE803" s="15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</row>
    <row r="804">
      <c r="A804" s="13"/>
      <c r="B804" s="25"/>
      <c r="C804" s="13"/>
      <c r="D804" s="13"/>
      <c r="E804" s="13"/>
      <c r="F804" s="18"/>
      <c r="G804" s="18"/>
      <c r="H804" s="18"/>
      <c r="I804" s="13"/>
      <c r="J804" s="13"/>
      <c r="K804" s="13"/>
      <c r="L804" s="15"/>
      <c r="M804" s="15"/>
      <c r="N804" s="15"/>
      <c r="O804" s="15"/>
      <c r="P804" s="15"/>
      <c r="S804" s="5"/>
      <c r="V804" s="15"/>
      <c r="W804" s="15"/>
      <c r="X804" s="15"/>
      <c r="Y804" s="5"/>
      <c r="Z804" s="5"/>
      <c r="AA804" s="5"/>
      <c r="AB804" s="15"/>
      <c r="AC804" s="15"/>
      <c r="AD804" s="15"/>
      <c r="AE804" s="15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</row>
    <row r="805">
      <c r="A805" s="13"/>
      <c r="B805" s="25"/>
      <c r="C805" s="13"/>
      <c r="D805" s="13"/>
      <c r="E805" s="13"/>
      <c r="F805" s="18"/>
      <c r="G805" s="18"/>
      <c r="H805" s="18"/>
      <c r="I805" s="13"/>
      <c r="J805" s="13"/>
      <c r="K805" s="13"/>
      <c r="L805" s="15"/>
      <c r="M805" s="15"/>
      <c r="N805" s="15"/>
      <c r="O805" s="15"/>
      <c r="P805" s="15"/>
      <c r="S805" s="5"/>
      <c r="V805" s="15"/>
      <c r="W805" s="15"/>
      <c r="X805" s="15"/>
      <c r="Y805" s="5"/>
      <c r="Z805" s="5"/>
      <c r="AA805" s="5"/>
      <c r="AB805" s="15"/>
      <c r="AC805" s="15"/>
      <c r="AD805" s="15"/>
      <c r="AE805" s="15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</row>
    <row r="806">
      <c r="A806" s="13"/>
      <c r="B806" s="25"/>
      <c r="C806" s="13"/>
      <c r="D806" s="13"/>
      <c r="E806" s="13"/>
      <c r="F806" s="18"/>
      <c r="G806" s="18"/>
      <c r="H806" s="18"/>
      <c r="I806" s="13"/>
      <c r="J806" s="13"/>
      <c r="K806" s="13"/>
      <c r="L806" s="15"/>
      <c r="M806" s="15"/>
      <c r="N806" s="15"/>
      <c r="O806" s="15"/>
      <c r="P806" s="15"/>
      <c r="S806" s="5"/>
      <c r="V806" s="15"/>
      <c r="W806" s="15"/>
      <c r="X806" s="15"/>
      <c r="Y806" s="5"/>
      <c r="Z806" s="5"/>
      <c r="AA806" s="5"/>
      <c r="AB806" s="15"/>
      <c r="AC806" s="15"/>
      <c r="AD806" s="15"/>
      <c r="AE806" s="15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</row>
    <row r="807">
      <c r="A807" s="13"/>
      <c r="B807" s="25"/>
      <c r="C807" s="13"/>
      <c r="D807" s="13"/>
      <c r="E807" s="13"/>
      <c r="F807" s="18"/>
      <c r="G807" s="18"/>
      <c r="H807" s="18"/>
      <c r="I807" s="13"/>
      <c r="J807" s="13"/>
      <c r="K807" s="13"/>
      <c r="L807" s="15"/>
      <c r="M807" s="15"/>
      <c r="N807" s="15"/>
      <c r="O807" s="15"/>
      <c r="P807" s="15"/>
      <c r="S807" s="5"/>
      <c r="V807" s="15"/>
      <c r="W807" s="15"/>
      <c r="X807" s="15"/>
      <c r="Y807" s="5"/>
      <c r="Z807" s="5"/>
      <c r="AA807" s="5"/>
      <c r="AB807" s="15"/>
      <c r="AC807" s="15"/>
      <c r="AD807" s="15"/>
      <c r="AE807" s="15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</row>
    <row r="808">
      <c r="A808" s="13"/>
      <c r="B808" s="25"/>
      <c r="C808" s="13"/>
      <c r="D808" s="13"/>
      <c r="E808" s="13"/>
      <c r="F808" s="18"/>
      <c r="G808" s="18"/>
      <c r="H808" s="18"/>
      <c r="I808" s="13"/>
      <c r="J808" s="13"/>
      <c r="K808" s="13"/>
      <c r="L808" s="15"/>
      <c r="M808" s="15"/>
      <c r="N808" s="15"/>
      <c r="O808" s="15"/>
      <c r="P808" s="15"/>
      <c r="S808" s="5"/>
      <c r="V808" s="15"/>
      <c r="W808" s="15"/>
      <c r="X808" s="15"/>
      <c r="Y808" s="5"/>
      <c r="Z808" s="5"/>
      <c r="AA808" s="5"/>
      <c r="AB808" s="15"/>
      <c r="AC808" s="15"/>
      <c r="AD808" s="15"/>
      <c r="AE808" s="15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</row>
    <row r="809">
      <c r="A809" s="13"/>
      <c r="B809" s="25"/>
      <c r="C809" s="13"/>
      <c r="D809" s="13"/>
      <c r="E809" s="13"/>
      <c r="F809" s="18"/>
      <c r="G809" s="18"/>
      <c r="H809" s="18"/>
      <c r="I809" s="13"/>
      <c r="J809" s="13"/>
      <c r="K809" s="13"/>
      <c r="L809" s="15"/>
      <c r="M809" s="15"/>
      <c r="N809" s="15"/>
      <c r="O809" s="15"/>
      <c r="P809" s="15"/>
      <c r="S809" s="5"/>
      <c r="V809" s="15"/>
      <c r="W809" s="15"/>
      <c r="X809" s="15"/>
      <c r="Y809" s="5"/>
      <c r="Z809" s="5"/>
      <c r="AA809" s="5"/>
      <c r="AB809" s="15"/>
      <c r="AC809" s="15"/>
      <c r="AD809" s="15"/>
      <c r="AE809" s="15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</row>
    <row r="810">
      <c r="A810" s="13"/>
      <c r="B810" s="25"/>
      <c r="C810" s="13"/>
      <c r="D810" s="13"/>
      <c r="E810" s="13"/>
      <c r="F810" s="18"/>
      <c r="G810" s="18"/>
      <c r="H810" s="18"/>
      <c r="I810" s="13"/>
      <c r="J810" s="13"/>
      <c r="K810" s="13"/>
      <c r="L810" s="15"/>
      <c r="M810" s="15"/>
      <c r="N810" s="15"/>
      <c r="O810" s="15"/>
      <c r="P810" s="15"/>
      <c r="S810" s="5"/>
      <c r="V810" s="15"/>
      <c r="W810" s="15"/>
      <c r="X810" s="15"/>
      <c r="Y810" s="5"/>
      <c r="Z810" s="5"/>
      <c r="AA810" s="5"/>
      <c r="AB810" s="15"/>
      <c r="AC810" s="15"/>
      <c r="AD810" s="15"/>
      <c r="AE810" s="15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</row>
    <row r="811">
      <c r="A811" s="13"/>
      <c r="B811" s="25"/>
      <c r="C811" s="13"/>
      <c r="D811" s="13"/>
      <c r="E811" s="13"/>
      <c r="F811" s="18"/>
      <c r="G811" s="18"/>
      <c r="H811" s="18"/>
      <c r="I811" s="13"/>
      <c r="J811" s="13"/>
      <c r="K811" s="13"/>
      <c r="L811" s="15"/>
      <c r="M811" s="15"/>
      <c r="N811" s="15"/>
      <c r="O811" s="15"/>
      <c r="P811" s="15"/>
      <c r="S811" s="5"/>
      <c r="V811" s="15"/>
      <c r="W811" s="15"/>
      <c r="X811" s="15"/>
      <c r="Y811" s="5"/>
      <c r="Z811" s="5"/>
      <c r="AA811" s="5"/>
      <c r="AB811" s="15"/>
      <c r="AC811" s="15"/>
      <c r="AD811" s="15"/>
      <c r="AE811" s="15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</row>
    <row r="812">
      <c r="A812" s="13"/>
      <c r="B812" s="25"/>
      <c r="C812" s="13"/>
      <c r="D812" s="13"/>
      <c r="E812" s="13"/>
      <c r="F812" s="18"/>
      <c r="G812" s="18"/>
      <c r="H812" s="18"/>
      <c r="I812" s="13"/>
      <c r="J812" s="13"/>
      <c r="K812" s="13"/>
      <c r="L812" s="15"/>
      <c r="M812" s="15"/>
      <c r="N812" s="15"/>
      <c r="O812" s="15"/>
      <c r="P812" s="15"/>
      <c r="S812" s="5"/>
      <c r="V812" s="15"/>
      <c r="W812" s="15"/>
      <c r="X812" s="15"/>
      <c r="Y812" s="5"/>
      <c r="Z812" s="5"/>
      <c r="AA812" s="5"/>
      <c r="AB812" s="15"/>
      <c r="AC812" s="15"/>
      <c r="AD812" s="15"/>
      <c r="AE812" s="15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</row>
    <row r="813">
      <c r="A813" s="13"/>
      <c r="B813" s="25"/>
      <c r="C813" s="13"/>
      <c r="D813" s="13"/>
      <c r="E813" s="13"/>
      <c r="F813" s="18"/>
      <c r="G813" s="18"/>
      <c r="H813" s="18"/>
      <c r="I813" s="13"/>
      <c r="J813" s="13"/>
      <c r="K813" s="13"/>
      <c r="L813" s="15"/>
      <c r="M813" s="15"/>
      <c r="N813" s="15"/>
      <c r="O813" s="15"/>
      <c r="P813" s="15"/>
      <c r="S813" s="5"/>
      <c r="V813" s="15"/>
      <c r="W813" s="15"/>
      <c r="X813" s="15"/>
      <c r="Y813" s="5"/>
      <c r="Z813" s="5"/>
      <c r="AA813" s="5"/>
      <c r="AB813" s="15"/>
      <c r="AC813" s="15"/>
      <c r="AD813" s="15"/>
      <c r="AE813" s="15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</row>
    <row r="814">
      <c r="A814" s="13"/>
      <c r="B814" s="25"/>
      <c r="C814" s="13"/>
      <c r="D814" s="13"/>
      <c r="E814" s="13"/>
      <c r="F814" s="18"/>
      <c r="G814" s="18"/>
      <c r="H814" s="18"/>
      <c r="I814" s="13"/>
      <c r="J814" s="13"/>
      <c r="K814" s="13"/>
      <c r="L814" s="15"/>
      <c r="M814" s="15"/>
      <c r="N814" s="15"/>
      <c r="O814" s="15"/>
      <c r="P814" s="15"/>
      <c r="S814" s="5"/>
      <c r="V814" s="15"/>
      <c r="W814" s="15"/>
      <c r="X814" s="15"/>
      <c r="Y814" s="5"/>
      <c r="Z814" s="5"/>
      <c r="AA814" s="5"/>
      <c r="AB814" s="15"/>
      <c r="AC814" s="15"/>
      <c r="AD814" s="15"/>
      <c r="AE814" s="15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</row>
    <row r="815">
      <c r="A815" s="13"/>
      <c r="B815" s="25"/>
      <c r="C815" s="13"/>
      <c r="D815" s="13"/>
      <c r="E815" s="13"/>
      <c r="F815" s="18"/>
      <c r="G815" s="18"/>
      <c r="H815" s="18"/>
      <c r="I815" s="13"/>
      <c r="J815" s="13"/>
      <c r="K815" s="13"/>
      <c r="L815" s="15"/>
      <c r="M815" s="15"/>
      <c r="N815" s="15"/>
      <c r="O815" s="15"/>
      <c r="P815" s="15"/>
      <c r="S815" s="5"/>
      <c r="V815" s="15"/>
      <c r="W815" s="15"/>
      <c r="X815" s="15"/>
      <c r="Y815" s="5"/>
      <c r="Z815" s="5"/>
      <c r="AA815" s="5"/>
      <c r="AB815" s="15"/>
      <c r="AC815" s="15"/>
      <c r="AD815" s="15"/>
      <c r="AE815" s="15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</row>
    <row r="816">
      <c r="A816" s="13"/>
      <c r="B816" s="25"/>
      <c r="C816" s="13"/>
      <c r="D816" s="13"/>
      <c r="E816" s="13"/>
      <c r="F816" s="18"/>
      <c r="G816" s="18"/>
      <c r="H816" s="18"/>
      <c r="I816" s="13"/>
      <c r="J816" s="13"/>
      <c r="K816" s="13"/>
      <c r="L816" s="15"/>
      <c r="M816" s="15"/>
      <c r="N816" s="15"/>
      <c r="O816" s="15"/>
      <c r="P816" s="15"/>
      <c r="S816" s="5"/>
      <c r="V816" s="15"/>
      <c r="W816" s="15"/>
      <c r="X816" s="15"/>
      <c r="Y816" s="5"/>
      <c r="Z816" s="5"/>
      <c r="AA816" s="5"/>
      <c r="AB816" s="15"/>
      <c r="AC816" s="15"/>
      <c r="AD816" s="15"/>
      <c r="AE816" s="15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</row>
    <row r="817">
      <c r="A817" s="13"/>
      <c r="B817" s="25"/>
      <c r="C817" s="13"/>
      <c r="D817" s="13"/>
      <c r="E817" s="13"/>
      <c r="F817" s="18"/>
      <c r="G817" s="18"/>
      <c r="H817" s="18"/>
      <c r="I817" s="13"/>
      <c r="J817" s="13"/>
      <c r="K817" s="13"/>
      <c r="L817" s="15"/>
      <c r="M817" s="15"/>
      <c r="N817" s="15"/>
      <c r="O817" s="15"/>
      <c r="P817" s="15"/>
      <c r="S817" s="5"/>
      <c r="V817" s="15"/>
      <c r="W817" s="15"/>
      <c r="X817" s="15"/>
      <c r="Y817" s="5"/>
      <c r="Z817" s="5"/>
      <c r="AA817" s="5"/>
      <c r="AB817" s="15"/>
      <c r="AC817" s="15"/>
      <c r="AD817" s="15"/>
      <c r="AE817" s="15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</row>
    <row r="818">
      <c r="A818" s="13"/>
      <c r="B818" s="25"/>
      <c r="C818" s="13"/>
      <c r="D818" s="13"/>
      <c r="E818" s="13"/>
      <c r="F818" s="18"/>
      <c r="G818" s="18"/>
      <c r="H818" s="18"/>
      <c r="I818" s="13"/>
      <c r="J818" s="13"/>
      <c r="K818" s="13"/>
      <c r="L818" s="15"/>
      <c r="M818" s="15"/>
      <c r="N818" s="15"/>
      <c r="O818" s="15"/>
      <c r="P818" s="15"/>
      <c r="S818" s="5"/>
      <c r="V818" s="15"/>
      <c r="W818" s="15"/>
      <c r="X818" s="15"/>
      <c r="Y818" s="5"/>
      <c r="Z818" s="5"/>
      <c r="AA818" s="5"/>
      <c r="AB818" s="15"/>
      <c r="AC818" s="15"/>
      <c r="AD818" s="15"/>
      <c r="AE818" s="15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</row>
    <row r="819">
      <c r="A819" s="13"/>
      <c r="B819" s="25"/>
      <c r="C819" s="13"/>
      <c r="D819" s="13"/>
      <c r="E819" s="13"/>
      <c r="F819" s="18"/>
      <c r="G819" s="18"/>
      <c r="H819" s="18"/>
      <c r="I819" s="13"/>
      <c r="J819" s="13"/>
      <c r="K819" s="13"/>
      <c r="L819" s="15"/>
      <c r="M819" s="15"/>
      <c r="N819" s="15"/>
      <c r="O819" s="15"/>
      <c r="P819" s="15"/>
      <c r="S819" s="5"/>
      <c r="V819" s="15"/>
      <c r="W819" s="15"/>
      <c r="X819" s="15"/>
      <c r="Y819" s="5"/>
      <c r="Z819" s="5"/>
      <c r="AA819" s="5"/>
      <c r="AB819" s="15"/>
      <c r="AC819" s="15"/>
      <c r="AD819" s="15"/>
      <c r="AE819" s="15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</row>
    <row r="820">
      <c r="A820" s="13"/>
      <c r="B820" s="25"/>
      <c r="C820" s="13"/>
      <c r="D820" s="13"/>
      <c r="E820" s="13"/>
      <c r="F820" s="18"/>
      <c r="G820" s="18"/>
      <c r="H820" s="18"/>
      <c r="I820" s="13"/>
      <c r="J820" s="13"/>
      <c r="K820" s="13"/>
      <c r="L820" s="15"/>
      <c r="M820" s="15"/>
      <c r="N820" s="15"/>
      <c r="O820" s="15"/>
      <c r="P820" s="15"/>
      <c r="S820" s="5"/>
      <c r="V820" s="15"/>
      <c r="W820" s="15"/>
      <c r="X820" s="15"/>
      <c r="Y820" s="5"/>
      <c r="Z820" s="5"/>
      <c r="AA820" s="5"/>
      <c r="AB820" s="15"/>
      <c r="AC820" s="15"/>
      <c r="AD820" s="15"/>
      <c r="AE820" s="15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</row>
    <row r="821">
      <c r="A821" s="13"/>
      <c r="B821" s="25"/>
      <c r="C821" s="13"/>
      <c r="D821" s="13"/>
      <c r="E821" s="13"/>
      <c r="F821" s="18"/>
      <c r="G821" s="18"/>
      <c r="H821" s="18"/>
      <c r="I821" s="13"/>
      <c r="J821" s="13"/>
      <c r="K821" s="13"/>
      <c r="L821" s="15"/>
      <c r="M821" s="15"/>
      <c r="N821" s="15"/>
      <c r="O821" s="15"/>
      <c r="P821" s="15"/>
      <c r="S821" s="5"/>
      <c r="V821" s="15"/>
      <c r="W821" s="15"/>
      <c r="X821" s="15"/>
      <c r="Y821" s="5"/>
      <c r="Z821" s="5"/>
      <c r="AA821" s="5"/>
      <c r="AB821" s="15"/>
      <c r="AC821" s="15"/>
      <c r="AD821" s="15"/>
      <c r="AE821" s="15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</row>
    <row r="822">
      <c r="A822" s="13"/>
      <c r="B822" s="25"/>
      <c r="C822" s="13"/>
      <c r="D822" s="13"/>
      <c r="E822" s="13"/>
      <c r="F822" s="18"/>
      <c r="G822" s="18"/>
      <c r="H822" s="18"/>
      <c r="I822" s="13"/>
      <c r="J822" s="13"/>
      <c r="K822" s="13"/>
      <c r="L822" s="15"/>
      <c r="M822" s="15"/>
      <c r="N822" s="15"/>
      <c r="O822" s="15"/>
      <c r="P822" s="15"/>
      <c r="S822" s="5"/>
      <c r="V822" s="15"/>
      <c r="W822" s="15"/>
      <c r="X822" s="15"/>
      <c r="Y822" s="5"/>
      <c r="Z822" s="5"/>
      <c r="AA822" s="5"/>
      <c r="AB822" s="15"/>
      <c r="AC822" s="15"/>
      <c r="AD822" s="15"/>
      <c r="AE822" s="15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</row>
    <row r="823">
      <c r="A823" s="13"/>
      <c r="B823" s="25"/>
      <c r="C823" s="13"/>
      <c r="D823" s="13"/>
      <c r="E823" s="13"/>
      <c r="F823" s="18"/>
      <c r="G823" s="18"/>
      <c r="H823" s="18"/>
      <c r="I823" s="13"/>
      <c r="J823" s="13"/>
      <c r="K823" s="13"/>
      <c r="L823" s="15"/>
      <c r="M823" s="15"/>
      <c r="N823" s="15"/>
      <c r="O823" s="15"/>
      <c r="P823" s="15"/>
      <c r="S823" s="5"/>
      <c r="V823" s="15"/>
      <c r="W823" s="15"/>
      <c r="X823" s="15"/>
      <c r="Y823" s="5"/>
      <c r="Z823" s="5"/>
      <c r="AA823" s="5"/>
      <c r="AB823" s="15"/>
      <c r="AC823" s="15"/>
      <c r="AD823" s="15"/>
      <c r="AE823" s="15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</row>
    <row r="824">
      <c r="A824" s="13"/>
      <c r="B824" s="25"/>
      <c r="C824" s="13"/>
      <c r="D824" s="13"/>
      <c r="E824" s="13"/>
      <c r="F824" s="18"/>
      <c r="G824" s="18"/>
      <c r="H824" s="18"/>
      <c r="I824" s="13"/>
      <c r="J824" s="13"/>
      <c r="K824" s="13"/>
      <c r="L824" s="15"/>
      <c r="M824" s="15"/>
      <c r="N824" s="15"/>
      <c r="O824" s="15"/>
      <c r="P824" s="15"/>
      <c r="S824" s="5"/>
      <c r="V824" s="15"/>
      <c r="W824" s="15"/>
      <c r="X824" s="15"/>
      <c r="Y824" s="5"/>
      <c r="Z824" s="5"/>
      <c r="AA824" s="5"/>
      <c r="AB824" s="15"/>
      <c r="AC824" s="15"/>
      <c r="AD824" s="15"/>
      <c r="AE824" s="15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</row>
    <row r="825">
      <c r="A825" s="13"/>
      <c r="B825" s="25"/>
      <c r="C825" s="13"/>
      <c r="D825" s="13"/>
      <c r="E825" s="13"/>
      <c r="F825" s="18"/>
      <c r="G825" s="18"/>
      <c r="H825" s="18"/>
      <c r="I825" s="13"/>
      <c r="J825" s="13"/>
      <c r="K825" s="13"/>
      <c r="L825" s="15"/>
      <c r="M825" s="15"/>
      <c r="N825" s="15"/>
      <c r="O825" s="15"/>
      <c r="P825" s="15"/>
      <c r="S825" s="5"/>
      <c r="V825" s="15"/>
      <c r="W825" s="15"/>
      <c r="X825" s="15"/>
      <c r="Y825" s="5"/>
      <c r="Z825" s="5"/>
      <c r="AA825" s="5"/>
      <c r="AB825" s="15"/>
      <c r="AC825" s="15"/>
      <c r="AD825" s="15"/>
      <c r="AE825" s="15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</row>
    <row r="826">
      <c r="A826" s="13"/>
      <c r="B826" s="25"/>
      <c r="C826" s="13"/>
      <c r="D826" s="13"/>
      <c r="E826" s="13"/>
      <c r="F826" s="18"/>
      <c r="G826" s="18"/>
      <c r="H826" s="18"/>
      <c r="I826" s="13"/>
      <c r="J826" s="13"/>
      <c r="K826" s="13"/>
      <c r="L826" s="15"/>
      <c r="M826" s="15"/>
      <c r="N826" s="15"/>
      <c r="O826" s="15"/>
      <c r="P826" s="15"/>
      <c r="S826" s="5"/>
      <c r="V826" s="15"/>
      <c r="W826" s="15"/>
      <c r="X826" s="15"/>
      <c r="Y826" s="5"/>
      <c r="Z826" s="5"/>
      <c r="AA826" s="5"/>
      <c r="AB826" s="15"/>
      <c r="AC826" s="15"/>
      <c r="AD826" s="15"/>
      <c r="AE826" s="15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</row>
    <row r="827">
      <c r="A827" s="13"/>
      <c r="B827" s="25"/>
      <c r="C827" s="13"/>
      <c r="D827" s="13"/>
      <c r="E827" s="13"/>
      <c r="F827" s="18"/>
      <c r="G827" s="18"/>
      <c r="H827" s="18"/>
      <c r="I827" s="13"/>
      <c r="J827" s="13"/>
      <c r="K827" s="13"/>
      <c r="L827" s="15"/>
      <c r="M827" s="15"/>
      <c r="N827" s="15"/>
      <c r="O827" s="15"/>
      <c r="P827" s="15"/>
      <c r="S827" s="5"/>
      <c r="V827" s="15"/>
      <c r="W827" s="15"/>
      <c r="X827" s="15"/>
      <c r="Y827" s="5"/>
      <c r="Z827" s="5"/>
      <c r="AA827" s="5"/>
      <c r="AB827" s="15"/>
      <c r="AC827" s="15"/>
      <c r="AD827" s="15"/>
      <c r="AE827" s="15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</row>
    <row r="828">
      <c r="A828" s="13"/>
      <c r="B828" s="25"/>
      <c r="C828" s="13"/>
      <c r="D828" s="13"/>
      <c r="E828" s="13"/>
      <c r="F828" s="18"/>
      <c r="G828" s="18"/>
      <c r="H828" s="18"/>
      <c r="I828" s="13"/>
      <c r="J828" s="13"/>
      <c r="K828" s="13"/>
      <c r="L828" s="15"/>
      <c r="M828" s="15"/>
      <c r="N828" s="15"/>
      <c r="O828" s="15"/>
      <c r="P828" s="15"/>
      <c r="S828" s="5"/>
      <c r="V828" s="15"/>
      <c r="W828" s="15"/>
      <c r="X828" s="15"/>
      <c r="Y828" s="5"/>
      <c r="Z828" s="5"/>
      <c r="AA828" s="5"/>
      <c r="AB828" s="15"/>
      <c r="AC828" s="15"/>
      <c r="AD828" s="15"/>
      <c r="AE828" s="15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</row>
    <row r="829">
      <c r="A829" s="13"/>
      <c r="B829" s="25"/>
      <c r="C829" s="13"/>
      <c r="D829" s="13"/>
      <c r="E829" s="13"/>
      <c r="F829" s="18"/>
      <c r="G829" s="18"/>
      <c r="H829" s="18"/>
      <c r="I829" s="13"/>
      <c r="J829" s="13"/>
      <c r="K829" s="13"/>
      <c r="L829" s="15"/>
      <c r="M829" s="15"/>
      <c r="N829" s="15"/>
      <c r="O829" s="15"/>
      <c r="P829" s="15"/>
      <c r="S829" s="5"/>
      <c r="V829" s="15"/>
      <c r="W829" s="15"/>
      <c r="X829" s="15"/>
      <c r="Y829" s="5"/>
      <c r="Z829" s="5"/>
      <c r="AA829" s="5"/>
      <c r="AB829" s="15"/>
      <c r="AC829" s="15"/>
      <c r="AD829" s="15"/>
      <c r="AE829" s="15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</row>
    <row r="830">
      <c r="A830" s="13"/>
      <c r="B830" s="25"/>
      <c r="C830" s="13"/>
      <c r="D830" s="13"/>
      <c r="E830" s="13"/>
      <c r="F830" s="18"/>
      <c r="G830" s="18"/>
      <c r="H830" s="18"/>
      <c r="I830" s="13"/>
      <c r="J830" s="13"/>
      <c r="K830" s="13"/>
      <c r="L830" s="15"/>
      <c r="M830" s="15"/>
      <c r="N830" s="15"/>
      <c r="O830" s="15"/>
      <c r="P830" s="15"/>
      <c r="S830" s="5"/>
      <c r="V830" s="15"/>
      <c r="W830" s="15"/>
      <c r="X830" s="15"/>
      <c r="Y830" s="5"/>
      <c r="Z830" s="5"/>
      <c r="AA830" s="5"/>
      <c r="AB830" s="15"/>
      <c r="AC830" s="15"/>
      <c r="AD830" s="15"/>
      <c r="AE830" s="15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</row>
    <row r="831">
      <c r="A831" s="13"/>
      <c r="B831" s="25"/>
      <c r="C831" s="13"/>
      <c r="D831" s="13"/>
      <c r="E831" s="13"/>
      <c r="F831" s="18"/>
      <c r="G831" s="18"/>
      <c r="H831" s="18"/>
      <c r="I831" s="13"/>
      <c r="J831" s="13"/>
      <c r="K831" s="13"/>
      <c r="L831" s="15"/>
      <c r="M831" s="15"/>
      <c r="N831" s="15"/>
      <c r="O831" s="15"/>
      <c r="P831" s="15"/>
      <c r="S831" s="5"/>
      <c r="V831" s="15"/>
      <c r="W831" s="15"/>
      <c r="X831" s="15"/>
      <c r="Y831" s="5"/>
      <c r="Z831" s="5"/>
      <c r="AA831" s="5"/>
      <c r="AB831" s="15"/>
      <c r="AC831" s="15"/>
      <c r="AD831" s="15"/>
      <c r="AE831" s="15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</row>
    <row r="832">
      <c r="A832" s="13"/>
      <c r="B832" s="25"/>
      <c r="C832" s="13"/>
      <c r="D832" s="13"/>
      <c r="E832" s="13"/>
      <c r="F832" s="18"/>
      <c r="G832" s="18"/>
      <c r="H832" s="18"/>
      <c r="I832" s="13"/>
      <c r="J832" s="13"/>
      <c r="K832" s="13"/>
      <c r="L832" s="15"/>
      <c r="M832" s="15"/>
      <c r="N832" s="15"/>
      <c r="O832" s="15"/>
      <c r="P832" s="15"/>
      <c r="S832" s="5"/>
      <c r="V832" s="15"/>
      <c r="W832" s="15"/>
      <c r="X832" s="15"/>
      <c r="Y832" s="5"/>
      <c r="Z832" s="5"/>
      <c r="AA832" s="5"/>
      <c r="AB832" s="15"/>
      <c r="AC832" s="15"/>
      <c r="AD832" s="15"/>
      <c r="AE832" s="15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</row>
    <row r="833">
      <c r="A833" s="13"/>
      <c r="B833" s="25"/>
      <c r="C833" s="13"/>
      <c r="D833" s="13"/>
      <c r="E833" s="13"/>
      <c r="F833" s="18"/>
      <c r="G833" s="18"/>
      <c r="H833" s="18"/>
      <c r="I833" s="13"/>
      <c r="J833" s="13"/>
      <c r="K833" s="13"/>
      <c r="L833" s="15"/>
      <c r="M833" s="15"/>
      <c r="N833" s="15"/>
      <c r="O833" s="15"/>
      <c r="P833" s="15"/>
      <c r="S833" s="5"/>
      <c r="V833" s="15"/>
      <c r="W833" s="15"/>
      <c r="X833" s="15"/>
      <c r="Y833" s="5"/>
      <c r="Z833" s="5"/>
      <c r="AA833" s="5"/>
      <c r="AB833" s="15"/>
      <c r="AC833" s="15"/>
      <c r="AD833" s="15"/>
      <c r="AE833" s="15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</row>
    <row r="834">
      <c r="A834" s="13"/>
      <c r="B834" s="25"/>
      <c r="C834" s="13"/>
      <c r="D834" s="13"/>
      <c r="E834" s="13"/>
      <c r="F834" s="18"/>
      <c r="G834" s="18"/>
      <c r="H834" s="18"/>
      <c r="I834" s="13"/>
      <c r="J834" s="13"/>
      <c r="K834" s="13"/>
      <c r="L834" s="15"/>
      <c r="M834" s="15"/>
      <c r="N834" s="15"/>
      <c r="O834" s="15"/>
      <c r="P834" s="15"/>
      <c r="S834" s="5"/>
      <c r="V834" s="15"/>
      <c r="W834" s="15"/>
      <c r="X834" s="15"/>
      <c r="Y834" s="5"/>
      <c r="Z834" s="5"/>
      <c r="AA834" s="5"/>
      <c r="AB834" s="15"/>
      <c r="AC834" s="15"/>
      <c r="AD834" s="15"/>
      <c r="AE834" s="15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</row>
    <row r="835">
      <c r="A835" s="13"/>
      <c r="B835" s="25"/>
      <c r="C835" s="13"/>
      <c r="D835" s="13"/>
      <c r="E835" s="13"/>
      <c r="F835" s="18"/>
      <c r="G835" s="18"/>
      <c r="H835" s="18"/>
      <c r="I835" s="13"/>
      <c r="J835" s="13"/>
      <c r="K835" s="13"/>
      <c r="L835" s="15"/>
      <c r="M835" s="15"/>
      <c r="N835" s="15"/>
      <c r="O835" s="15"/>
      <c r="P835" s="15"/>
      <c r="S835" s="5"/>
      <c r="V835" s="15"/>
      <c r="W835" s="15"/>
      <c r="X835" s="15"/>
      <c r="Y835" s="5"/>
      <c r="Z835" s="5"/>
      <c r="AA835" s="5"/>
      <c r="AB835" s="15"/>
      <c r="AC835" s="15"/>
      <c r="AD835" s="15"/>
      <c r="AE835" s="15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</row>
    <row r="836">
      <c r="A836" s="13"/>
      <c r="B836" s="25"/>
      <c r="C836" s="13"/>
      <c r="D836" s="13"/>
      <c r="E836" s="13"/>
      <c r="F836" s="18"/>
      <c r="G836" s="18"/>
      <c r="H836" s="18"/>
      <c r="I836" s="13"/>
      <c r="J836" s="13"/>
      <c r="K836" s="13"/>
      <c r="L836" s="15"/>
      <c r="M836" s="15"/>
      <c r="N836" s="15"/>
      <c r="O836" s="15"/>
      <c r="P836" s="15"/>
      <c r="S836" s="5"/>
      <c r="V836" s="15"/>
      <c r="W836" s="15"/>
      <c r="X836" s="15"/>
      <c r="Y836" s="5"/>
      <c r="Z836" s="5"/>
      <c r="AA836" s="5"/>
      <c r="AB836" s="15"/>
      <c r="AC836" s="15"/>
      <c r="AD836" s="15"/>
      <c r="AE836" s="15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</row>
    <row r="837">
      <c r="A837" s="13"/>
      <c r="B837" s="25"/>
      <c r="C837" s="13"/>
      <c r="D837" s="13"/>
      <c r="E837" s="13"/>
      <c r="F837" s="18"/>
      <c r="G837" s="18"/>
      <c r="H837" s="18"/>
      <c r="I837" s="13"/>
      <c r="J837" s="13"/>
      <c r="K837" s="13"/>
      <c r="L837" s="15"/>
      <c r="M837" s="15"/>
      <c r="N837" s="15"/>
      <c r="O837" s="15"/>
      <c r="P837" s="15"/>
      <c r="S837" s="5"/>
      <c r="V837" s="15"/>
      <c r="W837" s="15"/>
      <c r="X837" s="15"/>
      <c r="Y837" s="5"/>
      <c r="Z837" s="5"/>
      <c r="AA837" s="5"/>
      <c r="AB837" s="15"/>
      <c r="AC837" s="15"/>
      <c r="AD837" s="15"/>
      <c r="AE837" s="15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</row>
    <row r="838">
      <c r="A838" s="13"/>
      <c r="B838" s="25"/>
      <c r="C838" s="13"/>
      <c r="D838" s="13"/>
      <c r="E838" s="13"/>
      <c r="F838" s="18"/>
      <c r="G838" s="18"/>
      <c r="H838" s="18"/>
      <c r="I838" s="13"/>
      <c r="J838" s="13"/>
      <c r="K838" s="13"/>
      <c r="L838" s="15"/>
      <c r="M838" s="15"/>
      <c r="N838" s="15"/>
      <c r="O838" s="15"/>
      <c r="P838" s="15"/>
      <c r="S838" s="5"/>
      <c r="V838" s="15"/>
      <c r="W838" s="15"/>
      <c r="X838" s="15"/>
      <c r="Y838" s="5"/>
      <c r="Z838" s="5"/>
      <c r="AA838" s="5"/>
      <c r="AB838" s="15"/>
      <c r="AC838" s="15"/>
      <c r="AD838" s="15"/>
      <c r="AE838" s="15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</row>
    <row r="839">
      <c r="A839" s="13"/>
      <c r="B839" s="25"/>
      <c r="C839" s="13"/>
      <c r="D839" s="13"/>
      <c r="E839" s="13"/>
      <c r="F839" s="18"/>
      <c r="G839" s="18"/>
      <c r="H839" s="18"/>
      <c r="I839" s="13"/>
      <c r="J839" s="13"/>
      <c r="K839" s="13"/>
      <c r="L839" s="15"/>
      <c r="M839" s="15"/>
      <c r="N839" s="15"/>
      <c r="O839" s="15"/>
      <c r="P839" s="15"/>
      <c r="S839" s="5"/>
      <c r="V839" s="15"/>
      <c r="W839" s="15"/>
      <c r="X839" s="15"/>
      <c r="Y839" s="5"/>
      <c r="Z839" s="5"/>
      <c r="AA839" s="5"/>
      <c r="AB839" s="15"/>
      <c r="AC839" s="15"/>
      <c r="AD839" s="15"/>
      <c r="AE839" s="15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</row>
    <row r="840">
      <c r="A840" s="13"/>
      <c r="B840" s="25"/>
      <c r="C840" s="13"/>
      <c r="D840" s="13"/>
      <c r="E840" s="13"/>
      <c r="F840" s="18"/>
      <c r="G840" s="18"/>
      <c r="H840" s="18"/>
      <c r="I840" s="13"/>
      <c r="J840" s="13"/>
      <c r="K840" s="13"/>
      <c r="L840" s="15"/>
      <c r="M840" s="15"/>
      <c r="N840" s="15"/>
      <c r="O840" s="15"/>
      <c r="P840" s="15"/>
      <c r="S840" s="5"/>
      <c r="V840" s="15"/>
      <c r="W840" s="15"/>
      <c r="X840" s="15"/>
      <c r="Y840" s="5"/>
      <c r="Z840" s="5"/>
      <c r="AA840" s="5"/>
      <c r="AB840" s="15"/>
      <c r="AC840" s="15"/>
      <c r="AD840" s="15"/>
      <c r="AE840" s="15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</row>
    <row r="841">
      <c r="A841" s="13"/>
      <c r="B841" s="25"/>
      <c r="C841" s="13"/>
      <c r="D841" s="13"/>
      <c r="E841" s="13"/>
      <c r="F841" s="18"/>
      <c r="G841" s="18"/>
      <c r="H841" s="18"/>
      <c r="I841" s="13"/>
      <c r="J841" s="13"/>
      <c r="K841" s="13"/>
      <c r="L841" s="15"/>
      <c r="M841" s="15"/>
      <c r="N841" s="15"/>
      <c r="O841" s="15"/>
      <c r="P841" s="15"/>
      <c r="S841" s="5"/>
      <c r="V841" s="15"/>
      <c r="W841" s="15"/>
      <c r="X841" s="15"/>
      <c r="Y841" s="5"/>
      <c r="Z841" s="5"/>
      <c r="AA841" s="5"/>
      <c r="AB841" s="15"/>
      <c r="AC841" s="15"/>
      <c r="AD841" s="15"/>
      <c r="AE841" s="15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</row>
    <row r="842">
      <c r="A842" s="13"/>
      <c r="B842" s="25"/>
      <c r="C842" s="13"/>
      <c r="D842" s="13"/>
      <c r="E842" s="13"/>
      <c r="F842" s="18"/>
      <c r="G842" s="18"/>
      <c r="H842" s="18"/>
      <c r="I842" s="13"/>
      <c r="J842" s="13"/>
      <c r="K842" s="13"/>
      <c r="L842" s="15"/>
      <c r="M842" s="15"/>
      <c r="N842" s="15"/>
      <c r="O842" s="15"/>
      <c r="P842" s="15"/>
      <c r="S842" s="5"/>
      <c r="V842" s="15"/>
      <c r="W842" s="15"/>
      <c r="X842" s="15"/>
      <c r="Y842" s="5"/>
      <c r="Z842" s="5"/>
      <c r="AA842" s="5"/>
      <c r="AB842" s="15"/>
      <c r="AC842" s="15"/>
      <c r="AD842" s="15"/>
      <c r="AE842" s="15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</row>
    <row r="843">
      <c r="A843" s="13"/>
      <c r="B843" s="25"/>
      <c r="C843" s="13"/>
      <c r="D843" s="13"/>
      <c r="E843" s="13"/>
      <c r="F843" s="18"/>
      <c r="G843" s="18"/>
      <c r="H843" s="18"/>
      <c r="I843" s="13"/>
      <c r="J843" s="13"/>
      <c r="K843" s="13"/>
      <c r="L843" s="15"/>
      <c r="M843" s="15"/>
      <c r="N843" s="15"/>
      <c r="O843" s="15"/>
      <c r="P843" s="15"/>
      <c r="S843" s="5"/>
      <c r="V843" s="15"/>
      <c r="W843" s="15"/>
      <c r="X843" s="15"/>
      <c r="Y843" s="5"/>
      <c r="Z843" s="5"/>
      <c r="AA843" s="5"/>
      <c r="AB843" s="15"/>
      <c r="AC843" s="15"/>
      <c r="AD843" s="15"/>
      <c r="AE843" s="15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</row>
    <row r="844">
      <c r="A844" s="13"/>
      <c r="B844" s="25"/>
      <c r="C844" s="13"/>
      <c r="D844" s="13"/>
      <c r="E844" s="13"/>
      <c r="F844" s="18"/>
      <c r="G844" s="18"/>
      <c r="H844" s="18"/>
      <c r="I844" s="13"/>
      <c r="J844" s="13"/>
      <c r="K844" s="13"/>
      <c r="L844" s="15"/>
      <c r="M844" s="15"/>
      <c r="N844" s="15"/>
      <c r="O844" s="15"/>
      <c r="P844" s="15"/>
      <c r="S844" s="5"/>
      <c r="V844" s="15"/>
      <c r="W844" s="15"/>
      <c r="X844" s="15"/>
      <c r="Y844" s="5"/>
      <c r="Z844" s="5"/>
      <c r="AA844" s="5"/>
      <c r="AB844" s="15"/>
      <c r="AC844" s="15"/>
      <c r="AD844" s="15"/>
      <c r="AE844" s="15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</row>
    <row r="845">
      <c r="A845" s="13"/>
      <c r="B845" s="25"/>
      <c r="C845" s="13"/>
      <c r="D845" s="13"/>
      <c r="E845" s="13"/>
      <c r="F845" s="18"/>
      <c r="G845" s="18"/>
      <c r="H845" s="18"/>
      <c r="I845" s="13"/>
      <c r="J845" s="13"/>
      <c r="K845" s="13"/>
      <c r="L845" s="15"/>
      <c r="M845" s="15"/>
      <c r="N845" s="15"/>
      <c r="O845" s="15"/>
      <c r="P845" s="15"/>
      <c r="S845" s="5"/>
      <c r="V845" s="15"/>
      <c r="W845" s="15"/>
      <c r="X845" s="15"/>
      <c r="Y845" s="5"/>
      <c r="Z845" s="5"/>
      <c r="AA845" s="5"/>
      <c r="AB845" s="15"/>
      <c r="AC845" s="15"/>
      <c r="AD845" s="15"/>
      <c r="AE845" s="15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</row>
    <row r="846">
      <c r="A846" s="13"/>
      <c r="B846" s="25"/>
      <c r="C846" s="13"/>
      <c r="D846" s="13"/>
      <c r="E846" s="13"/>
      <c r="F846" s="18"/>
      <c r="G846" s="18"/>
      <c r="H846" s="18"/>
      <c r="I846" s="13"/>
      <c r="J846" s="13"/>
      <c r="K846" s="13"/>
      <c r="L846" s="15"/>
      <c r="M846" s="15"/>
      <c r="N846" s="15"/>
      <c r="O846" s="15"/>
      <c r="P846" s="15"/>
      <c r="S846" s="5"/>
      <c r="V846" s="15"/>
      <c r="W846" s="15"/>
      <c r="X846" s="15"/>
      <c r="Y846" s="5"/>
      <c r="Z846" s="5"/>
      <c r="AA846" s="5"/>
      <c r="AB846" s="15"/>
      <c r="AC846" s="15"/>
      <c r="AD846" s="15"/>
      <c r="AE846" s="15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</row>
    <row r="847">
      <c r="A847" s="13"/>
      <c r="B847" s="25"/>
      <c r="C847" s="13"/>
      <c r="D847" s="13"/>
      <c r="E847" s="13"/>
      <c r="F847" s="18"/>
      <c r="G847" s="18"/>
      <c r="H847" s="18"/>
      <c r="I847" s="13"/>
      <c r="J847" s="13"/>
      <c r="K847" s="13"/>
      <c r="L847" s="15"/>
      <c r="M847" s="15"/>
      <c r="N847" s="15"/>
      <c r="O847" s="15"/>
      <c r="P847" s="15"/>
      <c r="S847" s="5"/>
      <c r="V847" s="15"/>
      <c r="W847" s="15"/>
      <c r="X847" s="15"/>
      <c r="Y847" s="5"/>
      <c r="Z847" s="5"/>
      <c r="AA847" s="5"/>
      <c r="AB847" s="15"/>
      <c r="AC847" s="15"/>
      <c r="AD847" s="15"/>
      <c r="AE847" s="15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</row>
    <row r="848">
      <c r="A848" s="13"/>
      <c r="B848" s="25"/>
      <c r="C848" s="13"/>
      <c r="D848" s="13"/>
      <c r="E848" s="13"/>
      <c r="F848" s="18"/>
      <c r="G848" s="18"/>
      <c r="H848" s="18"/>
      <c r="I848" s="13"/>
      <c r="J848" s="13"/>
      <c r="K848" s="13"/>
      <c r="L848" s="15"/>
      <c r="M848" s="15"/>
      <c r="N848" s="15"/>
      <c r="O848" s="15"/>
      <c r="P848" s="15"/>
      <c r="S848" s="5"/>
      <c r="V848" s="15"/>
      <c r="W848" s="15"/>
      <c r="X848" s="15"/>
      <c r="Y848" s="5"/>
      <c r="Z848" s="5"/>
      <c r="AA848" s="5"/>
      <c r="AB848" s="15"/>
      <c r="AC848" s="15"/>
      <c r="AD848" s="15"/>
      <c r="AE848" s="15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</row>
    <row r="849">
      <c r="A849" s="13"/>
      <c r="B849" s="25"/>
      <c r="C849" s="13"/>
      <c r="D849" s="13"/>
      <c r="E849" s="13"/>
      <c r="F849" s="18"/>
      <c r="G849" s="18"/>
      <c r="H849" s="18"/>
      <c r="I849" s="13"/>
      <c r="J849" s="13"/>
      <c r="K849" s="13"/>
      <c r="L849" s="15"/>
      <c r="M849" s="15"/>
      <c r="N849" s="15"/>
      <c r="O849" s="15"/>
      <c r="P849" s="15"/>
      <c r="S849" s="5"/>
      <c r="V849" s="15"/>
      <c r="W849" s="15"/>
      <c r="X849" s="15"/>
      <c r="Y849" s="5"/>
      <c r="Z849" s="5"/>
      <c r="AA849" s="5"/>
      <c r="AB849" s="15"/>
      <c r="AC849" s="15"/>
      <c r="AD849" s="15"/>
      <c r="AE849" s="15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</row>
    <row r="850">
      <c r="A850" s="13"/>
      <c r="B850" s="25"/>
      <c r="C850" s="13"/>
      <c r="D850" s="13"/>
      <c r="E850" s="13"/>
      <c r="F850" s="18"/>
      <c r="G850" s="18"/>
      <c r="H850" s="18"/>
      <c r="I850" s="13"/>
      <c r="J850" s="13"/>
      <c r="K850" s="13"/>
      <c r="L850" s="15"/>
      <c r="M850" s="15"/>
      <c r="N850" s="15"/>
      <c r="O850" s="15"/>
      <c r="P850" s="15"/>
      <c r="S850" s="5"/>
      <c r="V850" s="15"/>
      <c r="W850" s="15"/>
      <c r="X850" s="15"/>
      <c r="Y850" s="5"/>
      <c r="Z850" s="5"/>
      <c r="AA850" s="5"/>
      <c r="AB850" s="15"/>
      <c r="AC850" s="15"/>
      <c r="AD850" s="15"/>
      <c r="AE850" s="15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</row>
    <row r="851">
      <c r="A851" s="13"/>
      <c r="B851" s="25"/>
      <c r="C851" s="13"/>
      <c r="D851" s="13"/>
      <c r="E851" s="13"/>
      <c r="F851" s="18"/>
      <c r="G851" s="18"/>
      <c r="H851" s="18"/>
      <c r="I851" s="13"/>
      <c r="J851" s="13"/>
      <c r="K851" s="13"/>
      <c r="L851" s="15"/>
      <c r="M851" s="15"/>
      <c r="N851" s="15"/>
      <c r="O851" s="15"/>
      <c r="P851" s="15"/>
      <c r="S851" s="5"/>
      <c r="V851" s="15"/>
      <c r="W851" s="15"/>
      <c r="X851" s="15"/>
      <c r="Y851" s="5"/>
      <c r="Z851" s="5"/>
      <c r="AA851" s="5"/>
      <c r="AB851" s="15"/>
      <c r="AC851" s="15"/>
      <c r="AD851" s="15"/>
      <c r="AE851" s="15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</row>
    <row r="852">
      <c r="A852" s="13"/>
      <c r="B852" s="25"/>
      <c r="C852" s="13"/>
      <c r="D852" s="13"/>
      <c r="E852" s="13"/>
      <c r="F852" s="18"/>
      <c r="G852" s="18"/>
      <c r="H852" s="18"/>
      <c r="I852" s="13"/>
      <c r="J852" s="13"/>
      <c r="K852" s="13"/>
      <c r="L852" s="15"/>
      <c r="M852" s="15"/>
      <c r="N852" s="15"/>
      <c r="O852" s="15"/>
      <c r="P852" s="15"/>
      <c r="S852" s="5"/>
      <c r="V852" s="15"/>
      <c r="W852" s="15"/>
      <c r="X852" s="15"/>
      <c r="Y852" s="5"/>
      <c r="Z852" s="5"/>
      <c r="AA852" s="5"/>
      <c r="AB852" s="15"/>
      <c r="AC852" s="15"/>
      <c r="AD852" s="15"/>
      <c r="AE852" s="15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</row>
    <row r="853">
      <c r="A853" s="13"/>
      <c r="B853" s="25"/>
      <c r="C853" s="13"/>
      <c r="D853" s="13"/>
      <c r="E853" s="13"/>
      <c r="F853" s="18"/>
      <c r="G853" s="18"/>
      <c r="H853" s="18"/>
      <c r="I853" s="13"/>
      <c r="J853" s="13"/>
      <c r="K853" s="13"/>
      <c r="L853" s="15"/>
      <c r="M853" s="15"/>
      <c r="N853" s="15"/>
      <c r="O853" s="15"/>
      <c r="P853" s="15"/>
      <c r="S853" s="5"/>
      <c r="V853" s="15"/>
      <c r="W853" s="15"/>
      <c r="X853" s="15"/>
      <c r="Y853" s="5"/>
      <c r="Z853" s="5"/>
      <c r="AA853" s="5"/>
      <c r="AB853" s="15"/>
      <c r="AC853" s="15"/>
      <c r="AD853" s="15"/>
      <c r="AE853" s="15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</row>
    <row r="854">
      <c r="A854" s="13"/>
      <c r="B854" s="25"/>
      <c r="C854" s="13"/>
      <c r="D854" s="13"/>
      <c r="E854" s="13"/>
      <c r="F854" s="18"/>
      <c r="G854" s="18"/>
      <c r="H854" s="18"/>
      <c r="I854" s="13"/>
      <c r="J854" s="13"/>
      <c r="K854" s="13"/>
      <c r="L854" s="15"/>
      <c r="M854" s="15"/>
      <c r="N854" s="15"/>
      <c r="O854" s="15"/>
      <c r="P854" s="15"/>
      <c r="S854" s="5"/>
      <c r="V854" s="15"/>
      <c r="W854" s="15"/>
      <c r="X854" s="15"/>
      <c r="Y854" s="5"/>
      <c r="Z854" s="5"/>
      <c r="AA854" s="5"/>
      <c r="AB854" s="15"/>
      <c r="AC854" s="15"/>
      <c r="AD854" s="15"/>
      <c r="AE854" s="15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</row>
    <row r="855">
      <c r="A855" s="13"/>
      <c r="B855" s="25"/>
      <c r="C855" s="13"/>
      <c r="D855" s="13"/>
      <c r="E855" s="13"/>
      <c r="F855" s="18"/>
      <c r="G855" s="18"/>
      <c r="H855" s="18"/>
      <c r="I855" s="13"/>
      <c r="J855" s="13"/>
      <c r="K855" s="13"/>
      <c r="L855" s="15"/>
      <c r="M855" s="15"/>
      <c r="N855" s="15"/>
      <c r="O855" s="15"/>
      <c r="P855" s="15"/>
      <c r="S855" s="5"/>
      <c r="V855" s="15"/>
      <c r="W855" s="15"/>
      <c r="X855" s="15"/>
      <c r="Y855" s="5"/>
      <c r="Z855" s="5"/>
      <c r="AA855" s="5"/>
      <c r="AB855" s="15"/>
      <c r="AC855" s="15"/>
      <c r="AD855" s="15"/>
      <c r="AE855" s="15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</row>
    <row r="856">
      <c r="A856" s="13"/>
      <c r="B856" s="25"/>
      <c r="C856" s="13"/>
      <c r="D856" s="13"/>
      <c r="E856" s="13"/>
      <c r="F856" s="18"/>
      <c r="G856" s="18"/>
      <c r="H856" s="18"/>
      <c r="I856" s="13"/>
      <c r="J856" s="13"/>
      <c r="K856" s="13"/>
      <c r="L856" s="15"/>
      <c r="M856" s="15"/>
      <c r="N856" s="15"/>
      <c r="O856" s="15"/>
      <c r="P856" s="15"/>
      <c r="S856" s="5"/>
      <c r="V856" s="15"/>
      <c r="W856" s="15"/>
      <c r="X856" s="15"/>
      <c r="Y856" s="5"/>
      <c r="Z856" s="5"/>
      <c r="AA856" s="5"/>
      <c r="AB856" s="15"/>
      <c r="AC856" s="15"/>
      <c r="AD856" s="15"/>
      <c r="AE856" s="15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</row>
    <row r="857">
      <c r="A857" s="13"/>
      <c r="B857" s="25"/>
      <c r="C857" s="13"/>
      <c r="D857" s="13"/>
      <c r="E857" s="13"/>
      <c r="F857" s="18"/>
      <c r="G857" s="18"/>
      <c r="H857" s="18"/>
      <c r="I857" s="13"/>
      <c r="J857" s="13"/>
      <c r="K857" s="13"/>
      <c r="L857" s="15"/>
      <c r="M857" s="15"/>
      <c r="N857" s="15"/>
      <c r="O857" s="15"/>
      <c r="P857" s="15"/>
      <c r="S857" s="5"/>
      <c r="V857" s="15"/>
      <c r="W857" s="15"/>
      <c r="X857" s="15"/>
      <c r="Y857" s="5"/>
      <c r="Z857" s="5"/>
      <c r="AA857" s="5"/>
      <c r="AB857" s="15"/>
      <c r="AC857" s="15"/>
      <c r="AD857" s="15"/>
      <c r="AE857" s="15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</row>
    <row r="858">
      <c r="A858" s="13"/>
      <c r="B858" s="25"/>
      <c r="C858" s="13"/>
      <c r="D858" s="13"/>
      <c r="E858" s="13"/>
      <c r="F858" s="18"/>
      <c r="G858" s="18"/>
      <c r="H858" s="18"/>
      <c r="I858" s="13"/>
      <c r="J858" s="13"/>
      <c r="K858" s="13"/>
      <c r="L858" s="15"/>
      <c r="M858" s="15"/>
      <c r="N858" s="15"/>
      <c r="O858" s="15"/>
      <c r="P858" s="15"/>
      <c r="S858" s="5"/>
      <c r="V858" s="15"/>
      <c r="W858" s="15"/>
      <c r="X858" s="15"/>
      <c r="Y858" s="5"/>
      <c r="Z858" s="5"/>
      <c r="AA858" s="5"/>
      <c r="AB858" s="15"/>
      <c r="AC858" s="15"/>
      <c r="AD858" s="15"/>
      <c r="AE858" s="15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</row>
    <row r="859">
      <c r="A859" s="13"/>
      <c r="B859" s="25"/>
      <c r="C859" s="13"/>
      <c r="D859" s="13"/>
      <c r="E859" s="13"/>
      <c r="F859" s="18"/>
      <c r="G859" s="18"/>
      <c r="H859" s="18"/>
      <c r="I859" s="13"/>
      <c r="J859" s="13"/>
      <c r="K859" s="13"/>
      <c r="L859" s="15"/>
      <c r="M859" s="15"/>
      <c r="N859" s="15"/>
      <c r="O859" s="15"/>
      <c r="P859" s="15"/>
      <c r="S859" s="5"/>
      <c r="V859" s="15"/>
      <c r="W859" s="15"/>
      <c r="X859" s="15"/>
      <c r="Y859" s="5"/>
      <c r="Z859" s="5"/>
      <c r="AA859" s="5"/>
      <c r="AB859" s="15"/>
      <c r="AC859" s="15"/>
      <c r="AD859" s="15"/>
      <c r="AE859" s="15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</row>
    <row r="860">
      <c r="A860" s="13"/>
      <c r="B860" s="25"/>
      <c r="C860" s="13"/>
      <c r="D860" s="13"/>
      <c r="E860" s="13"/>
      <c r="F860" s="18"/>
      <c r="G860" s="18"/>
      <c r="H860" s="18"/>
      <c r="I860" s="13"/>
      <c r="J860" s="13"/>
      <c r="K860" s="13"/>
      <c r="L860" s="15"/>
      <c r="M860" s="15"/>
      <c r="N860" s="15"/>
      <c r="O860" s="15"/>
      <c r="P860" s="15"/>
      <c r="S860" s="5"/>
      <c r="V860" s="15"/>
      <c r="W860" s="15"/>
      <c r="X860" s="15"/>
      <c r="Y860" s="5"/>
      <c r="Z860" s="5"/>
      <c r="AA860" s="5"/>
      <c r="AB860" s="15"/>
      <c r="AC860" s="15"/>
      <c r="AD860" s="15"/>
      <c r="AE860" s="15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</row>
    <row r="861">
      <c r="A861" s="13"/>
      <c r="B861" s="25"/>
      <c r="C861" s="13"/>
      <c r="D861" s="13"/>
      <c r="E861" s="13"/>
      <c r="F861" s="18"/>
      <c r="G861" s="18"/>
      <c r="H861" s="18"/>
      <c r="I861" s="13"/>
      <c r="J861" s="13"/>
      <c r="K861" s="13"/>
      <c r="L861" s="15"/>
      <c r="M861" s="15"/>
      <c r="N861" s="15"/>
      <c r="O861" s="15"/>
      <c r="P861" s="15"/>
      <c r="S861" s="5"/>
      <c r="V861" s="15"/>
      <c r="W861" s="15"/>
      <c r="X861" s="15"/>
      <c r="Y861" s="5"/>
      <c r="Z861" s="5"/>
      <c r="AA861" s="5"/>
      <c r="AB861" s="15"/>
      <c r="AC861" s="15"/>
      <c r="AD861" s="15"/>
      <c r="AE861" s="15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</row>
    <row r="862">
      <c r="A862" s="13"/>
      <c r="B862" s="25"/>
      <c r="C862" s="13"/>
      <c r="D862" s="13"/>
      <c r="E862" s="13"/>
      <c r="F862" s="18"/>
      <c r="G862" s="18"/>
      <c r="H862" s="18"/>
      <c r="I862" s="13"/>
      <c r="J862" s="13"/>
      <c r="K862" s="13"/>
      <c r="L862" s="15"/>
      <c r="M862" s="15"/>
      <c r="N862" s="15"/>
      <c r="O862" s="15"/>
      <c r="P862" s="15"/>
      <c r="S862" s="5"/>
      <c r="V862" s="15"/>
      <c r="W862" s="15"/>
      <c r="X862" s="15"/>
      <c r="Y862" s="5"/>
      <c r="Z862" s="5"/>
      <c r="AA862" s="5"/>
      <c r="AB862" s="15"/>
      <c r="AC862" s="15"/>
      <c r="AD862" s="15"/>
      <c r="AE862" s="15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</row>
    <row r="863">
      <c r="A863" s="13"/>
      <c r="B863" s="25"/>
      <c r="C863" s="13"/>
      <c r="D863" s="13"/>
      <c r="E863" s="13"/>
      <c r="F863" s="18"/>
      <c r="G863" s="18"/>
      <c r="H863" s="18"/>
      <c r="I863" s="13"/>
      <c r="J863" s="13"/>
      <c r="K863" s="13"/>
      <c r="L863" s="15"/>
      <c r="M863" s="15"/>
      <c r="N863" s="15"/>
      <c r="O863" s="15"/>
      <c r="P863" s="15"/>
      <c r="S863" s="5"/>
      <c r="V863" s="15"/>
      <c r="W863" s="15"/>
      <c r="X863" s="15"/>
      <c r="Y863" s="5"/>
      <c r="Z863" s="5"/>
      <c r="AA863" s="5"/>
      <c r="AB863" s="15"/>
      <c r="AC863" s="15"/>
      <c r="AD863" s="15"/>
      <c r="AE863" s="15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</row>
    <row r="864">
      <c r="A864" s="13"/>
      <c r="B864" s="25"/>
      <c r="C864" s="13"/>
      <c r="D864" s="13"/>
      <c r="E864" s="13"/>
      <c r="F864" s="18"/>
      <c r="G864" s="18"/>
      <c r="H864" s="18"/>
      <c r="I864" s="13"/>
      <c r="J864" s="13"/>
      <c r="K864" s="13"/>
      <c r="L864" s="15"/>
      <c r="M864" s="15"/>
      <c r="N864" s="15"/>
      <c r="O864" s="15"/>
      <c r="P864" s="15"/>
      <c r="S864" s="5"/>
      <c r="V864" s="15"/>
      <c r="W864" s="15"/>
      <c r="X864" s="15"/>
      <c r="Y864" s="5"/>
      <c r="Z864" s="5"/>
      <c r="AA864" s="5"/>
      <c r="AB864" s="15"/>
      <c r="AC864" s="15"/>
      <c r="AD864" s="15"/>
      <c r="AE864" s="15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</row>
    <row r="865">
      <c r="A865" s="13"/>
      <c r="B865" s="25"/>
      <c r="C865" s="13"/>
      <c r="D865" s="13"/>
      <c r="E865" s="13"/>
      <c r="F865" s="18"/>
      <c r="G865" s="18"/>
      <c r="H865" s="18"/>
      <c r="I865" s="13"/>
      <c r="J865" s="13"/>
      <c r="K865" s="13"/>
      <c r="L865" s="15"/>
      <c r="M865" s="15"/>
      <c r="N865" s="15"/>
      <c r="O865" s="15"/>
      <c r="P865" s="15"/>
      <c r="S865" s="5"/>
      <c r="V865" s="15"/>
      <c r="W865" s="15"/>
      <c r="X865" s="15"/>
      <c r="Y865" s="5"/>
      <c r="Z865" s="5"/>
      <c r="AA865" s="5"/>
      <c r="AB865" s="15"/>
      <c r="AC865" s="15"/>
      <c r="AD865" s="15"/>
      <c r="AE865" s="15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</row>
    <row r="866">
      <c r="A866" s="13"/>
      <c r="B866" s="25"/>
      <c r="C866" s="13"/>
      <c r="D866" s="13"/>
      <c r="E866" s="13"/>
      <c r="F866" s="18"/>
      <c r="G866" s="18"/>
      <c r="H866" s="18"/>
      <c r="I866" s="13"/>
      <c r="J866" s="13"/>
      <c r="K866" s="13"/>
      <c r="L866" s="15"/>
      <c r="M866" s="15"/>
      <c r="N866" s="15"/>
      <c r="O866" s="15"/>
      <c r="P866" s="15"/>
      <c r="S866" s="5"/>
      <c r="V866" s="15"/>
      <c r="W866" s="15"/>
      <c r="X866" s="15"/>
      <c r="Y866" s="5"/>
      <c r="Z866" s="5"/>
      <c r="AA866" s="5"/>
      <c r="AB866" s="15"/>
      <c r="AC866" s="15"/>
      <c r="AD866" s="15"/>
      <c r="AE866" s="15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</row>
    <row r="867">
      <c r="A867" s="13"/>
      <c r="B867" s="25"/>
      <c r="C867" s="13"/>
      <c r="D867" s="13"/>
      <c r="E867" s="13"/>
      <c r="F867" s="18"/>
      <c r="G867" s="18"/>
      <c r="H867" s="18"/>
      <c r="I867" s="13"/>
      <c r="J867" s="13"/>
      <c r="K867" s="13"/>
      <c r="L867" s="15"/>
      <c r="M867" s="15"/>
      <c r="N867" s="15"/>
      <c r="O867" s="15"/>
      <c r="P867" s="15"/>
      <c r="S867" s="5"/>
      <c r="V867" s="15"/>
      <c r="W867" s="15"/>
      <c r="X867" s="15"/>
      <c r="Y867" s="5"/>
      <c r="Z867" s="5"/>
      <c r="AA867" s="5"/>
      <c r="AB867" s="15"/>
      <c r="AC867" s="15"/>
      <c r="AD867" s="15"/>
      <c r="AE867" s="15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</row>
    <row r="868">
      <c r="A868" s="13"/>
      <c r="B868" s="25"/>
      <c r="C868" s="13"/>
      <c r="D868" s="13"/>
      <c r="E868" s="13"/>
      <c r="F868" s="18"/>
      <c r="G868" s="18"/>
      <c r="H868" s="18"/>
      <c r="I868" s="13"/>
      <c r="J868" s="13"/>
      <c r="K868" s="13"/>
      <c r="L868" s="15"/>
      <c r="M868" s="15"/>
      <c r="N868" s="15"/>
      <c r="O868" s="15"/>
      <c r="P868" s="15"/>
      <c r="S868" s="5"/>
      <c r="V868" s="15"/>
      <c r="W868" s="15"/>
      <c r="X868" s="15"/>
      <c r="Y868" s="5"/>
      <c r="Z868" s="5"/>
      <c r="AA868" s="5"/>
      <c r="AB868" s="15"/>
      <c r="AC868" s="15"/>
      <c r="AD868" s="15"/>
      <c r="AE868" s="15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</row>
    <row r="869">
      <c r="A869" s="13"/>
      <c r="B869" s="25"/>
      <c r="C869" s="13"/>
      <c r="D869" s="13"/>
      <c r="E869" s="13"/>
      <c r="F869" s="18"/>
      <c r="G869" s="18"/>
      <c r="H869" s="18"/>
      <c r="I869" s="13"/>
      <c r="J869" s="13"/>
      <c r="K869" s="13"/>
      <c r="L869" s="15"/>
      <c r="M869" s="15"/>
      <c r="N869" s="15"/>
      <c r="O869" s="15"/>
      <c r="P869" s="15"/>
      <c r="S869" s="5"/>
      <c r="V869" s="15"/>
      <c r="W869" s="15"/>
      <c r="X869" s="15"/>
      <c r="Y869" s="5"/>
      <c r="Z869" s="5"/>
      <c r="AA869" s="5"/>
      <c r="AB869" s="15"/>
      <c r="AC869" s="15"/>
      <c r="AD869" s="15"/>
      <c r="AE869" s="15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</row>
    <row r="870">
      <c r="A870" s="13"/>
      <c r="B870" s="25"/>
      <c r="C870" s="13"/>
      <c r="D870" s="13"/>
      <c r="E870" s="13"/>
      <c r="F870" s="18"/>
      <c r="G870" s="18"/>
      <c r="H870" s="18"/>
      <c r="I870" s="13"/>
      <c r="J870" s="13"/>
      <c r="K870" s="13"/>
      <c r="L870" s="15"/>
      <c r="M870" s="15"/>
      <c r="N870" s="15"/>
      <c r="O870" s="15"/>
      <c r="P870" s="15"/>
      <c r="S870" s="5"/>
      <c r="V870" s="15"/>
      <c r="W870" s="15"/>
      <c r="X870" s="15"/>
      <c r="Y870" s="5"/>
      <c r="Z870" s="5"/>
      <c r="AA870" s="5"/>
      <c r="AB870" s="15"/>
      <c r="AC870" s="15"/>
      <c r="AD870" s="15"/>
      <c r="AE870" s="15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</row>
    <row r="871">
      <c r="A871" s="13"/>
      <c r="B871" s="25"/>
      <c r="C871" s="13"/>
      <c r="D871" s="13"/>
      <c r="E871" s="13"/>
      <c r="F871" s="18"/>
      <c r="G871" s="18"/>
      <c r="H871" s="18"/>
      <c r="I871" s="13"/>
      <c r="J871" s="13"/>
      <c r="K871" s="13"/>
      <c r="L871" s="15"/>
      <c r="M871" s="15"/>
      <c r="N871" s="15"/>
      <c r="O871" s="15"/>
      <c r="P871" s="15"/>
      <c r="S871" s="5"/>
      <c r="V871" s="15"/>
      <c r="W871" s="15"/>
      <c r="X871" s="15"/>
      <c r="Y871" s="5"/>
      <c r="Z871" s="5"/>
      <c r="AA871" s="5"/>
      <c r="AB871" s="15"/>
      <c r="AC871" s="15"/>
      <c r="AD871" s="15"/>
      <c r="AE871" s="15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</row>
    <row r="872">
      <c r="A872" s="13"/>
      <c r="B872" s="25"/>
      <c r="C872" s="13"/>
      <c r="D872" s="13"/>
      <c r="E872" s="13"/>
      <c r="F872" s="18"/>
      <c r="G872" s="18"/>
      <c r="H872" s="18"/>
      <c r="I872" s="13"/>
      <c r="J872" s="13"/>
      <c r="K872" s="13"/>
      <c r="L872" s="15"/>
      <c r="M872" s="15"/>
      <c r="N872" s="15"/>
      <c r="O872" s="15"/>
      <c r="P872" s="15"/>
      <c r="S872" s="5"/>
      <c r="V872" s="15"/>
      <c r="W872" s="15"/>
      <c r="X872" s="15"/>
      <c r="Y872" s="5"/>
      <c r="Z872" s="5"/>
      <c r="AA872" s="5"/>
      <c r="AB872" s="15"/>
      <c r="AC872" s="15"/>
      <c r="AD872" s="15"/>
      <c r="AE872" s="15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</row>
    <row r="873">
      <c r="A873" s="13"/>
      <c r="B873" s="25"/>
      <c r="C873" s="13"/>
      <c r="D873" s="13"/>
      <c r="E873" s="13"/>
      <c r="F873" s="18"/>
      <c r="G873" s="18"/>
      <c r="H873" s="18"/>
      <c r="I873" s="13"/>
      <c r="J873" s="13"/>
      <c r="K873" s="13"/>
      <c r="L873" s="15"/>
      <c r="M873" s="15"/>
      <c r="N873" s="15"/>
      <c r="O873" s="15"/>
      <c r="P873" s="15"/>
      <c r="S873" s="5"/>
      <c r="V873" s="15"/>
      <c r="W873" s="15"/>
      <c r="X873" s="15"/>
      <c r="Y873" s="5"/>
      <c r="Z873" s="5"/>
      <c r="AA873" s="5"/>
      <c r="AB873" s="15"/>
      <c r="AC873" s="15"/>
      <c r="AD873" s="15"/>
      <c r="AE873" s="15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</row>
    <row r="874">
      <c r="A874" s="13"/>
      <c r="B874" s="25"/>
      <c r="C874" s="13"/>
      <c r="D874" s="13"/>
      <c r="E874" s="13"/>
      <c r="F874" s="18"/>
      <c r="G874" s="18"/>
      <c r="H874" s="18"/>
      <c r="I874" s="13"/>
      <c r="J874" s="13"/>
      <c r="K874" s="13"/>
      <c r="L874" s="15"/>
      <c r="M874" s="15"/>
      <c r="N874" s="15"/>
      <c r="O874" s="15"/>
      <c r="P874" s="15"/>
      <c r="S874" s="5"/>
      <c r="V874" s="15"/>
      <c r="W874" s="15"/>
      <c r="X874" s="15"/>
      <c r="Y874" s="5"/>
      <c r="Z874" s="5"/>
      <c r="AA874" s="5"/>
      <c r="AB874" s="15"/>
      <c r="AC874" s="15"/>
      <c r="AD874" s="15"/>
      <c r="AE874" s="15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</row>
    <row r="875">
      <c r="A875" s="13"/>
      <c r="B875" s="25"/>
      <c r="C875" s="13"/>
      <c r="D875" s="13"/>
      <c r="E875" s="13"/>
      <c r="F875" s="18"/>
      <c r="G875" s="18"/>
      <c r="H875" s="18"/>
      <c r="I875" s="13"/>
      <c r="J875" s="13"/>
      <c r="K875" s="13"/>
      <c r="L875" s="15"/>
      <c r="M875" s="15"/>
      <c r="N875" s="15"/>
      <c r="O875" s="15"/>
      <c r="P875" s="15"/>
      <c r="S875" s="5"/>
      <c r="V875" s="15"/>
      <c r="W875" s="15"/>
      <c r="X875" s="15"/>
      <c r="Y875" s="5"/>
      <c r="Z875" s="5"/>
      <c r="AA875" s="5"/>
      <c r="AB875" s="15"/>
      <c r="AC875" s="15"/>
      <c r="AD875" s="15"/>
      <c r="AE875" s="15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</row>
    <row r="876">
      <c r="A876" s="13"/>
      <c r="B876" s="25"/>
      <c r="C876" s="13"/>
      <c r="D876" s="13"/>
      <c r="E876" s="13"/>
      <c r="F876" s="18"/>
      <c r="G876" s="18"/>
      <c r="H876" s="18"/>
      <c r="I876" s="13"/>
      <c r="J876" s="13"/>
      <c r="K876" s="13"/>
      <c r="L876" s="15"/>
      <c r="M876" s="15"/>
      <c r="N876" s="15"/>
      <c r="O876" s="15"/>
      <c r="P876" s="15"/>
      <c r="S876" s="5"/>
      <c r="V876" s="15"/>
      <c r="W876" s="15"/>
      <c r="X876" s="15"/>
      <c r="Y876" s="5"/>
      <c r="Z876" s="5"/>
      <c r="AA876" s="5"/>
      <c r="AB876" s="15"/>
      <c r="AC876" s="15"/>
      <c r="AD876" s="15"/>
      <c r="AE876" s="15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</row>
    <row r="877">
      <c r="A877" s="13"/>
      <c r="B877" s="25"/>
      <c r="C877" s="13"/>
      <c r="D877" s="13"/>
      <c r="E877" s="13"/>
      <c r="F877" s="18"/>
      <c r="G877" s="18"/>
      <c r="H877" s="18"/>
      <c r="I877" s="13"/>
      <c r="J877" s="13"/>
      <c r="K877" s="13"/>
      <c r="L877" s="15"/>
      <c r="M877" s="15"/>
      <c r="N877" s="15"/>
      <c r="O877" s="15"/>
      <c r="P877" s="15"/>
      <c r="S877" s="5"/>
      <c r="V877" s="15"/>
      <c r="W877" s="15"/>
      <c r="X877" s="15"/>
      <c r="Y877" s="5"/>
      <c r="Z877" s="5"/>
      <c r="AA877" s="5"/>
      <c r="AB877" s="15"/>
      <c r="AC877" s="15"/>
      <c r="AD877" s="15"/>
      <c r="AE877" s="15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</row>
    <row r="878">
      <c r="A878" s="13"/>
      <c r="B878" s="25"/>
      <c r="C878" s="13"/>
      <c r="D878" s="13"/>
      <c r="E878" s="13"/>
      <c r="F878" s="18"/>
      <c r="G878" s="18"/>
      <c r="H878" s="18"/>
      <c r="I878" s="13"/>
      <c r="J878" s="13"/>
      <c r="K878" s="13"/>
      <c r="L878" s="15"/>
      <c r="M878" s="15"/>
      <c r="N878" s="15"/>
      <c r="O878" s="15"/>
      <c r="P878" s="15"/>
      <c r="S878" s="5"/>
      <c r="V878" s="15"/>
      <c r="W878" s="15"/>
      <c r="X878" s="15"/>
      <c r="Y878" s="5"/>
      <c r="Z878" s="5"/>
      <c r="AA878" s="5"/>
      <c r="AB878" s="15"/>
      <c r="AC878" s="15"/>
      <c r="AD878" s="15"/>
      <c r="AE878" s="15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</row>
    <row r="879">
      <c r="A879" s="13"/>
      <c r="B879" s="25"/>
      <c r="C879" s="13"/>
      <c r="D879" s="13"/>
      <c r="E879" s="13"/>
      <c r="F879" s="18"/>
      <c r="G879" s="18"/>
      <c r="H879" s="18"/>
      <c r="I879" s="13"/>
      <c r="J879" s="13"/>
      <c r="K879" s="13"/>
      <c r="L879" s="15"/>
      <c r="M879" s="15"/>
      <c r="N879" s="15"/>
      <c r="O879" s="15"/>
      <c r="P879" s="15"/>
      <c r="S879" s="5"/>
      <c r="V879" s="15"/>
      <c r="W879" s="15"/>
      <c r="X879" s="15"/>
      <c r="Y879" s="5"/>
      <c r="Z879" s="5"/>
      <c r="AA879" s="5"/>
      <c r="AB879" s="15"/>
      <c r="AC879" s="15"/>
      <c r="AD879" s="15"/>
      <c r="AE879" s="15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</row>
    <row r="880">
      <c r="A880" s="13"/>
      <c r="B880" s="25"/>
      <c r="C880" s="13"/>
      <c r="D880" s="13"/>
      <c r="E880" s="13"/>
      <c r="F880" s="18"/>
      <c r="G880" s="18"/>
      <c r="H880" s="18"/>
      <c r="I880" s="13"/>
      <c r="J880" s="13"/>
      <c r="K880" s="13"/>
      <c r="L880" s="15"/>
      <c r="M880" s="15"/>
      <c r="N880" s="15"/>
      <c r="O880" s="15"/>
      <c r="P880" s="15"/>
      <c r="S880" s="5"/>
      <c r="V880" s="15"/>
      <c r="W880" s="15"/>
      <c r="X880" s="15"/>
      <c r="Y880" s="5"/>
      <c r="Z880" s="5"/>
      <c r="AA880" s="5"/>
      <c r="AB880" s="15"/>
      <c r="AC880" s="15"/>
      <c r="AD880" s="15"/>
      <c r="AE880" s="15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</row>
    <row r="881">
      <c r="A881" s="13"/>
      <c r="B881" s="25"/>
      <c r="C881" s="13"/>
      <c r="D881" s="13"/>
      <c r="E881" s="13"/>
      <c r="F881" s="18"/>
      <c r="G881" s="18"/>
      <c r="H881" s="18"/>
      <c r="I881" s="13"/>
      <c r="J881" s="13"/>
      <c r="K881" s="13"/>
      <c r="L881" s="15"/>
      <c r="M881" s="15"/>
      <c r="N881" s="15"/>
      <c r="O881" s="15"/>
      <c r="P881" s="15"/>
      <c r="S881" s="5"/>
      <c r="V881" s="15"/>
      <c r="W881" s="15"/>
      <c r="X881" s="15"/>
      <c r="Y881" s="5"/>
      <c r="Z881" s="5"/>
      <c r="AA881" s="5"/>
      <c r="AB881" s="15"/>
      <c r="AC881" s="15"/>
      <c r="AD881" s="15"/>
      <c r="AE881" s="15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</row>
    <row r="882">
      <c r="A882" s="13"/>
      <c r="B882" s="25"/>
      <c r="C882" s="13"/>
      <c r="D882" s="13"/>
      <c r="E882" s="13"/>
      <c r="F882" s="18"/>
      <c r="G882" s="18"/>
      <c r="H882" s="18"/>
      <c r="I882" s="13"/>
      <c r="J882" s="13"/>
      <c r="K882" s="13"/>
      <c r="L882" s="15"/>
      <c r="M882" s="15"/>
      <c r="N882" s="15"/>
      <c r="O882" s="15"/>
      <c r="P882" s="15"/>
      <c r="S882" s="5"/>
      <c r="V882" s="15"/>
      <c r="W882" s="15"/>
      <c r="X882" s="15"/>
      <c r="Y882" s="5"/>
      <c r="Z882" s="5"/>
      <c r="AA882" s="5"/>
      <c r="AB882" s="15"/>
      <c r="AC882" s="15"/>
      <c r="AD882" s="15"/>
      <c r="AE882" s="15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</row>
    <row r="883">
      <c r="A883" s="13"/>
      <c r="B883" s="25"/>
      <c r="C883" s="13"/>
      <c r="D883" s="13"/>
      <c r="E883" s="13"/>
      <c r="F883" s="18"/>
      <c r="G883" s="18"/>
      <c r="H883" s="18"/>
      <c r="I883" s="13"/>
      <c r="J883" s="13"/>
      <c r="K883" s="13"/>
      <c r="L883" s="15"/>
      <c r="M883" s="15"/>
      <c r="N883" s="15"/>
      <c r="O883" s="15"/>
      <c r="P883" s="15"/>
      <c r="S883" s="5"/>
      <c r="V883" s="15"/>
      <c r="W883" s="15"/>
      <c r="X883" s="15"/>
      <c r="Y883" s="5"/>
      <c r="Z883" s="5"/>
      <c r="AA883" s="5"/>
      <c r="AB883" s="15"/>
      <c r="AC883" s="15"/>
      <c r="AD883" s="15"/>
      <c r="AE883" s="15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</row>
    <row r="884">
      <c r="A884" s="13"/>
      <c r="B884" s="25"/>
      <c r="C884" s="13"/>
      <c r="D884" s="13"/>
      <c r="E884" s="13"/>
      <c r="F884" s="18"/>
      <c r="G884" s="18"/>
      <c r="H884" s="18"/>
      <c r="I884" s="13"/>
      <c r="J884" s="13"/>
      <c r="K884" s="13"/>
      <c r="L884" s="15"/>
      <c r="M884" s="15"/>
      <c r="N884" s="15"/>
      <c r="O884" s="15"/>
      <c r="P884" s="15"/>
      <c r="S884" s="5"/>
      <c r="V884" s="15"/>
      <c r="W884" s="15"/>
      <c r="X884" s="15"/>
      <c r="Y884" s="5"/>
      <c r="Z884" s="5"/>
      <c r="AA884" s="5"/>
      <c r="AB884" s="15"/>
      <c r="AC884" s="15"/>
      <c r="AD884" s="15"/>
      <c r="AE884" s="15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</row>
    <row r="885">
      <c r="A885" s="13"/>
      <c r="B885" s="25"/>
      <c r="C885" s="13"/>
      <c r="D885" s="13"/>
      <c r="E885" s="13"/>
      <c r="F885" s="18"/>
      <c r="G885" s="18"/>
      <c r="H885" s="18"/>
      <c r="I885" s="13"/>
      <c r="J885" s="13"/>
      <c r="K885" s="13"/>
      <c r="L885" s="15"/>
      <c r="M885" s="15"/>
      <c r="N885" s="15"/>
      <c r="O885" s="15"/>
      <c r="P885" s="15"/>
      <c r="S885" s="5"/>
      <c r="V885" s="15"/>
      <c r="W885" s="15"/>
      <c r="X885" s="15"/>
      <c r="Y885" s="5"/>
      <c r="Z885" s="5"/>
      <c r="AA885" s="5"/>
      <c r="AB885" s="15"/>
      <c r="AC885" s="15"/>
      <c r="AD885" s="15"/>
      <c r="AE885" s="15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</row>
    <row r="886">
      <c r="A886" s="13"/>
      <c r="B886" s="25"/>
      <c r="C886" s="13"/>
      <c r="D886" s="13"/>
      <c r="E886" s="13"/>
      <c r="F886" s="18"/>
      <c r="G886" s="18"/>
      <c r="H886" s="18"/>
      <c r="I886" s="13"/>
      <c r="J886" s="13"/>
      <c r="K886" s="13"/>
      <c r="L886" s="15"/>
      <c r="M886" s="15"/>
      <c r="N886" s="15"/>
      <c r="O886" s="15"/>
      <c r="P886" s="15"/>
      <c r="S886" s="5"/>
      <c r="V886" s="15"/>
      <c r="W886" s="15"/>
      <c r="X886" s="15"/>
      <c r="Y886" s="5"/>
      <c r="Z886" s="5"/>
      <c r="AA886" s="5"/>
      <c r="AB886" s="15"/>
      <c r="AC886" s="15"/>
      <c r="AD886" s="15"/>
      <c r="AE886" s="15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</row>
    <row r="887">
      <c r="A887" s="13"/>
      <c r="B887" s="25"/>
      <c r="C887" s="13"/>
      <c r="D887" s="13"/>
      <c r="E887" s="13"/>
      <c r="F887" s="18"/>
      <c r="G887" s="18"/>
      <c r="H887" s="18"/>
      <c r="I887" s="13"/>
      <c r="J887" s="13"/>
      <c r="K887" s="13"/>
      <c r="L887" s="15"/>
      <c r="M887" s="15"/>
      <c r="N887" s="15"/>
      <c r="O887" s="15"/>
      <c r="P887" s="15"/>
      <c r="S887" s="5"/>
      <c r="V887" s="15"/>
      <c r="W887" s="15"/>
      <c r="X887" s="15"/>
      <c r="Y887" s="5"/>
      <c r="Z887" s="5"/>
      <c r="AA887" s="5"/>
      <c r="AB887" s="15"/>
      <c r="AC887" s="15"/>
      <c r="AD887" s="15"/>
      <c r="AE887" s="15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</row>
    <row r="888">
      <c r="A888" s="13"/>
      <c r="B888" s="25"/>
      <c r="C888" s="13"/>
      <c r="D888" s="13"/>
      <c r="E888" s="13"/>
      <c r="F888" s="18"/>
      <c r="G888" s="18"/>
      <c r="H888" s="18"/>
      <c r="I888" s="13"/>
      <c r="J888" s="13"/>
      <c r="K888" s="13"/>
      <c r="L888" s="15"/>
      <c r="M888" s="15"/>
      <c r="N888" s="15"/>
      <c r="O888" s="15"/>
      <c r="P888" s="15"/>
      <c r="S888" s="5"/>
      <c r="V888" s="15"/>
      <c r="W888" s="15"/>
      <c r="X888" s="15"/>
      <c r="Y888" s="5"/>
      <c r="Z888" s="5"/>
      <c r="AA888" s="5"/>
      <c r="AB888" s="15"/>
      <c r="AC888" s="15"/>
      <c r="AD888" s="15"/>
      <c r="AE888" s="15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</row>
    <row r="889">
      <c r="A889" s="13"/>
      <c r="B889" s="25"/>
      <c r="C889" s="13"/>
      <c r="D889" s="13"/>
      <c r="E889" s="13"/>
      <c r="F889" s="18"/>
      <c r="G889" s="18"/>
      <c r="H889" s="18"/>
      <c r="I889" s="13"/>
      <c r="J889" s="13"/>
      <c r="K889" s="13"/>
      <c r="L889" s="15"/>
      <c r="M889" s="15"/>
      <c r="N889" s="15"/>
      <c r="O889" s="15"/>
      <c r="P889" s="15"/>
      <c r="S889" s="5"/>
      <c r="V889" s="15"/>
      <c r="W889" s="15"/>
      <c r="X889" s="15"/>
      <c r="Y889" s="5"/>
      <c r="Z889" s="5"/>
      <c r="AA889" s="5"/>
      <c r="AB889" s="15"/>
      <c r="AC889" s="15"/>
      <c r="AD889" s="15"/>
      <c r="AE889" s="15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</row>
    <row r="890">
      <c r="A890" s="13"/>
      <c r="B890" s="25"/>
      <c r="C890" s="13"/>
      <c r="D890" s="13"/>
      <c r="E890" s="13"/>
      <c r="F890" s="18"/>
      <c r="G890" s="18"/>
      <c r="H890" s="18"/>
      <c r="I890" s="13"/>
      <c r="J890" s="13"/>
      <c r="K890" s="13"/>
      <c r="L890" s="15"/>
      <c r="M890" s="15"/>
      <c r="N890" s="15"/>
      <c r="O890" s="15"/>
      <c r="P890" s="15"/>
      <c r="S890" s="5"/>
      <c r="V890" s="15"/>
      <c r="W890" s="15"/>
      <c r="X890" s="15"/>
      <c r="Y890" s="5"/>
      <c r="Z890" s="5"/>
      <c r="AA890" s="5"/>
      <c r="AB890" s="15"/>
      <c r="AC890" s="15"/>
      <c r="AD890" s="15"/>
      <c r="AE890" s="15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</row>
    <row r="891">
      <c r="A891" s="13"/>
      <c r="B891" s="25"/>
      <c r="C891" s="13"/>
      <c r="D891" s="13"/>
      <c r="E891" s="13"/>
      <c r="F891" s="18"/>
      <c r="G891" s="18"/>
      <c r="H891" s="18"/>
      <c r="I891" s="13"/>
      <c r="J891" s="13"/>
      <c r="K891" s="13"/>
      <c r="L891" s="15"/>
      <c r="M891" s="15"/>
      <c r="N891" s="15"/>
      <c r="O891" s="15"/>
      <c r="P891" s="15"/>
      <c r="S891" s="5"/>
      <c r="V891" s="15"/>
      <c r="W891" s="15"/>
      <c r="X891" s="15"/>
      <c r="Y891" s="5"/>
      <c r="Z891" s="5"/>
      <c r="AA891" s="5"/>
      <c r="AB891" s="15"/>
      <c r="AC891" s="15"/>
      <c r="AD891" s="15"/>
      <c r="AE891" s="15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</row>
    <row r="892">
      <c r="A892" s="13"/>
      <c r="B892" s="25"/>
      <c r="C892" s="13"/>
      <c r="D892" s="13"/>
      <c r="E892" s="13"/>
      <c r="F892" s="18"/>
      <c r="G892" s="18"/>
      <c r="H892" s="18"/>
      <c r="I892" s="13"/>
      <c r="J892" s="13"/>
      <c r="K892" s="13"/>
      <c r="L892" s="15"/>
      <c r="M892" s="15"/>
      <c r="N892" s="15"/>
      <c r="O892" s="15"/>
      <c r="P892" s="15"/>
      <c r="S892" s="5"/>
      <c r="V892" s="15"/>
      <c r="W892" s="15"/>
      <c r="X892" s="15"/>
      <c r="Y892" s="5"/>
      <c r="Z892" s="5"/>
      <c r="AA892" s="5"/>
      <c r="AB892" s="15"/>
      <c r="AC892" s="15"/>
      <c r="AD892" s="15"/>
      <c r="AE892" s="15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</row>
    <row r="893">
      <c r="A893" s="13"/>
      <c r="B893" s="25"/>
      <c r="C893" s="13"/>
      <c r="D893" s="13"/>
      <c r="E893" s="13"/>
      <c r="F893" s="18"/>
      <c r="G893" s="18"/>
      <c r="H893" s="18"/>
      <c r="I893" s="13"/>
      <c r="J893" s="13"/>
      <c r="K893" s="13"/>
      <c r="L893" s="15"/>
      <c r="M893" s="15"/>
      <c r="N893" s="15"/>
      <c r="O893" s="15"/>
      <c r="P893" s="15"/>
      <c r="S893" s="5"/>
      <c r="V893" s="15"/>
      <c r="W893" s="15"/>
      <c r="X893" s="15"/>
      <c r="Y893" s="5"/>
      <c r="Z893" s="5"/>
      <c r="AA893" s="5"/>
      <c r="AB893" s="15"/>
      <c r="AC893" s="15"/>
      <c r="AD893" s="15"/>
      <c r="AE893" s="15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</row>
    <row r="894">
      <c r="A894" s="13"/>
      <c r="B894" s="25"/>
      <c r="C894" s="13"/>
      <c r="D894" s="13"/>
      <c r="E894" s="13"/>
      <c r="F894" s="18"/>
      <c r="G894" s="18"/>
      <c r="H894" s="18"/>
      <c r="I894" s="13"/>
      <c r="J894" s="13"/>
      <c r="K894" s="13"/>
      <c r="L894" s="15"/>
      <c r="M894" s="15"/>
      <c r="N894" s="15"/>
      <c r="O894" s="15"/>
      <c r="P894" s="15"/>
      <c r="S894" s="5"/>
      <c r="V894" s="15"/>
      <c r="W894" s="15"/>
      <c r="X894" s="15"/>
      <c r="Y894" s="5"/>
      <c r="Z894" s="5"/>
      <c r="AA894" s="5"/>
      <c r="AB894" s="15"/>
      <c r="AC894" s="15"/>
      <c r="AD894" s="15"/>
      <c r="AE894" s="15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</row>
    <row r="895">
      <c r="A895" s="13"/>
      <c r="B895" s="25"/>
      <c r="C895" s="13"/>
      <c r="D895" s="13"/>
      <c r="E895" s="13"/>
      <c r="F895" s="18"/>
      <c r="G895" s="18"/>
      <c r="H895" s="18"/>
      <c r="I895" s="13"/>
      <c r="J895" s="13"/>
      <c r="K895" s="13"/>
      <c r="L895" s="15"/>
      <c r="M895" s="15"/>
      <c r="N895" s="15"/>
      <c r="O895" s="15"/>
      <c r="P895" s="15"/>
      <c r="S895" s="5"/>
      <c r="V895" s="15"/>
      <c r="W895" s="15"/>
      <c r="X895" s="15"/>
      <c r="Y895" s="5"/>
      <c r="Z895" s="5"/>
      <c r="AA895" s="5"/>
      <c r="AB895" s="15"/>
      <c r="AC895" s="15"/>
      <c r="AD895" s="15"/>
      <c r="AE895" s="15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</row>
    <row r="896">
      <c r="A896" s="13"/>
      <c r="B896" s="25"/>
      <c r="C896" s="13"/>
      <c r="D896" s="13"/>
      <c r="E896" s="13"/>
      <c r="F896" s="18"/>
      <c r="G896" s="18"/>
      <c r="H896" s="18"/>
      <c r="I896" s="13"/>
      <c r="J896" s="13"/>
      <c r="K896" s="13"/>
      <c r="L896" s="15"/>
      <c r="M896" s="15"/>
      <c r="N896" s="15"/>
      <c r="O896" s="15"/>
      <c r="P896" s="15"/>
      <c r="S896" s="5"/>
      <c r="V896" s="15"/>
      <c r="W896" s="15"/>
      <c r="X896" s="15"/>
      <c r="Y896" s="5"/>
      <c r="Z896" s="5"/>
      <c r="AA896" s="5"/>
      <c r="AB896" s="15"/>
      <c r="AC896" s="15"/>
      <c r="AD896" s="15"/>
      <c r="AE896" s="15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</row>
    <row r="897">
      <c r="A897" s="13"/>
      <c r="B897" s="25"/>
      <c r="C897" s="13"/>
      <c r="D897" s="13"/>
      <c r="E897" s="13"/>
      <c r="F897" s="18"/>
      <c r="G897" s="18"/>
      <c r="H897" s="18"/>
      <c r="I897" s="13"/>
      <c r="J897" s="13"/>
      <c r="K897" s="13"/>
      <c r="L897" s="15"/>
      <c r="M897" s="15"/>
      <c r="N897" s="15"/>
      <c r="O897" s="15"/>
      <c r="P897" s="15"/>
      <c r="S897" s="5"/>
      <c r="V897" s="15"/>
      <c r="W897" s="15"/>
      <c r="X897" s="15"/>
      <c r="Y897" s="5"/>
      <c r="Z897" s="5"/>
      <c r="AA897" s="5"/>
      <c r="AB897" s="15"/>
      <c r="AC897" s="15"/>
      <c r="AD897" s="15"/>
      <c r="AE897" s="15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</row>
    <row r="898">
      <c r="A898" s="13"/>
      <c r="B898" s="25"/>
      <c r="C898" s="13"/>
      <c r="D898" s="13"/>
      <c r="E898" s="13"/>
      <c r="F898" s="18"/>
      <c r="G898" s="18"/>
      <c r="H898" s="18"/>
      <c r="I898" s="13"/>
      <c r="J898" s="13"/>
      <c r="K898" s="13"/>
      <c r="L898" s="15"/>
      <c r="M898" s="15"/>
      <c r="N898" s="15"/>
      <c r="O898" s="15"/>
      <c r="P898" s="15"/>
      <c r="S898" s="5"/>
      <c r="V898" s="15"/>
      <c r="W898" s="15"/>
      <c r="X898" s="15"/>
      <c r="Y898" s="5"/>
      <c r="Z898" s="5"/>
      <c r="AA898" s="5"/>
      <c r="AB898" s="15"/>
      <c r="AC898" s="15"/>
      <c r="AD898" s="15"/>
      <c r="AE898" s="15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</row>
    <row r="899">
      <c r="A899" s="13"/>
      <c r="B899" s="25"/>
      <c r="C899" s="13"/>
      <c r="D899" s="13"/>
      <c r="E899" s="13"/>
      <c r="F899" s="18"/>
      <c r="G899" s="18"/>
      <c r="H899" s="18"/>
      <c r="I899" s="13"/>
      <c r="J899" s="13"/>
      <c r="K899" s="13"/>
      <c r="L899" s="15"/>
      <c r="M899" s="15"/>
      <c r="N899" s="15"/>
      <c r="O899" s="15"/>
      <c r="P899" s="15"/>
      <c r="S899" s="5"/>
      <c r="V899" s="15"/>
      <c r="W899" s="15"/>
      <c r="X899" s="15"/>
      <c r="Y899" s="5"/>
      <c r="Z899" s="5"/>
      <c r="AA899" s="5"/>
      <c r="AB899" s="15"/>
      <c r="AC899" s="15"/>
      <c r="AD899" s="15"/>
      <c r="AE899" s="15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</row>
    <row r="900">
      <c r="A900" s="13"/>
      <c r="B900" s="25"/>
      <c r="C900" s="13"/>
      <c r="D900" s="13"/>
      <c r="E900" s="13"/>
      <c r="F900" s="18"/>
      <c r="G900" s="18"/>
      <c r="H900" s="18"/>
      <c r="I900" s="13"/>
      <c r="J900" s="13"/>
      <c r="K900" s="13"/>
      <c r="L900" s="15"/>
      <c r="M900" s="15"/>
      <c r="N900" s="15"/>
      <c r="O900" s="15"/>
      <c r="P900" s="15"/>
      <c r="S900" s="5"/>
      <c r="V900" s="15"/>
      <c r="W900" s="15"/>
      <c r="X900" s="15"/>
      <c r="Y900" s="5"/>
      <c r="Z900" s="5"/>
      <c r="AA900" s="5"/>
      <c r="AB900" s="15"/>
      <c r="AC900" s="15"/>
      <c r="AD900" s="15"/>
      <c r="AE900" s="15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</row>
    <row r="901">
      <c r="A901" s="13"/>
      <c r="B901" s="25"/>
      <c r="C901" s="13"/>
      <c r="D901" s="13"/>
      <c r="E901" s="13"/>
      <c r="F901" s="18"/>
      <c r="G901" s="18"/>
      <c r="H901" s="18"/>
      <c r="I901" s="13"/>
      <c r="J901" s="13"/>
      <c r="K901" s="13"/>
      <c r="L901" s="15"/>
      <c r="M901" s="15"/>
      <c r="N901" s="15"/>
      <c r="O901" s="15"/>
      <c r="P901" s="15"/>
      <c r="S901" s="5"/>
      <c r="V901" s="15"/>
      <c r="W901" s="15"/>
      <c r="X901" s="15"/>
      <c r="Y901" s="5"/>
      <c r="Z901" s="5"/>
      <c r="AA901" s="5"/>
      <c r="AB901" s="15"/>
      <c r="AC901" s="15"/>
      <c r="AD901" s="15"/>
      <c r="AE901" s="15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</row>
    <row r="902">
      <c r="A902" s="13"/>
      <c r="B902" s="25"/>
      <c r="C902" s="13"/>
      <c r="D902" s="13"/>
      <c r="E902" s="13"/>
      <c r="F902" s="18"/>
      <c r="G902" s="18"/>
      <c r="H902" s="18"/>
      <c r="I902" s="13"/>
      <c r="J902" s="13"/>
      <c r="K902" s="13"/>
      <c r="L902" s="15"/>
      <c r="M902" s="15"/>
      <c r="N902" s="15"/>
      <c r="O902" s="15"/>
      <c r="P902" s="15"/>
      <c r="S902" s="5"/>
      <c r="V902" s="15"/>
      <c r="W902" s="15"/>
      <c r="X902" s="15"/>
      <c r="Y902" s="5"/>
      <c r="Z902" s="5"/>
      <c r="AA902" s="5"/>
      <c r="AB902" s="15"/>
      <c r="AC902" s="15"/>
      <c r="AD902" s="15"/>
      <c r="AE902" s="15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</row>
    <row r="903">
      <c r="A903" s="13"/>
      <c r="B903" s="25"/>
      <c r="C903" s="13"/>
      <c r="D903" s="13"/>
      <c r="E903" s="13"/>
      <c r="F903" s="18"/>
      <c r="G903" s="18"/>
      <c r="H903" s="18"/>
      <c r="I903" s="13"/>
      <c r="J903" s="13"/>
      <c r="K903" s="13"/>
      <c r="L903" s="15"/>
      <c r="M903" s="15"/>
      <c r="N903" s="15"/>
      <c r="O903" s="15"/>
      <c r="P903" s="15"/>
      <c r="S903" s="5"/>
      <c r="V903" s="15"/>
      <c r="W903" s="15"/>
      <c r="X903" s="15"/>
      <c r="Y903" s="5"/>
      <c r="Z903" s="5"/>
      <c r="AA903" s="5"/>
      <c r="AB903" s="15"/>
      <c r="AC903" s="15"/>
      <c r="AD903" s="15"/>
      <c r="AE903" s="15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</row>
    <row r="904">
      <c r="A904" s="13"/>
      <c r="B904" s="25"/>
      <c r="C904" s="13"/>
      <c r="D904" s="13"/>
      <c r="E904" s="13"/>
      <c r="F904" s="18"/>
      <c r="G904" s="18"/>
      <c r="H904" s="18"/>
      <c r="I904" s="13"/>
      <c r="J904" s="13"/>
      <c r="K904" s="13"/>
      <c r="L904" s="15"/>
      <c r="M904" s="15"/>
      <c r="N904" s="15"/>
      <c r="O904" s="15"/>
      <c r="P904" s="15"/>
      <c r="S904" s="5"/>
      <c r="V904" s="15"/>
      <c r="W904" s="15"/>
      <c r="X904" s="15"/>
      <c r="Y904" s="5"/>
      <c r="Z904" s="5"/>
      <c r="AA904" s="5"/>
      <c r="AB904" s="15"/>
      <c r="AC904" s="15"/>
      <c r="AD904" s="15"/>
      <c r="AE904" s="15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</row>
    <row r="905">
      <c r="A905" s="13"/>
      <c r="B905" s="25"/>
      <c r="C905" s="13"/>
      <c r="D905" s="13"/>
      <c r="E905" s="13"/>
      <c r="F905" s="18"/>
      <c r="G905" s="18"/>
      <c r="H905" s="18"/>
      <c r="I905" s="13"/>
      <c r="J905" s="13"/>
      <c r="K905" s="13"/>
      <c r="L905" s="15"/>
      <c r="M905" s="15"/>
      <c r="N905" s="15"/>
      <c r="O905" s="15"/>
      <c r="P905" s="15"/>
      <c r="S905" s="5"/>
      <c r="V905" s="15"/>
      <c r="W905" s="15"/>
      <c r="X905" s="15"/>
      <c r="Y905" s="5"/>
      <c r="Z905" s="5"/>
      <c r="AA905" s="5"/>
      <c r="AB905" s="15"/>
      <c r="AC905" s="15"/>
      <c r="AD905" s="15"/>
      <c r="AE905" s="15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</row>
    <row r="906">
      <c r="A906" s="13"/>
      <c r="B906" s="25"/>
      <c r="C906" s="13"/>
      <c r="D906" s="13"/>
      <c r="E906" s="13"/>
      <c r="F906" s="18"/>
      <c r="G906" s="18"/>
      <c r="H906" s="18"/>
      <c r="I906" s="13"/>
      <c r="J906" s="13"/>
      <c r="K906" s="13"/>
      <c r="L906" s="15"/>
      <c r="M906" s="15"/>
      <c r="N906" s="15"/>
      <c r="O906" s="15"/>
      <c r="P906" s="15"/>
      <c r="S906" s="5"/>
      <c r="V906" s="15"/>
      <c r="W906" s="15"/>
      <c r="X906" s="15"/>
      <c r="Y906" s="5"/>
      <c r="Z906" s="5"/>
      <c r="AA906" s="5"/>
      <c r="AB906" s="15"/>
      <c r="AC906" s="15"/>
      <c r="AD906" s="15"/>
      <c r="AE906" s="15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</row>
    <row r="907">
      <c r="A907" s="13"/>
      <c r="B907" s="25"/>
      <c r="C907" s="13"/>
      <c r="D907" s="13"/>
      <c r="E907" s="13"/>
      <c r="F907" s="18"/>
      <c r="G907" s="18"/>
      <c r="H907" s="18"/>
      <c r="I907" s="13"/>
      <c r="J907" s="13"/>
      <c r="K907" s="13"/>
      <c r="L907" s="15"/>
      <c r="M907" s="15"/>
      <c r="N907" s="15"/>
      <c r="O907" s="15"/>
      <c r="P907" s="15"/>
      <c r="S907" s="5"/>
      <c r="V907" s="15"/>
      <c r="W907" s="15"/>
      <c r="X907" s="15"/>
      <c r="Y907" s="5"/>
      <c r="Z907" s="5"/>
      <c r="AA907" s="5"/>
      <c r="AB907" s="15"/>
      <c r="AC907" s="15"/>
      <c r="AD907" s="15"/>
      <c r="AE907" s="15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</row>
    <row r="908">
      <c r="A908" s="13"/>
      <c r="B908" s="25"/>
      <c r="C908" s="13"/>
      <c r="D908" s="13"/>
      <c r="E908" s="13"/>
      <c r="F908" s="18"/>
      <c r="G908" s="18"/>
      <c r="H908" s="18"/>
      <c r="I908" s="13"/>
      <c r="J908" s="13"/>
      <c r="K908" s="13"/>
      <c r="L908" s="15"/>
      <c r="M908" s="15"/>
      <c r="N908" s="15"/>
      <c r="O908" s="15"/>
      <c r="P908" s="15"/>
      <c r="S908" s="5"/>
      <c r="V908" s="15"/>
      <c r="W908" s="15"/>
      <c r="X908" s="15"/>
      <c r="Y908" s="5"/>
      <c r="Z908" s="5"/>
      <c r="AA908" s="5"/>
      <c r="AB908" s="15"/>
      <c r="AC908" s="15"/>
      <c r="AD908" s="15"/>
      <c r="AE908" s="15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</row>
    <row r="909">
      <c r="A909" s="13"/>
      <c r="B909" s="25"/>
      <c r="C909" s="13"/>
      <c r="D909" s="13"/>
      <c r="E909" s="13"/>
      <c r="F909" s="18"/>
      <c r="G909" s="18"/>
      <c r="H909" s="18"/>
      <c r="I909" s="13"/>
      <c r="J909" s="13"/>
      <c r="K909" s="13"/>
      <c r="L909" s="15"/>
      <c r="M909" s="15"/>
      <c r="N909" s="15"/>
      <c r="O909" s="15"/>
      <c r="P909" s="15"/>
      <c r="S909" s="5"/>
      <c r="V909" s="15"/>
      <c r="W909" s="15"/>
      <c r="X909" s="15"/>
      <c r="Y909" s="5"/>
      <c r="Z909" s="5"/>
      <c r="AA909" s="5"/>
      <c r="AB909" s="15"/>
      <c r="AC909" s="15"/>
      <c r="AD909" s="15"/>
      <c r="AE909" s="15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</row>
    <row r="910">
      <c r="A910" s="13"/>
      <c r="B910" s="25"/>
      <c r="C910" s="13"/>
      <c r="D910" s="13"/>
      <c r="E910" s="13"/>
      <c r="F910" s="18"/>
      <c r="G910" s="18"/>
      <c r="H910" s="18"/>
      <c r="I910" s="13"/>
      <c r="J910" s="13"/>
      <c r="K910" s="13"/>
      <c r="L910" s="15"/>
      <c r="M910" s="15"/>
      <c r="N910" s="15"/>
      <c r="O910" s="15"/>
      <c r="P910" s="15"/>
      <c r="S910" s="5"/>
      <c r="V910" s="15"/>
      <c r="W910" s="15"/>
      <c r="X910" s="15"/>
      <c r="Y910" s="5"/>
      <c r="Z910" s="5"/>
      <c r="AA910" s="5"/>
      <c r="AB910" s="15"/>
      <c r="AC910" s="15"/>
      <c r="AD910" s="15"/>
      <c r="AE910" s="15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</row>
    <row r="911">
      <c r="A911" s="13"/>
      <c r="B911" s="25"/>
      <c r="C911" s="13"/>
      <c r="D911" s="13"/>
      <c r="E911" s="13"/>
      <c r="F911" s="18"/>
      <c r="G911" s="18"/>
      <c r="H911" s="18"/>
      <c r="I911" s="13"/>
      <c r="J911" s="13"/>
      <c r="K911" s="13"/>
      <c r="L911" s="15"/>
      <c r="M911" s="15"/>
      <c r="N911" s="15"/>
      <c r="O911" s="15"/>
      <c r="P911" s="15"/>
      <c r="S911" s="5"/>
      <c r="V911" s="15"/>
      <c r="W911" s="15"/>
      <c r="X911" s="15"/>
      <c r="Y911" s="5"/>
      <c r="Z911" s="5"/>
      <c r="AA911" s="5"/>
      <c r="AB911" s="15"/>
      <c r="AC911" s="15"/>
      <c r="AD911" s="15"/>
      <c r="AE911" s="15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</row>
    <row r="912">
      <c r="A912" s="13"/>
      <c r="B912" s="25"/>
      <c r="C912" s="13"/>
      <c r="D912" s="13"/>
      <c r="E912" s="13"/>
      <c r="F912" s="18"/>
      <c r="G912" s="18"/>
      <c r="H912" s="18"/>
      <c r="I912" s="13"/>
      <c r="J912" s="13"/>
      <c r="K912" s="13"/>
      <c r="L912" s="15"/>
      <c r="M912" s="15"/>
      <c r="N912" s="15"/>
      <c r="O912" s="15"/>
      <c r="P912" s="15"/>
      <c r="S912" s="5"/>
      <c r="V912" s="15"/>
      <c r="W912" s="15"/>
      <c r="X912" s="15"/>
      <c r="Y912" s="5"/>
      <c r="Z912" s="5"/>
      <c r="AA912" s="5"/>
      <c r="AB912" s="15"/>
      <c r="AC912" s="15"/>
      <c r="AD912" s="15"/>
      <c r="AE912" s="15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</row>
    <row r="913">
      <c r="A913" s="13"/>
      <c r="B913" s="25"/>
      <c r="C913" s="13"/>
      <c r="D913" s="13"/>
      <c r="E913" s="13"/>
      <c r="F913" s="18"/>
      <c r="G913" s="18"/>
      <c r="H913" s="18"/>
      <c r="I913" s="13"/>
      <c r="J913" s="13"/>
      <c r="K913" s="13"/>
      <c r="L913" s="15"/>
      <c r="M913" s="15"/>
      <c r="N913" s="15"/>
      <c r="O913" s="15"/>
      <c r="P913" s="15"/>
      <c r="S913" s="5"/>
      <c r="V913" s="15"/>
      <c r="W913" s="15"/>
      <c r="X913" s="15"/>
      <c r="Y913" s="5"/>
      <c r="Z913" s="5"/>
      <c r="AA913" s="5"/>
      <c r="AB913" s="15"/>
      <c r="AC913" s="15"/>
      <c r="AD913" s="15"/>
      <c r="AE913" s="15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</row>
    <row r="914">
      <c r="A914" s="13"/>
      <c r="B914" s="25"/>
      <c r="C914" s="13"/>
      <c r="D914" s="13"/>
      <c r="E914" s="13"/>
      <c r="F914" s="18"/>
      <c r="G914" s="18"/>
      <c r="H914" s="18"/>
      <c r="I914" s="13"/>
      <c r="J914" s="13"/>
      <c r="K914" s="13"/>
      <c r="L914" s="15"/>
      <c r="M914" s="15"/>
      <c r="N914" s="15"/>
      <c r="O914" s="15"/>
      <c r="P914" s="15"/>
      <c r="S914" s="5"/>
      <c r="V914" s="15"/>
      <c r="W914" s="15"/>
      <c r="X914" s="15"/>
      <c r="Y914" s="5"/>
      <c r="Z914" s="5"/>
      <c r="AA914" s="5"/>
      <c r="AB914" s="15"/>
      <c r="AC914" s="15"/>
      <c r="AD914" s="15"/>
      <c r="AE914" s="15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</row>
    <row r="915">
      <c r="A915" s="13"/>
      <c r="B915" s="25"/>
      <c r="C915" s="13"/>
      <c r="D915" s="13"/>
      <c r="E915" s="13"/>
      <c r="F915" s="18"/>
      <c r="G915" s="18"/>
      <c r="H915" s="18"/>
      <c r="I915" s="13"/>
      <c r="J915" s="13"/>
      <c r="K915" s="13"/>
      <c r="L915" s="15"/>
      <c r="M915" s="15"/>
      <c r="N915" s="15"/>
      <c r="O915" s="15"/>
      <c r="P915" s="15"/>
      <c r="S915" s="5"/>
      <c r="V915" s="15"/>
      <c r="W915" s="15"/>
      <c r="X915" s="15"/>
      <c r="Y915" s="5"/>
      <c r="Z915" s="5"/>
      <c r="AA915" s="5"/>
      <c r="AB915" s="15"/>
      <c r="AC915" s="15"/>
      <c r="AD915" s="15"/>
      <c r="AE915" s="15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</row>
    <row r="916">
      <c r="A916" s="13"/>
      <c r="B916" s="25"/>
      <c r="C916" s="13"/>
      <c r="D916" s="13"/>
      <c r="E916" s="13"/>
      <c r="F916" s="18"/>
      <c r="G916" s="18"/>
      <c r="H916" s="18"/>
      <c r="I916" s="13"/>
      <c r="J916" s="13"/>
      <c r="K916" s="13"/>
      <c r="L916" s="15"/>
      <c r="M916" s="15"/>
      <c r="N916" s="15"/>
      <c r="O916" s="15"/>
      <c r="P916" s="15"/>
      <c r="S916" s="5"/>
      <c r="V916" s="15"/>
      <c r="W916" s="15"/>
      <c r="X916" s="15"/>
      <c r="Y916" s="5"/>
      <c r="Z916" s="5"/>
      <c r="AA916" s="5"/>
      <c r="AB916" s="15"/>
      <c r="AC916" s="15"/>
      <c r="AD916" s="15"/>
      <c r="AE916" s="15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</row>
    <row r="917">
      <c r="A917" s="13"/>
      <c r="B917" s="25"/>
      <c r="C917" s="13"/>
      <c r="D917" s="13"/>
      <c r="E917" s="13"/>
      <c r="F917" s="18"/>
      <c r="G917" s="18"/>
      <c r="H917" s="18"/>
      <c r="I917" s="13"/>
      <c r="J917" s="13"/>
      <c r="K917" s="13"/>
      <c r="L917" s="15"/>
      <c r="M917" s="15"/>
      <c r="N917" s="15"/>
      <c r="O917" s="15"/>
      <c r="P917" s="15"/>
      <c r="S917" s="5"/>
      <c r="V917" s="15"/>
      <c r="W917" s="15"/>
      <c r="X917" s="15"/>
      <c r="Y917" s="5"/>
      <c r="Z917" s="5"/>
      <c r="AA917" s="5"/>
      <c r="AB917" s="15"/>
      <c r="AC917" s="15"/>
      <c r="AD917" s="15"/>
      <c r="AE917" s="15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</row>
    <row r="918">
      <c r="A918" s="13"/>
      <c r="B918" s="25"/>
      <c r="C918" s="13"/>
      <c r="D918" s="13"/>
      <c r="E918" s="13"/>
      <c r="F918" s="18"/>
      <c r="G918" s="18"/>
      <c r="H918" s="18"/>
      <c r="I918" s="13"/>
      <c r="J918" s="13"/>
      <c r="K918" s="13"/>
      <c r="L918" s="15"/>
      <c r="M918" s="15"/>
      <c r="N918" s="15"/>
      <c r="O918" s="15"/>
      <c r="P918" s="15"/>
      <c r="S918" s="5"/>
      <c r="V918" s="15"/>
      <c r="W918" s="15"/>
      <c r="X918" s="15"/>
      <c r="Y918" s="5"/>
      <c r="Z918" s="5"/>
      <c r="AA918" s="5"/>
      <c r="AB918" s="15"/>
      <c r="AC918" s="15"/>
      <c r="AD918" s="15"/>
      <c r="AE918" s="15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</row>
    <row r="919">
      <c r="A919" s="13"/>
      <c r="B919" s="25"/>
      <c r="C919" s="13"/>
      <c r="D919" s="13"/>
      <c r="E919" s="13"/>
      <c r="F919" s="18"/>
      <c r="G919" s="18"/>
      <c r="H919" s="18"/>
      <c r="I919" s="13"/>
      <c r="J919" s="13"/>
      <c r="K919" s="13"/>
      <c r="L919" s="15"/>
      <c r="M919" s="15"/>
      <c r="N919" s="15"/>
      <c r="O919" s="15"/>
      <c r="P919" s="15"/>
      <c r="S919" s="5"/>
      <c r="V919" s="15"/>
      <c r="W919" s="15"/>
      <c r="X919" s="15"/>
      <c r="Y919" s="5"/>
      <c r="Z919" s="5"/>
      <c r="AA919" s="5"/>
      <c r="AB919" s="15"/>
      <c r="AC919" s="15"/>
      <c r="AD919" s="15"/>
      <c r="AE919" s="15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</row>
    <row r="920">
      <c r="A920" s="13"/>
      <c r="B920" s="25"/>
      <c r="C920" s="13"/>
      <c r="D920" s="13"/>
      <c r="E920" s="13"/>
      <c r="F920" s="18"/>
      <c r="G920" s="18"/>
      <c r="H920" s="18"/>
      <c r="I920" s="13"/>
      <c r="J920" s="13"/>
      <c r="K920" s="13"/>
      <c r="L920" s="15"/>
      <c r="M920" s="15"/>
      <c r="N920" s="15"/>
      <c r="O920" s="15"/>
      <c r="P920" s="15"/>
      <c r="S920" s="5"/>
      <c r="V920" s="15"/>
      <c r="W920" s="15"/>
      <c r="X920" s="15"/>
      <c r="Y920" s="5"/>
      <c r="Z920" s="5"/>
      <c r="AA920" s="5"/>
      <c r="AB920" s="15"/>
      <c r="AC920" s="15"/>
      <c r="AD920" s="15"/>
      <c r="AE920" s="15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</row>
    <row r="921">
      <c r="A921" s="13"/>
      <c r="B921" s="25"/>
      <c r="C921" s="13"/>
      <c r="D921" s="13"/>
      <c r="E921" s="13"/>
      <c r="F921" s="18"/>
      <c r="G921" s="18"/>
      <c r="H921" s="18"/>
      <c r="I921" s="13"/>
      <c r="J921" s="13"/>
      <c r="K921" s="13"/>
      <c r="L921" s="15"/>
      <c r="M921" s="15"/>
      <c r="N921" s="15"/>
      <c r="O921" s="15"/>
      <c r="P921" s="15"/>
      <c r="S921" s="5"/>
      <c r="V921" s="15"/>
      <c r="W921" s="15"/>
      <c r="X921" s="15"/>
      <c r="Y921" s="5"/>
      <c r="Z921" s="5"/>
      <c r="AA921" s="5"/>
      <c r="AB921" s="15"/>
      <c r="AC921" s="15"/>
      <c r="AD921" s="15"/>
      <c r="AE921" s="15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</row>
    <row r="922">
      <c r="A922" s="13"/>
      <c r="B922" s="25"/>
      <c r="C922" s="13"/>
      <c r="D922" s="13"/>
      <c r="E922" s="13"/>
      <c r="F922" s="18"/>
      <c r="G922" s="18"/>
      <c r="H922" s="18"/>
      <c r="I922" s="13"/>
      <c r="J922" s="13"/>
      <c r="K922" s="13"/>
      <c r="L922" s="15"/>
      <c r="M922" s="15"/>
      <c r="N922" s="15"/>
      <c r="O922" s="15"/>
      <c r="P922" s="15"/>
      <c r="S922" s="5"/>
      <c r="V922" s="15"/>
      <c r="W922" s="15"/>
      <c r="X922" s="15"/>
      <c r="Y922" s="5"/>
      <c r="Z922" s="5"/>
      <c r="AA922" s="5"/>
      <c r="AB922" s="15"/>
      <c r="AC922" s="15"/>
      <c r="AD922" s="15"/>
      <c r="AE922" s="15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</row>
    <row r="923">
      <c r="A923" s="13"/>
      <c r="B923" s="25"/>
      <c r="C923" s="13"/>
      <c r="D923" s="13"/>
      <c r="E923" s="13"/>
      <c r="F923" s="18"/>
      <c r="G923" s="18"/>
      <c r="H923" s="18"/>
      <c r="I923" s="13"/>
      <c r="J923" s="13"/>
      <c r="K923" s="13"/>
      <c r="L923" s="15"/>
      <c r="M923" s="15"/>
      <c r="N923" s="15"/>
      <c r="O923" s="15"/>
      <c r="P923" s="15"/>
      <c r="S923" s="5"/>
      <c r="V923" s="15"/>
      <c r="W923" s="15"/>
      <c r="X923" s="15"/>
      <c r="Y923" s="5"/>
      <c r="Z923" s="5"/>
      <c r="AA923" s="5"/>
      <c r="AB923" s="15"/>
      <c r="AC923" s="15"/>
      <c r="AD923" s="15"/>
      <c r="AE923" s="15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</row>
    <row r="924">
      <c r="A924" s="13"/>
      <c r="B924" s="25"/>
      <c r="C924" s="13"/>
      <c r="D924" s="13"/>
      <c r="E924" s="13"/>
      <c r="F924" s="18"/>
      <c r="G924" s="18"/>
      <c r="H924" s="18"/>
      <c r="I924" s="13"/>
      <c r="J924" s="13"/>
      <c r="K924" s="13"/>
      <c r="L924" s="15"/>
      <c r="M924" s="15"/>
      <c r="N924" s="15"/>
      <c r="O924" s="15"/>
      <c r="P924" s="15"/>
      <c r="S924" s="5"/>
      <c r="V924" s="15"/>
      <c r="W924" s="15"/>
      <c r="X924" s="15"/>
      <c r="Y924" s="5"/>
      <c r="Z924" s="5"/>
      <c r="AA924" s="5"/>
      <c r="AB924" s="15"/>
      <c r="AC924" s="15"/>
      <c r="AD924" s="15"/>
      <c r="AE924" s="15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</row>
    <row r="925">
      <c r="A925" s="13"/>
      <c r="B925" s="25"/>
      <c r="C925" s="13"/>
      <c r="D925" s="13"/>
      <c r="E925" s="13"/>
      <c r="F925" s="18"/>
      <c r="G925" s="18"/>
      <c r="H925" s="18"/>
      <c r="I925" s="13"/>
      <c r="J925" s="13"/>
      <c r="K925" s="13"/>
      <c r="L925" s="15"/>
      <c r="M925" s="15"/>
      <c r="N925" s="15"/>
      <c r="O925" s="15"/>
      <c r="P925" s="15"/>
      <c r="S925" s="5"/>
      <c r="V925" s="15"/>
      <c r="W925" s="15"/>
      <c r="X925" s="15"/>
      <c r="Y925" s="5"/>
      <c r="Z925" s="5"/>
      <c r="AA925" s="5"/>
      <c r="AB925" s="15"/>
      <c r="AC925" s="15"/>
      <c r="AD925" s="15"/>
      <c r="AE925" s="15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</row>
    <row r="926">
      <c r="A926" s="13"/>
      <c r="B926" s="25"/>
      <c r="C926" s="13"/>
      <c r="D926" s="13"/>
      <c r="E926" s="13"/>
      <c r="F926" s="18"/>
      <c r="G926" s="18"/>
      <c r="H926" s="18"/>
      <c r="I926" s="13"/>
      <c r="J926" s="13"/>
      <c r="K926" s="13"/>
      <c r="L926" s="15"/>
      <c r="M926" s="15"/>
      <c r="N926" s="15"/>
      <c r="O926" s="15"/>
      <c r="P926" s="15"/>
      <c r="S926" s="5"/>
      <c r="V926" s="15"/>
      <c r="W926" s="15"/>
      <c r="X926" s="15"/>
      <c r="Y926" s="5"/>
      <c r="Z926" s="5"/>
      <c r="AA926" s="5"/>
      <c r="AB926" s="15"/>
      <c r="AC926" s="15"/>
      <c r="AD926" s="15"/>
      <c r="AE926" s="15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</row>
    <row r="927">
      <c r="A927" s="13"/>
      <c r="B927" s="25"/>
      <c r="C927" s="13"/>
      <c r="D927" s="13"/>
      <c r="E927" s="13"/>
      <c r="F927" s="18"/>
      <c r="G927" s="18"/>
      <c r="H927" s="18"/>
      <c r="I927" s="13"/>
      <c r="J927" s="13"/>
      <c r="K927" s="13"/>
      <c r="L927" s="15"/>
      <c r="M927" s="15"/>
      <c r="N927" s="15"/>
      <c r="O927" s="15"/>
      <c r="P927" s="15"/>
      <c r="S927" s="5"/>
      <c r="V927" s="15"/>
      <c r="W927" s="15"/>
      <c r="X927" s="15"/>
      <c r="Y927" s="5"/>
      <c r="Z927" s="5"/>
      <c r="AA927" s="5"/>
      <c r="AB927" s="15"/>
      <c r="AC927" s="15"/>
      <c r="AD927" s="15"/>
      <c r="AE927" s="15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</row>
    <row r="928">
      <c r="A928" s="13"/>
      <c r="B928" s="25"/>
      <c r="C928" s="13"/>
      <c r="D928" s="13"/>
      <c r="E928" s="13"/>
      <c r="F928" s="18"/>
      <c r="G928" s="18"/>
      <c r="H928" s="18"/>
      <c r="I928" s="13"/>
      <c r="J928" s="13"/>
      <c r="K928" s="13"/>
      <c r="L928" s="15"/>
      <c r="M928" s="15"/>
      <c r="N928" s="15"/>
      <c r="O928" s="15"/>
      <c r="P928" s="15"/>
      <c r="S928" s="5"/>
      <c r="V928" s="15"/>
      <c r="W928" s="15"/>
      <c r="X928" s="15"/>
      <c r="Y928" s="5"/>
      <c r="Z928" s="5"/>
      <c r="AA928" s="5"/>
      <c r="AB928" s="15"/>
      <c r="AC928" s="15"/>
      <c r="AD928" s="15"/>
      <c r="AE928" s="15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</row>
    <row r="929">
      <c r="A929" s="13"/>
      <c r="B929" s="25"/>
      <c r="C929" s="13"/>
      <c r="D929" s="13"/>
      <c r="E929" s="13"/>
      <c r="F929" s="18"/>
      <c r="G929" s="18"/>
      <c r="H929" s="18"/>
      <c r="I929" s="13"/>
      <c r="J929" s="13"/>
      <c r="K929" s="13"/>
      <c r="L929" s="15"/>
      <c r="M929" s="15"/>
      <c r="N929" s="15"/>
      <c r="O929" s="15"/>
      <c r="P929" s="15"/>
      <c r="S929" s="5"/>
      <c r="V929" s="15"/>
      <c r="W929" s="15"/>
      <c r="X929" s="15"/>
      <c r="Y929" s="5"/>
      <c r="Z929" s="5"/>
      <c r="AA929" s="5"/>
      <c r="AB929" s="15"/>
      <c r="AC929" s="15"/>
      <c r="AD929" s="15"/>
      <c r="AE929" s="15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</row>
    <row r="930">
      <c r="A930" s="13"/>
      <c r="B930" s="25"/>
      <c r="C930" s="13"/>
      <c r="D930" s="13"/>
      <c r="E930" s="13"/>
      <c r="F930" s="18"/>
      <c r="G930" s="18"/>
      <c r="H930" s="18"/>
      <c r="I930" s="13"/>
      <c r="J930" s="13"/>
      <c r="K930" s="13"/>
      <c r="L930" s="15"/>
      <c r="M930" s="15"/>
      <c r="N930" s="15"/>
      <c r="O930" s="15"/>
      <c r="P930" s="15"/>
      <c r="S930" s="5"/>
      <c r="V930" s="15"/>
      <c r="W930" s="15"/>
      <c r="X930" s="15"/>
      <c r="Y930" s="5"/>
      <c r="Z930" s="5"/>
      <c r="AA930" s="5"/>
      <c r="AB930" s="15"/>
      <c r="AC930" s="15"/>
      <c r="AD930" s="15"/>
      <c r="AE930" s="15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</row>
    <row r="931">
      <c r="A931" s="13"/>
      <c r="B931" s="25"/>
      <c r="C931" s="13"/>
      <c r="D931" s="13"/>
      <c r="E931" s="13"/>
      <c r="F931" s="18"/>
      <c r="G931" s="18"/>
      <c r="H931" s="18"/>
      <c r="I931" s="13"/>
      <c r="J931" s="13"/>
      <c r="K931" s="13"/>
      <c r="L931" s="15"/>
      <c r="M931" s="15"/>
      <c r="N931" s="15"/>
      <c r="O931" s="15"/>
      <c r="P931" s="15"/>
      <c r="S931" s="5"/>
      <c r="V931" s="15"/>
      <c r="W931" s="15"/>
      <c r="X931" s="15"/>
      <c r="Y931" s="5"/>
      <c r="Z931" s="5"/>
      <c r="AA931" s="5"/>
      <c r="AB931" s="15"/>
      <c r="AC931" s="15"/>
      <c r="AD931" s="15"/>
      <c r="AE931" s="15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</row>
    <row r="932">
      <c r="A932" s="13"/>
      <c r="B932" s="25"/>
      <c r="C932" s="13"/>
      <c r="D932" s="13"/>
      <c r="E932" s="13"/>
      <c r="F932" s="18"/>
      <c r="G932" s="18"/>
      <c r="H932" s="18"/>
      <c r="I932" s="13"/>
      <c r="J932" s="13"/>
      <c r="K932" s="13"/>
      <c r="L932" s="15"/>
      <c r="M932" s="15"/>
      <c r="N932" s="15"/>
      <c r="O932" s="15"/>
      <c r="P932" s="15"/>
      <c r="S932" s="5"/>
      <c r="V932" s="15"/>
      <c r="W932" s="15"/>
      <c r="X932" s="15"/>
      <c r="Y932" s="5"/>
      <c r="Z932" s="5"/>
      <c r="AA932" s="5"/>
      <c r="AB932" s="15"/>
      <c r="AC932" s="15"/>
      <c r="AD932" s="15"/>
      <c r="AE932" s="15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</row>
    <row r="933">
      <c r="A933" s="13"/>
      <c r="B933" s="25"/>
      <c r="C933" s="13"/>
      <c r="D933" s="13"/>
      <c r="E933" s="13"/>
      <c r="F933" s="18"/>
      <c r="G933" s="18"/>
      <c r="H933" s="18"/>
      <c r="I933" s="13"/>
      <c r="J933" s="13"/>
      <c r="K933" s="13"/>
      <c r="L933" s="15"/>
      <c r="M933" s="15"/>
      <c r="N933" s="15"/>
      <c r="O933" s="15"/>
      <c r="P933" s="15"/>
      <c r="S933" s="5"/>
      <c r="V933" s="15"/>
      <c r="W933" s="15"/>
      <c r="X933" s="15"/>
      <c r="Y933" s="5"/>
      <c r="Z933" s="5"/>
      <c r="AA933" s="5"/>
      <c r="AB933" s="15"/>
      <c r="AC933" s="15"/>
      <c r="AD933" s="15"/>
      <c r="AE933" s="15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</row>
    <row r="934">
      <c r="A934" s="13"/>
      <c r="B934" s="25"/>
      <c r="C934" s="13"/>
      <c r="D934" s="13"/>
      <c r="E934" s="13"/>
      <c r="F934" s="18"/>
      <c r="G934" s="18"/>
      <c r="H934" s="18"/>
      <c r="I934" s="13"/>
      <c r="J934" s="13"/>
      <c r="K934" s="13"/>
      <c r="L934" s="15"/>
      <c r="M934" s="15"/>
      <c r="N934" s="15"/>
      <c r="O934" s="15"/>
      <c r="P934" s="15"/>
      <c r="S934" s="5"/>
      <c r="V934" s="15"/>
      <c r="W934" s="15"/>
      <c r="X934" s="15"/>
      <c r="Y934" s="5"/>
      <c r="Z934" s="5"/>
      <c r="AA934" s="5"/>
      <c r="AB934" s="15"/>
      <c r="AC934" s="15"/>
      <c r="AD934" s="15"/>
      <c r="AE934" s="15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</row>
    <row r="935">
      <c r="A935" s="13"/>
      <c r="B935" s="25"/>
      <c r="C935" s="13"/>
      <c r="D935" s="13"/>
      <c r="E935" s="13"/>
      <c r="F935" s="18"/>
      <c r="G935" s="18"/>
      <c r="H935" s="18"/>
      <c r="I935" s="13"/>
      <c r="J935" s="13"/>
      <c r="K935" s="13"/>
      <c r="L935" s="15"/>
      <c r="M935" s="15"/>
      <c r="N935" s="15"/>
      <c r="O935" s="15"/>
      <c r="P935" s="15"/>
      <c r="S935" s="5"/>
      <c r="V935" s="15"/>
      <c r="W935" s="15"/>
      <c r="X935" s="15"/>
      <c r="Y935" s="5"/>
      <c r="Z935" s="5"/>
      <c r="AA935" s="5"/>
      <c r="AB935" s="15"/>
      <c r="AC935" s="15"/>
      <c r="AD935" s="15"/>
      <c r="AE935" s="15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</row>
    <row r="936">
      <c r="A936" s="13"/>
      <c r="B936" s="25"/>
      <c r="C936" s="13"/>
      <c r="D936" s="13"/>
      <c r="E936" s="13"/>
      <c r="F936" s="18"/>
      <c r="G936" s="18"/>
      <c r="H936" s="18"/>
      <c r="I936" s="13"/>
      <c r="J936" s="13"/>
      <c r="K936" s="13"/>
      <c r="L936" s="15"/>
      <c r="M936" s="15"/>
      <c r="N936" s="15"/>
      <c r="O936" s="15"/>
      <c r="P936" s="15"/>
      <c r="S936" s="5"/>
      <c r="V936" s="15"/>
      <c r="W936" s="15"/>
      <c r="X936" s="15"/>
      <c r="Y936" s="5"/>
      <c r="Z936" s="5"/>
      <c r="AA936" s="5"/>
      <c r="AB936" s="15"/>
      <c r="AC936" s="15"/>
      <c r="AD936" s="15"/>
      <c r="AE936" s="15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</row>
    <row r="937">
      <c r="A937" s="13"/>
      <c r="B937" s="25"/>
      <c r="C937" s="13"/>
      <c r="D937" s="13"/>
      <c r="E937" s="13"/>
      <c r="F937" s="18"/>
      <c r="G937" s="18"/>
      <c r="H937" s="18"/>
      <c r="I937" s="13"/>
      <c r="J937" s="13"/>
      <c r="K937" s="13"/>
      <c r="L937" s="15"/>
      <c r="M937" s="15"/>
      <c r="N937" s="15"/>
      <c r="O937" s="15"/>
      <c r="P937" s="15"/>
      <c r="S937" s="5"/>
      <c r="V937" s="15"/>
      <c r="W937" s="15"/>
      <c r="X937" s="15"/>
      <c r="Y937" s="5"/>
      <c r="Z937" s="5"/>
      <c r="AA937" s="5"/>
      <c r="AB937" s="15"/>
      <c r="AC937" s="15"/>
      <c r="AD937" s="15"/>
      <c r="AE937" s="15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</row>
    <row r="938">
      <c r="A938" s="13"/>
      <c r="B938" s="25"/>
      <c r="C938" s="13"/>
      <c r="D938" s="13"/>
      <c r="E938" s="13"/>
      <c r="F938" s="18"/>
      <c r="G938" s="18"/>
      <c r="H938" s="18"/>
      <c r="I938" s="13"/>
      <c r="J938" s="13"/>
      <c r="K938" s="13"/>
      <c r="L938" s="15"/>
      <c r="M938" s="15"/>
      <c r="N938" s="15"/>
      <c r="O938" s="15"/>
      <c r="P938" s="15"/>
      <c r="S938" s="5"/>
      <c r="V938" s="15"/>
      <c r="W938" s="15"/>
      <c r="X938" s="15"/>
      <c r="Y938" s="5"/>
      <c r="Z938" s="5"/>
      <c r="AA938" s="5"/>
      <c r="AB938" s="15"/>
      <c r="AC938" s="15"/>
      <c r="AD938" s="15"/>
      <c r="AE938" s="15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</row>
    <row r="939">
      <c r="A939" s="13"/>
      <c r="B939" s="25"/>
      <c r="C939" s="13"/>
      <c r="D939" s="13"/>
      <c r="E939" s="13"/>
      <c r="F939" s="18"/>
      <c r="G939" s="18"/>
      <c r="H939" s="18"/>
      <c r="I939" s="13"/>
      <c r="J939" s="13"/>
      <c r="K939" s="13"/>
      <c r="L939" s="15"/>
      <c r="M939" s="15"/>
      <c r="N939" s="15"/>
      <c r="O939" s="15"/>
      <c r="P939" s="15"/>
      <c r="S939" s="5"/>
      <c r="V939" s="15"/>
      <c r="W939" s="15"/>
      <c r="X939" s="15"/>
      <c r="Y939" s="5"/>
      <c r="Z939" s="5"/>
      <c r="AA939" s="5"/>
      <c r="AB939" s="15"/>
      <c r="AC939" s="15"/>
      <c r="AD939" s="15"/>
      <c r="AE939" s="15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</row>
    <row r="940">
      <c r="A940" s="13"/>
      <c r="B940" s="25"/>
      <c r="C940" s="13"/>
      <c r="D940" s="13"/>
      <c r="E940" s="13"/>
      <c r="F940" s="18"/>
      <c r="G940" s="18"/>
      <c r="H940" s="18"/>
      <c r="I940" s="13"/>
      <c r="J940" s="13"/>
      <c r="K940" s="13"/>
      <c r="L940" s="15"/>
      <c r="M940" s="15"/>
      <c r="N940" s="15"/>
      <c r="O940" s="15"/>
      <c r="P940" s="15"/>
      <c r="S940" s="5"/>
      <c r="V940" s="15"/>
      <c r="W940" s="15"/>
      <c r="X940" s="15"/>
      <c r="Y940" s="5"/>
      <c r="Z940" s="5"/>
      <c r="AA940" s="5"/>
      <c r="AB940" s="15"/>
      <c r="AC940" s="15"/>
      <c r="AD940" s="15"/>
      <c r="AE940" s="15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</row>
    <row r="941">
      <c r="A941" s="13"/>
      <c r="B941" s="25"/>
      <c r="C941" s="13"/>
      <c r="D941" s="13"/>
      <c r="E941" s="13"/>
      <c r="F941" s="18"/>
      <c r="G941" s="18"/>
      <c r="H941" s="18"/>
      <c r="I941" s="13"/>
      <c r="J941" s="13"/>
      <c r="K941" s="13"/>
      <c r="L941" s="15"/>
      <c r="M941" s="15"/>
      <c r="N941" s="15"/>
      <c r="O941" s="15"/>
      <c r="P941" s="15"/>
      <c r="S941" s="5"/>
      <c r="V941" s="15"/>
      <c r="W941" s="15"/>
      <c r="X941" s="15"/>
      <c r="Y941" s="5"/>
      <c r="Z941" s="5"/>
      <c r="AA941" s="5"/>
      <c r="AB941" s="15"/>
      <c r="AC941" s="15"/>
      <c r="AD941" s="15"/>
      <c r="AE941" s="15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</row>
    <row r="942">
      <c r="A942" s="13"/>
      <c r="B942" s="25"/>
      <c r="C942" s="13"/>
      <c r="D942" s="13"/>
      <c r="E942" s="13"/>
      <c r="F942" s="18"/>
      <c r="G942" s="18"/>
      <c r="H942" s="18"/>
      <c r="I942" s="13"/>
      <c r="J942" s="13"/>
      <c r="K942" s="13"/>
      <c r="L942" s="15"/>
      <c r="M942" s="15"/>
      <c r="N942" s="15"/>
      <c r="O942" s="15"/>
      <c r="P942" s="15"/>
      <c r="S942" s="5"/>
      <c r="V942" s="15"/>
      <c r="W942" s="15"/>
      <c r="X942" s="15"/>
      <c r="Y942" s="5"/>
      <c r="Z942" s="5"/>
      <c r="AA942" s="5"/>
      <c r="AB942" s="15"/>
      <c r="AC942" s="15"/>
      <c r="AD942" s="15"/>
      <c r="AE942" s="15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</row>
    <row r="943">
      <c r="A943" s="13"/>
      <c r="B943" s="25"/>
      <c r="C943" s="13"/>
      <c r="D943" s="13"/>
      <c r="E943" s="13"/>
      <c r="F943" s="18"/>
      <c r="G943" s="18"/>
      <c r="H943" s="18"/>
      <c r="I943" s="13"/>
      <c r="J943" s="13"/>
      <c r="K943" s="13"/>
      <c r="L943" s="15"/>
      <c r="M943" s="15"/>
      <c r="N943" s="15"/>
      <c r="O943" s="15"/>
      <c r="P943" s="15"/>
      <c r="S943" s="5"/>
      <c r="V943" s="15"/>
      <c r="W943" s="15"/>
      <c r="X943" s="15"/>
      <c r="Y943" s="5"/>
      <c r="Z943" s="5"/>
      <c r="AA943" s="5"/>
      <c r="AB943" s="15"/>
      <c r="AC943" s="15"/>
      <c r="AD943" s="15"/>
      <c r="AE943" s="15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</row>
    <row r="944">
      <c r="A944" s="13"/>
      <c r="B944" s="25"/>
      <c r="C944" s="13"/>
      <c r="D944" s="13"/>
      <c r="E944" s="13"/>
      <c r="F944" s="18"/>
      <c r="G944" s="18"/>
      <c r="H944" s="18"/>
      <c r="I944" s="13"/>
      <c r="J944" s="13"/>
      <c r="K944" s="13"/>
      <c r="L944" s="15"/>
      <c r="M944" s="15"/>
      <c r="N944" s="15"/>
      <c r="O944" s="15"/>
      <c r="P944" s="15"/>
      <c r="S944" s="5"/>
      <c r="V944" s="15"/>
      <c r="W944" s="15"/>
      <c r="X944" s="15"/>
      <c r="Y944" s="5"/>
      <c r="Z944" s="5"/>
      <c r="AA944" s="5"/>
      <c r="AB944" s="15"/>
      <c r="AC944" s="15"/>
      <c r="AD944" s="15"/>
      <c r="AE944" s="15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</row>
    <row r="945">
      <c r="A945" s="13"/>
      <c r="B945" s="25"/>
      <c r="C945" s="13"/>
      <c r="D945" s="13"/>
      <c r="E945" s="13"/>
      <c r="F945" s="18"/>
      <c r="G945" s="18"/>
      <c r="H945" s="18"/>
      <c r="I945" s="13"/>
      <c r="J945" s="13"/>
      <c r="K945" s="13"/>
      <c r="L945" s="15"/>
      <c r="M945" s="15"/>
      <c r="N945" s="15"/>
      <c r="O945" s="15"/>
      <c r="P945" s="15"/>
      <c r="S945" s="5"/>
      <c r="V945" s="15"/>
      <c r="W945" s="15"/>
      <c r="X945" s="15"/>
      <c r="Y945" s="5"/>
      <c r="Z945" s="5"/>
      <c r="AA945" s="5"/>
      <c r="AB945" s="15"/>
      <c r="AC945" s="15"/>
      <c r="AD945" s="15"/>
      <c r="AE945" s="15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</row>
    <row r="946">
      <c r="A946" s="13"/>
      <c r="B946" s="25"/>
      <c r="C946" s="13"/>
      <c r="D946" s="13"/>
      <c r="E946" s="13"/>
      <c r="F946" s="18"/>
      <c r="G946" s="18"/>
      <c r="H946" s="18"/>
      <c r="I946" s="13"/>
      <c r="J946" s="13"/>
      <c r="K946" s="13"/>
      <c r="L946" s="15"/>
      <c r="M946" s="15"/>
      <c r="N946" s="15"/>
      <c r="O946" s="15"/>
      <c r="P946" s="15"/>
      <c r="S946" s="5"/>
      <c r="V946" s="15"/>
      <c r="W946" s="15"/>
      <c r="X946" s="15"/>
      <c r="Y946" s="5"/>
      <c r="Z946" s="5"/>
      <c r="AA946" s="5"/>
      <c r="AB946" s="15"/>
      <c r="AC946" s="15"/>
      <c r="AD946" s="15"/>
      <c r="AE946" s="15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</row>
    <row r="947">
      <c r="A947" s="13"/>
      <c r="B947" s="25"/>
      <c r="C947" s="13"/>
      <c r="D947" s="13"/>
      <c r="E947" s="13"/>
      <c r="F947" s="18"/>
      <c r="G947" s="18"/>
      <c r="H947" s="18"/>
      <c r="I947" s="13"/>
      <c r="J947" s="13"/>
      <c r="K947" s="13"/>
      <c r="L947" s="15"/>
      <c r="M947" s="15"/>
      <c r="N947" s="15"/>
      <c r="O947" s="15"/>
      <c r="P947" s="15"/>
      <c r="S947" s="5"/>
      <c r="V947" s="15"/>
      <c r="W947" s="15"/>
      <c r="X947" s="15"/>
      <c r="Y947" s="5"/>
      <c r="Z947" s="5"/>
      <c r="AA947" s="5"/>
      <c r="AB947" s="15"/>
      <c r="AC947" s="15"/>
      <c r="AD947" s="15"/>
      <c r="AE947" s="15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</row>
    <row r="948">
      <c r="A948" s="13"/>
      <c r="B948" s="25"/>
      <c r="C948" s="13"/>
      <c r="D948" s="13"/>
      <c r="E948" s="13"/>
      <c r="F948" s="18"/>
      <c r="G948" s="18"/>
      <c r="H948" s="18"/>
      <c r="I948" s="13"/>
      <c r="J948" s="13"/>
      <c r="K948" s="13"/>
      <c r="L948" s="15"/>
      <c r="M948" s="15"/>
      <c r="N948" s="15"/>
      <c r="O948" s="15"/>
      <c r="P948" s="15"/>
      <c r="S948" s="5"/>
      <c r="V948" s="15"/>
      <c r="W948" s="15"/>
      <c r="X948" s="15"/>
      <c r="Y948" s="5"/>
      <c r="Z948" s="5"/>
      <c r="AA948" s="5"/>
      <c r="AB948" s="15"/>
      <c r="AC948" s="15"/>
      <c r="AD948" s="15"/>
      <c r="AE948" s="15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</row>
    <row r="949">
      <c r="A949" s="13"/>
      <c r="B949" s="25"/>
      <c r="C949" s="13"/>
      <c r="D949" s="13"/>
      <c r="E949" s="13"/>
      <c r="F949" s="18"/>
      <c r="G949" s="18"/>
      <c r="H949" s="18"/>
      <c r="I949" s="13"/>
      <c r="J949" s="13"/>
      <c r="K949" s="13"/>
      <c r="L949" s="15"/>
      <c r="M949" s="15"/>
      <c r="N949" s="15"/>
      <c r="O949" s="15"/>
      <c r="P949" s="15"/>
      <c r="S949" s="5"/>
      <c r="V949" s="15"/>
      <c r="W949" s="15"/>
      <c r="X949" s="15"/>
      <c r="Y949" s="5"/>
      <c r="Z949" s="5"/>
      <c r="AA949" s="5"/>
      <c r="AB949" s="15"/>
      <c r="AC949" s="15"/>
      <c r="AD949" s="15"/>
      <c r="AE949" s="15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</row>
    <row r="950">
      <c r="A950" s="13"/>
      <c r="B950" s="25"/>
      <c r="C950" s="13"/>
      <c r="D950" s="13"/>
      <c r="E950" s="13"/>
      <c r="F950" s="18"/>
      <c r="G950" s="18"/>
      <c r="H950" s="18"/>
      <c r="I950" s="13"/>
      <c r="J950" s="13"/>
      <c r="K950" s="13"/>
      <c r="L950" s="15"/>
      <c r="M950" s="15"/>
      <c r="N950" s="15"/>
      <c r="O950" s="15"/>
      <c r="P950" s="15"/>
      <c r="S950" s="5"/>
      <c r="V950" s="15"/>
      <c r="W950" s="15"/>
      <c r="X950" s="15"/>
      <c r="Y950" s="5"/>
      <c r="Z950" s="5"/>
      <c r="AA950" s="5"/>
      <c r="AB950" s="15"/>
      <c r="AC950" s="15"/>
      <c r="AD950" s="15"/>
      <c r="AE950" s="15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</row>
    <row r="951">
      <c r="A951" s="13"/>
      <c r="B951" s="25"/>
      <c r="C951" s="13"/>
      <c r="D951" s="13"/>
      <c r="E951" s="13"/>
      <c r="F951" s="18"/>
      <c r="G951" s="18"/>
      <c r="H951" s="18"/>
      <c r="I951" s="13"/>
      <c r="J951" s="13"/>
      <c r="K951" s="13"/>
      <c r="L951" s="15"/>
      <c r="M951" s="15"/>
      <c r="N951" s="15"/>
      <c r="O951" s="15"/>
      <c r="P951" s="15"/>
      <c r="S951" s="5"/>
      <c r="V951" s="15"/>
      <c r="W951" s="15"/>
      <c r="X951" s="15"/>
      <c r="Y951" s="5"/>
      <c r="Z951" s="5"/>
      <c r="AA951" s="5"/>
      <c r="AB951" s="15"/>
      <c r="AC951" s="15"/>
      <c r="AD951" s="15"/>
      <c r="AE951" s="15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</row>
    <row r="952">
      <c r="A952" s="13"/>
      <c r="B952" s="25"/>
      <c r="C952" s="13"/>
      <c r="D952" s="13"/>
      <c r="E952" s="13"/>
      <c r="F952" s="18"/>
      <c r="G952" s="18"/>
      <c r="H952" s="18"/>
      <c r="I952" s="13"/>
      <c r="J952" s="13"/>
      <c r="K952" s="13"/>
      <c r="L952" s="15"/>
      <c r="M952" s="15"/>
      <c r="N952" s="15"/>
      <c r="O952" s="15"/>
      <c r="P952" s="15"/>
      <c r="S952" s="5"/>
      <c r="V952" s="15"/>
      <c r="W952" s="15"/>
      <c r="X952" s="15"/>
      <c r="Y952" s="5"/>
      <c r="Z952" s="5"/>
      <c r="AA952" s="5"/>
      <c r="AB952" s="15"/>
      <c r="AC952" s="15"/>
      <c r="AD952" s="15"/>
      <c r="AE952" s="15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</row>
    <row r="953">
      <c r="A953" s="13"/>
      <c r="B953" s="25"/>
      <c r="C953" s="13"/>
      <c r="D953" s="13"/>
      <c r="E953" s="13"/>
      <c r="F953" s="18"/>
      <c r="G953" s="18"/>
      <c r="H953" s="18"/>
      <c r="I953" s="13"/>
      <c r="J953" s="13"/>
      <c r="K953" s="13"/>
      <c r="L953" s="15"/>
      <c r="M953" s="15"/>
      <c r="N953" s="15"/>
      <c r="O953" s="15"/>
      <c r="P953" s="15"/>
      <c r="S953" s="5"/>
      <c r="V953" s="15"/>
      <c r="W953" s="15"/>
      <c r="X953" s="15"/>
      <c r="Y953" s="5"/>
      <c r="Z953" s="5"/>
      <c r="AA953" s="5"/>
      <c r="AB953" s="15"/>
      <c r="AC953" s="15"/>
      <c r="AD953" s="15"/>
      <c r="AE953" s="15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</row>
    <row r="954">
      <c r="A954" s="13"/>
      <c r="B954" s="25"/>
      <c r="C954" s="13"/>
      <c r="D954" s="13"/>
      <c r="E954" s="13"/>
      <c r="F954" s="18"/>
      <c r="G954" s="18"/>
      <c r="H954" s="18"/>
      <c r="I954" s="13"/>
      <c r="J954" s="13"/>
      <c r="K954" s="13"/>
      <c r="L954" s="15"/>
      <c r="M954" s="15"/>
      <c r="N954" s="15"/>
      <c r="O954" s="15"/>
      <c r="P954" s="15"/>
      <c r="S954" s="5"/>
      <c r="V954" s="15"/>
      <c r="W954" s="15"/>
      <c r="X954" s="15"/>
      <c r="Y954" s="5"/>
      <c r="Z954" s="5"/>
      <c r="AA954" s="5"/>
      <c r="AB954" s="15"/>
      <c r="AC954" s="15"/>
      <c r="AD954" s="15"/>
      <c r="AE954" s="15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</row>
    <row r="955">
      <c r="A955" s="13"/>
      <c r="B955" s="25"/>
      <c r="C955" s="13"/>
      <c r="D955" s="13"/>
      <c r="E955" s="13"/>
      <c r="F955" s="18"/>
      <c r="G955" s="18"/>
      <c r="H955" s="18"/>
      <c r="I955" s="13"/>
      <c r="J955" s="13"/>
      <c r="K955" s="13"/>
      <c r="L955" s="15"/>
      <c r="M955" s="15"/>
      <c r="N955" s="15"/>
      <c r="O955" s="15"/>
      <c r="P955" s="15"/>
      <c r="S955" s="5"/>
      <c r="V955" s="15"/>
      <c r="W955" s="15"/>
      <c r="X955" s="15"/>
      <c r="Y955" s="5"/>
      <c r="Z955" s="5"/>
      <c r="AA955" s="5"/>
      <c r="AB955" s="15"/>
      <c r="AC955" s="15"/>
      <c r="AD955" s="15"/>
      <c r="AE955" s="15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</row>
    <row r="956">
      <c r="A956" s="13"/>
      <c r="B956" s="25"/>
      <c r="C956" s="13"/>
      <c r="D956" s="13"/>
      <c r="E956" s="13"/>
      <c r="F956" s="18"/>
      <c r="G956" s="18"/>
      <c r="H956" s="18"/>
      <c r="I956" s="13"/>
      <c r="J956" s="13"/>
      <c r="K956" s="13"/>
      <c r="L956" s="15"/>
      <c r="M956" s="15"/>
      <c r="N956" s="15"/>
      <c r="O956" s="15"/>
      <c r="P956" s="15"/>
      <c r="S956" s="5"/>
      <c r="V956" s="15"/>
      <c r="W956" s="15"/>
      <c r="X956" s="15"/>
      <c r="Y956" s="5"/>
      <c r="Z956" s="5"/>
      <c r="AA956" s="5"/>
      <c r="AB956" s="15"/>
      <c r="AC956" s="15"/>
      <c r="AD956" s="15"/>
      <c r="AE956" s="15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</row>
    <row r="957">
      <c r="A957" s="13"/>
      <c r="B957" s="25"/>
      <c r="C957" s="13"/>
      <c r="D957" s="13"/>
      <c r="E957" s="13"/>
      <c r="F957" s="18"/>
      <c r="G957" s="18"/>
      <c r="H957" s="18"/>
      <c r="I957" s="13"/>
      <c r="J957" s="13"/>
      <c r="K957" s="13"/>
      <c r="L957" s="15"/>
      <c r="M957" s="15"/>
      <c r="N957" s="15"/>
      <c r="O957" s="15"/>
      <c r="P957" s="15"/>
      <c r="S957" s="5"/>
      <c r="V957" s="15"/>
      <c r="W957" s="15"/>
      <c r="X957" s="15"/>
      <c r="Y957" s="5"/>
      <c r="Z957" s="5"/>
      <c r="AA957" s="5"/>
      <c r="AB957" s="15"/>
      <c r="AC957" s="15"/>
      <c r="AD957" s="15"/>
      <c r="AE957" s="15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</row>
    <row r="958">
      <c r="A958" s="13"/>
      <c r="B958" s="25"/>
      <c r="C958" s="13"/>
      <c r="D958" s="13"/>
      <c r="E958" s="13"/>
      <c r="F958" s="18"/>
      <c r="G958" s="18"/>
      <c r="H958" s="18"/>
      <c r="I958" s="13"/>
      <c r="J958" s="13"/>
      <c r="K958" s="13"/>
      <c r="L958" s="15"/>
      <c r="M958" s="15"/>
      <c r="N958" s="15"/>
      <c r="O958" s="15"/>
      <c r="P958" s="15"/>
      <c r="S958" s="5"/>
      <c r="V958" s="15"/>
      <c r="W958" s="15"/>
      <c r="X958" s="15"/>
      <c r="Y958" s="5"/>
      <c r="Z958" s="5"/>
      <c r="AA958" s="5"/>
      <c r="AB958" s="15"/>
      <c r="AC958" s="15"/>
      <c r="AD958" s="15"/>
      <c r="AE958" s="15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</row>
    <row r="959">
      <c r="A959" s="13"/>
      <c r="B959" s="25"/>
      <c r="C959" s="13"/>
      <c r="D959" s="13"/>
      <c r="E959" s="13"/>
      <c r="F959" s="18"/>
      <c r="G959" s="18"/>
      <c r="H959" s="18"/>
      <c r="I959" s="13"/>
      <c r="J959" s="13"/>
      <c r="K959" s="13"/>
      <c r="L959" s="15"/>
      <c r="M959" s="15"/>
      <c r="N959" s="15"/>
      <c r="O959" s="15"/>
      <c r="P959" s="15"/>
      <c r="S959" s="5"/>
      <c r="V959" s="15"/>
      <c r="W959" s="15"/>
      <c r="X959" s="15"/>
      <c r="Y959" s="5"/>
      <c r="Z959" s="5"/>
      <c r="AA959" s="5"/>
      <c r="AB959" s="15"/>
      <c r="AC959" s="15"/>
      <c r="AD959" s="15"/>
      <c r="AE959" s="15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</row>
    <row r="960">
      <c r="A960" s="13"/>
      <c r="B960" s="25"/>
      <c r="C960" s="13"/>
      <c r="D960" s="13"/>
      <c r="E960" s="13"/>
      <c r="F960" s="18"/>
      <c r="G960" s="18"/>
      <c r="H960" s="18"/>
      <c r="I960" s="13"/>
      <c r="J960" s="13"/>
      <c r="K960" s="13"/>
      <c r="L960" s="15"/>
      <c r="M960" s="15"/>
      <c r="N960" s="15"/>
      <c r="O960" s="15"/>
      <c r="P960" s="15"/>
      <c r="S960" s="5"/>
      <c r="V960" s="15"/>
      <c r="W960" s="15"/>
      <c r="X960" s="15"/>
      <c r="Y960" s="5"/>
      <c r="Z960" s="5"/>
      <c r="AA960" s="5"/>
      <c r="AB960" s="15"/>
      <c r="AC960" s="15"/>
      <c r="AD960" s="15"/>
      <c r="AE960" s="15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</row>
    <row r="961">
      <c r="A961" s="13"/>
      <c r="B961" s="25"/>
      <c r="C961" s="13"/>
      <c r="D961" s="13"/>
      <c r="E961" s="13"/>
      <c r="F961" s="18"/>
      <c r="G961" s="18"/>
      <c r="H961" s="18"/>
      <c r="I961" s="13"/>
      <c r="J961" s="13"/>
      <c r="K961" s="13"/>
      <c r="L961" s="15"/>
      <c r="M961" s="15"/>
      <c r="N961" s="15"/>
      <c r="O961" s="15"/>
      <c r="P961" s="15"/>
      <c r="S961" s="5"/>
      <c r="V961" s="15"/>
      <c r="W961" s="15"/>
      <c r="X961" s="15"/>
      <c r="Y961" s="5"/>
      <c r="Z961" s="5"/>
      <c r="AA961" s="5"/>
      <c r="AB961" s="15"/>
      <c r="AC961" s="15"/>
      <c r="AD961" s="15"/>
      <c r="AE961" s="15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</row>
    <row r="962">
      <c r="A962" s="13"/>
      <c r="B962" s="25"/>
      <c r="C962" s="13"/>
      <c r="D962" s="13"/>
      <c r="E962" s="13"/>
      <c r="F962" s="18"/>
      <c r="G962" s="18"/>
      <c r="H962" s="18"/>
      <c r="I962" s="13"/>
      <c r="J962" s="13"/>
      <c r="K962" s="13"/>
      <c r="L962" s="15"/>
      <c r="M962" s="15"/>
      <c r="N962" s="15"/>
      <c r="O962" s="15"/>
      <c r="P962" s="15"/>
      <c r="S962" s="5"/>
      <c r="V962" s="15"/>
      <c r="W962" s="15"/>
      <c r="X962" s="15"/>
      <c r="Y962" s="5"/>
      <c r="Z962" s="5"/>
      <c r="AA962" s="5"/>
      <c r="AB962" s="15"/>
      <c r="AC962" s="15"/>
      <c r="AD962" s="15"/>
      <c r="AE962" s="15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</row>
    <row r="963">
      <c r="A963" s="13"/>
      <c r="B963" s="25"/>
      <c r="C963" s="13"/>
      <c r="D963" s="13"/>
      <c r="E963" s="13"/>
      <c r="F963" s="18"/>
      <c r="G963" s="18"/>
      <c r="H963" s="18"/>
      <c r="I963" s="13"/>
      <c r="J963" s="13"/>
      <c r="K963" s="13"/>
      <c r="L963" s="15"/>
      <c r="M963" s="15"/>
      <c r="N963" s="15"/>
      <c r="O963" s="15"/>
      <c r="P963" s="15"/>
      <c r="S963" s="5"/>
      <c r="V963" s="15"/>
      <c r="W963" s="15"/>
      <c r="X963" s="15"/>
      <c r="Y963" s="5"/>
      <c r="Z963" s="5"/>
      <c r="AA963" s="5"/>
      <c r="AB963" s="15"/>
      <c r="AC963" s="15"/>
      <c r="AD963" s="15"/>
      <c r="AE963" s="15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</row>
    <row r="964">
      <c r="A964" s="13"/>
      <c r="B964" s="25"/>
      <c r="C964" s="13"/>
      <c r="D964" s="13"/>
      <c r="E964" s="13"/>
      <c r="F964" s="18"/>
      <c r="G964" s="18"/>
      <c r="H964" s="18"/>
      <c r="I964" s="13"/>
      <c r="J964" s="13"/>
      <c r="K964" s="13"/>
      <c r="L964" s="15"/>
      <c r="M964" s="15"/>
      <c r="N964" s="15"/>
      <c r="O964" s="15"/>
      <c r="P964" s="15"/>
      <c r="S964" s="5"/>
      <c r="V964" s="15"/>
      <c r="W964" s="15"/>
      <c r="X964" s="15"/>
      <c r="Y964" s="5"/>
      <c r="Z964" s="5"/>
      <c r="AA964" s="5"/>
      <c r="AB964" s="15"/>
      <c r="AC964" s="15"/>
      <c r="AD964" s="15"/>
      <c r="AE964" s="15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</row>
    <row r="965">
      <c r="A965" s="13"/>
      <c r="B965" s="25"/>
      <c r="C965" s="13"/>
      <c r="D965" s="13"/>
      <c r="E965" s="13"/>
      <c r="F965" s="18"/>
      <c r="G965" s="18"/>
      <c r="H965" s="18"/>
      <c r="I965" s="13"/>
      <c r="J965" s="13"/>
      <c r="K965" s="13"/>
      <c r="L965" s="15"/>
      <c r="M965" s="15"/>
      <c r="N965" s="15"/>
      <c r="O965" s="15"/>
      <c r="P965" s="15"/>
      <c r="S965" s="5"/>
      <c r="V965" s="15"/>
      <c r="W965" s="15"/>
      <c r="X965" s="15"/>
      <c r="Y965" s="5"/>
      <c r="Z965" s="5"/>
      <c r="AA965" s="5"/>
      <c r="AB965" s="15"/>
      <c r="AC965" s="15"/>
      <c r="AD965" s="15"/>
      <c r="AE965" s="15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</row>
    <row r="966">
      <c r="A966" s="13"/>
      <c r="B966" s="25"/>
      <c r="C966" s="13"/>
      <c r="D966" s="13"/>
      <c r="E966" s="13"/>
      <c r="F966" s="18"/>
      <c r="G966" s="18"/>
      <c r="H966" s="18"/>
      <c r="I966" s="13"/>
      <c r="J966" s="13"/>
      <c r="K966" s="13"/>
      <c r="L966" s="15"/>
      <c r="M966" s="15"/>
      <c r="N966" s="15"/>
      <c r="O966" s="15"/>
      <c r="P966" s="15"/>
      <c r="S966" s="5"/>
      <c r="V966" s="15"/>
      <c r="W966" s="15"/>
      <c r="X966" s="15"/>
      <c r="Y966" s="5"/>
      <c r="Z966" s="5"/>
      <c r="AA966" s="5"/>
      <c r="AB966" s="15"/>
      <c r="AC966" s="15"/>
      <c r="AD966" s="15"/>
      <c r="AE966" s="15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</row>
    <row r="967">
      <c r="A967" s="13"/>
      <c r="B967" s="25"/>
      <c r="C967" s="13"/>
      <c r="D967" s="13"/>
      <c r="E967" s="13"/>
      <c r="F967" s="18"/>
      <c r="G967" s="18"/>
      <c r="H967" s="18"/>
      <c r="I967" s="13"/>
      <c r="J967" s="13"/>
      <c r="K967" s="13"/>
      <c r="L967" s="15"/>
      <c r="M967" s="15"/>
      <c r="N967" s="15"/>
      <c r="O967" s="15"/>
      <c r="P967" s="15"/>
      <c r="S967" s="5"/>
      <c r="V967" s="15"/>
      <c r="W967" s="15"/>
      <c r="X967" s="15"/>
      <c r="Y967" s="5"/>
      <c r="Z967" s="5"/>
      <c r="AA967" s="5"/>
      <c r="AB967" s="15"/>
      <c r="AC967" s="15"/>
      <c r="AD967" s="15"/>
      <c r="AE967" s="15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</row>
    <row r="968">
      <c r="A968" s="13"/>
      <c r="B968" s="25"/>
      <c r="C968" s="13"/>
      <c r="D968" s="13"/>
      <c r="E968" s="13"/>
      <c r="F968" s="18"/>
      <c r="G968" s="18"/>
      <c r="H968" s="18"/>
      <c r="I968" s="13"/>
      <c r="J968" s="13"/>
      <c r="K968" s="13"/>
      <c r="L968" s="15"/>
      <c r="M968" s="15"/>
      <c r="N968" s="15"/>
      <c r="O968" s="15"/>
      <c r="P968" s="15"/>
      <c r="S968" s="5"/>
      <c r="V968" s="15"/>
      <c r="W968" s="15"/>
      <c r="X968" s="15"/>
      <c r="Y968" s="5"/>
      <c r="Z968" s="5"/>
      <c r="AA968" s="5"/>
      <c r="AB968" s="15"/>
      <c r="AC968" s="15"/>
      <c r="AD968" s="15"/>
      <c r="AE968" s="15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</row>
    <row r="969">
      <c r="A969" s="13"/>
      <c r="B969" s="25"/>
      <c r="C969" s="13"/>
      <c r="D969" s="13"/>
      <c r="E969" s="13"/>
      <c r="F969" s="18"/>
      <c r="G969" s="18"/>
      <c r="H969" s="18"/>
      <c r="I969" s="13"/>
      <c r="J969" s="13"/>
      <c r="K969" s="13"/>
      <c r="L969" s="15"/>
      <c r="M969" s="15"/>
      <c r="N969" s="15"/>
      <c r="O969" s="15"/>
      <c r="P969" s="15"/>
      <c r="S969" s="5"/>
      <c r="V969" s="15"/>
      <c r="W969" s="15"/>
      <c r="X969" s="15"/>
      <c r="Y969" s="5"/>
      <c r="Z969" s="5"/>
      <c r="AA969" s="5"/>
      <c r="AB969" s="15"/>
      <c r="AC969" s="15"/>
      <c r="AD969" s="15"/>
      <c r="AE969" s="15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</row>
    <row r="970">
      <c r="A970" s="13"/>
      <c r="B970" s="25"/>
      <c r="C970" s="13"/>
      <c r="D970" s="13"/>
      <c r="E970" s="13"/>
      <c r="F970" s="18"/>
      <c r="G970" s="18"/>
      <c r="H970" s="18"/>
      <c r="I970" s="13"/>
      <c r="J970" s="13"/>
      <c r="K970" s="13"/>
      <c r="L970" s="15"/>
      <c r="M970" s="15"/>
      <c r="N970" s="15"/>
      <c r="O970" s="15"/>
      <c r="P970" s="15"/>
      <c r="S970" s="5"/>
      <c r="V970" s="15"/>
      <c r="W970" s="15"/>
      <c r="X970" s="15"/>
      <c r="Y970" s="5"/>
      <c r="Z970" s="5"/>
      <c r="AA970" s="5"/>
      <c r="AB970" s="15"/>
      <c r="AC970" s="15"/>
      <c r="AD970" s="15"/>
      <c r="AE970" s="15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</row>
    <row r="971">
      <c r="A971" s="13"/>
      <c r="B971" s="25"/>
      <c r="C971" s="13"/>
      <c r="D971" s="13"/>
      <c r="E971" s="13"/>
      <c r="F971" s="18"/>
      <c r="G971" s="18"/>
      <c r="H971" s="18"/>
      <c r="I971" s="13"/>
      <c r="J971" s="13"/>
      <c r="K971" s="13"/>
      <c r="L971" s="15"/>
      <c r="M971" s="15"/>
      <c r="N971" s="15"/>
      <c r="O971" s="15"/>
      <c r="P971" s="15"/>
      <c r="S971" s="5"/>
      <c r="V971" s="15"/>
      <c r="W971" s="15"/>
      <c r="X971" s="15"/>
      <c r="Y971" s="5"/>
      <c r="Z971" s="5"/>
      <c r="AA971" s="5"/>
      <c r="AB971" s="15"/>
      <c r="AC971" s="15"/>
      <c r="AD971" s="15"/>
      <c r="AE971" s="15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</row>
    <row r="972">
      <c r="A972" s="13"/>
      <c r="B972" s="25"/>
      <c r="C972" s="13"/>
      <c r="D972" s="13"/>
      <c r="E972" s="13"/>
      <c r="F972" s="18"/>
      <c r="G972" s="18"/>
      <c r="H972" s="18"/>
      <c r="I972" s="13"/>
      <c r="J972" s="13"/>
      <c r="K972" s="13"/>
      <c r="L972" s="15"/>
      <c r="M972" s="15"/>
      <c r="N972" s="15"/>
      <c r="O972" s="15"/>
      <c r="P972" s="15"/>
      <c r="S972" s="5"/>
      <c r="V972" s="15"/>
      <c r="W972" s="15"/>
      <c r="X972" s="15"/>
      <c r="Y972" s="5"/>
      <c r="Z972" s="5"/>
      <c r="AA972" s="5"/>
      <c r="AB972" s="15"/>
      <c r="AC972" s="15"/>
      <c r="AD972" s="15"/>
      <c r="AE972" s="15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</row>
    <row r="973">
      <c r="A973" s="13"/>
      <c r="B973" s="25"/>
      <c r="C973" s="13"/>
      <c r="D973" s="13"/>
      <c r="E973" s="13"/>
      <c r="F973" s="18"/>
      <c r="G973" s="18"/>
      <c r="H973" s="18"/>
      <c r="I973" s="13"/>
      <c r="J973" s="13"/>
      <c r="K973" s="13"/>
      <c r="L973" s="15"/>
      <c r="M973" s="15"/>
      <c r="N973" s="15"/>
      <c r="O973" s="15"/>
      <c r="P973" s="15"/>
      <c r="S973" s="5"/>
      <c r="V973" s="15"/>
      <c r="W973" s="15"/>
      <c r="X973" s="15"/>
      <c r="Y973" s="5"/>
      <c r="Z973" s="5"/>
      <c r="AA973" s="5"/>
      <c r="AB973" s="15"/>
      <c r="AC973" s="15"/>
      <c r="AD973" s="15"/>
      <c r="AE973" s="15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</row>
    <row r="974">
      <c r="A974" s="13"/>
      <c r="B974" s="25"/>
      <c r="C974" s="13"/>
      <c r="D974" s="13"/>
      <c r="E974" s="13"/>
      <c r="F974" s="18"/>
      <c r="G974" s="18"/>
      <c r="H974" s="18"/>
      <c r="I974" s="13"/>
      <c r="J974" s="13"/>
      <c r="K974" s="13"/>
      <c r="L974" s="15"/>
      <c r="M974" s="15"/>
      <c r="N974" s="15"/>
      <c r="O974" s="15"/>
      <c r="P974" s="15"/>
      <c r="S974" s="5"/>
      <c r="V974" s="15"/>
      <c r="W974" s="15"/>
      <c r="X974" s="15"/>
      <c r="Y974" s="5"/>
      <c r="Z974" s="5"/>
      <c r="AA974" s="5"/>
      <c r="AB974" s="15"/>
      <c r="AC974" s="15"/>
      <c r="AD974" s="15"/>
      <c r="AE974" s="15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</row>
    <row r="975">
      <c r="A975" s="13"/>
      <c r="B975" s="25"/>
      <c r="C975" s="13"/>
      <c r="D975" s="13"/>
      <c r="E975" s="13"/>
      <c r="F975" s="18"/>
      <c r="G975" s="18"/>
      <c r="H975" s="18"/>
      <c r="I975" s="13"/>
      <c r="J975" s="13"/>
      <c r="K975" s="13"/>
      <c r="L975" s="15"/>
      <c r="M975" s="15"/>
      <c r="N975" s="15"/>
      <c r="O975" s="15"/>
      <c r="P975" s="15"/>
      <c r="S975" s="5"/>
      <c r="V975" s="15"/>
      <c r="W975" s="15"/>
      <c r="X975" s="15"/>
      <c r="Y975" s="5"/>
      <c r="Z975" s="5"/>
      <c r="AA975" s="5"/>
      <c r="AB975" s="15"/>
      <c r="AC975" s="15"/>
      <c r="AD975" s="15"/>
      <c r="AE975" s="15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</row>
    <row r="976">
      <c r="A976" s="13"/>
      <c r="B976" s="25"/>
      <c r="C976" s="13"/>
      <c r="D976" s="13"/>
      <c r="E976" s="13"/>
      <c r="F976" s="18"/>
      <c r="G976" s="18"/>
      <c r="H976" s="18"/>
      <c r="I976" s="13"/>
      <c r="J976" s="13"/>
      <c r="K976" s="13"/>
      <c r="L976" s="15"/>
      <c r="M976" s="15"/>
      <c r="N976" s="15"/>
      <c r="O976" s="15"/>
      <c r="P976" s="15"/>
      <c r="S976" s="5"/>
      <c r="V976" s="15"/>
      <c r="W976" s="15"/>
      <c r="X976" s="15"/>
      <c r="Y976" s="5"/>
      <c r="Z976" s="5"/>
      <c r="AA976" s="5"/>
      <c r="AB976" s="15"/>
      <c r="AC976" s="15"/>
      <c r="AD976" s="15"/>
      <c r="AE976" s="15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</row>
    <row r="977">
      <c r="A977" s="13"/>
      <c r="B977" s="25"/>
      <c r="C977" s="13"/>
      <c r="D977" s="13"/>
      <c r="E977" s="13"/>
      <c r="F977" s="18"/>
      <c r="G977" s="18"/>
      <c r="H977" s="18"/>
      <c r="I977" s="13"/>
      <c r="J977" s="13"/>
      <c r="K977" s="13"/>
      <c r="L977" s="15"/>
      <c r="M977" s="15"/>
      <c r="N977" s="15"/>
      <c r="O977" s="15"/>
      <c r="P977" s="15"/>
      <c r="S977" s="5"/>
      <c r="V977" s="15"/>
      <c r="W977" s="15"/>
      <c r="X977" s="15"/>
      <c r="Y977" s="5"/>
      <c r="Z977" s="5"/>
      <c r="AA977" s="5"/>
      <c r="AB977" s="15"/>
      <c r="AC977" s="15"/>
      <c r="AD977" s="15"/>
      <c r="AE977" s="15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</row>
    <row r="978">
      <c r="A978" s="13"/>
      <c r="B978" s="25"/>
      <c r="C978" s="13"/>
      <c r="D978" s="13"/>
      <c r="E978" s="13"/>
      <c r="F978" s="18"/>
      <c r="G978" s="18"/>
      <c r="H978" s="18"/>
      <c r="I978" s="13"/>
      <c r="J978" s="13"/>
      <c r="K978" s="13"/>
      <c r="L978" s="15"/>
      <c r="M978" s="15"/>
      <c r="N978" s="15"/>
      <c r="O978" s="15"/>
      <c r="P978" s="15"/>
      <c r="S978" s="5"/>
      <c r="V978" s="15"/>
      <c r="W978" s="15"/>
      <c r="X978" s="15"/>
      <c r="Y978" s="5"/>
      <c r="Z978" s="5"/>
      <c r="AA978" s="5"/>
      <c r="AB978" s="15"/>
      <c r="AC978" s="15"/>
      <c r="AD978" s="15"/>
      <c r="AE978" s="15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</row>
    <row r="979">
      <c r="A979" s="13"/>
      <c r="B979" s="25"/>
      <c r="C979" s="13"/>
      <c r="D979" s="13"/>
      <c r="E979" s="13"/>
      <c r="F979" s="18"/>
      <c r="G979" s="18"/>
      <c r="H979" s="18"/>
      <c r="I979" s="13"/>
      <c r="J979" s="13"/>
      <c r="K979" s="13"/>
      <c r="L979" s="15"/>
      <c r="M979" s="15"/>
      <c r="N979" s="15"/>
      <c r="O979" s="15"/>
      <c r="P979" s="15"/>
      <c r="S979" s="5"/>
      <c r="V979" s="15"/>
      <c r="W979" s="15"/>
      <c r="X979" s="15"/>
      <c r="Y979" s="5"/>
      <c r="Z979" s="5"/>
      <c r="AA979" s="5"/>
      <c r="AB979" s="15"/>
      <c r="AC979" s="15"/>
      <c r="AD979" s="15"/>
      <c r="AE979" s="15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</row>
    <row r="980">
      <c r="A980" s="13"/>
      <c r="B980" s="25"/>
      <c r="C980" s="13"/>
      <c r="D980" s="13"/>
      <c r="E980" s="13"/>
      <c r="F980" s="18"/>
      <c r="G980" s="18"/>
      <c r="H980" s="18"/>
      <c r="I980" s="13"/>
      <c r="J980" s="13"/>
      <c r="K980" s="13"/>
      <c r="L980" s="15"/>
      <c r="M980" s="15"/>
      <c r="N980" s="15"/>
      <c r="O980" s="15"/>
      <c r="P980" s="15"/>
      <c r="S980" s="5"/>
      <c r="V980" s="15"/>
      <c r="W980" s="15"/>
      <c r="X980" s="15"/>
      <c r="Y980" s="5"/>
      <c r="Z980" s="5"/>
      <c r="AA980" s="5"/>
      <c r="AB980" s="15"/>
      <c r="AC980" s="15"/>
      <c r="AD980" s="15"/>
      <c r="AE980" s="15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</row>
    <row r="981">
      <c r="A981" s="13"/>
      <c r="B981" s="25"/>
      <c r="C981" s="13"/>
      <c r="D981" s="13"/>
      <c r="E981" s="13"/>
      <c r="F981" s="18"/>
      <c r="G981" s="18"/>
      <c r="H981" s="18"/>
      <c r="I981" s="13"/>
      <c r="J981" s="13"/>
      <c r="K981" s="13"/>
      <c r="L981" s="15"/>
      <c r="M981" s="15"/>
      <c r="N981" s="15"/>
      <c r="O981" s="15"/>
      <c r="P981" s="15"/>
      <c r="S981" s="5"/>
      <c r="V981" s="15"/>
      <c r="W981" s="15"/>
      <c r="X981" s="15"/>
      <c r="Y981" s="5"/>
      <c r="Z981" s="5"/>
      <c r="AA981" s="5"/>
      <c r="AB981" s="15"/>
      <c r="AC981" s="15"/>
      <c r="AD981" s="15"/>
      <c r="AE981" s="15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</row>
    <row r="982">
      <c r="A982" s="13"/>
      <c r="B982" s="25"/>
      <c r="C982" s="13"/>
      <c r="D982" s="13"/>
      <c r="E982" s="13"/>
      <c r="F982" s="18"/>
      <c r="G982" s="18"/>
      <c r="H982" s="18"/>
      <c r="I982" s="13"/>
      <c r="J982" s="13"/>
      <c r="K982" s="13"/>
      <c r="L982" s="15"/>
      <c r="M982" s="15"/>
      <c r="N982" s="15"/>
      <c r="O982" s="15"/>
      <c r="P982" s="15"/>
      <c r="S982" s="5"/>
      <c r="V982" s="15"/>
      <c r="W982" s="15"/>
      <c r="X982" s="15"/>
      <c r="Y982" s="5"/>
      <c r="Z982" s="5"/>
      <c r="AA982" s="5"/>
      <c r="AB982" s="15"/>
      <c r="AC982" s="15"/>
      <c r="AD982" s="15"/>
      <c r="AE982" s="15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</row>
    <row r="983">
      <c r="A983" s="13"/>
      <c r="B983" s="25"/>
      <c r="C983" s="13"/>
      <c r="D983" s="13"/>
      <c r="E983" s="13"/>
      <c r="F983" s="18"/>
      <c r="G983" s="18"/>
      <c r="H983" s="18"/>
      <c r="I983" s="13"/>
      <c r="J983" s="13"/>
      <c r="K983" s="13"/>
      <c r="L983" s="15"/>
      <c r="M983" s="15"/>
      <c r="N983" s="15"/>
      <c r="O983" s="15"/>
      <c r="P983" s="15"/>
      <c r="S983" s="5"/>
      <c r="V983" s="15"/>
      <c r="W983" s="15"/>
      <c r="X983" s="15"/>
      <c r="Y983" s="5"/>
      <c r="Z983" s="5"/>
      <c r="AA983" s="5"/>
      <c r="AB983" s="15"/>
      <c r="AC983" s="15"/>
      <c r="AD983" s="15"/>
      <c r="AE983" s="15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</row>
    <row r="984">
      <c r="A984" s="13"/>
      <c r="B984" s="25"/>
      <c r="C984" s="13"/>
      <c r="D984" s="13"/>
      <c r="E984" s="13"/>
      <c r="F984" s="18"/>
      <c r="G984" s="18"/>
      <c r="H984" s="18"/>
      <c r="I984" s="13"/>
      <c r="J984" s="13"/>
      <c r="K984" s="13"/>
      <c r="L984" s="15"/>
      <c r="M984" s="15"/>
      <c r="N984" s="15"/>
      <c r="O984" s="15"/>
      <c r="P984" s="15"/>
      <c r="S984" s="5"/>
      <c r="V984" s="15"/>
      <c r="W984" s="15"/>
      <c r="X984" s="15"/>
      <c r="Y984" s="5"/>
      <c r="Z984" s="5"/>
      <c r="AA984" s="5"/>
      <c r="AB984" s="15"/>
      <c r="AC984" s="15"/>
      <c r="AD984" s="15"/>
      <c r="AE984" s="15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</row>
    <row r="985">
      <c r="A985" s="13"/>
      <c r="B985" s="25"/>
      <c r="C985" s="13"/>
      <c r="D985" s="13"/>
      <c r="E985" s="13"/>
      <c r="F985" s="18"/>
      <c r="G985" s="18"/>
      <c r="H985" s="18"/>
      <c r="I985" s="13"/>
      <c r="J985" s="13"/>
      <c r="K985" s="13"/>
      <c r="L985" s="15"/>
      <c r="M985" s="15"/>
      <c r="N985" s="15"/>
      <c r="O985" s="15"/>
      <c r="P985" s="15"/>
      <c r="S985" s="5"/>
      <c r="V985" s="15"/>
      <c r="W985" s="15"/>
      <c r="X985" s="15"/>
      <c r="Y985" s="5"/>
      <c r="Z985" s="5"/>
      <c r="AA985" s="5"/>
      <c r="AB985" s="15"/>
      <c r="AC985" s="15"/>
      <c r="AD985" s="15"/>
      <c r="AE985" s="15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</row>
    <row r="986">
      <c r="A986" s="13"/>
      <c r="B986" s="25"/>
      <c r="C986" s="13"/>
      <c r="D986" s="13"/>
      <c r="E986" s="13"/>
      <c r="F986" s="18"/>
      <c r="G986" s="18"/>
      <c r="H986" s="18"/>
      <c r="I986" s="13"/>
      <c r="J986" s="13"/>
      <c r="K986" s="13"/>
      <c r="L986" s="15"/>
      <c r="M986" s="15"/>
      <c r="N986" s="15"/>
      <c r="O986" s="15"/>
      <c r="P986" s="15"/>
      <c r="S986" s="5"/>
      <c r="V986" s="15"/>
      <c r="W986" s="15"/>
      <c r="X986" s="15"/>
      <c r="Y986" s="5"/>
      <c r="Z986" s="5"/>
      <c r="AA986" s="5"/>
      <c r="AB986" s="15"/>
      <c r="AC986" s="15"/>
      <c r="AD986" s="15"/>
      <c r="AE986" s="15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</row>
    <row r="987">
      <c r="A987" s="13"/>
      <c r="B987" s="25"/>
      <c r="C987" s="13"/>
      <c r="D987" s="13"/>
      <c r="E987" s="13"/>
      <c r="F987" s="18"/>
      <c r="G987" s="18"/>
      <c r="H987" s="18"/>
      <c r="I987" s="13"/>
      <c r="J987" s="13"/>
      <c r="K987" s="13"/>
      <c r="L987" s="15"/>
      <c r="M987" s="15"/>
      <c r="N987" s="15"/>
      <c r="O987" s="15"/>
      <c r="P987" s="15"/>
      <c r="S987" s="5"/>
      <c r="V987" s="15"/>
      <c r="W987" s="15"/>
      <c r="X987" s="15"/>
      <c r="Y987" s="5"/>
      <c r="Z987" s="5"/>
      <c r="AA987" s="5"/>
      <c r="AB987" s="15"/>
      <c r="AC987" s="15"/>
      <c r="AD987" s="15"/>
      <c r="AE987" s="15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</row>
    <row r="988">
      <c r="A988" s="13"/>
      <c r="B988" s="25"/>
      <c r="C988" s="13"/>
      <c r="D988" s="13"/>
      <c r="E988" s="13"/>
      <c r="F988" s="18"/>
      <c r="G988" s="18"/>
      <c r="H988" s="18"/>
      <c r="I988" s="13"/>
      <c r="J988" s="13"/>
      <c r="K988" s="13"/>
      <c r="L988" s="15"/>
      <c r="M988" s="15"/>
      <c r="N988" s="15"/>
      <c r="O988" s="15"/>
      <c r="P988" s="15"/>
      <c r="S988" s="5"/>
      <c r="V988" s="15"/>
      <c r="W988" s="15"/>
      <c r="X988" s="15"/>
      <c r="Y988" s="5"/>
      <c r="Z988" s="5"/>
      <c r="AA988" s="5"/>
      <c r="AB988" s="15"/>
      <c r="AC988" s="15"/>
      <c r="AD988" s="15"/>
      <c r="AE988" s="15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</row>
    <row r="989">
      <c r="A989" s="13"/>
      <c r="B989" s="25"/>
      <c r="C989" s="13"/>
      <c r="D989" s="13"/>
      <c r="E989" s="13"/>
      <c r="F989" s="18"/>
      <c r="G989" s="18"/>
      <c r="H989" s="18"/>
      <c r="I989" s="13"/>
      <c r="J989" s="13"/>
      <c r="K989" s="13"/>
      <c r="L989" s="15"/>
      <c r="M989" s="15"/>
      <c r="N989" s="15"/>
      <c r="O989" s="15"/>
      <c r="P989" s="15"/>
      <c r="S989" s="5"/>
      <c r="V989" s="15"/>
      <c r="W989" s="15"/>
      <c r="X989" s="15"/>
      <c r="Y989" s="5"/>
      <c r="Z989" s="5"/>
      <c r="AA989" s="5"/>
      <c r="AB989" s="15"/>
      <c r="AC989" s="15"/>
      <c r="AD989" s="15"/>
      <c r="AE989" s="15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</row>
    <row r="990">
      <c r="A990" s="13"/>
      <c r="B990" s="25"/>
      <c r="C990" s="13"/>
      <c r="D990" s="13"/>
      <c r="E990" s="13"/>
      <c r="F990" s="18"/>
      <c r="G990" s="18"/>
      <c r="H990" s="18"/>
      <c r="I990" s="13"/>
      <c r="J990" s="13"/>
      <c r="K990" s="13"/>
      <c r="L990" s="15"/>
      <c r="M990" s="15"/>
      <c r="N990" s="15"/>
      <c r="O990" s="15"/>
      <c r="P990" s="15"/>
      <c r="S990" s="5"/>
      <c r="V990" s="15"/>
      <c r="W990" s="15"/>
      <c r="X990" s="15"/>
      <c r="Y990" s="5"/>
      <c r="Z990" s="5"/>
      <c r="AA990" s="5"/>
      <c r="AB990" s="15"/>
      <c r="AC990" s="15"/>
      <c r="AD990" s="15"/>
      <c r="AE990" s="15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</row>
    <row r="991">
      <c r="A991" s="13"/>
      <c r="B991" s="25"/>
      <c r="C991" s="13"/>
      <c r="D991" s="13"/>
      <c r="E991" s="13"/>
      <c r="F991" s="18"/>
      <c r="G991" s="18"/>
      <c r="H991" s="18"/>
      <c r="I991" s="13"/>
      <c r="J991" s="13"/>
      <c r="K991" s="13"/>
      <c r="L991" s="15"/>
      <c r="M991" s="15"/>
      <c r="N991" s="15"/>
      <c r="O991" s="15"/>
      <c r="P991" s="15"/>
      <c r="S991" s="5"/>
      <c r="V991" s="15"/>
      <c r="W991" s="15"/>
      <c r="X991" s="15"/>
      <c r="Y991" s="5"/>
      <c r="Z991" s="5"/>
      <c r="AA991" s="5"/>
      <c r="AB991" s="15"/>
      <c r="AC991" s="15"/>
      <c r="AD991" s="15"/>
      <c r="AE991" s="15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</row>
    <row r="992">
      <c r="A992" s="13"/>
      <c r="B992" s="25"/>
      <c r="C992" s="13"/>
      <c r="D992" s="13"/>
      <c r="E992" s="13"/>
      <c r="F992" s="18"/>
      <c r="G992" s="18"/>
      <c r="H992" s="18"/>
      <c r="I992" s="13"/>
      <c r="J992" s="13"/>
      <c r="K992" s="13"/>
      <c r="L992" s="15"/>
      <c r="M992" s="15"/>
      <c r="N992" s="15"/>
      <c r="O992" s="15"/>
      <c r="P992" s="15"/>
      <c r="S992" s="5"/>
      <c r="V992" s="15"/>
      <c r="W992" s="15"/>
      <c r="X992" s="15"/>
      <c r="Y992" s="5"/>
      <c r="Z992" s="5"/>
      <c r="AA992" s="5"/>
      <c r="AB992" s="15"/>
      <c r="AC992" s="15"/>
      <c r="AD992" s="15"/>
      <c r="AE992" s="15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</row>
    <row r="993">
      <c r="A993" s="13"/>
      <c r="B993" s="25"/>
      <c r="C993" s="13"/>
      <c r="D993" s="13"/>
      <c r="E993" s="13"/>
      <c r="F993" s="18"/>
      <c r="G993" s="18"/>
      <c r="H993" s="18"/>
      <c r="I993" s="13"/>
      <c r="J993" s="13"/>
      <c r="K993" s="13"/>
      <c r="L993" s="15"/>
      <c r="M993" s="15"/>
      <c r="N993" s="15"/>
      <c r="O993" s="15"/>
      <c r="P993" s="15"/>
      <c r="S993" s="5"/>
      <c r="V993" s="15"/>
      <c r="W993" s="15"/>
      <c r="X993" s="15"/>
      <c r="Y993" s="5"/>
      <c r="Z993" s="5"/>
      <c r="AA993" s="5"/>
      <c r="AB993" s="15"/>
      <c r="AC993" s="15"/>
      <c r="AD993" s="15"/>
      <c r="AE993" s="15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</row>
    <row r="994">
      <c r="A994" s="13"/>
      <c r="B994" s="25"/>
      <c r="C994" s="13"/>
      <c r="D994" s="13"/>
      <c r="E994" s="13"/>
      <c r="F994" s="18"/>
      <c r="G994" s="18"/>
      <c r="H994" s="18"/>
      <c r="I994" s="13"/>
      <c r="J994" s="13"/>
      <c r="K994" s="13"/>
      <c r="L994" s="15"/>
      <c r="M994" s="15"/>
      <c r="N994" s="15"/>
      <c r="O994" s="15"/>
      <c r="P994" s="15"/>
      <c r="S994" s="5"/>
      <c r="V994" s="15"/>
      <c r="W994" s="15"/>
      <c r="X994" s="15"/>
      <c r="Y994" s="5"/>
      <c r="Z994" s="5"/>
      <c r="AA994" s="5"/>
      <c r="AB994" s="15"/>
      <c r="AC994" s="15"/>
      <c r="AD994" s="15"/>
      <c r="AE994" s="15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</row>
    <row r="995">
      <c r="A995" s="13"/>
      <c r="B995" s="25"/>
      <c r="C995" s="13"/>
      <c r="D995" s="13"/>
      <c r="E995" s="13"/>
      <c r="F995" s="18"/>
      <c r="G995" s="18"/>
      <c r="H995" s="18"/>
      <c r="I995" s="13"/>
      <c r="J995" s="13"/>
      <c r="K995" s="13"/>
      <c r="L995" s="15"/>
      <c r="M995" s="15"/>
      <c r="N995" s="15"/>
      <c r="O995" s="15"/>
      <c r="P995" s="15"/>
      <c r="S995" s="5"/>
      <c r="V995" s="15"/>
      <c r="W995" s="15"/>
      <c r="X995" s="15"/>
      <c r="Y995" s="5"/>
      <c r="Z995" s="5"/>
      <c r="AA995" s="5"/>
      <c r="AB995" s="15"/>
      <c r="AC995" s="15"/>
      <c r="AD995" s="15"/>
      <c r="AE995" s="15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</row>
    <row r="996">
      <c r="A996" s="13"/>
      <c r="B996" s="25"/>
      <c r="C996" s="13"/>
      <c r="D996" s="13"/>
      <c r="E996" s="13"/>
      <c r="F996" s="18"/>
      <c r="G996" s="18"/>
      <c r="H996" s="18"/>
      <c r="I996" s="13"/>
      <c r="J996" s="13"/>
      <c r="K996" s="13"/>
      <c r="L996" s="15"/>
      <c r="M996" s="15"/>
      <c r="N996" s="15"/>
      <c r="O996" s="15"/>
      <c r="P996" s="15"/>
      <c r="S996" s="5"/>
      <c r="V996" s="15"/>
      <c r="W996" s="15"/>
      <c r="X996" s="15"/>
      <c r="Y996" s="5"/>
      <c r="Z996" s="5"/>
      <c r="AA996" s="5"/>
      <c r="AB996" s="15"/>
      <c r="AC996" s="15"/>
      <c r="AD996" s="15"/>
      <c r="AE996" s="15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</row>
    <row r="997">
      <c r="A997" s="13"/>
      <c r="B997" s="25"/>
      <c r="C997" s="13"/>
      <c r="D997" s="13"/>
      <c r="E997" s="13"/>
      <c r="F997" s="18"/>
      <c r="G997" s="18"/>
      <c r="H997" s="18"/>
      <c r="I997" s="13"/>
      <c r="J997" s="13"/>
      <c r="K997" s="13"/>
      <c r="L997" s="15"/>
      <c r="M997" s="15"/>
      <c r="N997" s="15"/>
      <c r="O997" s="15"/>
      <c r="P997" s="15"/>
      <c r="S997" s="5"/>
      <c r="V997" s="15"/>
      <c r="W997" s="15"/>
      <c r="X997" s="15"/>
      <c r="Y997" s="5"/>
      <c r="Z997" s="5"/>
      <c r="AA997" s="5"/>
      <c r="AB997" s="15"/>
      <c r="AC997" s="15"/>
      <c r="AD997" s="15"/>
      <c r="AE997" s="15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</row>
    <row r="998">
      <c r="A998" s="13"/>
      <c r="B998" s="25"/>
      <c r="C998" s="13"/>
      <c r="D998" s="13"/>
      <c r="E998" s="13"/>
      <c r="F998" s="18"/>
      <c r="G998" s="18"/>
      <c r="H998" s="18"/>
      <c r="I998" s="13"/>
      <c r="J998" s="13"/>
      <c r="K998" s="13"/>
      <c r="L998" s="15"/>
      <c r="M998" s="15"/>
      <c r="N998" s="15"/>
      <c r="O998" s="15"/>
      <c r="P998" s="15"/>
      <c r="S998" s="5"/>
      <c r="V998" s="15"/>
      <c r="W998" s="15"/>
      <c r="X998" s="15"/>
      <c r="Y998" s="5"/>
      <c r="Z998" s="5"/>
      <c r="AA998" s="5"/>
      <c r="AB998" s="15"/>
      <c r="AC998" s="15"/>
      <c r="AD998" s="15"/>
      <c r="AE998" s="15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</row>
    <row r="999">
      <c r="A999" s="13"/>
      <c r="B999" s="25"/>
      <c r="C999" s="13"/>
      <c r="D999" s="13"/>
      <c r="E999" s="13"/>
      <c r="F999" s="18"/>
      <c r="G999" s="18"/>
      <c r="H999" s="18"/>
      <c r="I999" s="13"/>
      <c r="J999" s="13"/>
      <c r="K999" s="13"/>
      <c r="L999" s="15"/>
      <c r="M999" s="15"/>
      <c r="N999" s="15"/>
      <c r="O999" s="15"/>
      <c r="P999" s="15"/>
      <c r="S999" s="5"/>
      <c r="V999" s="15"/>
      <c r="W999" s="15"/>
      <c r="X999" s="15"/>
      <c r="Y999" s="5"/>
      <c r="Z999" s="5"/>
      <c r="AA999" s="5"/>
      <c r="AB999" s="15"/>
      <c r="AC999" s="15"/>
      <c r="AD999" s="15"/>
      <c r="AE999" s="15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</row>
    <row r="1000">
      <c r="A1000" s="13"/>
      <c r="B1000" s="25"/>
      <c r="C1000" s="13"/>
      <c r="D1000" s="13"/>
      <c r="E1000" s="13"/>
      <c r="F1000" s="18"/>
      <c r="G1000" s="18"/>
      <c r="H1000" s="18"/>
      <c r="I1000" s="13"/>
      <c r="J1000" s="13"/>
      <c r="K1000" s="13"/>
      <c r="L1000" s="15"/>
      <c r="M1000" s="15"/>
      <c r="N1000" s="15"/>
      <c r="O1000" s="15"/>
      <c r="P1000" s="15"/>
      <c r="S1000" s="5"/>
      <c r="V1000" s="15"/>
      <c r="W1000" s="15"/>
      <c r="X1000" s="15"/>
      <c r="Y1000" s="5"/>
      <c r="Z1000" s="5"/>
      <c r="AA1000" s="5"/>
      <c r="AB1000" s="15"/>
      <c r="AC1000" s="15"/>
      <c r="AD1000" s="15"/>
      <c r="AE1000" s="15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3" max="4" width="11.86"/>
  </cols>
  <sheetData>
    <row r="1">
      <c r="A1" s="8" t="s">
        <v>0</v>
      </c>
      <c r="B1" s="8" t="s">
        <v>1</v>
      </c>
      <c r="C1" s="26" t="s">
        <v>369</v>
      </c>
      <c r="D1" s="26" t="s">
        <v>370</v>
      </c>
    </row>
    <row r="2">
      <c r="A2" s="11">
        <v>10101.0</v>
      </c>
      <c r="B2" s="8" t="s">
        <v>17</v>
      </c>
      <c r="C2" s="27">
        <v>0.9923557093939525</v>
      </c>
      <c r="D2" s="27">
        <v>1.1179940490214157</v>
      </c>
    </row>
    <row r="3">
      <c r="A3" s="11">
        <v>10102.0</v>
      </c>
      <c r="B3" s="8" t="s">
        <v>19</v>
      </c>
      <c r="C3" s="27">
        <v>0.9518177268858451</v>
      </c>
      <c r="D3" s="27">
        <v>1.1763090734264756</v>
      </c>
    </row>
    <row r="4">
      <c r="A4" s="11">
        <v>10103.0</v>
      </c>
      <c r="B4" s="8" t="s">
        <v>22</v>
      </c>
      <c r="C4" s="27">
        <v>0.9283283182439359</v>
      </c>
      <c r="D4" s="27">
        <v>1.0115670295039938</v>
      </c>
    </row>
    <row r="5">
      <c r="A5" s="11">
        <v>10201.0</v>
      </c>
      <c r="B5" s="8" t="s">
        <v>24</v>
      </c>
      <c r="C5" s="27">
        <v>0.8428345956327421</v>
      </c>
      <c r="D5" s="27">
        <v>0.906027357761525</v>
      </c>
    </row>
    <row r="6">
      <c r="A6" s="11">
        <v>10202.0</v>
      </c>
      <c r="B6" s="8" t="s">
        <v>27</v>
      </c>
      <c r="C6" s="27">
        <v>0.8733414666426267</v>
      </c>
      <c r="D6" s="27">
        <v>1.0359609380717436</v>
      </c>
    </row>
    <row r="7">
      <c r="A7" s="11">
        <v>10301.0</v>
      </c>
      <c r="B7" s="8" t="s">
        <v>29</v>
      </c>
      <c r="C7" s="27">
        <v>0.9349527188074617</v>
      </c>
      <c r="D7" s="27">
        <v>0.9987549492439655</v>
      </c>
    </row>
    <row r="8">
      <c r="A8" s="11">
        <v>10302.0</v>
      </c>
      <c r="B8" s="8" t="s">
        <v>31</v>
      </c>
      <c r="C8" s="27">
        <v>0.8832125154050015</v>
      </c>
      <c r="D8" s="27">
        <v>1.0317856593608266</v>
      </c>
    </row>
    <row r="9">
      <c r="A9" s="11">
        <v>10303.0</v>
      </c>
      <c r="B9" s="8" t="s">
        <v>33</v>
      </c>
      <c r="C9" s="27">
        <v>0.9563248255503558</v>
      </c>
      <c r="D9" s="27">
        <v>0.987593372489486</v>
      </c>
    </row>
    <row r="10">
      <c r="A10" s="11">
        <v>10304.0</v>
      </c>
      <c r="B10" s="8" t="s">
        <v>35</v>
      </c>
      <c r="C10" s="27">
        <v>0.9670764665308061</v>
      </c>
      <c r="D10" s="27">
        <v>0.9988999916928597</v>
      </c>
    </row>
    <row r="11">
      <c r="A11" s="11">
        <v>10401.0</v>
      </c>
      <c r="B11" s="8" t="s">
        <v>37</v>
      </c>
      <c r="C11" s="27">
        <v>0.7163868144605509</v>
      </c>
      <c r="D11" s="27">
        <v>0.535113927415035</v>
      </c>
    </row>
    <row r="12">
      <c r="A12" s="11">
        <v>10402.0</v>
      </c>
      <c r="B12" s="8" t="s">
        <v>39</v>
      </c>
      <c r="C12" s="27">
        <v>0.8231433480737272</v>
      </c>
      <c r="D12" s="27">
        <v>0.9307497323983827</v>
      </c>
    </row>
    <row r="13">
      <c r="A13" s="11">
        <v>10403.0</v>
      </c>
      <c r="B13" s="8" t="s">
        <v>41</v>
      </c>
      <c r="C13" s="27">
        <v>0.8199504971191468</v>
      </c>
      <c r="D13" s="27">
        <v>0.7583567596563509</v>
      </c>
    </row>
    <row r="14">
      <c r="A14" s="11">
        <v>10404.0</v>
      </c>
      <c r="B14" s="8" t="s">
        <v>42</v>
      </c>
      <c r="C14" s="27">
        <v>0.6782311674791257</v>
      </c>
      <c r="D14" s="27">
        <v>0.8673439261485302</v>
      </c>
    </row>
    <row r="15">
      <c r="A15" s="11">
        <v>10405.0</v>
      </c>
      <c r="B15" s="8" t="s">
        <v>44</v>
      </c>
      <c r="C15" s="27">
        <v>0.8530028348554833</v>
      </c>
      <c r="D15" s="27">
        <v>0.9305502693540365</v>
      </c>
    </row>
    <row r="16">
      <c r="A16" s="11">
        <v>10501.0</v>
      </c>
      <c r="B16" s="8" t="s">
        <v>46</v>
      </c>
      <c r="C16" s="27">
        <v>0.8510250784371989</v>
      </c>
      <c r="D16" s="27">
        <v>0.7273671738194664</v>
      </c>
    </row>
    <row r="17">
      <c r="A17" s="11">
        <v>10502.0</v>
      </c>
      <c r="B17" s="8" t="s">
        <v>47</v>
      </c>
      <c r="C17" s="27">
        <v>0.9382890955654136</v>
      </c>
      <c r="D17" s="27">
        <v>0.9747872981423888</v>
      </c>
    </row>
    <row r="18">
      <c r="A18" s="11">
        <v>10601.0</v>
      </c>
      <c r="B18" s="8" t="s">
        <v>48</v>
      </c>
      <c r="C18" s="27">
        <v>0.8093935097938929</v>
      </c>
      <c r="D18" s="27">
        <v>0.9607067803785065</v>
      </c>
    </row>
    <row r="19">
      <c r="A19" s="11">
        <v>10602.0</v>
      </c>
      <c r="B19" s="8" t="s">
        <v>49</v>
      </c>
      <c r="C19" s="27">
        <v>1.0175960459574505</v>
      </c>
      <c r="D19" s="27">
        <v>1.0546823325173063</v>
      </c>
    </row>
    <row r="20">
      <c r="A20" s="11">
        <v>10701.0</v>
      </c>
      <c r="B20" s="8" t="s">
        <v>50</v>
      </c>
      <c r="C20" s="27">
        <v>0.8614113953778663</v>
      </c>
      <c r="D20" s="27">
        <v>0.9197834921282484</v>
      </c>
    </row>
    <row r="21">
      <c r="A21" s="11">
        <v>10702.0</v>
      </c>
      <c r="B21" s="8" t="s">
        <v>51</v>
      </c>
      <c r="C21" s="27">
        <v>0.8291385397089599</v>
      </c>
      <c r="D21" s="27">
        <v>0.8367717746491204</v>
      </c>
    </row>
    <row r="22">
      <c r="A22" s="11">
        <v>10703.0</v>
      </c>
      <c r="B22" s="8" t="s">
        <v>52</v>
      </c>
      <c r="C22" s="27">
        <v>0.9461484897689435</v>
      </c>
      <c r="D22" s="27">
        <v>0.8889356168511175</v>
      </c>
    </row>
    <row r="23">
      <c r="A23" s="11">
        <v>10704.0</v>
      </c>
      <c r="B23" s="8" t="s">
        <v>53</v>
      </c>
      <c r="C23" s="27">
        <v>0.8814558182958788</v>
      </c>
      <c r="D23" s="27">
        <v>0.8014554310260155</v>
      </c>
    </row>
    <row r="24">
      <c r="A24" s="11">
        <v>10801.0</v>
      </c>
      <c r="B24" s="8" t="s">
        <v>54</v>
      </c>
      <c r="C24" s="27">
        <v>0.7921711459076463</v>
      </c>
      <c r="D24" s="27">
        <v>0.7854913454725981</v>
      </c>
    </row>
    <row r="25">
      <c r="A25" s="11">
        <v>10901.0</v>
      </c>
      <c r="B25" s="8" t="s">
        <v>55</v>
      </c>
      <c r="C25" s="27">
        <v>1.0000814176626145</v>
      </c>
      <c r="D25" s="27">
        <v>1.0720688316774196</v>
      </c>
    </row>
    <row r="26">
      <c r="A26" s="11">
        <v>10902.0</v>
      </c>
      <c r="B26" s="8" t="s">
        <v>56</v>
      </c>
      <c r="C26" s="27">
        <v>0.8936489580851925</v>
      </c>
      <c r="D26" s="27">
        <v>1.0331113526494289</v>
      </c>
    </row>
    <row r="27">
      <c r="A27" s="11">
        <v>10903.0</v>
      </c>
      <c r="B27" s="8" t="s">
        <v>57</v>
      </c>
      <c r="C27" s="27">
        <v>1.0279951307272586</v>
      </c>
      <c r="D27" s="27">
        <v>1.4361692990684796</v>
      </c>
    </row>
    <row r="28">
      <c r="A28" s="11">
        <v>11001.0</v>
      </c>
      <c r="B28" s="8" t="s">
        <v>58</v>
      </c>
      <c r="C28" s="27">
        <v>0.691440542842906</v>
      </c>
      <c r="D28" s="27">
        <v>0.6286247190098123</v>
      </c>
    </row>
    <row r="29">
      <c r="A29" s="11">
        <v>11002.0</v>
      </c>
      <c r="B29" s="8" t="s">
        <v>59</v>
      </c>
      <c r="C29" s="27">
        <v>0.8624889062997873</v>
      </c>
      <c r="D29" s="27">
        <v>0.9687780313772143</v>
      </c>
    </row>
    <row r="30">
      <c r="A30" s="11">
        <v>11003.0</v>
      </c>
      <c r="B30" s="8" t="s">
        <v>60</v>
      </c>
      <c r="C30" s="27">
        <v>0.8812795658865891</v>
      </c>
      <c r="D30" s="27">
        <v>0.6938677793452342</v>
      </c>
    </row>
    <row r="31">
      <c r="A31" s="11">
        <v>20101.0</v>
      </c>
      <c r="B31" s="8" t="s">
        <v>61</v>
      </c>
      <c r="C31" s="27">
        <v>1.1476982328203482</v>
      </c>
      <c r="D31" s="27">
        <v>1.120663950981185</v>
      </c>
    </row>
    <row r="32">
      <c r="A32" s="11">
        <v>20102.0</v>
      </c>
      <c r="B32" s="8" t="s">
        <v>62</v>
      </c>
      <c r="C32" s="27">
        <v>1.1341031280856821</v>
      </c>
      <c r="D32" s="27">
        <v>1.2563443319100762</v>
      </c>
    </row>
    <row r="33">
      <c r="A33" s="11">
        <v>20103.0</v>
      </c>
      <c r="B33" s="8" t="s">
        <v>63</v>
      </c>
      <c r="C33" s="27">
        <v>1.1440350112611126</v>
      </c>
      <c r="D33" s="27">
        <v>1.3155145271606337</v>
      </c>
    </row>
    <row r="34">
      <c r="A34" s="11">
        <v>20104.0</v>
      </c>
      <c r="B34" s="8" t="s">
        <v>64</v>
      </c>
      <c r="C34" s="27">
        <v>1.2684575477461115</v>
      </c>
      <c r="D34" s="27">
        <v>1.2985291105987817</v>
      </c>
    </row>
    <row r="35">
      <c r="A35" s="11">
        <v>20105.0</v>
      </c>
      <c r="B35" s="8" t="s">
        <v>65</v>
      </c>
      <c r="C35" s="27">
        <v>1.2128847959602091</v>
      </c>
      <c r="D35" s="27">
        <v>1.3029962042659093</v>
      </c>
    </row>
    <row r="36">
      <c r="A36" s="11">
        <v>20201.0</v>
      </c>
      <c r="B36" s="8" t="s">
        <v>66</v>
      </c>
      <c r="C36" s="27">
        <v>1.1826186660979103</v>
      </c>
      <c r="D36" s="27">
        <v>1.5399921159845995</v>
      </c>
    </row>
    <row r="37">
      <c r="A37" s="11">
        <v>20202.0</v>
      </c>
      <c r="B37" s="8" t="s">
        <v>67</v>
      </c>
      <c r="C37" s="27">
        <v>1.2378338124952541</v>
      </c>
      <c r="D37" s="27">
        <v>1.4825694516179695</v>
      </c>
    </row>
    <row r="38">
      <c r="A38" s="11">
        <v>20203.0</v>
      </c>
      <c r="B38" s="8" t="s">
        <v>68</v>
      </c>
      <c r="C38" s="27">
        <v>1.2740017048852579</v>
      </c>
      <c r="D38" s="27">
        <v>1.688062171180862</v>
      </c>
    </row>
    <row r="39">
      <c r="A39" s="11">
        <v>20204.0</v>
      </c>
      <c r="B39" s="8" t="s">
        <v>69</v>
      </c>
      <c r="C39" s="27">
        <v>1.3261276547551943</v>
      </c>
      <c r="D39" s="27">
        <v>1.9041303131702718</v>
      </c>
    </row>
    <row r="40">
      <c r="A40" s="11">
        <v>20205.0</v>
      </c>
      <c r="B40" s="8" t="s">
        <v>70</v>
      </c>
      <c r="C40" s="27">
        <v>1.379653391526541</v>
      </c>
      <c r="D40" s="27">
        <v>1.925602235194562</v>
      </c>
    </row>
    <row r="41">
      <c r="A41" s="11">
        <v>20206.0</v>
      </c>
      <c r="B41" s="8" t="s">
        <v>71</v>
      </c>
      <c r="C41" s="27">
        <v>1.539385257043563</v>
      </c>
      <c r="D41" s="27">
        <v>2.7062173144621164</v>
      </c>
    </row>
    <row r="42">
      <c r="A42" s="11">
        <v>20301.0</v>
      </c>
      <c r="B42" s="8" t="s">
        <v>72</v>
      </c>
      <c r="C42" s="27">
        <v>1.1466113201708998</v>
      </c>
      <c r="D42" s="27">
        <v>1.2614324321286858</v>
      </c>
    </row>
    <row r="43">
      <c r="A43" s="11">
        <v>20302.0</v>
      </c>
      <c r="B43" s="8" t="s">
        <v>73</v>
      </c>
      <c r="C43" s="27">
        <v>1.0611987562387015</v>
      </c>
      <c r="D43" s="27">
        <v>1.3128030704651845</v>
      </c>
    </row>
    <row r="44">
      <c r="A44" s="11">
        <v>20303.0</v>
      </c>
      <c r="B44" s="8" t="s">
        <v>74</v>
      </c>
      <c r="C44" s="27">
        <v>0.957768179707033</v>
      </c>
      <c r="D44" s="27">
        <v>1.0973401773558227</v>
      </c>
    </row>
    <row r="45">
      <c r="A45" s="11">
        <v>20304.0</v>
      </c>
      <c r="B45" s="8" t="s">
        <v>75</v>
      </c>
      <c r="C45" s="27">
        <v>1.1328194644364094</v>
      </c>
      <c r="D45" s="27">
        <v>1.6225656724536917</v>
      </c>
    </row>
    <row r="46">
      <c r="A46" s="11">
        <v>20305.0</v>
      </c>
      <c r="B46" s="8" t="s">
        <v>76</v>
      </c>
      <c r="C46" s="27">
        <v>0.9738115089707822</v>
      </c>
      <c r="D46" s="27">
        <v>0.8351890628772577</v>
      </c>
    </row>
    <row r="47">
      <c r="A47" s="11">
        <v>20306.0</v>
      </c>
      <c r="B47" s="8" t="s">
        <v>77</v>
      </c>
      <c r="C47" s="27">
        <v>1.1353411761279206</v>
      </c>
      <c r="D47" s="27">
        <v>1.1359249947490229</v>
      </c>
    </row>
    <row r="48">
      <c r="A48" s="11">
        <v>20307.0</v>
      </c>
      <c r="B48" s="8" t="s">
        <v>78</v>
      </c>
      <c r="C48" s="27">
        <v>1.1390779683248335</v>
      </c>
      <c r="D48" s="27">
        <v>1.1337624254235923</v>
      </c>
    </row>
    <row r="49">
      <c r="A49" s="11">
        <v>20308.0</v>
      </c>
      <c r="B49" s="8" t="s">
        <v>79</v>
      </c>
      <c r="C49" s="27">
        <v>1.010841741584166</v>
      </c>
      <c r="D49" s="27">
        <v>1.0982916284706943</v>
      </c>
    </row>
    <row r="50">
      <c r="A50" s="11">
        <v>20401.0</v>
      </c>
      <c r="B50" s="8" t="s">
        <v>80</v>
      </c>
      <c r="C50" s="27">
        <v>1.1018711295529966</v>
      </c>
      <c r="D50" s="27">
        <v>1.3657250794183327</v>
      </c>
    </row>
    <row r="51">
      <c r="A51" s="11">
        <v>20402.0</v>
      </c>
      <c r="B51" s="8" t="s">
        <v>81</v>
      </c>
      <c r="C51" s="27">
        <v>1.1670350449870996</v>
      </c>
      <c r="D51" s="27">
        <v>1.6574966428015079</v>
      </c>
    </row>
    <row r="52">
      <c r="A52" s="11">
        <v>20403.0</v>
      </c>
      <c r="B52" s="8" t="s">
        <v>82</v>
      </c>
      <c r="C52" s="27">
        <v>1.0441756874575243</v>
      </c>
      <c r="D52" s="27">
        <v>1.4009705525193377</v>
      </c>
    </row>
    <row r="53">
      <c r="A53" s="11">
        <v>20404.0</v>
      </c>
      <c r="B53" s="8" t="s">
        <v>83</v>
      </c>
      <c r="C53" s="27">
        <v>1.1071509441955312</v>
      </c>
      <c r="D53" s="27">
        <v>1.4343726655194617</v>
      </c>
    </row>
    <row r="54">
      <c r="A54" s="11">
        <v>20405.0</v>
      </c>
      <c r="B54" s="8" t="s">
        <v>84</v>
      </c>
      <c r="C54" s="27">
        <v>1.2448951729246198</v>
      </c>
      <c r="D54" s="27">
        <v>1.3576640480955713</v>
      </c>
    </row>
    <row r="55">
      <c r="A55" s="11">
        <v>20501.0</v>
      </c>
      <c r="B55" s="8" t="s">
        <v>85</v>
      </c>
      <c r="C55" s="27">
        <v>1.1910983763520253</v>
      </c>
      <c r="D55" s="27">
        <v>1.2590315565268966</v>
      </c>
    </row>
    <row r="56">
      <c r="A56" s="11">
        <v>20502.0</v>
      </c>
      <c r="B56" s="8" t="s">
        <v>86</v>
      </c>
      <c r="C56" s="27">
        <v>0.9324305381991417</v>
      </c>
      <c r="D56" s="27">
        <v>1.2435042657225217</v>
      </c>
    </row>
    <row r="57">
      <c r="A57" s="11">
        <v>20503.0</v>
      </c>
      <c r="B57" s="8" t="s">
        <v>87</v>
      </c>
      <c r="C57" s="27">
        <v>1.0000441289065216</v>
      </c>
      <c r="D57" s="27">
        <v>1.089648612533438</v>
      </c>
    </row>
    <row r="58">
      <c r="A58" s="11">
        <v>20601.0</v>
      </c>
      <c r="B58" s="8" t="s">
        <v>88</v>
      </c>
      <c r="C58" s="27">
        <v>0.9656270522616542</v>
      </c>
      <c r="D58" s="27">
        <v>1.1982776768455001</v>
      </c>
    </row>
    <row r="59">
      <c r="A59" s="11">
        <v>20602.0</v>
      </c>
      <c r="B59" s="8" t="s">
        <v>89</v>
      </c>
      <c r="C59" s="27">
        <v>0.9869268007693207</v>
      </c>
      <c r="D59" s="27">
        <v>1.1217087125317122</v>
      </c>
    </row>
    <row r="60">
      <c r="A60" s="11">
        <v>20603.0</v>
      </c>
      <c r="B60" s="8" t="s">
        <v>90</v>
      </c>
      <c r="C60" s="27">
        <v>1.0365987040035824</v>
      </c>
      <c r="D60" s="27">
        <v>1.0681017336513596</v>
      </c>
    </row>
    <row r="61">
      <c r="A61" s="11">
        <v>20604.0</v>
      </c>
      <c r="B61" s="8" t="s">
        <v>91</v>
      </c>
      <c r="C61" s="27">
        <v>1.1398311456786239</v>
      </c>
      <c r="D61" s="27">
        <v>1.0053565085820635</v>
      </c>
    </row>
    <row r="62">
      <c r="A62" s="11">
        <v>20605.0</v>
      </c>
      <c r="B62" s="8" t="s">
        <v>92</v>
      </c>
      <c r="C62" s="27">
        <v>1.1302957589806737</v>
      </c>
      <c r="D62" s="27">
        <v>0.9796145190633208</v>
      </c>
    </row>
    <row r="63">
      <c r="A63" s="11">
        <v>20606.0</v>
      </c>
      <c r="B63" s="8" t="s">
        <v>93</v>
      </c>
      <c r="C63" s="27">
        <v>0.800160548563219</v>
      </c>
      <c r="D63" s="27">
        <v>0.9523621065087223</v>
      </c>
    </row>
    <row r="64">
      <c r="A64" s="11">
        <v>20607.0</v>
      </c>
      <c r="B64" s="8" t="s">
        <v>94</v>
      </c>
      <c r="C64" s="27">
        <v>0.9349207446620781</v>
      </c>
      <c r="D64" s="27">
        <v>1.1934750706820525</v>
      </c>
    </row>
    <row r="65">
      <c r="A65" s="11">
        <v>20608.0</v>
      </c>
      <c r="B65" s="8" t="s">
        <v>95</v>
      </c>
      <c r="C65" s="27">
        <v>0.9374334759010071</v>
      </c>
      <c r="D65" s="27">
        <v>0.9195883134027032</v>
      </c>
    </row>
    <row r="66">
      <c r="A66" s="11">
        <v>20701.0</v>
      </c>
      <c r="B66" s="8" t="s">
        <v>96</v>
      </c>
      <c r="C66" s="27">
        <v>0.8167233873926453</v>
      </c>
      <c r="D66" s="27">
        <v>0.8512951247189684</v>
      </c>
    </row>
    <row r="67">
      <c r="A67" s="11">
        <v>20702.0</v>
      </c>
      <c r="B67" s="8" t="s">
        <v>97</v>
      </c>
      <c r="C67" s="27">
        <v>1.0657880847433412</v>
      </c>
      <c r="D67" s="27">
        <v>1.1927579322931445</v>
      </c>
    </row>
    <row r="68">
      <c r="A68" s="11">
        <v>20801.0</v>
      </c>
      <c r="B68" s="8" t="s">
        <v>98</v>
      </c>
      <c r="C68" s="27">
        <v>1.2018034267041997</v>
      </c>
      <c r="D68" s="27">
        <v>1.3136677380221693</v>
      </c>
    </row>
    <row r="69">
      <c r="A69" s="11">
        <v>20802.0</v>
      </c>
      <c r="B69" s="8" t="s">
        <v>99</v>
      </c>
      <c r="C69" s="27">
        <v>1.3393915106016596</v>
      </c>
      <c r="D69" s="27">
        <v>1.451756863462826</v>
      </c>
    </row>
    <row r="70">
      <c r="A70" s="11">
        <v>20803.0</v>
      </c>
      <c r="B70" s="8" t="s">
        <v>100</v>
      </c>
      <c r="C70" s="27">
        <v>1.0825536870216996</v>
      </c>
      <c r="D70" s="27">
        <v>1.2580565068056278</v>
      </c>
    </row>
    <row r="71">
      <c r="A71" s="11">
        <v>20804.0</v>
      </c>
      <c r="B71" s="8" t="s">
        <v>101</v>
      </c>
      <c r="C71" s="27">
        <v>1.322361867354789</v>
      </c>
      <c r="D71" s="27">
        <v>1.7265995601907866</v>
      </c>
    </row>
    <row r="72">
      <c r="A72" s="11">
        <v>20805.0</v>
      </c>
      <c r="B72" s="8" t="s">
        <v>102</v>
      </c>
      <c r="C72" s="27">
        <v>1.1378923163650747</v>
      </c>
      <c r="D72" s="27">
        <v>1.0094642777576837</v>
      </c>
    </row>
    <row r="73">
      <c r="A73" s="11">
        <v>20806.0</v>
      </c>
      <c r="B73" s="8" t="s">
        <v>103</v>
      </c>
      <c r="C73" s="27">
        <v>1.1469843455463433</v>
      </c>
      <c r="D73" s="27">
        <v>1.2689244683318623</v>
      </c>
    </row>
    <row r="74">
      <c r="A74" s="11">
        <v>20807.0</v>
      </c>
      <c r="B74" s="8" t="s">
        <v>104</v>
      </c>
      <c r="C74" s="27">
        <v>1.1385708051610786</v>
      </c>
      <c r="D74" s="27">
        <v>2.054241596196257</v>
      </c>
    </row>
    <row r="75">
      <c r="A75" s="11">
        <v>20901.0</v>
      </c>
      <c r="B75" s="8" t="s">
        <v>105</v>
      </c>
      <c r="C75" s="27">
        <v>1.1628555892782753</v>
      </c>
      <c r="D75" s="27">
        <v>1.4059371367971953</v>
      </c>
    </row>
    <row r="76">
      <c r="A76" s="11">
        <v>20902.0</v>
      </c>
      <c r="B76" s="8" t="s">
        <v>106</v>
      </c>
      <c r="C76" s="27">
        <v>1.0508018765831098</v>
      </c>
      <c r="D76" s="27">
        <v>1.3753782141626976</v>
      </c>
    </row>
    <row r="77">
      <c r="A77" s="11">
        <v>20903.0</v>
      </c>
      <c r="B77" s="8" t="s">
        <v>107</v>
      </c>
      <c r="C77" s="27">
        <v>1.0712154075071554</v>
      </c>
      <c r="D77" s="27">
        <v>1.398780083535839</v>
      </c>
    </row>
    <row r="78">
      <c r="A78" s="11">
        <v>20904.0</v>
      </c>
      <c r="B78" s="8" t="s">
        <v>108</v>
      </c>
      <c r="C78" s="27">
        <v>1.1045936602460238</v>
      </c>
      <c r="D78" s="27">
        <v>1.0992934179999814</v>
      </c>
    </row>
    <row r="79">
      <c r="A79" s="11">
        <v>20905.0</v>
      </c>
      <c r="B79" s="8" t="s">
        <v>109</v>
      </c>
      <c r="C79" s="27">
        <v>1.3377050935815726</v>
      </c>
      <c r="D79" s="27">
        <v>1.4290020300582535</v>
      </c>
    </row>
    <row r="80">
      <c r="A80" s="11">
        <v>21001.0</v>
      </c>
      <c r="B80" s="8" t="s">
        <v>110</v>
      </c>
      <c r="C80" s="27">
        <v>0.9885753165279905</v>
      </c>
      <c r="D80" s="27">
        <v>1.1858219748780054</v>
      </c>
    </row>
    <row r="81">
      <c r="A81" s="11">
        <v>21002.0</v>
      </c>
      <c r="B81" s="8" t="s">
        <v>111</v>
      </c>
      <c r="C81" s="27">
        <v>0.8577527348610321</v>
      </c>
      <c r="D81" s="27">
        <v>0.9460295748875739</v>
      </c>
    </row>
    <row r="82">
      <c r="A82" s="11">
        <v>21003.0</v>
      </c>
      <c r="B82" s="8" t="s">
        <v>112</v>
      </c>
      <c r="C82" s="27">
        <v>0.9286530246632315</v>
      </c>
      <c r="D82" s="27">
        <v>1.0549533622538594</v>
      </c>
    </row>
    <row r="83">
      <c r="A83" s="11">
        <v>21004.0</v>
      </c>
      <c r="B83" s="8" t="s">
        <v>113</v>
      </c>
      <c r="C83" s="27">
        <v>1.1944474159910607</v>
      </c>
      <c r="D83" s="27">
        <v>1.2864087658403043</v>
      </c>
    </row>
    <row r="84">
      <c r="A84" s="11">
        <v>21005.0</v>
      </c>
      <c r="B84" s="8" t="s">
        <v>114</v>
      </c>
      <c r="C84" s="27">
        <v>1.1274871368439596</v>
      </c>
      <c r="D84" s="27">
        <v>1.1917681905608117</v>
      </c>
    </row>
    <row r="85">
      <c r="A85" s="11">
        <v>21006.0</v>
      </c>
      <c r="B85" s="8" t="s">
        <v>115</v>
      </c>
      <c r="C85" s="27">
        <v>0.7447406499573285</v>
      </c>
      <c r="D85" s="27">
        <v>0.9108715294643431</v>
      </c>
    </row>
    <row r="86">
      <c r="A86" s="11">
        <v>21101.0</v>
      </c>
      <c r="B86" s="8" t="s">
        <v>116</v>
      </c>
      <c r="C86" s="27">
        <v>1.0793975902130046</v>
      </c>
      <c r="D86" s="27">
        <v>1.5324533869793333</v>
      </c>
    </row>
    <row r="87">
      <c r="A87" s="11">
        <v>21102.0</v>
      </c>
      <c r="B87" s="8" t="s">
        <v>117</v>
      </c>
      <c r="C87" s="27">
        <v>0.96330114177949</v>
      </c>
      <c r="D87" s="27">
        <v>1.1010116377100612</v>
      </c>
    </row>
    <row r="88">
      <c r="A88" s="11">
        <v>21103.0</v>
      </c>
      <c r="B88" s="8" t="s">
        <v>118</v>
      </c>
      <c r="C88" s="27">
        <v>1.235709703632013</v>
      </c>
      <c r="D88" s="27">
        <v>1.2269298385949248</v>
      </c>
    </row>
    <row r="89">
      <c r="A89" s="11">
        <v>21104.0</v>
      </c>
      <c r="B89" s="8" t="s">
        <v>119</v>
      </c>
      <c r="C89" s="27">
        <v>0.8660066514737035</v>
      </c>
      <c r="D89" s="27">
        <v>0.7761037483536349</v>
      </c>
    </row>
    <row r="90">
      <c r="A90" s="11">
        <v>21105.0</v>
      </c>
      <c r="B90" s="8" t="s">
        <v>120</v>
      </c>
      <c r="C90" s="27">
        <v>1.0008856176281127</v>
      </c>
      <c r="D90" s="27">
        <v>0.8444976484888376</v>
      </c>
    </row>
    <row r="91">
      <c r="A91" s="11">
        <v>21201.0</v>
      </c>
      <c r="B91" s="8" t="s">
        <v>121</v>
      </c>
      <c r="C91" s="27">
        <v>1.1012854740026041</v>
      </c>
      <c r="D91" s="27">
        <v>1.3834637465495314</v>
      </c>
    </row>
    <row r="92">
      <c r="A92" s="11">
        <v>21202.0</v>
      </c>
      <c r="B92" s="8" t="s">
        <v>122</v>
      </c>
      <c r="C92" s="27">
        <v>1.2093403150099524</v>
      </c>
      <c r="D92" s="27">
        <v>1.3316704740751995</v>
      </c>
    </row>
    <row r="93">
      <c r="A93" s="11">
        <v>21203.0</v>
      </c>
      <c r="B93" s="8" t="s">
        <v>123</v>
      </c>
      <c r="C93" s="27">
        <v>1.3677613032259845</v>
      </c>
      <c r="D93" s="27">
        <v>1.6691329038244933</v>
      </c>
    </row>
    <row r="94">
      <c r="A94" s="11">
        <v>21204.0</v>
      </c>
      <c r="B94" s="8" t="s">
        <v>124</v>
      </c>
      <c r="C94" s="27">
        <v>1.363513696214621</v>
      </c>
      <c r="D94" s="27">
        <v>1.6115152750154125</v>
      </c>
    </row>
    <row r="95">
      <c r="A95" s="11">
        <v>21301.0</v>
      </c>
      <c r="B95" s="8" t="s">
        <v>125</v>
      </c>
      <c r="C95" s="27">
        <v>1.02285005527225</v>
      </c>
      <c r="D95" s="27">
        <v>1.320310315998717</v>
      </c>
    </row>
    <row r="96">
      <c r="A96" s="11">
        <v>21302.0</v>
      </c>
      <c r="B96" s="8" t="s">
        <v>126</v>
      </c>
      <c r="C96" s="27">
        <v>1.1153911138414605</v>
      </c>
      <c r="D96" s="27">
        <v>1.0844736903388612</v>
      </c>
    </row>
    <row r="97">
      <c r="A97" s="11">
        <v>21303.0</v>
      </c>
      <c r="B97" s="8" t="s">
        <v>127</v>
      </c>
      <c r="C97" s="27">
        <v>1.1049156030445375</v>
      </c>
      <c r="D97" s="27">
        <v>1.3064693441669644</v>
      </c>
    </row>
    <row r="98">
      <c r="A98" s="11">
        <v>21304.0</v>
      </c>
      <c r="B98" s="8" t="s">
        <v>128</v>
      </c>
      <c r="C98" s="27">
        <v>1.297807700923306</v>
      </c>
      <c r="D98" s="27">
        <v>1.3963416970133615</v>
      </c>
    </row>
    <row r="99">
      <c r="A99" s="11">
        <v>21305.0</v>
      </c>
      <c r="B99" s="8" t="s">
        <v>129</v>
      </c>
      <c r="C99" s="27">
        <v>1.0540950183189133</v>
      </c>
      <c r="D99" s="27">
        <v>1.1944104767550277</v>
      </c>
    </row>
    <row r="100">
      <c r="A100" s="11">
        <v>21306.0</v>
      </c>
      <c r="B100" s="8" t="s">
        <v>130</v>
      </c>
      <c r="C100" s="27">
        <v>1.127629468884714</v>
      </c>
      <c r="D100" s="27">
        <v>1.3812677276723229</v>
      </c>
    </row>
    <row r="101">
      <c r="A101" s="11">
        <v>21307.0</v>
      </c>
      <c r="B101" s="8" t="s">
        <v>131</v>
      </c>
      <c r="C101" s="27">
        <v>1.3452895006568382</v>
      </c>
      <c r="D101" s="27">
        <v>1.4056149345574043</v>
      </c>
    </row>
    <row r="102">
      <c r="A102" s="11">
        <v>21401.0</v>
      </c>
      <c r="B102" s="8" t="s">
        <v>132</v>
      </c>
      <c r="C102" s="27">
        <v>1.044782569960451</v>
      </c>
      <c r="D102" s="27">
        <v>0.9244081478602743</v>
      </c>
    </row>
    <row r="103">
      <c r="A103" s="11">
        <v>21402.0</v>
      </c>
      <c r="B103" s="8" t="s">
        <v>133</v>
      </c>
      <c r="C103" s="27">
        <v>1.137082911014992</v>
      </c>
      <c r="D103" s="27">
        <v>0.9902670636106549</v>
      </c>
    </row>
    <row r="104">
      <c r="A104" s="11">
        <v>21501.0</v>
      </c>
      <c r="B104" s="8" t="s">
        <v>134</v>
      </c>
      <c r="C104" s="27">
        <v>0.8601099093228872</v>
      </c>
      <c r="D104" s="27">
        <v>0.8369527850156384</v>
      </c>
    </row>
    <row r="105">
      <c r="A105" s="11">
        <v>21502.0</v>
      </c>
      <c r="B105" s="8" t="s">
        <v>135</v>
      </c>
      <c r="C105" s="27">
        <v>0.7539857442620153</v>
      </c>
      <c r="D105" s="27">
        <v>0.771423493734968</v>
      </c>
    </row>
    <row r="106">
      <c r="A106" s="11">
        <v>21601.0</v>
      </c>
      <c r="B106" s="8" t="s">
        <v>136</v>
      </c>
      <c r="C106" s="27">
        <v>1.0562274503982736</v>
      </c>
      <c r="D106" s="27">
        <v>1.2419243358776044</v>
      </c>
    </row>
    <row r="107">
      <c r="A107" s="11">
        <v>21602.0</v>
      </c>
      <c r="B107" s="8" t="s">
        <v>137</v>
      </c>
      <c r="C107" s="27">
        <v>1.123705727969018</v>
      </c>
      <c r="D107" s="27">
        <v>1.3706680268183054</v>
      </c>
    </row>
    <row r="108">
      <c r="A108" s="11">
        <v>21701.0</v>
      </c>
      <c r="B108" s="8" t="s">
        <v>138</v>
      </c>
      <c r="C108" s="27">
        <v>1.1695296636225183</v>
      </c>
      <c r="D108" s="27">
        <v>1.7675565796938464</v>
      </c>
    </row>
    <row r="109">
      <c r="A109" s="11">
        <v>21702.0</v>
      </c>
      <c r="B109" s="8" t="s">
        <v>139</v>
      </c>
      <c r="C109" s="27">
        <v>1.339499783067792</v>
      </c>
      <c r="D109" s="27">
        <v>2.061000256315261</v>
      </c>
    </row>
    <row r="110">
      <c r="A110" s="11">
        <v>21703.0</v>
      </c>
      <c r="B110" s="8" t="s">
        <v>140</v>
      </c>
      <c r="C110" s="27">
        <v>1.2590284928714213</v>
      </c>
      <c r="D110" s="27">
        <v>1.5884511049734957</v>
      </c>
    </row>
    <row r="111">
      <c r="A111" s="11">
        <v>21801.0</v>
      </c>
      <c r="B111" s="8" t="s">
        <v>141</v>
      </c>
      <c r="C111" s="27">
        <v>0.9581278678589745</v>
      </c>
      <c r="D111" s="27">
        <v>1.195780169630796</v>
      </c>
    </row>
    <row r="112">
      <c r="A112" s="11">
        <v>21802.0</v>
      </c>
      <c r="B112" s="8" t="s">
        <v>142</v>
      </c>
      <c r="C112" s="27">
        <v>1.179569265130918</v>
      </c>
      <c r="D112" s="27">
        <v>1.8315146924187193</v>
      </c>
    </row>
    <row r="113">
      <c r="A113" s="11">
        <v>21803.0</v>
      </c>
      <c r="B113" s="8" t="s">
        <v>143</v>
      </c>
      <c r="C113" s="27">
        <v>1.009631672330302</v>
      </c>
      <c r="D113" s="27">
        <v>1.0168370328394474</v>
      </c>
    </row>
    <row r="114">
      <c r="A114" s="11">
        <v>21901.0</v>
      </c>
      <c r="B114" s="8" t="s">
        <v>144</v>
      </c>
      <c r="C114" s="27">
        <v>1.0719850355768579</v>
      </c>
      <c r="D114" s="27">
        <v>1.0364023390308086</v>
      </c>
    </row>
    <row r="115">
      <c r="A115" s="11">
        <v>21902.0</v>
      </c>
      <c r="B115" s="8" t="s">
        <v>145</v>
      </c>
      <c r="C115" s="27">
        <v>1.036312225972443</v>
      </c>
      <c r="D115" s="27">
        <v>1.1349184434581736</v>
      </c>
    </row>
    <row r="116">
      <c r="A116" s="11">
        <v>22001.0</v>
      </c>
      <c r="B116" s="8" t="s">
        <v>146</v>
      </c>
      <c r="C116" s="27">
        <v>0.9449884208146883</v>
      </c>
      <c r="D116" s="27">
        <v>0.9475057993448839</v>
      </c>
    </row>
    <row r="117">
      <c r="A117" s="11">
        <v>22002.0</v>
      </c>
      <c r="B117" s="8" t="s">
        <v>147</v>
      </c>
      <c r="C117" s="27">
        <v>0.8981435677768951</v>
      </c>
      <c r="D117" s="27">
        <v>0.9129056969258628</v>
      </c>
    </row>
    <row r="118">
      <c r="A118" s="11">
        <v>30101.0</v>
      </c>
      <c r="B118" s="8" t="s">
        <v>23</v>
      </c>
      <c r="C118" s="27">
        <v>1.2020350713173296</v>
      </c>
      <c r="D118" s="27">
        <v>1.4853422874464728</v>
      </c>
    </row>
    <row r="119">
      <c r="A119" s="11">
        <v>30201.0</v>
      </c>
      <c r="B119" s="8" t="s">
        <v>148</v>
      </c>
      <c r="C119" s="27">
        <v>0.788566594690116</v>
      </c>
      <c r="D119" s="27">
        <v>0.9365719667320229</v>
      </c>
    </row>
    <row r="120">
      <c r="A120" s="11">
        <v>30202.0</v>
      </c>
      <c r="B120" s="8" t="s">
        <v>149</v>
      </c>
      <c r="C120" s="27">
        <v>0.8898147220878937</v>
      </c>
      <c r="D120" s="27">
        <v>0.7598555284785327</v>
      </c>
    </row>
    <row r="121">
      <c r="A121" s="11">
        <v>30203.0</v>
      </c>
      <c r="B121" s="8" t="s">
        <v>150</v>
      </c>
      <c r="C121" s="27">
        <v>1.0674862528892928</v>
      </c>
      <c r="D121" s="27">
        <v>1.2781380628808945</v>
      </c>
    </row>
    <row r="122">
      <c r="A122" s="11">
        <v>30301.0</v>
      </c>
      <c r="B122" s="8" t="s">
        <v>151</v>
      </c>
      <c r="C122" s="27">
        <v>0.9514963627490414</v>
      </c>
      <c r="D122" s="27">
        <v>1.2395558851506223</v>
      </c>
    </row>
    <row r="123">
      <c r="A123" s="11">
        <v>30302.0</v>
      </c>
      <c r="B123" s="8" t="s">
        <v>152</v>
      </c>
      <c r="C123" s="27">
        <v>0.9462782081244628</v>
      </c>
      <c r="D123" s="27">
        <v>1.109333296548579</v>
      </c>
    </row>
    <row r="124">
      <c r="A124" s="11">
        <v>30303.0</v>
      </c>
      <c r="B124" s="8" t="s">
        <v>153</v>
      </c>
      <c r="C124" s="27">
        <v>1.0742623019145454</v>
      </c>
      <c r="D124" s="27">
        <v>1.1529937748493524</v>
      </c>
    </row>
    <row r="125">
      <c r="A125" s="11">
        <v>30401.0</v>
      </c>
      <c r="B125" s="8" t="s">
        <v>154</v>
      </c>
      <c r="C125" s="27">
        <v>0.9113889115451556</v>
      </c>
      <c r="D125" s="27">
        <v>1.3071686397862274</v>
      </c>
    </row>
    <row r="126">
      <c r="A126" s="11">
        <v>30402.0</v>
      </c>
      <c r="B126" s="8" t="s">
        <v>155</v>
      </c>
      <c r="C126" s="27">
        <v>0.9463815618298673</v>
      </c>
      <c r="D126" s="27">
        <v>1.077090794821293</v>
      </c>
    </row>
    <row r="127">
      <c r="A127" s="11">
        <v>30403.0</v>
      </c>
      <c r="B127" s="8" t="s">
        <v>156</v>
      </c>
      <c r="C127" s="27">
        <v>0.9956184089389378</v>
      </c>
      <c r="D127" s="27">
        <v>1.1643101147589114</v>
      </c>
    </row>
    <row r="128">
      <c r="A128" s="11">
        <v>30404.0</v>
      </c>
      <c r="B128" s="8" t="s">
        <v>157</v>
      </c>
      <c r="C128" s="27">
        <v>1.1622810493453755</v>
      </c>
      <c r="D128" s="27">
        <v>1.2569236320395747</v>
      </c>
    </row>
    <row r="129">
      <c r="A129" s="11">
        <v>30501.0</v>
      </c>
      <c r="B129" s="8" t="s">
        <v>158</v>
      </c>
      <c r="C129" s="27">
        <v>1.1324211572279776</v>
      </c>
      <c r="D129" s="27">
        <v>1.5915175291748127</v>
      </c>
    </row>
    <row r="130">
      <c r="A130" s="11">
        <v>30502.0</v>
      </c>
      <c r="B130" s="8" t="s">
        <v>159</v>
      </c>
      <c r="C130" s="27">
        <v>1.1565550148830817</v>
      </c>
      <c r="D130" s="27">
        <v>1.6064118568256456</v>
      </c>
    </row>
    <row r="131">
      <c r="A131" s="11">
        <v>30601.0</v>
      </c>
      <c r="B131" s="8" t="s">
        <v>160</v>
      </c>
      <c r="C131" s="27">
        <v>0.9693249022320868</v>
      </c>
      <c r="D131" s="27">
        <v>1.1862856106704254</v>
      </c>
    </row>
    <row r="132">
      <c r="A132" s="11">
        <v>30602.0</v>
      </c>
      <c r="B132" s="8" t="s">
        <v>161</v>
      </c>
      <c r="C132" s="27">
        <v>1.0123158346712848</v>
      </c>
      <c r="D132" s="27">
        <v>1.2703690746950496</v>
      </c>
    </row>
    <row r="133">
      <c r="A133" s="11">
        <v>30701.0</v>
      </c>
      <c r="B133" s="8" t="s">
        <v>162</v>
      </c>
      <c r="C133" s="27">
        <v>1.1282032329134597</v>
      </c>
      <c r="D133" s="27">
        <v>1.3099967691248</v>
      </c>
    </row>
    <row r="134">
      <c r="A134" s="11">
        <v>30702.0</v>
      </c>
      <c r="B134" s="8" t="s">
        <v>163</v>
      </c>
      <c r="C134" s="27">
        <v>1.0071189787839603</v>
      </c>
      <c r="D134" s="27">
        <v>1.3977355217484266</v>
      </c>
    </row>
    <row r="135">
      <c r="A135" s="11">
        <v>30703.0</v>
      </c>
      <c r="B135" s="8" t="s">
        <v>164</v>
      </c>
      <c r="C135" s="27">
        <v>1.0439688426360758</v>
      </c>
      <c r="D135" s="27">
        <v>1.3513933824053506</v>
      </c>
    </row>
    <row r="136">
      <c r="A136" s="11">
        <v>30801.0</v>
      </c>
      <c r="B136" s="8" t="s">
        <v>165</v>
      </c>
      <c r="C136" s="27">
        <v>1.3261545474065373</v>
      </c>
      <c r="D136" s="27">
        <v>1.3392716248278242</v>
      </c>
    </row>
    <row r="137">
      <c r="A137" s="11">
        <v>30802.0</v>
      </c>
      <c r="B137" s="8" t="s">
        <v>166</v>
      </c>
      <c r="C137" s="27">
        <v>1.1698389783694407</v>
      </c>
      <c r="D137" s="27">
        <v>1.8522481982367642</v>
      </c>
    </row>
    <row r="138">
      <c r="A138" s="11">
        <v>30803.0</v>
      </c>
      <c r="B138" s="8" t="s">
        <v>167</v>
      </c>
      <c r="C138" s="27">
        <v>0.8282616592569524</v>
      </c>
      <c r="D138" s="27">
        <v>0.9808999107821198</v>
      </c>
    </row>
    <row r="139">
      <c r="A139" s="11">
        <v>30901.0</v>
      </c>
      <c r="B139" s="8" t="s">
        <v>168</v>
      </c>
      <c r="C139" s="27">
        <v>1.114140442224744</v>
      </c>
      <c r="D139" s="27">
        <v>1.3487855529581199</v>
      </c>
    </row>
    <row r="140">
      <c r="A140" s="11">
        <v>30902.0</v>
      </c>
      <c r="B140" s="8" t="s">
        <v>169</v>
      </c>
      <c r="C140" s="27">
        <v>1.0144162567363637</v>
      </c>
      <c r="D140" s="27">
        <v>1.326564444938209</v>
      </c>
    </row>
    <row r="141">
      <c r="A141" s="11">
        <v>30903.0</v>
      </c>
      <c r="B141" s="8" t="s">
        <v>170</v>
      </c>
      <c r="C141" s="27">
        <v>1.1208107902691808</v>
      </c>
      <c r="D141" s="27">
        <v>1.305549784499925</v>
      </c>
    </row>
    <row r="142">
      <c r="A142" s="11">
        <v>30904.0</v>
      </c>
      <c r="B142" s="8" t="s">
        <v>171</v>
      </c>
      <c r="C142" s="27">
        <v>1.196090230019911</v>
      </c>
      <c r="D142" s="27">
        <v>1.4586271751586706</v>
      </c>
    </row>
    <row r="143">
      <c r="A143" s="11">
        <v>30905.0</v>
      </c>
      <c r="B143" s="8" t="s">
        <v>172</v>
      </c>
      <c r="C143" s="27">
        <v>1.22603678164589</v>
      </c>
      <c r="D143" s="27">
        <v>1.3717466958456335</v>
      </c>
    </row>
    <row r="144">
      <c r="A144" s="11">
        <v>31001.0</v>
      </c>
      <c r="B144" s="8" t="s">
        <v>173</v>
      </c>
      <c r="C144" s="27">
        <v>1.166426286794628</v>
      </c>
      <c r="D144" s="27">
        <v>1.3593454789440735</v>
      </c>
    </row>
    <row r="145">
      <c r="A145" s="11">
        <v>31002.0</v>
      </c>
      <c r="B145" s="8" t="s">
        <v>174</v>
      </c>
      <c r="C145" s="27">
        <v>0.9639440096947575</v>
      </c>
      <c r="D145" s="27">
        <v>0.8643638996053905</v>
      </c>
    </row>
    <row r="146">
      <c r="A146" s="11">
        <v>31003.0</v>
      </c>
      <c r="B146" s="8" t="s">
        <v>175</v>
      </c>
      <c r="C146" s="27">
        <v>0.900914735459108</v>
      </c>
      <c r="D146" s="27">
        <v>0.8676955165738399</v>
      </c>
    </row>
    <row r="147">
      <c r="A147" s="11">
        <v>31101.0</v>
      </c>
      <c r="B147" s="8" t="s">
        <v>176</v>
      </c>
      <c r="C147" s="27">
        <v>1.067196694035565</v>
      </c>
      <c r="D147" s="27">
        <v>1.2912155007320532</v>
      </c>
    </row>
    <row r="148">
      <c r="A148" s="11">
        <v>31201.0</v>
      </c>
      <c r="B148" s="8" t="s">
        <v>177</v>
      </c>
      <c r="C148" s="27">
        <v>0.9178094747756279</v>
      </c>
      <c r="D148" s="27">
        <v>1.0695384833256192</v>
      </c>
    </row>
    <row r="149">
      <c r="A149" s="11">
        <v>31202.0</v>
      </c>
      <c r="B149" s="8" t="s">
        <v>178</v>
      </c>
      <c r="C149" s="27">
        <v>0.827203605221238</v>
      </c>
      <c r="D149" s="27">
        <v>0.8253442230202956</v>
      </c>
    </row>
    <row r="150">
      <c r="A150" s="11">
        <v>31203.0</v>
      </c>
      <c r="B150" s="8" t="s">
        <v>179</v>
      </c>
      <c r="C150" s="27">
        <v>1.0169787655991231</v>
      </c>
      <c r="D150" s="27">
        <v>1.3724295745551816</v>
      </c>
    </row>
    <row r="151">
      <c r="A151" s="11">
        <v>31204.0</v>
      </c>
      <c r="B151" s="8" t="s">
        <v>180</v>
      </c>
      <c r="C151" s="27">
        <v>0.8201244741762522</v>
      </c>
      <c r="D151" s="27">
        <v>0.9101992609863648</v>
      </c>
    </row>
    <row r="152">
      <c r="A152" s="11">
        <v>31205.0</v>
      </c>
      <c r="B152" s="8" t="s">
        <v>181</v>
      </c>
      <c r="C152" s="27">
        <v>0.9262412536837041</v>
      </c>
      <c r="D152" s="27">
        <v>0.8917456862104085</v>
      </c>
    </row>
    <row r="153">
      <c r="A153" s="11">
        <v>31206.0</v>
      </c>
      <c r="B153" s="8" t="s">
        <v>182</v>
      </c>
      <c r="C153" s="27">
        <v>0.9328822567445311</v>
      </c>
      <c r="D153" s="27">
        <v>0.8213522557165671</v>
      </c>
    </row>
    <row r="154">
      <c r="A154" s="11">
        <v>31301.0</v>
      </c>
      <c r="B154" s="8" t="s">
        <v>183</v>
      </c>
      <c r="C154" s="27">
        <v>1.0067393816730061</v>
      </c>
      <c r="D154" s="27">
        <v>1.157021631620484</v>
      </c>
    </row>
    <row r="155">
      <c r="A155" s="11">
        <v>31302.0</v>
      </c>
      <c r="B155" s="8" t="s">
        <v>184</v>
      </c>
      <c r="C155" s="27">
        <v>0.9917138512731761</v>
      </c>
      <c r="D155" s="27">
        <v>1.1399109024897625</v>
      </c>
    </row>
    <row r="156">
      <c r="A156" s="11">
        <v>31303.0</v>
      </c>
      <c r="B156" s="8" t="s">
        <v>185</v>
      </c>
      <c r="C156" s="27">
        <v>1.0029006503347915</v>
      </c>
      <c r="D156" s="27">
        <v>1.0195733774349278</v>
      </c>
    </row>
    <row r="157">
      <c r="A157" s="11">
        <v>31304.0</v>
      </c>
      <c r="B157" s="8" t="s">
        <v>364</v>
      </c>
      <c r="C157" s="27">
        <v>1.0067393816730061</v>
      </c>
      <c r="D157" s="27">
        <v>0.9702242853518827</v>
      </c>
    </row>
    <row r="158">
      <c r="A158" s="11">
        <v>31401.0</v>
      </c>
      <c r="B158" s="8" t="s">
        <v>186</v>
      </c>
      <c r="C158" s="27">
        <v>1.3690461912749876</v>
      </c>
      <c r="D158" s="27">
        <v>1.7052505570695253</v>
      </c>
    </row>
    <row r="159">
      <c r="A159" s="11">
        <v>31402.0</v>
      </c>
      <c r="B159" s="8" t="s">
        <v>187</v>
      </c>
      <c r="C159" s="27">
        <v>1.357215659803053</v>
      </c>
      <c r="D159" s="27">
        <v>1.4682370864986278</v>
      </c>
    </row>
    <row r="160">
      <c r="A160" s="11">
        <v>31403.0</v>
      </c>
      <c r="B160" s="8" t="s">
        <v>188</v>
      </c>
      <c r="C160" s="27">
        <v>1.1978022658351437</v>
      </c>
      <c r="D160" s="27">
        <v>1.3523337101363133</v>
      </c>
    </row>
    <row r="161">
      <c r="A161" s="11">
        <v>31404.0</v>
      </c>
      <c r="B161" s="8" t="s">
        <v>189</v>
      </c>
      <c r="C161" s="27">
        <v>1.2620111788417898</v>
      </c>
      <c r="D161" s="27">
        <v>1.950755885965845</v>
      </c>
    </row>
    <row r="162">
      <c r="A162" s="11">
        <v>31405.0</v>
      </c>
      <c r="B162" s="8" t="s">
        <v>190</v>
      </c>
      <c r="C162" s="27">
        <v>1.0679524436726064</v>
      </c>
      <c r="D162" s="27">
        <v>1.353308278587897</v>
      </c>
    </row>
    <row r="163">
      <c r="A163" s="11">
        <v>31501.0</v>
      </c>
      <c r="B163" s="8" t="s">
        <v>191</v>
      </c>
      <c r="C163" s="27">
        <v>1.0925059934913972</v>
      </c>
      <c r="D163" s="27">
        <v>1.36690967984002</v>
      </c>
    </row>
    <row r="164">
      <c r="A164" s="11">
        <v>31601.0</v>
      </c>
      <c r="B164" s="8" t="s">
        <v>192</v>
      </c>
      <c r="C164" s="27">
        <v>1.069584059287944</v>
      </c>
      <c r="D164" s="27">
        <v>1.2617274919148307</v>
      </c>
    </row>
    <row r="165">
      <c r="A165" s="11">
        <v>31602.0</v>
      </c>
      <c r="B165" s="8" t="s">
        <v>193</v>
      </c>
      <c r="C165" s="27">
        <v>0.959506632702368</v>
      </c>
      <c r="D165" s="27">
        <v>0.856178009883867</v>
      </c>
    </row>
    <row r="166">
      <c r="A166" s="11">
        <v>40101.0</v>
      </c>
      <c r="B166" s="8" t="s">
        <v>26</v>
      </c>
      <c r="C166" s="27">
        <v>1.5457862828427416</v>
      </c>
      <c r="D166" s="27">
        <v>1.9119218942441127</v>
      </c>
    </row>
    <row r="167">
      <c r="A167" s="11">
        <v>40102.0</v>
      </c>
      <c r="B167" s="8" t="s">
        <v>194</v>
      </c>
      <c r="C167" s="27">
        <v>0.9196499214964334</v>
      </c>
      <c r="D167" s="27">
        <v>1.0813362417572452</v>
      </c>
    </row>
    <row r="168">
      <c r="A168" s="11">
        <v>40103.0</v>
      </c>
      <c r="B168" s="8" t="s">
        <v>195</v>
      </c>
      <c r="C168" s="27">
        <v>1.0780012980668272</v>
      </c>
      <c r="D168" s="27">
        <v>1.0759309880753058</v>
      </c>
    </row>
    <row r="169">
      <c r="A169" s="11">
        <v>40104.0</v>
      </c>
      <c r="B169" s="8" t="s">
        <v>196</v>
      </c>
      <c r="C169" s="27">
        <v>1.2361545849950737</v>
      </c>
      <c r="D169" s="27">
        <v>1.4878277428149362</v>
      </c>
    </row>
    <row r="170">
      <c r="A170" s="11">
        <v>40201.0</v>
      </c>
      <c r="B170" s="8" t="s">
        <v>197</v>
      </c>
      <c r="C170" s="27">
        <v>0.8184524308230547</v>
      </c>
      <c r="D170" s="27">
        <v>0.792197482902916</v>
      </c>
    </row>
    <row r="171">
      <c r="A171" s="11">
        <v>40202.0</v>
      </c>
      <c r="B171" s="8" t="s">
        <v>198</v>
      </c>
      <c r="C171" s="27">
        <v>0.902018949793054</v>
      </c>
      <c r="D171" s="27">
        <v>0.7922507649906992</v>
      </c>
    </row>
    <row r="172">
      <c r="A172" s="11">
        <v>40301.0</v>
      </c>
      <c r="B172" s="8" t="s">
        <v>199</v>
      </c>
      <c r="C172" s="27">
        <v>1.0002610603882673</v>
      </c>
      <c r="D172" s="27">
        <v>1.0879271406451192</v>
      </c>
    </row>
    <row r="173">
      <c r="A173" s="11">
        <v>40302.0</v>
      </c>
      <c r="B173" s="8" t="s">
        <v>200</v>
      </c>
      <c r="C173" s="27">
        <v>1.0029686116261114</v>
      </c>
      <c r="D173" s="27">
        <v>0.992310551997263</v>
      </c>
    </row>
    <row r="174">
      <c r="A174" s="11">
        <v>40401.0</v>
      </c>
      <c r="B174" s="8" t="s">
        <v>201</v>
      </c>
      <c r="C174" s="27">
        <v>1.119386004710308</v>
      </c>
      <c r="D174" s="27">
        <v>0.7770979644665652</v>
      </c>
    </row>
    <row r="175">
      <c r="A175" s="11">
        <v>40402.0</v>
      </c>
      <c r="B175" s="8" t="s">
        <v>202</v>
      </c>
      <c r="C175" s="27">
        <v>1.0074856189014014</v>
      </c>
      <c r="D175" s="27">
        <v>0.8533539963988894</v>
      </c>
    </row>
    <row r="176">
      <c r="A176" s="11">
        <v>40501.0</v>
      </c>
      <c r="B176" s="8" t="s">
        <v>203</v>
      </c>
      <c r="C176" s="27">
        <v>2.241314316115169</v>
      </c>
      <c r="D176" s="27">
        <v>1.363210365697608</v>
      </c>
    </row>
    <row r="177">
      <c r="A177" s="11">
        <v>40502.0</v>
      </c>
      <c r="B177" s="8" t="s">
        <v>204</v>
      </c>
      <c r="C177" s="27">
        <v>0.9842582949963334</v>
      </c>
      <c r="D177" s="27">
        <v>0.9619885879063214</v>
      </c>
    </row>
    <row r="178">
      <c r="A178" s="11">
        <v>40503.0</v>
      </c>
      <c r="B178" s="8" t="s">
        <v>205</v>
      </c>
      <c r="C178" s="27">
        <v>0.9836154465098859</v>
      </c>
      <c r="D178" s="27">
        <v>0.9141210514853696</v>
      </c>
    </row>
    <row r="179">
      <c r="A179" s="11">
        <v>40504.0</v>
      </c>
      <c r="B179" s="8" t="s">
        <v>206</v>
      </c>
      <c r="C179" s="27">
        <v>0.8212432661392073</v>
      </c>
      <c r="D179" s="27" t="s">
        <v>365</v>
      </c>
    </row>
    <row r="180">
      <c r="A180" s="11">
        <v>40505.0</v>
      </c>
      <c r="B180" s="8" t="s">
        <v>207</v>
      </c>
      <c r="C180" s="27">
        <v>1.2864230373067438</v>
      </c>
      <c r="D180" s="27">
        <v>1.1745529447875518</v>
      </c>
    </row>
    <row r="181">
      <c r="A181" s="11">
        <v>40601.0</v>
      </c>
      <c r="B181" s="8" t="s">
        <v>208</v>
      </c>
      <c r="C181" s="27">
        <v>1.4793030286377864</v>
      </c>
      <c r="D181" s="27">
        <v>1.8753811834006173</v>
      </c>
    </row>
    <row r="182">
      <c r="A182" s="11">
        <v>40602.0</v>
      </c>
      <c r="B182" s="8" t="s">
        <v>209</v>
      </c>
      <c r="C182" s="27">
        <v>1.2668575947408027</v>
      </c>
      <c r="D182" s="27">
        <v>1.2905829144719974</v>
      </c>
    </row>
    <row r="183">
      <c r="A183" s="11">
        <v>40603.0</v>
      </c>
      <c r="B183" s="8" t="s">
        <v>210</v>
      </c>
      <c r="C183" s="27">
        <v>1.2211508648080704</v>
      </c>
      <c r="D183" s="27">
        <v>1.258228442936006</v>
      </c>
    </row>
    <row r="184">
      <c r="A184" s="11">
        <v>40701.0</v>
      </c>
      <c r="B184" s="8" t="s">
        <v>211</v>
      </c>
      <c r="C184" s="27">
        <v>1.8317739493198801</v>
      </c>
      <c r="D184" s="27">
        <v>1.3699583128654131</v>
      </c>
    </row>
    <row r="185">
      <c r="A185" s="11">
        <v>40702.0</v>
      </c>
      <c r="B185" s="8" t="s">
        <v>212</v>
      </c>
      <c r="C185" s="27">
        <v>1.2052282271814059</v>
      </c>
      <c r="D185" s="27">
        <v>1.4474865783294149</v>
      </c>
    </row>
    <row r="186">
      <c r="A186" s="11">
        <v>40801.0</v>
      </c>
      <c r="B186" s="8" t="s">
        <v>213</v>
      </c>
      <c r="C186" s="27">
        <v>1.034059897432363</v>
      </c>
      <c r="D186" s="27">
        <v>0.8599917587490743</v>
      </c>
    </row>
    <row r="187">
      <c r="A187" s="11">
        <v>40802.0</v>
      </c>
      <c r="B187" s="8" t="s">
        <v>214</v>
      </c>
      <c r="C187" s="27">
        <v>1.0387187289362687</v>
      </c>
      <c r="D187" s="27">
        <v>0.885798796551815</v>
      </c>
    </row>
    <row r="188">
      <c r="A188" s="11">
        <v>40901.0</v>
      </c>
      <c r="B188" s="8" t="s">
        <v>215</v>
      </c>
      <c r="C188" s="27">
        <v>0.976842783345682</v>
      </c>
      <c r="D188" s="27">
        <v>0.8747242887258877</v>
      </c>
    </row>
    <row r="189">
      <c r="A189" s="11">
        <v>40902.0</v>
      </c>
      <c r="B189" s="8" t="s">
        <v>216</v>
      </c>
      <c r="C189" s="27">
        <v>0.9799890391095221</v>
      </c>
      <c r="D189" s="27">
        <v>0.248040867738668</v>
      </c>
    </row>
    <row r="190">
      <c r="A190" s="11">
        <v>40903.0</v>
      </c>
      <c r="B190" s="8" t="s">
        <v>217</v>
      </c>
      <c r="C190" s="27">
        <v>0.9568770964077657</v>
      </c>
      <c r="D190" s="27">
        <v>1.0975047361432886</v>
      </c>
    </row>
    <row r="191">
      <c r="A191" s="11">
        <v>41001.0</v>
      </c>
      <c r="B191" s="8" t="s">
        <v>218</v>
      </c>
      <c r="C191" s="27">
        <v>1.1015652267340865</v>
      </c>
      <c r="D191" s="27">
        <v>1.1321686540148577</v>
      </c>
    </row>
    <row r="192">
      <c r="A192" s="11">
        <v>41101.0</v>
      </c>
      <c r="B192" s="8" t="s">
        <v>219</v>
      </c>
      <c r="C192" s="27">
        <v>0.8728918699816627</v>
      </c>
      <c r="D192" s="27">
        <v>1.2592184973704232</v>
      </c>
    </row>
    <row r="193">
      <c r="A193" s="11">
        <v>41201.0</v>
      </c>
      <c r="B193" s="8" t="s">
        <v>220</v>
      </c>
      <c r="C193" s="27">
        <v>1.01766402421384</v>
      </c>
      <c r="D193" s="27">
        <v>0.8293028360933633</v>
      </c>
    </row>
    <row r="194">
      <c r="A194" s="11">
        <v>41202.0</v>
      </c>
      <c r="B194" s="8" t="s">
        <v>221</v>
      </c>
      <c r="C194" s="27">
        <v>0.961768308622438</v>
      </c>
      <c r="D194" s="27">
        <v>1.2128425934324683</v>
      </c>
    </row>
    <row r="195">
      <c r="A195" s="11">
        <v>41301.0</v>
      </c>
      <c r="B195" s="8" t="s">
        <v>222</v>
      </c>
      <c r="C195" s="27">
        <v>1.043448351815378</v>
      </c>
      <c r="D195" s="27">
        <v>1.0056220443699988</v>
      </c>
    </row>
    <row r="196">
      <c r="A196" s="11">
        <v>41401.0</v>
      </c>
      <c r="B196" s="8" t="s">
        <v>223</v>
      </c>
      <c r="C196" s="27">
        <v>0.8940473200133202</v>
      </c>
      <c r="D196" s="27">
        <v>0.930762021278388</v>
      </c>
    </row>
    <row r="197">
      <c r="A197" s="11">
        <v>41501.0</v>
      </c>
      <c r="B197" s="8" t="s">
        <v>224</v>
      </c>
      <c r="C197" s="27">
        <v>0.571606694437095</v>
      </c>
      <c r="D197" s="27">
        <v>1.5527293180024726</v>
      </c>
    </row>
    <row r="198">
      <c r="A198" s="11">
        <v>41502.0</v>
      </c>
      <c r="B198" s="8" t="s">
        <v>225</v>
      </c>
      <c r="C198" s="27">
        <v>0.734172700468311</v>
      </c>
      <c r="D198" s="27">
        <v>1.0552084875449925</v>
      </c>
    </row>
    <row r="199">
      <c r="A199" s="11">
        <v>41503.0</v>
      </c>
      <c r="B199" s="8" t="s">
        <v>226</v>
      </c>
      <c r="C199" s="27">
        <v>1.2428870004279347</v>
      </c>
      <c r="D199" s="27">
        <v>0.6118451305102128</v>
      </c>
    </row>
    <row r="200">
      <c r="A200" s="11">
        <v>41601.0</v>
      </c>
      <c r="B200" s="8" t="s">
        <v>227</v>
      </c>
      <c r="C200" s="27">
        <v>0.9881631090296519</v>
      </c>
      <c r="D200" s="27">
        <v>0.8596783230811467</v>
      </c>
    </row>
    <row r="201">
      <c r="A201" s="11">
        <v>50101.0</v>
      </c>
      <c r="B201" s="8" t="s">
        <v>28</v>
      </c>
      <c r="C201" s="27">
        <v>1.278201100324771</v>
      </c>
      <c r="D201" s="27">
        <v>1.4348803061624182</v>
      </c>
    </row>
    <row r="202">
      <c r="A202" s="11">
        <v>50102.0</v>
      </c>
      <c r="B202" s="8" t="s">
        <v>228</v>
      </c>
      <c r="C202" s="27">
        <v>0.9716267761857323</v>
      </c>
      <c r="D202" s="27">
        <v>1.1701218301114948</v>
      </c>
    </row>
    <row r="203">
      <c r="A203" s="11">
        <v>50103.0</v>
      </c>
      <c r="B203" s="8" t="s">
        <v>229</v>
      </c>
      <c r="C203" s="27">
        <v>1.177574904972321</v>
      </c>
      <c r="D203" s="27">
        <v>1.6815473052585554</v>
      </c>
    </row>
    <row r="204">
      <c r="A204" s="11">
        <v>50104.0</v>
      </c>
      <c r="B204" s="8" t="s">
        <v>230</v>
      </c>
      <c r="C204" s="27">
        <v>1.1225907501378827</v>
      </c>
      <c r="D204" s="27">
        <v>1.0715573054221814</v>
      </c>
    </row>
    <row r="205">
      <c r="A205" s="11">
        <v>50201.0</v>
      </c>
      <c r="B205" s="8" t="s">
        <v>231</v>
      </c>
      <c r="C205" s="27">
        <v>1.0119219228478311</v>
      </c>
      <c r="D205" s="27">
        <v>0.8248022621229382</v>
      </c>
    </row>
    <row r="206">
      <c r="A206" s="11">
        <v>50202.0</v>
      </c>
      <c r="B206" s="8" t="s">
        <v>232</v>
      </c>
      <c r="C206" s="27">
        <v>0.924224850133413</v>
      </c>
      <c r="D206" s="27">
        <v>1.2078487534409</v>
      </c>
    </row>
    <row r="207">
      <c r="A207" s="11">
        <v>50203.0</v>
      </c>
      <c r="B207" s="8" t="s">
        <v>233</v>
      </c>
      <c r="C207" s="27">
        <v>1.1133003327456972</v>
      </c>
      <c r="D207" s="27">
        <v>0.984354714300271</v>
      </c>
    </row>
    <row r="208">
      <c r="A208" s="11">
        <v>50204.0</v>
      </c>
      <c r="B208" s="8" t="s">
        <v>234</v>
      </c>
      <c r="C208" s="27">
        <v>0.9899874244475102</v>
      </c>
      <c r="D208" s="27">
        <v>1.3166222193334074</v>
      </c>
    </row>
    <row r="209">
      <c r="A209" s="11">
        <v>50301.0</v>
      </c>
      <c r="B209" s="8" t="s">
        <v>235</v>
      </c>
      <c r="C209" s="27">
        <v>0.9484543027574707</v>
      </c>
      <c r="D209" s="27">
        <v>1.1815084945457288</v>
      </c>
    </row>
    <row r="210">
      <c r="A210" s="11">
        <v>50302.0</v>
      </c>
      <c r="B210" s="8" t="s">
        <v>236</v>
      </c>
      <c r="C210" s="27">
        <v>1.174848831023848</v>
      </c>
      <c r="D210" s="27">
        <v>1.2925984490406508</v>
      </c>
    </row>
    <row r="211">
      <c r="A211" s="11">
        <v>50303.0</v>
      </c>
      <c r="B211" s="8" t="s">
        <v>237</v>
      </c>
      <c r="C211" s="27">
        <v>1.0032843189654204</v>
      </c>
      <c r="D211" s="27">
        <v>1.1395836015482983</v>
      </c>
    </row>
    <row r="212">
      <c r="A212" s="11">
        <v>50401.0</v>
      </c>
      <c r="B212" s="8" t="s">
        <v>238</v>
      </c>
      <c r="C212" s="27">
        <v>1.0584919851434742</v>
      </c>
      <c r="D212" s="27">
        <v>1.3941407013553302</v>
      </c>
    </row>
    <row r="213">
      <c r="A213" s="11">
        <v>50402.0</v>
      </c>
      <c r="B213" s="8" t="s">
        <v>239</v>
      </c>
      <c r="C213" s="27">
        <v>0.976088525396712</v>
      </c>
      <c r="D213" s="27">
        <v>1.1141799923000177</v>
      </c>
    </row>
    <row r="214">
      <c r="A214" s="11">
        <v>50403.0</v>
      </c>
      <c r="B214" s="8" t="s">
        <v>240</v>
      </c>
      <c r="C214" s="27">
        <v>0.9686694792181296</v>
      </c>
      <c r="D214" s="27">
        <v>1.2142061266636226</v>
      </c>
    </row>
    <row r="215">
      <c r="A215" s="11">
        <v>50404.0</v>
      </c>
      <c r="B215" s="8" t="s">
        <v>241</v>
      </c>
      <c r="C215" s="27">
        <v>0.9759676557380458</v>
      </c>
      <c r="D215" s="27">
        <v>1.1489666472124105</v>
      </c>
    </row>
    <row r="216">
      <c r="A216" s="11">
        <v>50405.0</v>
      </c>
      <c r="B216" s="8" t="s">
        <v>366</v>
      </c>
      <c r="C216" s="27">
        <v>1.0584919851434742</v>
      </c>
      <c r="D216" s="27">
        <v>1.1858130560077613</v>
      </c>
    </row>
    <row r="217">
      <c r="A217" s="11">
        <v>50501.0</v>
      </c>
      <c r="B217" s="8" t="s">
        <v>242</v>
      </c>
      <c r="C217" s="27">
        <v>0.9569567848455672</v>
      </c>
      <c r="D217" s="27">
        <v>1.0836091781400667</v>
      </c>
    </row>
    <row r="218">
      <c r="A218" s="11">
        <v>50502.0</v>
      </c>
      <c r="B218" s="8" t="s">
        <v>243</v>
      </c>
      <c r="C218" s="27">
        <v>0.9363601615279168</v>
      </c>
      <c r="D218" s="27">
        <v>1.0376166449581825</v>
      </c>
    </row>
    <row r="219">
      <c r="A219" s="11">
        <v>50601.0</v>
      </c>
      <c r="B219" s="8" t="s">
        <v>244</v>
      </c>
      <c r="C219" s="27">
        <v>1.143867216434294</v>
      </c>
      <c r="D219" s="27">
        <v>1.3991934493189921</v>
      </c>
    </row>
    <row r="220">
      <c r="A220" s="11">
        <v>50602.0</v>
      </c>
      <c r="B220" s="8" t="s">
        <v>245</v>
      </c>
      <c r="C220" s="27">
        <v>1.2308860428365558</v>
      </c>
      <c r="D220" s="27">
        <v>1.5923691182372435</v>
      </c>
    </row>
    <row r="221">
      <c r="A221" s="11">
        <v>50701.0</v>
      </c>
      <c r="B221" s="8" t="s">
        <v>246</v>
      </c>
      <c r="C221" s="27">
        <v>0.9923177609473042</v>
      </c>
      <c r="D221" s="27">
        <v>1.355346841359565</v>
      </c>
    </row>
    <row r="222">
      <c r="A222" s="11">
        <v>50702.0</v>
      </c>
      <c r="B222" s="8" t="s">
        <v>247</v>
      </c>
      <c r="C222" s="27">
        <v>1.0343705223148192</v>
      </c>
      <c r="D222" s="27">
        <v>1.277011057314427</v>
      </c>
    </row>
    <row r="223">
      <c r="A223" s="11">
        <v>50801.0</v>
      </c>
      <c r="B223" s="8" t="s">
        <v>248</v>
      </c>
      <c r="C223" s="27">
        <v>0.9512298510943645</v>
      </c>
      <c r="D223" s="27">
        <v>1.3799881584213314</v>
      </c>
    </row>
    <row r="224">
      <c r="A224" s="11">
        <v>50802.0</v>
      </c>
      <c r="B224" s="8" t="s">
        <v>249</v>
      </c>
      <c r="C224" s="27">
        <v>1.5053347282495888</v>
      </c>
      <c r="D224" s="27">
        <v>1.7663767474661267</v>
      </c>
    </row>
    <row r="225">
      <c r="A225" s="11">
        <v>50901.0</v>
      </c>
      <c r="B225" s="8" t="s">
        <v>250</v>
      </c>
      <c r="C225" s="27">
        <v>0.8854160670432294</v>
      </c>
      <c r="D225" s="27">
        <v>0.7493928870886533</v>
      </c>
    </row>
    <row r="226">
      <c r="A226" s="11">
        <v>50902.0</v>
      </c>
      <c r="B226" s="8" t="s">
        <v>251</v>
      </c>
      <c r="C226" s="27">
        <v>1.0072110267732919</v>
      </c>
      <c r="D226" s="27">
        <v>0.7731975016973773</v>
      </c>
    </row>
    <row r="227">
      <c r="A227" s="11">
        <v>51001.0</v>
      </c>
      <c r="B227" s="8" t="s">
        <v>252</v>
      </c>
      <c r="C227" s="27">
        <v>0.9922676079266408</v>
      </c>
      <c r="D227" s="27">
        <v>0.755050505913183</v>
      </c>
    </row>
    <row r="228">
      <c r="A228" s="11">
        <v>51002.0</v>
      </c>
      <c r="B228" s="8" t="s">
        <v>253</v>
      </c>
      <c r="C228" s="27">
        <v>1.1730358510475987</v>
      </c>
      <c r="D228" s="27">
        <v>0.961743458434875</v>
      </c>
    </row>
    <row r="229">
      <c r="A229" s="11">
        <v>51003.0</v>
      </c>
      <c r="B229" s="8" t="s">
        <v>254</v>
      </c>
      <c r="C229" s="27">
        <v>1.3629656436557132</v>
      </c>
      <c r="D229" s="27">
        <v>0.8110753887927887</v>
      </c>
    </row>
    <row r="230">
      <c r="A230" s="11">
        <v>51101.0</v>
      </c>
      <c r="B230" s="8" t="s">
        <v>255</v>
      </c>
      <c r="C230" s="27">
        <v>1.1650803533196261</v>
      </c>
      <c r="D230" s="27">
        <v>1.5128087455851627</v>
      </c>
    </row>
    <row r="231">
      <c r="A231" s="11">
        <v>51102.0</v>
      </c>
      <c r="B231" s="8" t="s">
        <v>256</v>
      </c>
      <c r="C231" s="27">
        <v>1.0839335447242824</v>
      </c>
      <c r="D231" s="27">
        <v>1.3624187004728638</v>
      </c>
    </row>
    <row r="232">
      <c r="A232" s="11">
        <v>51103.0</v>
      </c>
      <c r="B232" s="8" t="s">
        <v>257</v>
      </c>
      <c r="C232" s="27">
        <v>0.9227066600054521</v>
      </c>
      <c r="D232" s="27">
        <v>1.051096647794599</v>
      </c>
    </row>
    <row r="233">
      <c r="A233" s="11">
        <v>51201.0</v>
      </c>
      <c r="B233" s="8" t="s">
        <v>258</v>
      </c>
      <c r="C233" s="27">
        <v>0.7481460481405788</v>
      </c>
      <c r="D233" s="27">
        <v>0.844156341110728</v>
      </c>
    </row>
    <row r="234">
      <c r="A234" s="11">
        <v>51202.0</v>
      </c>
      <c r="B234" s="8" t="s">
        <v>259</v>
      </c>
      <c r="C234" s="27">
        <v>0.9957501041204541</v>
      </c>
      <c r="D234" s="27">
        <v>1.047472985599603</v>
      </c>
    </row>
    <row r="235">
      <c r="A235" s="11">
        <v>51203.0</v>
      </c>
      <c r="B235" s="8" t="s">
        <v>260</v>
      </c>
      <c r="C235" s="27">
        <v>1.5066774977857793</v>
      </c>
      <c r="D235" s="27">
        <v>2.1139047012930234</v>
      </c>
    </row>
    <row r="236">
      <c r="A236" s="11">
        <v>51204.0</v>
      </c>
      <c r="B236" s="8" t="s">
        <v>367</v>
      </c>
      <c r="C236" s="27">
        <v>0.9957501041204541</v>
      </c>
      <c r="D236" s="27">
        <v>1.1754628797254851</v>
      </c>
    </row>
    <row r="237">
      <c r="A237" s="11">
        <v>51301.0</v>
      </c>
      <c r="B237" s="8" t="s">
        <v>261</v>
      </c>
      <c r="C237" s="27">
        <v>0.9685219064621884</v>
      </c>
      <c r="D237" s="27">
        <v>1.2827540453166058</v>
      </c>
    </row>
    <row r="238">
      <c r="A238" s="11">
        <v>51302.0</v>
      </c>
      <c r="B238" s="8" t="s">
        <v>262</v>
      </c>
      <c r="C238" s="27">
        <v>0.9504691822054491</v>
      </c>
      <c r="D238" s="27">
        <v>1.3073472697255304</v>
      </c>
    </row>
    <row r="239">
      <c r="A239" s="11">
        <v>51401.0</v>
      </c>
      <c r="B239" s="8" t="s">
        <v>263</v>
      </c>
      <c r="C239" s="27">
        <v>0.8090378265311676</v>
      </c>
      <c r="D239" s="27">
        <v>1.1604669985962481</v>
      </c>
    </row>
    <row r="240">
      <c r="A240" s="11">
        <v>51402.0</v>
      </c>
      <c r="B240" s="8" t="s">
        <v>264</v>
      </c>
      <c r="C240" s="27">
        <v>1.1475058573484835</v>
      </c>
      <c r="D240" s="27">
        <v>1.0035538771234958</v>
      </c>
    </row>
    <row r="241">
      <c r="A241" s="11">
        <v>51501.0</v>
      </c>
      <c r="B241" s="8" t="s">
        <v>265</v>
      </c>
      <c r="C241" s="27">
        <v>1.0591048985398839</v>
      </c>
      <c r="D241" s="27">
        <v>1.312065630689896</v>
      </c>
    </row>
    <row r="242">
      <c r="A242" s="11">
        <v>51601.0</v>
      </c>
      <c r="B242" s="8" t="s">
        <v>266</v>
      </c>
      <c r="C242" s="27">
        <v>1.0179830119136095</v>
      </c>
      <c r="D242" s="27">
        <v>1.1796409791554434</v>
      </c>
    </row>
    <row r="243">
      <c r="A243" s="11">
        <v>60101.0</v>
      </c>
      <c r="B243" s="8" t="s">
        <v>30</v>
      </c>
      <c r="C243" s="27">
        <v>1.1199894190300814</v>
      </c>
      <c r="D243" s="27">
        <v>1.324818367236496</v>
      </c>
    </row>
    <row r="244">
      <c r="A244" s="11">
        <v>60201.0</v>
      </c>
      <c r="B244" s="8" t="s">
        <v>267</v>
      </c>
      <c r="C244" s="27">
        <v>0.9102687882243393</v>
      </c>
      <c r="D244" s="27">
        <v>1.1498317635178568</v>
      </c>
    </row>
    <row r="245">
      <c r="A245" s="11">
        <v>60202.0</v>
      </c>
      <c r="B245" s="8" t="s">
        <v>268</v>
      </c>
      <c r="C245" s="27">
        <v>1.0531395315823813</v>
      </c>
      <c r="D245" s="27">
        <v>0.8528555239374952</v>
      </c>
    </row>
    <row r="246">
      <c r="A246" s="11">
        <v>60301.0</v>
      </c>
      <c r="B246" s="8" t="s">
        <v>269</v>
      </c>
      <c r="C246" s="27">
        <v>0.8441862264050107</v>
      </c>
      <c r="D246" s="27">
        <v>0.7521559473794632</v>
      </c>
    </row>
    <row r="247">
      <c r="A247" s="11">
        <v>60302.0</v>
      </c>
      <c r="B247" s="8" t="s">
        <v>270</v>
      </c>
      <c r="C247" s="27">
        <v>1.0098408761098212</v>
      </c>
      <c r="D247" s="27">
        <v>1.064512310249369</v>
      </c>
    </row>
    <row r="248">
      <c r="A248" s="11">
        <v>60303.0</v>
      </c>
      <c r="B248" s="8" t="s">
        <v>271</v>
      </c>
      <c r="C248" s="27">
        <v>0.968507732771631</v>
      </c>
      <c r="D248" s="27">
        <v>1.0233130956277419</v>
      </c>
    </row>
    <row r="249">
      <c r="A249" s="11">
        <v>60401.0</v>
      </c>
      <c r="B249" s="8" t="s">
        <v>272</v>
      </c>
      <c r="C249" s="27">
        <v>1.217045336693636</v>
      </c>
      <c r="D249" s="27">
        <v>1.4975000522830626</v>
      </c>
    </row>
    <row r="250">
      <c r="A250" s="11">
        <v>60402.0</v>
      </c>
      <c r="B250" s="8" t="s">
        <v>273</v>
      </c>
      <c r="C250" s="27">
        <v>1.238989379160551</v>
      </c>
      <c r="D250" s="27">
        <v>0.768986578517329</v>
      </c>
    </row>
    <row r="251">
      <c r="A251" s="11">
        <v>60501.0</v>
      </c>
      <c r="B251" s="8" t="s">
        <v>274</v>
      </c>
      <c r="C251" s="27">
        <v>0.9442304372567705</v>
      </c>
      <c r="D251" s="27">
        <v>0.9342342799631347</v>
      </c>
    </row>
    <row r="252">
      <c r="A252" s="11">
        <v>60502.0</v>
      </c>
      <c r="B252" s="8" t="s">
        <v>275</v>
      </c>
      <c r="C252" s="27">
        <v>1.199365355210669</v>
      </c>
      <c r="D252" s="27">
        <v>1.623246165257121</v>
      </c>
    </row>
    <row r="253">
      <c r="A253" s="11">
        <v>60601.0</v>
      </c>
      <c r="B253" s="8" t="s">
        <v>182</v>
      </c>
      <c r="C253" s="27">
        <v>1.0023427016855189</v>
      </c>
      <c r="D253" s="27">
        <v>0.9280989995925684</v>
      </c>
    </row>
    <row r="254">
      <c r="A254" s="11">
        <v>70101.0</v>
      </c>
      <c r="B254" s="8" t="s">
        <v>276</v>
      </c>
      <c r="C254" s="27">
        <v>1.1892562944988685</v>
      </c>
      <c r="D254" s="27">
        <v>1.3555701707048207</v>
      </c>
    </row>
    <row r="255">
      <c r="A255" s="11">
        <v>70102.0</v>
      </c>
      <c r="B255" s="8" t="s">
        <v>277</v>
      </c>
      <c r="C255" s="27">
        <v>1.0845519404531099</v>
      </c>
      <c r="D255" s="27">
        <v>1.245732143733292</v>
      </c>
    </row>
    <row r="256">
      <c r="A256" s="11">
        <v>70103.0</v>
      </c>
      <c r="B256" s="8" t="s">
        <v>278</v>
      </c>
      <c r="C256" s="27">
        <v>1.11859747212989</v>
      </c>
      <c r="D256" s="27">
        <v>1.3019172194310258</v>
      </c>
    </row>
    <row r="257">
      <c r="A257" s="11">
        <v>70104.0</v>
      </c>
      <c r="B257" s="8" t="s">
        <v>279</v>
      </c>
      <c r="C257" s="27">
        <v>1.1557125239662072</v>
      </c>
      <c r="D257" s="27">
        <v>1.2886872276234382</v>
      </c>
    </row>
    <row r="258">
      <c r="A258" s="11">
        <v>70105.0</v>
      </c>
      <c r="B258" s="8" t="s">
        <v>280</v>
      </c>
      <c r="C258" s="27">
        <v>0.9533089724191548</v>
      </c>
      <c r="D258" s="27">
        <v>1.139676076436732</v>
      </c>
    </row>
    <row r="259">
      <c r="A259" s="11">
        <v>70201.0</v>
      </c>
      <c r="B259" s="8" t="s">
        <v>281</v>
      </c>
      <c r="C259" s="27">
        <v>1.0568744132634802</v>
      </c>
      <c r="D259" s="27">
        <v>1.2723006109551278</v>
      </c>
    </row>
    <row r="260">
      <c r="A260" s="11">
        <v>70202.0</v>
      </c>
      <c r="B260" s="8" t="s">
        <v>282</v>
      </c>
      <c r="C260" s="27">
        <v>1.1234834030953758</v>
      </c>
      <c r="D260" s="27">
        <v>1.7688194806380808</v>
      </c>
    </row>
    <row r="261">
      <c r="A261" s="11">
        <v>70301.0</v>
      </c>
      <c r="B261" s="8" t="s">
        <v>283</v>
      </c>
      <c r="C261" s="27">
        <v>0.8093929933235243</v>
      </c>
      <c r="D261" s="27">
        <v>0.7238183584803032</v>
      </c>
    </row>
    <row r="262">
      <c r="A262" s="11">
        <v>70302.0</v>
      </c>
      <c r="B262" s="8" t="s">
        <v>284</v>
      </c>
      <c r="C262" s="27">
        <v>0.7522722759462842</v>
      </c>
      <c r="D262" s="27">
        <v>0.8304517473461063</v>
      </c>
    </row>
    <row r="263">
      <c r="A263" s="11">
        <v>70303.0</v>
      </c>
      <c r="B263" s="8" t="s">
        <v>285</v>
      </c>
      <c r="C263" s="27">
        <v>0.8533113261585485</v>
      </c>
      <c r="D263" s="27">
        <v>0.844569830082675</v>
      </c>
    </row>
    <row r="264">
      <c r="A264" s="11">
        <v>70401.0</v>
      </c>
      <c r="B264" s="8" t="s">
        <v>286</v>
      </c>
      <c r="C264" s="27">
        <v>0.9956044471427594</v>
      </c>
      <c r="D264" s="27">
        <v>1.0388037333340745</v>
      </c>
    </row>
    <row r="265">
      <c r="A265" s="11">
        <v>70402.0</v>
      </c>
      <c r="B265" s="8" t="s">
        <v>287</v>
      </c>
      <c r="C265" s="27">
        <v>0.991187438268956</v>
      </c>
      <c r="D265" s="27">
        <v>0.9597559831048404</v>
      </c>
    </row>
    <row r="266">
      <c r="A266" s="11">
        <v>70403.0</v>
      </c>
      <c r="B266" s="8" t="s">
        <v>288</v>
      </c>
      <c r="C266" s="27">
        <v>0.8376259301295714</v>
      </c>
      <c r="D266" s="27">
        <v>0.6838849100527103</v>
      </c>
    </row>
    <row r="267">
      <c r="A267" s="11">
        <v>70404.0</v>
      </c>
      <c r="B267" s="8" t="s">
        <v>289</v>
      </c>
      <c r="C267" s="27">
        <v>1.0052388460596355</v>
      </c>
      <c r="D267" s="27">
        <v>0.8460514419939734</v>
      </c>
    </row>
    <row r="268">
      <c r="A268" s="11">
        <v>70501.0</v>
      </c>
      <c r="B268" s="8" t="s">
        <v>290</v>
      </c>
      <c r="C268" s="27">
        <v>0.944783968265064</v>
      </c>
      <c r="D268" s="27">
        <v>0.5801549862014036</v>
      </c>
    </row>
    <row r="269">
      <c r="A269" s="11">
        <v>70502.0</v>
      </c>
      <c r="B269" s="8" t="s">
        <v>291</v>
      </c>
      <c r="C269" s="27">
        <v>0.8784950615113549</v>
      </c>
      <c r="D269" s="27">
        <v>0.8212429044515691</v>
      </c>
    </row>
    <row r="270">
      <c r="A270" s="11">
        <v>70503.0</v>
      </c>
      <c r="B270" s="8" t="s">
        <v>292</v>
      </c>
      <c r="C270" s="27">
        <v>0.7266451380432064</v>
      </c>
      <c r="D270" s="27">
        <v>0.7112516703571649</v>
      </c>
    </row>
    <row r="271">
      <c r="A271" s="11">
        <v>70601.0</v>
      </c>
      <c r="B271" s="8" t="s">
        <v>293</v>
      </c>
      <c r="C271" s="27">
        <v>0.8490549339791387</v>
      </c>
      <c r="D271" s="27">
        <v>0.865032671669134</v>
      </c>
    </row>
    <row r="272">
      <c r="A272" s="11">
        <v>70602.0</v>
      </c>
      <c r="B272" s="8" t="s">
        <v>294</v>
      </c>
      <c r="C272" s="27">
        <v>0.9507412847178773</v>
      </c>
      <c r="D272" s="27">
        <v>0.9587711433997762</v>
      </c>
    </row>
    <row r="273">
      <c r="A273" s="11">
        <v>70603.0</v>
      </c>
      <c r="B273" s="8" t="s">
        <v>295</v>
      </c>
      <c r="C273" s="27">
        <v>1.1830454275812166</v>
      </c>
      <c r="D273" s="27">
        <v>1.1883094546457855</v>
      </c>
    </row>
    <row r="274">
      <c r="A274" s="11">
        <v>70701.0</v>
      </c>
      <c r="B274" s="8" t="s">
        <v>296</v>
      </c>
      <c r="C274" s="27">
        <v>0.9070470116342436</v>
      </c>
      <c r="D274" s="27">
        <v>1.1488619006291119</v>
      </c>
    </row>
    <row r="275">
      <c r="A275" s="11">
        <v>70702.0</v>
      </c>
      <c r="B275" s="8" t="s">
        <v>297</v>
      </c>
      <c r="C275" s="27">
        <v>0.9883884136876274</v>
      </c>
      <c r="D275" s="27">
        <v>0.6333166761029838</v>
      </c>
    </row>
    <row r="276">
      <c r="A276" s="11">
        <v>70703.0</v>
      </c>
      <c r="B276" s="8" t="s">
        <v>298</v>
      </c>
      <c r="C276" s="27">
        <v>0.8941792744492731</v>
      </c>
      <c r="D276" s="27">
        <v>0.8380724479554073</v>
      </c>
    </row>
    <row r="277">
      <c r="A277" s="11">
        <v>70704.0</v>
      </c>
      <c r="B277" s="8" t="s">
        <v>299</v>
      </c>
      <c r="C277" s="27">
        <v>0.7281860162036667</v>
      </c>
      <c r="D277" s="27">
        <v>0.5496614607983029</v>
      </c>
    </row>
    <row r="278">
      <c r="A278" s="11">
        <v>70705.0</v>
      </c>
      <c r="B278" s="8" t="s">
        <v>300</v>
      </c>
      <c r="C278" s="27">
        <v>0.9076834193556651</v>
      </c>
      <c r="D278" s="27">
        <v>1.0581638303402356</v>
      </c>
    </row>
    <row r="279">
      <c r="A279" s="11">
        <v>70706.0</v>
      </c>
      <c r="B279" s="8" t="s">
        <v>301</v>
      </c>
      <c r="C279" s="27">
        <v>1.106304664819408</v>
      </c>
      <c r="D279" s="27">
        <v>1.0450093512566099</v>
      </c>
    </row>
    <row r="280">
      <c r="A280" s="11">
        <v>70707.0</v>
      </c>
      <c r="B280" s="8" t="s">
        <v>302</v>
      </c>
      <c r="C280" s="27">
        <v>0.8761533475125687</v>
      </c>
      <c r="D280" s="27">
        <v>0.5158841045657305</v>
      </c>
    </row>
    <row r="281">
      <c r="A281" s="11">
        <v>70801.0</v>
      </c>
      <c r="B281" s="8" t="s">
        <v>303</v>
      </c>
      <c r="C281" s="27">
        <v>0.7656704001318101</v>
      </c>
      <c r="D281" s="27">
        <v>0.892487462086279</v>
      </c>
    </row>
    <row r="282">
      <c r="A282" s="11">
        <v>70802.0</v>
      </c>
      <c r="B282" s="8" t="s">
        <v>304</v>
      </c>
      <c r="C282" s="27">
        <v>0.7272395306629357</v>
      </c>
      <c r="D282" s="27">
        <v>0.3128469464641419</v>
      </c>
    </row>
    <row r="283">
      <c r="A283" s="11">
        <v>70803.0</v>
      </c>
      <c r="B283" s="8" t="s">
        <v>305</v>
      </c>
      <c r="C283" s="27">
        <v>0.9610329044653781</v>
      </c>
      <c r="D283" s="27">
        <v>0.8324208909735196</v>
      </c>
    </row>
    <row r="284">
      <c r="A284" s="11">
        <v>70804.0</v>
      </c>
      <c r="B284" s="8" t="s">
        <v>306</v>
      </c>
      <c r="C284" s="27">
        <v>0.7774564731202759</v>
      </c>
      <c r="D284" s="27">
        <v>0.799419209341755</v>
      </c>
    </row>
    <row r="285">
      <c r="A285" s="11">
        <v>70805.0</v>
      </c>
      <c r="B285" s="8" t="s">
        <v>307</v>
      </c>
      <c r="C285" s="27">
        <v>0.8188112499344391</v>
      </c>
      <c r="D285" s="27">
        <v>1.073833033840441</v>
      </c>
    </row>
    <row r="286">
      <c r="A286" s="11">
        <v>70901.0</v>
      </c>
      <c r="B286" s="8" t="s">
        <v>308</v>
      </c>
      <c r="C286" s="27">
        <v>0.7940599781757797</v>
      </c>
      <c r="D286" s="27">
        <v>0.8393559128823932</v>
      </c>
    </row>
    <row r="287">
      <c r="A287" s="11">
        <v>70902.0</v>
      </c>
      <c r="B287" s="8" t="s">
        <v>309</v>
      </c>
      <c r="C287" s="27">
        <v>1.0111734634043377</v>
      </c>
      <c r="D287" s="27">
        <v>0.8071360970247676</v>
      </c>
    </row>
    <row r="288">
      <c r="A288" s="11">
        <v>70903.0</v>
      </c>
      <c r="B288" s="8" t="s">
        <v>310</v>
      </c>
      <c r="C288" s="27">
        <v>1.0019649991004107</v>
      </c>
      <c r="D288" s="27">
        <v>0.9665982755753416</v>
      </c>
    </row>
    <row r="289">
      <c r="A289" s="11">
        <v>70904.0</v>
      </c>
      <c r="B289" s="8" t="s">
        <v>311</v>
      </c>
      <c r="C289" s="27">
        <v>0.9456917036778156</v>
      </c>
      <c r="D289" s="27">
        <v>0.5689317186226382</v>
      </c>
    </row>
    <row r="290">
      <c r="A290" s="11">
        <v>71001.0</v>
      </c>
      <c r="B290" s="8" t="s">
        <v>312</v>
      </c>
      <c r="C290" s="27">
        <v>1.1041519493448009</v>
      </c>
      <c r="D290" s="27">
        <v>1.0857783955162927</v>
      </c>
    </row>
    <row r="291">
      <c r="A291" s="11">
        <v>71002.0</v>
      </c>
      <c r="B291" s="8" t="s">
        <v>313</v>
      </c>
      <c r="C291" s="27">
        <v>1.0545654411676841</v>
      </c>
      <c r="D291" s="27">
        <v>0.9230934018372681</v>
      </c>
    </row>
    <row r="292">
      <c r="A292" s="11">
        <v>71003.0</v>
      </c>
      <c r="B292" s="8" t="s">
        <v>314</v>
      </c>
      <c r="C292" s="27">
        <v>1.003629205095956</v>
      </c>
      <c r="D292" s="27">
        <v>1.3864577402766587</v>
      </c>
    </row>
    <row r="293">
      <c r="A293" s="11">
        <v>71004.0</v>
      </c>
      <c r="B293" s="8" t="s">
        <v>315</v>
      </c>
      <c r="C293" s="27">
        <v>1.197063531970685</v>
      </c>
      <c r="D293" s="27">
        <v>1.1932431794073601</v>
      </c>
    </row>
    <row r="294">
      <c r="A294" s="11">
        <v>71005.0</v>
      </c>
      <c r="B294" s="8" t="s">
        <v>316</v>
      </c>
      <c r="C294" s="27">
        <v>1.1206254916621585</v>
      </c>
      <c r="D294" s="27">
        <v>0.9918256632710591</v>
      </c>
    </row>
    <row r="295">
      <c r="A295" s="11">
        <v>71101.0</v>
      </c>
      <c r="B295" s="8" t="s">
        <v>317</v>
      </c>
      <c r="C295" s="27">
        <v>1.0604876966478747</v>
      </c>
      <c r="D295" s="27">
        <v>1.187683320805504</v>
      </c>
    </row>
    <row r="296">
      <c r="A296" s="11">
        <v>71102.0</v>
      </c>
      <c r="B296" s="8" t="s">
        <v>318</v>
      </c>
      <c r="C296" s="27">
        <v>0.780045411002075</v>
      </c>
      <c r="D296" s="27">
        <v>0.7945907833374233</v>
      </c>
    </row>
    <row r="297">
      <c r="A297" s="11">
        <v>71103.0</v>
      </c>
      <c r="B297" s="8" t="s">
        <v>319</v>
      </c>
      <c r="C297" s="27">
        <v>0.830070334807982</v>
      </c>
      <c r="D297" s="27">
        <v>1.039372151807311</v>
      </c>
    </row>
    <row r="298">
      <c r="A298" s="11">
        <v>71104.0</v>
      </c>
      <c r="B298" s="8" t="s">
        <v>320</v>
      </c>
      <c r="C298" s="27">
        <v>0.9931271594967573</v>
      </c>
      <c r="D298" s="27">
        <v>0.9541590484159925</v>
      </c>
    </row>
    <row r="299">
      <c r="A299" s="11">
        <v>71105.0</v>
      </c>
      <c r="B299" s="8" t="s">
        <v>321</v>
      </c>
      <c r="C299" s="27">
        <v>0.9373119914028536</v>
      </c>
      <c r="D299" s="27">
        <v>1.1835536752857436</v>
      </c>
    </row>
    <row r="300">
      <c r="A300" s="11">
        <v>71106.0</v>
      </c>
      <c r="B300" s="8" t="s">
        <v>322</v>
      </c>
      <c r="C300" s="27">
        <v>0.9679975847819251</v>
      </c>
      <c r="D300" s="27">
        <v>1.0514764527245068</v>
      </c>
    </row>
    <row r="301">
      <c r="A301" s="11">
        <v>71201.0</v>
      </c>
      <c r="B301" s="8" t="s">
        <v>323</v>
      </c>
      <c r="C301" s="27">
        <v>0.987140313921598</v>
      </c>
      <c r="D301" s="27">
        <v>0.8811387808717858</v>
      </c>
    </row>
    <row r="302">
      <c r="A302" s="11">
        <v>71301.0</v>
      </c>
      <c r="B302" s="8" t="s">
        <v>324</v>
      </c>
      <c r="C302" s="27">
        <v>0.8665770290365588</v>
      </c>
      <c r="D302" s="27">
        <v>0.972230082284366</v>
      </c>
    </row>
    <row r="303">
      <c r="A303" s="11">
        <v>71302.0</v>
      </c>
      <c r="B303" s="8" t="s">
        <v>325</v>
      </c>
      <c r="C303" s="27">
        <v>1.0533710575426916</v>
      </c>
      <c r="D303" s="27">
        <v>1.0457101371598678</v>
      </c>
    </row>
    <row r="304">
      <c r="A304" s="11">
        <v>71401.0</v>
      </c>
      <c r="B304" s="8" t="s">
        <v>326</v>
      </c>
      <c r="C304" s="27">
        <v>1.0992210538472402</v>
      </c>
      <c r="D304" s="27">
        <v>0.8935139210692288</v>
      </c>
    </row>
    <row r="305">
      <c r="A305" s="11">
        <v>71402.0</v>
      </c>
      <c r="B305" s="8" t="s">
        <v>327</v>
      </c>
      <c r="C305" s="27">
        <v>1.2976054318083032</v>
      </c>
      <c r="D305" s="27">
        <v>1.3107813845753815</v>
      </c>
    </row>
    <row r="306">
      <c r="A306" s="11">
        <v>71403.0</v>
      </c>
      <c r="B306" s="8" t="s">
        <v>328</v>
      </c>
      <c r="C306" s="27">
        <v>0.9168609336692356</v>
      </c>
      <c r="D306" s="27">
        <v>0.91206068128708</v>
      </c>
    </row>
    <row r="307">
      <c r="A307" s="11">
        <v>71501.0</v>
      </c>
      <c r="B307" s="8" t="s">
        <v>329</v>
      </c>
      <c r="C307" s="27">
        <v>1.1831252105493024</v>
      </c>
      <c r="D307" s="27">
        <v>1.0952370452985922</v>
      </c>
    </row>
    <row r="308">
      <c r="A308" s="11">
        <v>71502.0</v>
      </c>
      <c r="B308" s="8" t="s">
        <v>330</v>
      </c>
      <c r="C308" s="27">
        <v>0.9921595013423147</v>
      </c>
      <c r="D308" s="27">
        <v>0.9682566152154748</v>
      </c>
    </row>
    <row r="309">
      <c r="A309" s="11">
        <v>71503.0</v>
      </c>
      <c r="B309" s="8" t="s">
        <v>275</v>
      </c>
      <c r="C309" s="27">
        <v>1.0583293451718165</v>
      </c>
      <c r="D309" s="27">
        <v>0.9467061634448599</v>
      </c>
    </row>
    <row r="310">
      <c r="A310" s="11">
        <v>80101.0</v>
      </c>
      <c r="B310" s="8" t="s">
        <v>331</v>
      </c>
      <c r="C310" s="27">
        <v>1.0984055472330276</v>
      </c>
      <c r="D310" s="27">
        <v>1.339814105636447</v>
      </c>
    </row>
    <row r="311">
      <c r="A311" s="11">
        <v>80102.0</v>
      </c>
      <c r="B311" s="8" t="s">
        <v>318</v>
      </c>
      <c r="C311" s="27">
        <v>1.073131969442259</v>
      </c>
      <c r="D311" s="27">
        <v>0.9846363605545373</v>
      </c>
    </row>
    <row r="312">
      <c r="A312" s="11">
        <v>80201.0</v>
      </c>
      <c r="B312" s="8" t="s">
        <v>332</v>
      </c>
      <c r="C312" s="27">
        <v>1.03629609581917</v>
      </c>
      <c r="D312" s="27">
        <v>1.1367779159921676</v>
      </c>
    </row>
    <row r="313">
      <c r="A313" s="11">
        <v>80202.0</v>
      </c>
      <c r="B313" s="8" t="s">
        <v>333</v>
      </c>
      <c r="C313" s="27">
        <v>0.9877100420314631</v>
      </c>
      <c r="D313" s="27">
        <v>1.1218672217163717</v>
      </c>
    </row>
    <row r="314">
      <c r="A314" s="11">
        <v>80301.0</v>
      </c>
      <c r="B314" s="8" t="s">
        <v>334</v>
      </c>
      <c r="C314" s="27">
        <v>0.8326100460061576</v>
      </c>
      <c r="D314" s="27">
        <v>1.1563986596198317</v>
      </c>
    </row>
    <row r="315">
      <c r="A315" s="11">
        <v>80302.0</v>
      </c>
      <c r="B315" s="8" t="s">
        <v>335</v>
      </c>
      <c r="C315" s="27">
        <v>0.6997046427532078</v>
      </c>
      <c r="D315" s="27">
        <v>0.5321384982639998</v>
      </c>
    </row>
    <row r="316">
      <c r="A316" s="11">
        <v>80303.0</v>
      </c>
      <c r="B316" s="8" t="s">
        <v>336</v>
      </c>
      <c r="C316" s="27">
        <v>0.9226233354517003</v>
      </c>
      <c r="D316" s="27">
        <v>0.6875532442093182</v>
      </c>
    </row>
    <row r="317">
      <c r="A317" s="11">
        <v>80304.0</v>
      </c>
      <c r="B317" s="8" t="s">
        <v>337</v>
      </c>
      <c r="C317" s="27">
        <v>0.9312871563088335</v>
      </c>
      <c r="D317" s="27">
        <v>0.8407011451026304</v>
      </c>
    </row>
    <row r="318">
      <c r="A318" s="11">
        <v>80401.0</v>
      </c>
      <c r="B318" s="8" t="s">
        <v>338</v>
      </c>
      <c r="C318" s="27">
        <v>0.8547915743641975</v>
      </c>
      <c r="D318" s="27">
        <v>0.720704725972301</v>
      </c>
    </row>
    <row r="319">
      <c r="A319" s="11">
        <v>80402.0</v>
      </c>
      <c r="B319" s="8" t="s">
        <v>339</v>
      </c>
      <c r="C319" s="27">
        <v>0.832026439444926</v>
      </c>
      <c r="D319" s="27">
        <v>0.7409568247408704</v>
      </c>
    </row>
    <row r="320">
      <c r="A320" s="11">
        <v>80501.0</v>
      </c>
      <c r="B320" s="8" t="s">
        <v>340</v>
      </c>
      <c r="C320" s="27">
        <v>0.9351687323749629</v>
      </c>
      <c r="D320" s="27">
        <v>0.6276899256535468</v>
      </c>
    </row>
    <row r="321">
      <c r="A321" s="11">
        <v>80601.0</v>
      </c>
      <c r="B321" s="8" t="s">
        <v>341</v>
      </c>
      <c r="C321" s="27">
        <v>0.7554279508366373</v>
      </c>
      <c r="D321" s="27">
        <v>0.9678179322729383</v>
      </c>
    </row>
    <row r="322">
      <c r="A322" s="11">
        <v>80602.0</v>
      </c>
      <c r="B322" s="8" t="s">
        <v>342</v>
      </c>
      <c r="C322" s="27">
        <v>0.8859804912042962</v>
      </c>
      <c r="D322" s="27">
        <v>1.035339424205324</v>
      </c>
    </row>
    <row r="323">
      <c r="A323" s="11">
        <v>80701.0</v>
      </c>
      <c r="B323" s="8" t="s">
        <v>343</v>
      </c>
      <c r="C323" s="27">
        <v>1.0158006536371842</v>
      </c>
      <c r="D323" s="27">
        <v>0.7864144489414796</v>
      </c>
    </row>
    <row r="324">
      <c r="A324" s="11">
        <v>80702.0</v>
      </c>
      <c r="B324" s="8" t="s">
        <v>319</v>
      </c>
      <c r="C324" s="27">
        <v>0.9173968410737484</v>
      </c>
      <c r="D324" s="27">
        <v>0.9480107855421297</v>
      </c>
    </row>
    <row r="325">
      <c r="A325" s="11">
        <v>80703.0</v>
      </c>
      <c r="B325" s="8" t="s">
        <v>344</v>
      </c>
      <c r="C325" s="27">
        <v>1.3972992312979176</v>
      </c>
      <c r="D325" s="27">
        <v>2.3129283006075534</v>
      </c>
    </row>
    <row r="326">
      <c r="A326" s="11">
        <v>80801.0</v>
      </c>
      <c r="B326" s="8" t="s">
        <v>345</v>
      </c>
      <c r="C326" s="27">
        <v>0.9373192833971883</v>
      </c>
      <c r="D326" s="27">
        <v>0.9962519755497419</v>
      </c>
    </row>
    <row r="327">
      <c r="A327" s="11">
        <v>80802.0</v>
      </c>
      <c r="B327" s="8" t="s">
        <v>346</v>
      </c>
      <c r="C327" s="27">
        <v>0.9415257149596874</v>
      </c>
      <c r="D327" s="27">
        <v>0.7628089501912133</v>
      </c>
    </row>
    <row r="328">
      <c r="A328" s="11">
        <v>80803.0</v>
      </c>
      <c r="B328" s="8" t="s">
        <v>347</v>
      </c>
      <c r="C328" s="27">
        <v>0.9796146119924729</v>
      </c>
      <c r="D328" s="27">
        <v>0.759308342737473</v>
      </c>
    </row>
    <row r="329">
      <c r="A329" s="11">
        <v>80901.0</v>
      </c>
      <c r="B329" s="8" t="s">
        <v>368</v>
      </c>
      <c r="C329" s="27">
        <v>0.8949801533695803</v>
      </c>
      <c r="D329" s="27">
        <v>0.745607910877228</v>
      </c>
    </row>
    <row r="330">
      <c r="A330" s="11">
        <v>90101.0</v>
      </c>
      <c r="B330" s="8" t="s">
        <v>348</v>
      </c>
      <c r="C330" s="27">
        <v>0.9871558147190499</v>
      </c>
      <c r="D330" s="27">
        <v>1.3001004015481725</v>
      </c>
    </row>
    <row r="331">
      <c r="A331" s="11">
        <v>90102.0</v>
      </c>
      <c r="B331" s="8" t="s">
        <v>349</v>
      </c>
      <c r="C331" s="27">
        <v>0.8696173464121748</v>
      </c>
      <c r="D331" s="27">
        <v>0.8672465756631674</v>
      </c>
    </row>
    <row r="332">
      <c r="A332" s="11">
        <v>90103.0</v>
      </c>
      <c r="B332" s="8" t="s">
        <v>350</v>
      </c>
      <c r="C332" s="27">
        <v>1.0611160602696983</v>
      </c>
      <c r="D332" s="27">
        <v>1.6043209850973918</v>
      </c>
    </row>
    <row r="333">
      <c r="A333" s="11">
        <v>90104.0</v>
      </c>
      <c r="B333" s="8" t="s">
        <v>351</v>
      </c>
      <c r="C333" s="27">
        <v>0.887029703805119</v>
      </c>
      <c r="D333" s="27">
        <v>0.9681929920800963</v>
      </c>
    </row>
    <row r="334">
      <c r="A334" s="11">
        <v>90201.0</v>
      </c>
      <c r="B334" s="8" t="s">
        <v>352</v>
      </c>
      <c r="C334" s="27">
        <v>0.7367184870156565</v>
      </c>
      <c r="D334" s="27">
        <v>1.209709345966658</v>
      </c>
    </row>
    <row r="335">
      <c r="A335" s="11">
        <v>90202.0</v>
      </c>
      <c r="B335" s="8" t="s">
        <v>316</v>
      </c>
      <c r="C335" s="27">
        <v>0.9845812493022008</v>
      </c>
      <c r="D335" s="27">
        <v>0.7725571352458434</v>
      </c>
    </row>
    <row r="336">
      <c r="A336" s="11">
        <v>90203.0</v>
      </c>
      <c r="B336" s="8" t="s">
        <v>353</v>
      </c>
      <c r="C336" s="27">
        <v>1.0618321024468709</v>
      </c>
      <c r="D336" s="27">
        <v>0.8846794324145717</v>
      </c>
    </row>
    <row r="337">
      <c r="A337" s="11">
        <v>90301.0</v>
      </c>
      <c r="B337" s="8" t="s">
        <v>354</v>
      </c>
      <c r="C337" s="27">
        <v>0.7168673672879708</v>
      </c>
      <c r="D337" s="27">
        <v>1.0824047037289013</v>
      </c>
    </row>
    <row r="338">
      <c r="A338" s="11">
        <v>90302.0</v>
      </c>
      <c r="B338" s="8" t="s">
        <v>355</v>
      </c>
      <c r="C338" s="27">
        <v>0.9976487247419554</v>
      </c>
      <c r="D338" s="27">
        <v>1.045554763238744</v>
      </c>
    </row>
    <row r="339">
      <c r="A339" s="11">
        <v>90303.0</v>
      </c>
      <c r="B339" s="8" t="s">
        <v>356</v>
      </c>
      <c r="C339" s="27">
        <v>1.0010428556289037</v>
      </c>
      <c r="D339" s="27">
        <v>0.8848596157803573</v>
      </c>
    </row>
    <row r="340">
      <c r="A340" s="11">
        <v>90401.0</v>
      </c>
      <c r="B340" s="8" t="s">
        <v>357</v>
      </c>
      <c r="C340" s="27">
        <v>1.1366717493516172</v>
      </c>
      <c r="D340" s="27">
        <v>0.6148996751085446</v>
      </c>
    </row>
    <row r="341">
      <c r="A341" s="11">
        <v>90402.0</v>
      </c>
      <c r="B341" s="8" t="s">
        <v>358</v>
      </c>
      <c r="C341" s="27">
        <v>1.1318538947721197</v>
      </c>
      <c r="D341" s="27">
        <v>0.9146432794701991</v>
      </c>
    </row>
    <row r="342">
      <c r="A342" s="11">
        <v>90501.0</v>
      </c>
      <c r="B342" s="8" t="s">
        <v>359</v>
      </c>
      <c r="C342" s="27">
        <v>1.0398134070865923</v>
      </c>
      <c r="D342" s="27">
        <v>0.5823529414572208</v>
      </c>
    </row>
    <row r="343">
      <c r="A343" s="11">
        <v>90502.0</v>
      </c>
      <c r="B343" s="8" t="s">
        <v>360</v>
      </c>
      <c r="C343" s="27">
        <v>0.6823533086732121</v>
      </c>
      <c r="D343" s="27">
        <v>0.8281053220925368</v>
      </c>
    </row>
    <row r="344">
      <c r="A344" s="11">
        <v>90503.0</v>
      </c>
      <c r="B344" s="8" t="s">
        <v>361</v>
      </c>
      <c r="C344" s="27">
        <v>1.0366749934823332</v>
      </c>
      <c r="D344" s="27">
        <v>0.9815312927225207</v>
      </c>
    </row>
    <row r="345">
      <c r="A345" s="28"/>
      <c r="B345" s="28"/>
      <c r="C345" s="5"/>
      <c r="D345" s="23"/>
    </row>
    <row r="346">
      <c r="A346" s="28"/>
      <c r="B346" s="28"/>
      <c r="C346" s="5"/>
      <c r="D346" s="23"/>
    </row>
    <row r="347">
      <c r="A347" s="28"/>
      <c r="B347" s="28"/>
      <c r="C347" s="5"/>
      <c r="D347" s="5"/>
    </row>
    <row r="348">
      <c r="A348" s="28"/>
      <c r="B348" s="28"/>
      <c r="C348" s="5"/>
      <c r="D348" s="5"/>
    </row>
    <row r="349">
      <c r="A349" s="28"/>
      <c r="B349" s="28"/>
      <c r="C349" s="5"/>
      <c r="D349" s="5"/>
    </row>
    <row r="350">
      <c r="A350" s="28"/>
      <c r="B350" s="28"/>
      <c r="C350" s="5"/>
      <c r="D350" s="5"/>
    </row>
    <row r="351">
      <c r="A351" s="28"/>
      <c r="B351" s="28"/>
      <c r="C351" s="5"/>
      <c r="D351" s="5"/>
    </row>
    <row r="352">
      <c r="A352" s="28"/>
      <c r="B352" s="28"/>
      <c r="C352" s="5"/>
      <c r="D352" s="5"/>
    </row>
    <row r="353">
      <c r="A353" s="28"/>
      <c r="B353" s="28"/>
      <c r="C353" s="5"/>
      <c r="D353" s="5"/>
    </row>
    <row r="354">
      <c r="A354" s="28"/>
      <c r="B354" s="28"/>
      <c r="C354" s="5"/>
      <c r="D354" s="5"/>
    </row>
    <row r="355">
      <c r="A355" s="28"/>
      <c r="B355" s="28"/>
      <c r="C355" s="5"/>
      <c r="D355" s="5"/>
    </row>
    <row r="356">
      <c r="A356" s="28"/>
      <c r="B356" s="28"/>
      <c r="C356" s="5"/>
      <c r="D356" s="5"/>
    </row>
    <row r="357">
      <c r="A357" s="28"/>
      <c r="B357" s="28"/>
      <c r="C357" s="5"/>
      <c r="D357" s="5"/>
    </row>
    <row r="358">
      <c r="A358" s="28"/>
      <c r="B358" s="28"/>
      <c r="C358" s="5"/>
      <c r="D358" s="5"/>
    </row>
    <row r="359">
      <c r="A359" s="28"/>
      <c r="B359" s="28"/>
      <c r="C359" s="5"/>
      <c r="D359" s="5"/>
    </row>
    <row r="360">
      <c r="A360" s="28"/>
      <c r="B360" s="28"/>
      <c r="C360" s="5"/>
      <c r="D360" s="5"/>
    </row>
    <row r="361">
      <c r="A361" s="28"/>
      <c r="B361" s="28"/>
      <c r="C361" s="5"/>
      <c r="D361" s="5"/>
    </row>
    <row r="362">
      <c r="A362" s="28"/>
      <c r="B362" s="28"/>
      <c r="C362" s="5"/>
      <c r="D362" s="5"/>
    </row>
    <row r="363">
      <c r="A363" s="28"/>
      <c r="B363" s="28"/>
      <c r="C363" s="5"/>
      <c r="D363" s="5"/>
    </row>
    <row r="364">
      <c r="A364" s="28"/>
      <c r="B364" s="28"/>
      <c r="C364" s="5"/>
      <c r="D364" s="5"/>
    </row>
    <row r="365">
      <c r="A365" s="28"/>
      <c r="B365" s="28"/>
      <c r="C365" s="5"/>
      <c r="D365" s="5"/>
    </row>
    <row r="366">
      <c r="A366" s="28"/>
      <c r="B366" s="28"/>
      <c r="C366" s="5"/>
      <c r="D366" s="5"/>
    </row>
    <row r="367">
      <c r="A367" s="28"/>
      <c r="B367" s="28"/>
      <c r="C367" s="5"/>
      <c r="D367" s="5"/>
    </row>
    <row r="368">
      <c r="A368" s="28"/>
      <c r="B368" s="28"/>
      <c r="C368" s="5"/>
      <c r="D368" s="5"/>
    </row>
    <row r="369">
      <c r="A369" s="28"/>
      <c r="B369" s="28"/>
      <c r="C369" s="5"/>
      <c r="D369" s="5"/>
    </row>
    <row r="370">
      <c r="A370" s="28"/>
      <c r="B370" s="28"/>
      <c r="C370" s="5"/>
      <c r="D370" s="5"/>
    </row>
    <row r="371">
      <c r="A371" s="28"/>
      <c r="B371" s="28"/>
      <c r="C371" s="5"/>
      <c r="D371" s="5"/>
    </row>
    <row r="372">
      <c r="A372" s="28"/>
      <c r="B372" s="28"/>
      <c r="C372" s="5"/>
      <c r="D372" s="5"/>
    </row>
    <row r="373">
      <c r="A373" s="28"/>
      <c r="B373" s="28"/>
      <c r="C373" s="5"/>
      <c r="D373" s="5"/>
    </row>
    <row r="374">
      <c r="A374" s="28"/>
      <c r="B374" s="28"/>
      <c r="C374" s="5"/>
      <c r="D374" s="5"/>
    </row>
    <row r="375">
      <c r="A375" s="28"/>
      <c r="B375" s="28"/>
      <c r="C375" s="5"/>
      <c r="D375" s="5"/>
    </row>
    <row r="376">
      <c r="A376" s="28"/>
      <c r="B376" s="28"/>
      <c r="C376" s="5"/>
      <c r="D376" s="5"/>
    </row>
    <row r="377">
      <c r="A377" s="28"/>
      <c r="B377" s="28"/>
      <c r="C377" s="5"/>
      <c r="D377" s="5"/>
    </row>
    <row r="378">
      <c r="A378" s="28"/>
      <c r="B378" s="28"/>
      <c r="C378" s="5"/>
      <c r="D378" s="5"/>
    </row>
    <row r="379">
      <c r="A379" s="28"/>
      <c r="B379" s="28"/>
      <c r="C379" s="5"/>
      <c r="D379" s="5"/>
    </row>
    <row r="380">
      <c r="A380" s="28"/>
      <c r="B380" s="28"/>
      <c r="C380" s="5"/>
      <c r="D380" s="5"/>
    </row>
    <row r="381">
      <c r="A381" s="28"/>
      <c r="B381" s="28"/>
      <c r="C381" s="5"/>
      <c r="D381" s="5"/>
    </row>
    <row r="382">
      <c r="A382" s="28"/>
      <c r="B382" s="28"/>
      <c r="C382" s="5"/>
      <c r="D382" s="5"/>
    </row>
    <row r="383">
      <c r="A383" s="28"/>
      <c r="B383" s="28"/>
      <c r="C383" s="5"/>
      <c r="D383" s="5"/>
    </row>
    <row r="384">
      <c r="A384" s="28"/>
      <c r="B384" s="28"/>
      <c r="C384" s="5"/>
      <c r="D384" s="5"/>
    </row>
    <row r="385">
      <c r="A385" s="28"/>
      <c r="B385" s="28"/>
      <c r="C385" s="5"/>
      <c r="D385" s="5"/>
    </row>
    <row r="386">
      <c r="A386" s="28"/>
      <c r="B386" s="28"/>
      <c r="C386" s="5"/>
      <c r="D386" s="5"/>
    </row>
    <row r="387">
      <c r="A387" s="28"/>
      <c r="B387" s="28"/>
      <c r="C387" s="5"/>
      <c r="D387" s="5"/>
    </row>
    <row r="388">
      <c r="A388" s="28"/>
      <c r="B388" s="28"/>
      <c r="C388" s="5"/>
      <c r="D388" s="5"/>
    </row>
    <row r="389">
      <c r="A389" s="28"/>
      <c r="B389" s="28"/>
      <c r="C389" s="5"/>
      <c r="D389" s="5"/>
    </row>
    <row r="390">
      <c r="A390" s="28"/>
      <c r="B390" s="28"/>
      <c r="C390" s="5"/>
      <c r="D390" s="5"/>
    </row>
    <row r="391">
      <c r="A391" s="28"/>
      <c r="B391" s="28"/>
      <c r="C391" s="5"/>
      <c r="D391" s="5"/>
    </row>
    <row r="392">
      <c r="A392" s="28"/>
      <c r="B392" s="28"/>
      <c r="C392" s="5"/>
      <c r="D392" s="5"/>
    </row>
    <row r="393">
      <c r="A393" s="28"/>
      <c r="B393" s="28"/>
      <c r="C393" s="5"/>
      <c r="D393" s="5"/>
    </row>
    <row r="394">
      <c r="A394" s="28"/>
      <c r="B394" s="28"/>
      <c r="C394" s="5"/>
      <c r="D394" s="5"/>
    </row>
    <row r="395">
      <c r="A395" s="28"/>
      <c r="B395" s="28"/>
      <c r="C395" s="5"/>
      <c r="D395" s="5"/>
    </row>
    <row r="396">
      <c r="A396" s="28"/>
      <c r="B396" s="28"/>
      <c r="C396" s="5"/>
      <c r="D396" s="5"/>
    </row>
    <row r="397">
      <c r="A397" s="28"/>
      <c r="B397" s="28"/>
      <c r="C397" s="5"/>
      <c r="D397" s="5"/>
    </row>
    <row r="398">
      <c r="A398" s="28"/>
      <c r="B398" s="28"/>
      <c r="C398" s="5"/>
      <c r="D398" s="5"/>
    </row>
    <row r="399">
      <c r="A399" s="28"/>
      <c r="B399" s="28"/>
      <c r="C399" s="5"/>
      <c r="D399" s="5"/>
    </row>
    <row r="400">
      <c r="A400" s="28"/>
      <c r="B400" s="28"/>
      <c r="C400" s="5"/>
      <c r="D400" s="5"/>
    </row>
    <row r="401">
      <c r="A401" s="28"/>
      <c r="B401" s="28"/>
      <c r="C401" s="5"/>
      <c r="D401" s="5"/>
    </row>
    <row r="402">
      <c r="A402" s="28"/>
      <c r="B402" s="28"/>
      <c r="C402" s="5"/>
      <c r="D402" s="5"/>
    </row>
    <row r="403">
      <c r="A403" s="28"/>
      <c r="B403" s="28"/>
      <c r="C403" s="5"/>
      <c r="D403" s="5"/>
    </row>
    <row r="404">
      <c r="A404" s="28"/>
      <c r="B404" s="28"/>
      <c r="C404" s="5"/>
      <c r="D404" s="5"/>
    </row>
    <row r="405">
      <c r="A405" s="28"/>
      <c r="B405" s="28"/>
      <c r="C405" s="5"/>
      <c r="D405" s="5"/>
    </row>
    <row r="406">
      <c r="A406" s="28"/>
      <c r="B406" s="28"/>
      <c r="C406" s="5"/>
      <c r="D406" s="5"/>
    </row>
    <row r="407">
      <c r="A407" s="28"/>
      <c r="B407" s="28"/>
      <c r="C407" s="5"/>
      <c r="D407" s="5"/>
    </row>
    <row r="408">
      <c r="A408" s="28"/>
      <c r="B408" s="28"/>
      <c r="C408" s="5"/>
      <c r="D408" s="5"/>
    </row>
    <row r="409">
      <c r="A409" s="28"/>
      <c r="B409" s="28"/>
      <c r="C409" s="5"/>
      <c r="D409" s="5"/>
    </row>
    <row r="410">
      <c r="A410" s="28"/>
      <c r="B410" s="28"/>
      <c r="C410" s="5"/>
      <c r="D410" s="5"/>
    </row>
    <row r="411">
      <c r="A411" s="28"/>
      <c r="B411" s="28"/>
      <c r="C411" s="5"/>
      <c r="D411" s="5"/>
    </row>
    <row r="412">
      <c r="A412" s="28"/>
      <c r="B412" s="28"/>
      <c r="C412" s="5"/>
      <c r="D412" s="5"/>
    </row>
    <row r="413">
      <c r="A413" s="28"/>
      <c r="B413" s="28"/>
      <c r="C413" s="5"/>
      <c r="D413" s="5"/>
    </row>
    <row r="414">
      <c r="A414" s="28"/>
      <c r="B414" s="28"/>
      <c r="C414" s="5"/>
      <c r="D414" s="5"/>
    </row>
    <row r="415">
      <c r="A415" s="28"/>
      <c r="B415" s="28"/>
      <c r="C415" s="5"/>
      <c r="D415" s="5"/>
    </row>
    <row r="416">
      <c r="A416" s="28"/>
      <c r="B416" s="28"/>
      <c r="C416" s="5"/>
      <c r="D416" s="5"/>
    </row>
    <row r="417">
      <c r="A417" s="28"/>
      <c r="B417" s="28"/>
      <c r="C417" s="5"/>
      <c r="D417" s="5"/>
    </row>
    <row r="418">
      <c r="A418" s="28"/>
      <c r="B418" s="28"/>
      <c r="C418" s="5"/>
      <c r="D418" s="5"/>
    </row>
    <row r="419">
      <c r="A419" s="28"/>
      <c r="B419" s="28"/>
      <c r="C419" s="5"/>
      <c r="D419" s="5"/>
    </row>
    <row r="420">
      <c r="A420" s="28"/>
      <c r="B420" s="28"/>
      <c r="C420" s="5"/>
      <c r="D420" s="5"/>
    </row>
    <row r="421">
      <c r="A421" s="28"/>
      <c r="B421" s="28"/>
      <c r="C421" s="5"/>
      <c r="D421" s="5"/>
    </row>
    <row r="422">
      <c r="A422" s="28"/>
      <c r="B422" s="28"/>
      <c r="C422" s="5"/>
      <c r="D422" s="5"/>
    </row>
    <row r="423">
      <c r="A423" s="28"/>
      <c r="B423" s="28"/>
      <c r="C423" s="5"/>
      <c r="D423" s="5"/>
    </row>
    <row r="424">
      <c r="A424" s="28"/>
      <c r="B424" s="28"/>
      <c r="C424" s="5"/>
      <c r="D424" s="5"/>
    </row>
    <row r="425">
      <c r="A425" s="28"/>
      <c r="B425" s="28"/>
      <c r="C425" s="5"/>
      <c r="D425" s="5"/>
    </row>
    <row r="426">
      <c r="A426" s="28"/>
      <c r="B426" s="28"/>
      <c r="C426" s="5"/>
      <c r="D426" s="5"/>
    </row>
    <row r="427">
      <c r="A427" s="28"/>
      <c r="B427" s="28"/>
      <c r="C427" s="5"/>
      <c r="D427" s="5"/>
    </row>
    <row r="428">
      <c r="A428" s="28"/>
      <c r="B428" s="28"/>
      <c r="C428" s="5"/>
      <c r="D428" s="5"/>
    </row>
    <row r="429">
      <c r="A429" s="28"/>
      <c r="B429" s="28"/>
      <c r="C429" s="5"/>
      <c r="D429" s="5"/>
    </row>
    <row r="430">
      <c r="A430" s="28"/>
      <c r="B430" s="28"/>
      <c r="C430" s="5"/>
      <c r="D430" s="5"/>
    </row>
    <row r="431">
      <c r="A431" s="28"/>
      <c r="B431" s="28"/>
      <c r="C431" s="5"/>
      <c r="D431" s="5"/>
    </row>
    <row r="432">
      <c r="A432" s="28"/>
      <c r="B432" s="28"/>
      <c r="C432" s="5"/>
      <c r="D432" s="5"/>
    </row>
    <row r="433">
      <c r="A433" s="28"/>
      <c r="B433" s="28"/>
      <c r="C433" s="5"/>
      <c r="D433" s="5"/>
    </row>
    <row r="434">
      <c r="A434" s="28"/>
      <c r="B434" s="28"/>
      <c r="C434" s="5"/>
      <c r="D434" s="5"/>
    </row>
    <row r="435">
      <c r="A435" s="28"/>
      <c r="B435" s="28"/>
      <c r="C435" s="5"/>
      <c r="D435" s="5"/>
    </row>
    <row r="436">
      <c r="A436" s="28"/>
      <c r="B436" s="28"/>
      <c r="C436" s="5"/>
      <c r="D436" s="5"/>
    </row>
    <row r="437">
      <c r="A437" s="28"/>
      <c r="B437" s="28"/>
      <c r="C437" s="5"/>
      <c r="D437" s="5"/>
    </row>
    <row r="438">
      <c r="A438" s="28"/>
      <c r="B438" s="28"/>
      <c r="C438" s="5"/>
      <c r="D438" s="5"/>
    </row>
    <row r="439">
      <c r="A439" s="28"/>
      <c r="B439" s="28"/>
      <c r="C439" s="5"/>
      <c r="D439" s="5"/>
    </row>
    <row r="440">
      <c r="A440" s="28"/>
      <c r="B440" s="28"/>
      <c r="C440" s="5"/>
      <c r="D440" s="5"/>
    </row>
    <row r="441">
      <c r="A441" s="28"/>
      <c r="B441" s="28"/>
      <c r="C441" s="5"/>
      <c r="D441" s="5"/>
    </row>
    <row r="442">
      <c r="A442" s="28"/>
      <c r="B442" s="28"/>
      <c r="C442" s="5"/>
      <c r="D442" s="5"/>
    </row>
    <row r="443">
      <c r="A443" s="28"/>
      <c r="B443" s="28"/>
      <c r="C443" s="5"/>
      <c r="D443" s="5"/>
    </row>
    <row r="444">
      <c r="A444" s="28"/>
      <c r="B444" s="28"/>
      <c r="C444" s="5"/>
      <c r="D444" s="5"/>
    </row>
    <row r="445">
      <c r="A445" s="28"/>
      <c r="B445" s="28"/>
      <c r="C445" s="5"/>
      <c r="D445" s="5"/>
    </row>
    <row r="446">
      <c r="A446" s="28"/>
      <c r="B446" s="28"/>
      <c r="C446" s="5"/>
      <c r="D446" s="5"/>
    </row>
    <row r="447">
      <c r="A447" s="28"/>
      <c r="B447" s="28"/>
      <c r="C447" s="5"/>
      <c r="D447" s="5"/>
    </row>
    <row r="448">
      <c r="A448" s="28"/>
      <c r="B448" s="28"/>
      <c r="C448" s="5"/>
      <c r="D448" s="5"/>
    </row>
    <row r="449">
      <c r="A449" s="28"/>
      <c r="B449" s="28"/>
      <c r="C449" s="5"/>
      <c r="D449" s="5"/>
    </row>
    <row r="450">
      <c r="A450" s="28"/>
      <c r="B450" s="28"/>
      <c r="C450" s="5"/>
      <c r="D450" s="5"/>
    </row>
    <row r="451">
      <c r="A451" s="28"/>
      <c r="B451" s="28"/>
      <c r="C451" s="5"/>
      <c r="D451" s="5"/>
    </row>
    <row r="452">
      <c r="A452" s="28"/>
      <c r="B452" s="28"/>
      <c r="C452" s="5"/>
      <c r="D452" s="5"/>
    </row>
    <row r="453">
      <c r="A453" s="28"/>
      <c r="B453" s="28"/>
      <c r="C453" s="5"/>
      <c r="D453" s="5"/>
    </row>
    <row r="454">
      <c r="A454" s="28"/>
      <c r="B454" s="28"/>
      <c r="C454" s="5"/>
      <c r="D454" s="5"/>
    </row>
    <row r="455">
      <c r="A455" s="28"/>
      <c r="B455" s="28"/>
      <c r="C455" s="5"/>
      <c r="D455" s="5"/>
    </row>
    <row r="456">
      <c r="A456" s="28"/>
      <c r="B456" s="28"/>
      <c r="C456" s="5"/>
      <c r="D456" s="5"/>
    </row>
    <row r="457">
      <c r="A457" s="28"/>
      <c r="B457" s="28"/>
      <c r="C457" s="5"/>
      <c r="D457" s="5"/>
    </row>
    <row r="458">
      <c r="A458" s="28"/>
      <c r="B458" s="28"/>
      <c r="C458" s="5"/>
      <c r="D458" s="5"/>
    </row>
    <row r="459">
      <c r="A459" s="28"/>
      <c r="B459" s="28"/>
      <c r="C459" s="5"/>
      <c r="D459" s="5"/>
    </row>
    <row r="460">
      <c r="A460" s="28"/>
      <c r="B460" s="28"/>
      <c r="C460" s="5"/>
      <c r="D460" s="5"/>
    </row>
    <row r="461">
      <c r="A461" s="28"/>
      <c r="B461" s="28"/>
      <c r="C461" s="5"/>
      <c r="D461" s="5"/>
    </row>
    <row r="462">
      <c r="A462" s="28"/>
      <c r="B462" s="28"/>
      <c r="C462" s="5"/>
      <c r="D462" s="5"/>
    </row>
    <row r="463">
      <c r="A463" s="28"/>
      <c r="B463" s="28"/>
      <c r="C463" s="5"/>
      <c r="D463" s="5"/>
    </row>
    <row r="464">
      <c r="A464" s="28"/>
      <c r="B464" s="28"/>
      <c r="C464" s="5"/>
      <c r="D464" s="5"/>
    </row>
    <row r="465">
      <c r="A465" s="28"/>
      <c r="B465" s="28"/>
      <c r="C465" s="5"/>
      <c r="D465" s="5"/>
    </row>
    <row r="466">
      <c r="A466" s="28"/>
      <c r="B466" s="28"/>
      <c r="C466" s="5"/>
      <c r="D466" s="5"/>
    </row>
    <row r="467">
      <c r="A467" s="28"/>
      <c r="B467" s="28"/>
      <c r="C467" s="5"/>
      <c r="D467" s="5"/>
    </row>
    <row r="468">
      <c r="A468" s="28"/>
      <c r="B468" s="28"/>
      <c r="C468" s="5"/>
      <c r="D468" s="5"/>
    </row>
    <row r="469">
      <c r="A469" s="28"/>
      <c r="B469" s="28"/>
      <c r="C469" s="5"/>
      <c r="D469" s="5"/>
    </row>
    <row r="470">
      <c r="A470" s="28"/>
      <c r="B470" s="28"/>
      <c r="C470" s="5"/>
      <c r="D470" s="5"/>
    </row>
    <row r="471">
      <c r="A471" s="28"/>
      <c r="B471" s="28"/>
      <c r="C471" s="5"/>
      <c r="D471" s="5"/>
    </row>
    <row r="472">
      <c r="A472" s="28"/>
      <c r="B472" s="28"/>
      <c r="C472" s="5"/>
      <c r="D472" s="5"/>
    </row>
    <row r="473">
      <c r="A473" s="28"/>
      <c r="B473" s="28"/>
      <c r="C473" s="5"/>
      <c r="D473" s="5"/>
    </row>
    <row r="474">
      <c r="A474" s="28"/>
      <c r="B474" s="28"/>
      <c r="C474" s="5"/>
      <c r="D474" s="5"/>
    </row>
    <row r="475">
      <c r="A475" s="28"/>
      <c r="B475" s="28"/>
      <c r="C475" s="5"/>
      <c r="D475" s="5"/>
    </row>
    <row r="476">
      <c r="A476" s="28"/>
      <c r="B476" s="28"/>
      <c r="C476" s="5"/>
      <c r="D476" s="5"/>
    </row>
    <row r="477">
      <c r="A477" s="28"/>
      <c r="B477" s="28"/>
      <c r="C477" s="5"/>
      <c r="D477" s="5"/>
    </row>
    <row r="478">
      <c r="A478" s="28"/>
      <c r="B478" s="28"/>
      <c r="C478" s="5"/>
      <c r="D478" s="5"/>
    </row>
    <row r="479">
      <c r="A479" s="28"/>
      <c r="B479" s="28"/>
      <c r="C479" s="5"/>
      <c r="D479" s="5"/>
    </row>
    <row r="480">
      <c r="A480" s="28"/>
      <c r="B480" s="28"/>
      <c r="C480" s="5"/>
      <c r="D480" s="5"/>
    </row>
    <row r="481">
      <c r="A481" s="28"/>
      <c r="B481" s="28"/>
      <c r="C481" s="5"/>
      <c r="D481" s="5"/>
    </row>
    <row r="482">
      <c r="A482" s="28"/>
      <c r="B482" s="28"/>
      <c r="C482" s="5"/>
      <c r="D482" s="5"/>
    </row>
    <row r="483">
      <c r="A483" s="28"/>
      <c r="B483" s="28"/>
      <c r="C483" s="5"/>
      <c r="D483" s="5"/>
    </row>
    <row r="484">
      <c r="A484" s="28"/>
      <c r="B484" s="28"/>
      <c r="C484" s="5"/>
      <c r="D484" s="5"/>
    </row>
    <row r="485">
      <c r="A485" s="28"/>
      <c r="B485" s="28"/>
      <c r="C485" s="5"/>
      <c r="D485" s="5"/>
    </row>
    <row r="486">
      <c r="A486" s="28"/>
      <c r="B486" s="28"/>
      <c r="C486" s="5"/>
      <c r="D486" s="5"/>
    </row>
    <row r="487">
      <c r="A487" s="28"/>
      <c r="B487" s="28"/>
      <c r="C487" s="5"/>
      <c r="D487" s="5"/>
    </row>
    <row r="488">
      <c r="A488" s="28"/>
      <c r="B488" s="28"/>
      <c r="C488" s="5"/>
      <c r="D488" s="5"/>
    </row>
    <row r="489">
      <c r="A489" s="28"/>
      <c r="B489" s="28"/>
      <c r="C489" s="5"/>
      <c r="D489" s="5"/>
    </row>
    <row r="490">
      <c r="A490" s="28"/>
      <c r="B490" s="28"/>
      <c r="C490" s="5"/>
      <c r="D490" s="5"/>
    </row>
    <row r="491">
      <c r="A491" s="28"/>
      <c r="B491" s="28"/>
      <c r="C491" s="5"/>
      <c r="D491" s="5"/>
    </row>
    <row r="492">
      <c r="A492" s="28"/>
      <c r="B492" s="28"/>
      <c r="C492" s="5"/>
      <c r="D492" s="5"/>
    </row>
    <row r="493">
      <c r="A493" s="28"/>
      <c r="B493" s="28"/>
      <c r="C493" s="5"/>
      <c r="D493" s="5"/>
    </row>
    <row r="494">
      <c r="A494" s="28"/>
      <c r="B494" s="28"/>
      <c r="C494" s="5"/>
      <c r="D494" s="5"/>
    </row>
    <row r="495">
      <c r="A495" s="28"/>
      <c r="B495" s="28"/>
      <c r="C495" s="5"/>
      <c r="D495" s="5"/>
    </row>
    <row r="496">
      <c r="A496" s="28"/>
      <c r="B496" s="28"/>
      <c r="C496" s="5"/>
      <c r="D496" s="5"/>
    </row>
    <row r="497">
      <c r="A497" s="28"/>
      <c r="B497" s="28"/>
      <c r="C497" s="5"/>
      <c r="D497" s="5"/>
    </row>
    <row r="498">
      <c r="A498" s="28"/>
      <c r="B498" s="28"/>
      <c r="C498" s="5"/>
      <c r="D498" s="5"/>
    </row>
    <row r="499">
      <c r="A499" s="28"/>
      <c r="B499" s="28"/>
      <c r="C499" s="5"/>
      <c r="D499" s="5"/>
    </row>
    <row r="500">
      <c r="A500" s="28"/>
      <c r="B500" s="28"/>
      <c r="C500" s="5"/>
      <c r="D500" s="5"/>
    </row>
    <row r="501">
      <c r="A501" s="28"/>
      <c r="B501" s="28"/>
      <c r="C501" s="5"/>
      <c r="D501" s="5"/>
    </row>
    <row r="502">
      <c r="A502" s="28"/>
      <c r="B502" s="28"/>
      <c r="C502" s="5"/>
      <c r="D502" s="5"/>
    </row>
    <row r="503">
      <c r="A503" s="28"/>
      <c r="B503" s="28"/>
      <c r="C503" s="5"/>
      <c r="D503" s="5"/>
    </row>
    <row r="504">
      <c r="A504" s="28"/>
      <c r="B504" s="28"/>
      <c r="C504" s="5"/>
      <c r="D504" s="5"/>
    </row>
    <row r="505">
      <c r="A505" s="28"/>
      <c r="B505" s="28"/>
      <c r="C505" s="5"/>
      <c r="D505" s="5"/>
    </row>
    <row r="506">
      <c r="A506" s="28"/>
      <c r="B506" s="28"/>
      <c r="C506" s="5"/>
      <c r="D506" s="5"/>
    </row>
    <row r="507">
      <c r="A507" s="28"/>
      <c r="B507" s="28"/>
      <c r="C507" s="5"/>
      <c r="D507" s="5"/>
    </row>
    <row r="508">
      <c r="A508" s="28"/>
      <c r="B508" s="28"/>
      <c r="C508" s="5"/>
      <c r="D508" s="5"/>
    </row>
    <row r="509">
      <c r="A509" s="28"/>
      <c r="B509" s="28"/>
      <c r="C509" s="5"/>
      <c r="D509" s="5"/>
    </row>
    <row r="510">
      <c r="A510" s="28"/>
      <c r="B510" s="28"/>
      <c r="C510" s="5"/>
      <c r="D510" s="5"/>
    </row>
    <row r="511">
      <c r="A511" s="28"/>
      <c r="B511" s="28"/>
      <c r="C511" s="5"/>
      <c r="D511" s="5"/>
    </row>
    <row r="512">
      <c r="A512" s="28"/>
      <c r="B512" s="28"/>
      <c r="C512" s="5"/>
      <c r="D512" s="5"/>
    </row>
    <row r="513">
      <c r="A513" s="28"/>
      <c r="B513" s="28"/>
      <c r="C513" s="5"/>
      <c r="D513" s="5"/>
    </row>
    <row r="514">
      <c r="A514" s="28"/>
      <c r="B514" s="28"/>
      <c r="C514" s="5"/>
      <c r="D514" s="5"/>
    </row>
    <row r="515">
      <c r="A515" s="28"/>
      <c r="B515" s="28"/>
      <c r="C515" s="5"/>
      <c r="D515" s="5"/>
    </row>
    <row r="516">
      <c r="A516" s="28"/>
      <c r="B516" s="28"/>
      <c r="C516" s="5"/>
      <c r="D516" s="5"/>
    </row>
    <row r="517">
      <c r="A517" s="28"/>
      <c r="B517" s="28"/>
      <c r="C517" s="5"/>
      <c r="D517" s="5"/>
    </row>
    <row r="518">
      <c r="A518" s="28"/>
      <c r="B518" s="28"/>
      <c r="C518" s="5"/>
      <c r="D518" s="5"/>
    </row>
    <row r="519">
      <c r="A519" s="28"/>
      <c r="B519" s="28"/>
      <c r="C519" s="5"/>
      <c r="D519" s="5"/>
    </row>
    <row r="520">
      <c r="A520" s="28"/>
      <c r="B520" s="28"/>
      <c r="C520" s="5"/>
      <c r="D520" s="5"/>
    </row>
    <row r="521">
      <c r="A521" s="28"/>
      <c r="B521" s="28"/>
      <c r="C521" s="5"/>
      <c r="D521" s="5"/>
    </row>
    <row r="522">
      <c r="A522" s="28"/>
      <c r="B522" s="28"/>
      <c r="C522" s="5"/>
      <c r="D522" s="5"/>
    </row>
    <row r="523">
      <c r="A523" s="28"/>
      <c r="B523" s="28"/>
      <c r="C523" s="5"/>
      <c r="D523" s="5"/>
    </row>
    <row r="524">
      <c r="A524" s="28"/>
      <c r="B524" s="28"/>
      <c r="C524" s="5"/>
      <c r="D524" s="5"/>
    </row>
    <row r="525">
      <c r="A525" s="28"/>
      <c r="B525" s="28"/>
      <c r="C525" s="5"/>
      <c r="D525" s="5"/>
    </row>
    <row r="526">
      <c r="A526" s="28"/>
      <c r="B526" s="28"/>
      <c r="C526" s="5"/>
      <c r="D526" s="5"/>
    </row>
    <row r="527">
      <c r="A527" s="28"/>
      <c r="B527" s="28"/>
      <c r="C527" s="5"/>
      <c r="D527" s="5"/>
    </row>
    <row r="528">
      <c r="A528" s="28"/>
      <c r="B528" s="28"/>
      <c r="C528" s="5"/>
      <c r="D528" s="5"/>
    </row>
    <row r="529">
      <c r="A529" s="28"/>
      <c r="B529" s="28"/>
      <c r="C529" s="5"/>
      <c r="D529" s="5"/>
    </row>
    <row r="530">
      <c r="A530" s="28"/>
      <c r="B530" s="28"/>
      <c r="C530" s="5"/>
      <c r="D530" s="5"/>
    </row>
    <row r="531">
      <c r="A531" s="28"/>
      <c r="B531" s="28"/>
      <c r="C531" s="5"/>
      <c r="D531" s="5"/>
    </row>
    <row r="532">
      <c r="A532" s="28"/>
      <c r="B532" s="28"/>
      <c r="C532" s="5"/>
      <c r="D532" s="5"/>
    </row>
    <row r="533">
      <c r="A533" s="28"/>
      <c r="B533" s="28"/>
      <c r="C533" s="5"/>
      <c r="D533" s="5"/>
    </row>
    <row r="534">
      <c r="A534" s="28"/>
      <c r="B534" s="28"/>
      <c r="C534" s="5"/>
      <c r="D534" s="5"/>
    </row>
    <row r="535">
      <c r="A535" s="28"/>
      <c r="B535" s="28"/>
      <c r="C535" s="5"/>
      <c r="D535" s="5"/>
    </row>
    <row r="536">
      <c r="A536" s="28"/>
      <c r="B536" s="28"/>
      <c r="C536" s="5"/>
      <c r="D536" s="5"/>
    </row>
    <row r="537">
      <c r="A537" s="28"/>
      <c r="B537" s="28"/>
      <c r="C537" s="5"/>
      <c r="D537" s="5"/>
    </row>
    <row r="538">
      <c r="A538" s="28"/>
      <c r="B538" s="28"/>
      <c r="C538" s="5"/>
      <c r="D538" s="5"/>
    </row>
    <row r="539">
      <c r="A539" s="28"/>
      <c r="B539" s="28"/>
      <c r="C539" s="5"/>
      <c r="D539" s="5"/>
    </row>
    <row r="540">
      <c r="A540" s="28"/>
      <c r="B540" s="28"/>
      <c r="C540" s="5"/>
      <c r="D540" s="5"/>
    </row>
    <row r="541">
      <c r="A541" s="28"/>
      <c r="B541" s="28"/>
      <c r="C541" s="5"/>
      <c r="D541" s="5"/>
    </row>
    <row r="542">
      <c r="A542" s="28"/>
      <c r="B542" s="28"/>
      <c r="C542" s="5"/>
      <c r="D542" s="5"/>
    </row>
    <row r="543">
      <c r="A543" s="28"/>
      <c r="B543" s="28"/>
      <c r="C543" s="5"/>
      <c r="D543" s="5"/>
    </row>
    <row r="544">
      <c r="A544" s="28"/>
      <c r="B544" s="28"/>
      <c r="C544" s="5"/>
      <c r="D544" s="5"/>
    </row>
    <row r="545">
      <c r="A545" s="28"/>
      <c r="B545" s="28"/>
      <c r="C545" s="5"/>
      <c r="D545" s="5"/>
    </row>
    <row r="546">
      <c r="A546" s="28"/>
      <c r="B546" s="28"/>
      <c r="C546" s="5"/>
      <c r="D546" s="5"/>
    </row>
    <row r="547">
      <c r="A547" s="28"/>
      <c r="B547" s="28"/>
      <c r="C547" s="5"/>
      <c r="D547" s="5"/>
    </row>
    <row r="548">
      <c r="A548" s="28"/>
      <c r="B548" s="28"/>
      <c r="C548" s="5"/>
      <c r="D548" s="5"/>
    </row>
    <row r="549">
      <c r="A549" s="28"/>
      <c r="B549" s="28"/>
      <c r="C549" s="5"/>
      <c r="D549" s="5"/>
    </row>
    <row r="550">
      <c r="A550" s="28"/>
      <c r="B550" s="28"/>
      <c r="C550" s="5"/>
      <c r="D550" s="5"/>
    </row>
    <row r="551">
      <c r="A551" s="28"/>
      <c r="B551" s="28"/>
      <c r="C551" s="5"/>
      <c r="D551" s="5"/>
    </row>
    <row r="552">
      <c r="A552" s="28"/>
      <c r="B552" s="28"/>
      <c r="C552" s="5"/>
      <c r="D552" s="5"/>
    </row>
    <row r="553">
      <c r="A553" s="28"/>
      <c r="B553" s="28"/>
      <c r="C553" s="5"/>
      <c r="D553" s="5"/>
    </row>
    <row r="554">
      <c r="A554" s="28"/>
      <c r="B554" s="28"/>
      <c r="C554" s="5"/>
      <c r="D554" s="5"/>
    </row>
    <row r="555">
      <c r="A555" s="28"/>
      <c r="B555" s="28"/>
      <c r="C555" s="5"/>
      <c r="D555" s="5"/>
    </row>
    <row r="556">
      <c r="A556" s="28"/>
      <c r="B556" s="28"/>
      <c r="C556" s="5"/>
      <c r="D556" s="5"/>
    </row>
    <row r="557">
      <c r="A557" s="28"/>
      <c r="B557" s="28"/>
      <c r="C557" s="5"/>
      <c r="D557" s="5"/>
    </row>
    <row r="558">
      <c r="A558" s="28"/>
      <c r="B558" s="28"/>
      <c r="C558" s="5"/>
      <c r="D558" s="5"/>
    </row>
    <row r="559">
      <c r="A559" s="28"/>
      <c r="B559" s="28"/>
      <c r="C559" s="5"/>
      <c r="D559" s="5"/>
    </row>
    <row r="560">
      <c r="A560" s="28"/>
      <c r="B560" s="28"/>
      <c r="C560" s="5"/>
      <c r="D560" s="5"/>
    </row>
    <row r="561">
      <c r="A561" s="28"/>
      <c r="B561" s="28"/>
      <c r="C561" s="5"/>
      <c r="D561" s="5"/>
    </row>
    <row r="562">
      <c r="A562" s="28"/>
      <c r="B562" s="28"/>
      <c r="C562" s="5"/>
      <c r="D562" s="5"/>
    </row>
    <row r="563">
      <c r="A563" s="28"/>
      <c r="B563" s="28"/>
      <c r="C563" s="5"/>
      <c r="D563" s="5"/>
    </row>
    <row r="564">
      <c r="A564" s="28"/>
      <c r="B564" s="28"/>
      <c r="C564" s="5"/>
      <c r="D564" s="5"/>
    </row>
    <row r="565">
      <c r="A565" s="28"/>
      <c r="B565" s="28"/>
      <c r="C565" s="5"/>
      <c r="D565" s="5"/>
    </row>
    <row r="566">
      <c r="A566" s="28"/>
      <c r="B566" s="28"/>
      <c r="C566" s="5"/>
      <c r="D566" s="5"/>
    </row>
    <row r="567">
      <c r="A567" s="28"/>
      <c r="B567" s="28"/>
      <c r="C567" s="5"/>
      <c r="D567" s="5"/>
    </row>
    <row r="568">
      <c r="A568" s="28"/>
      <c r="B568" s="28"/>
      <c r="C568" s="5"/>
      <c r="D568" s="5"/>
    </row>
    <row r="569">
      <c r="A569" s="28"/>
      <c r="B569" s="28"/>
      <c r="C569" s="5"/>
      <c r="D569" s="5"/>
    </row>
    <row r="570">
      <c r="A570" s="28"/>
      <c r="B570" s="28"/>
      <c r="C570" s="5"/>
      <c r="D570" s="5"/>
    </row>
    <row r="571">
      <c r="A571" s="28"/>
      <c r="B571" s="28"/>
      <c r="C571" s="5"/>
      <c r="D571" s="5"/>
    </row>
    <row r="572">
      <c r="A572" s="28"/>
      <c r="B572" s="28"/>
      <c r="C572" s="5"/>
      <c r="D572" s="5"/>
    </row>
    <row r="573">
      <c r="A573" s="28"/>
      <c r="B573" s="28"/>
      <c r="C573" s="5"/>
      <c r="D573" s="5"/>
    </row>
    <row r="574">
      <c r="A574" s="28"/>
      <c r="B574" s="28"/>
      <c r="C574" s="5"/>
      <c r="D574" s="5"/>
    </row>
    <row r="575">
      <c r="A575" s="28"/>
      <c r="B575" s="28"/>
      <c r="C575" s="5"/>
      <c r="D575" s="5"/>
    </row>
    <row r="576">
      <c r="A576" s="28"/>
      <c r="B576" s="28"/>
      <c r="C576" s="5"/>
      <c r="D576" s="5"/>
    </row>
    <row r="577">
      <c r="A577" s="28"/>
      <c r="B577" s="28"/>
      <c r="C577" s="5"/>
      <c r="D577" s="5"/>
    </row>
    <row r="578">
      <c r="A578" s="28"/>
      <c r="B578" s="28"/>
      <c r="C578" s="5"/>
      <c r="D578" s="5"/>
    </row>
    <row r="579">
      <c r="A579" s="28"/>
      <c r="B579" s="28"/>
      <c r="C579" s="5"/>
      <c r="D579" s="5"/>
    </row>
    <row r="580">
      <c r="A580" s="28"/>
      <c r="B580" s="28"/>
      <c r="C580" s="5"/>
      <c r="D580" s="5"/>
    </row>
    <row r="581">
      <c r="A581" s="28"/>
      <c r="B581" s="28"/>
      <c r="C581" s="5"/>
      <c r="D581" s="5"/>
    </row>
    <row r="582">
      <c r="A582" s="28"/>
      <c r="B582" s="28"/>
      <c r="C582" s="5"/>
      <c r="D582" s="5"/>
    </row>
    <row r="583">
      <c r="A583" s="28"/>
      <c r="B583" s="28"/>
      <c r="C583" s="5"/>
      <c r="D583" s="5"/>
    </row>
    <row r="584">
      <c r="A584" s="28"/>
      <c r="B584" s="28"/>
      <c r="C584" s="5"/>
      <c r="D584" s="5"/>
    </row>
    <row r="585">
      <c r="A585" s="28"/>
      <c r="B585" s="28"/>
      <c r="C585" s="5"/>
      <c r="D585" s="5"/>
    </row>
    <row r="586">
      <c r="A586" s="28"/>
      <c r="B586" s="28"/>
      <c r="C586" s="5"/>
      <c r="D586" s="5"/>
    </row>
    <row r="587">
      <c r="A587" s="28"/>
      <c r="B587" s="28"/>
      <c r="C587" s="5"/>
      <c r="D587" s="5"/>
    </row>
    <row r="588">
      <c r="A588" s="28"/>
      <c r="B588" s="28"/>
      <c r="C588" s="5"/>
      <c r="D588" s="5"/>
    </row>
    <row r="589">
      <c r="A589" s="28"/>
      <c r="B589" s="28"/>
      <c r="C589" s="5"/>
      <c r="D589" s="5"/>
    </row>
    <row r="590">
      <c r="A590" s="28"/>
      <c r="B590" s="28"/>
      <c r="C590" s="5"/>
      <c r="D590" s="5"/>
    </row>
    <row r="591">
      <c r="A591" s="28"/>
      <c r="B591" s="28"/>
      <c r="C591" s="5"/>
      <c r="D591" s="5"/>
    </row>
    <row r="592">
      <c r="A592" s="28"/>
      <c r="B592" s="28"/>
      <c r="C592" s="5"/>
      <c r="D592" s="5"/>
    </row>
    <row r="593">
      <c r="A593" s="28"/>
      <c r="B593" s="28"/>
      <c r="C593" s="5"/>
      <c r="D593" s="5"/>
    </row>
    <row r="594">
      <c r="A594" s="28"/>
      <c r="B594" s="28"/>
      <c r="C594" s="5"/>
      <c r="D594" s="5"/>
    </row>
    <row r="595">
      <c r="A595" s="28"/>
      <c r="B595" s="28"/>
      <c r="C595" s="5"/>
      <c r="D595" s="5"/>
    </row>
    <row r="596">
      <c r="A596" s="28"/>
      <c r="B596" s="28"/>
      <c r="C596" s="5"/>
      <c r="D596" s="5"/>
    </row>
    <row r="597">
      <c r="A597" s="28"/>
      <c r="B597" s="28"/>
      <c r="C597" s="5"/>
      <c r="D597" s="5"/>
    </row>
    <row r="598">
      <c r="A598" s="28"/>
      <c r="B598" s="28"/>
      <c r="C598" s="5"/>
      <c r="D598" s="5"/>
    </row>
    <row r="599">
      <c r="A599" s="28"/>
      <c r="B599" s="28"/>
      <c r="C599" s="5"/>
      <c r="D599" s="5"/>
    </row>
    <row r="600">
      <c r="A600" s="28"/>
      <c r="B600" s="28"/>
      <c r="C600" s="5"/>
      <c r="D600" s="5"/>
    </row>
    <row r="601">
      <c r="A601" s="28"/>
      <c r="B601" s="28"/>
      <c r="C601" s="5"/>
      <c r="D601" s="5"/>
    </row>
    <row r="602">
      <c r="A602" s="28"/>
      <c r="B602" s="28"/>
      <c r="C602" s="5"/>
      <c r="D602" s="5"/>
    </row>
    <row r="603">
      <c r="A603" s="28"/>
      <c r="B603" s="28"/>
      <c r="C603" s="5"/>
      <c r="D603" s="5"/>
    </row>
    <row r="604">
      <c r="A604" s="28"/>
      <c r="B604" s="28"/>
      <c r="C604" s="5"/>
      <c r="D604" s="5"/>
    </row>
    <row r="605">
      <c r="A605" s="28"/>
      <c r="B605" s="28"/>
      <c r="C605" s="5"/>
      <c r="D605" s="5"/>
    </row>
    <row r="606">
      <c r="A606" s="28"/>
      <c r="B606" s="28"/>
      <c r="C606" s="5"/>
      <c r="D606" s="5"/>
    </row>
    <row r="607">
      <c r="A607" s="28"/>
      <c r="B607" s="28"/>
      <c r="C607" s="5"/>
      <c r="D607" s="5"/>
    </row>
    <row r="608">
      <c r="A608" s="28"/>
      <c r="B608" s="28"/>
      <c r="C608" s="5"/>
      <c r="D608" s="5"/>
    </row>
    <row r="609">
      <c r="A609" s="28"/>
      <c r="B609" s="28"/>
      <c r="C609" s="5"/>
      <c r="D609" s="5"/>
    </row>
    <row r="610">
      <c r="A610" s="28"/>
      <c r="B610" s="28"/>
      <c r="C610" s="5"/>
      <c r="D610" s="5"/>
    </row>
    <row r="611">
      <c r="A611" s="28"/>
      <c r="B611" s="28"/>
      <c r="C611" s="5"/>
      <c r="D611" s="5"/>
    </row>
    <row r="612">
      <c r="A612" s="28"/>
      <c r="B612" s="28"/>
      <c r="C612" s="5"/>
      <c r="D612" s="5"/>
    </row>
    <row r="613">
      <c r="A613" s="28"/>
      <c r="B613" s="28"/>
      <c r="C613" s="5"/>
      <c r="D613" s="5"/>
    </row>
    <row r="614">
      <c r="A614" s="28"/>
      <c r="B614" s="28"/>
      <c r="C614" s="5"/>
      <c r="D614" s="5"/>
    </row>
    <row r="615">
      <c r="A615" s="28"/>
      <c r="B615" s="28"/>
      <c r="C615" s="5"/>
      <c r="D615" s="5"/>
    </row>
    <row r="616">
      <c r="A616" s="28"/>
      <c r="B616" s="28"/>
      <c r="C616" s="5"/>
      <c r="D616" s="5"/>
    </row>
    <row r="617">
      <c r="A617" s="28"/>
      <c r="B617" s="28"/>
      <c r="C617" s="5"/>
      <c r="D617" s="5"/>
    </row>
    <row r="618">
      <c r="A618" s="28"/>
      <c r="B618" s="28"/>
      <c r="C618" s="5"/>
      <c r="D618" s="5"/>
    </row>
    <row r="619">
      <c r="A619" s="28"/>
      <c r="B619" s="28"/>
      <c r="C619" s="5"/>
      <c r="D619" s="5"/>
    </row>
    <row r="620">
      <c r="A620" s="28"/>
      <c r="B620" s="28"/>
      <c r="C620" s="5"/>
      <c r="D620" s="5"/>
    </row>
    <row r="621">
      <c r="A621" s="28"/>
      <c r="B621" s="28"/>
      <c r="C621" s="5"/>
      <c r="D621" s="5"/>
    </row>
    <row r="622">
      <c r="A622" s="28"/>
      <c r="B622" s="28"/>
      <c r="C622" s="5"/>
      <c r="D622" s="5"/>
    </row>
    <row r="623">
      <c r="A623" s="28"/>
      <c r="B623" s="28"/>
      <c r="C623" s="5"/>
      <c r="D623" s="5"/>
    </row>
    <row r="624">
      <c r="A624" s="28"/>
      <c r="B624" s="28"/>
      <c r="C624" s="5"/>
      <c r="D624" s="5"/>
    </row>
    <row r="625">
      <c r="A625" s="28"/>
      <c r="B625" s="28"/>
      <c r="C625" s="5"/>
      <c r="D625" s="5"/>
    </row>
    <row r="626">
      <c r="A626" s="28"/>
      <c r="B626" s="28"/>
      <c r="C626" s="5"/>
      <c r="D626" s="5"/>
    </row>
    <row r="627">
      <c r="A627" s="28"/>
      <c r="B627" s="28"/>
      <c r="C627" s="5"/>
      <c r="D627" s="5"/>
    </row>
    <row r="628">
      <c r="A628" s="28"/>
      <c r="B628" s="28"/>
      <c r="C628" s="5"/>
      <c r="D628" s="5"/>
    </row>
    <row r="629">
      <c r="A629" s="28"/>
      <c r="B629" s="28"/>
      <c r="C629" s="5"/>
      <c r="D629" s="5"/>
    </row>
    <row r="630">
      <c r="A630" s="28"/>
      <c r="B630" s="28"/>
      <c r="C630" s="5"/>
      <c r="D630" s="5"/>
    </row>
    <row r="631">
      <c r="A631" s="28"/>
      <c r="B631" s="28"/>
      <c r="C631" s="5"/>
      <c r="D631" s="5"/>
    </row>
    <row r="632">
      <c r="A632" s="28"/>
      <c r="B632" s="28"/>
      <c r="C632" s="5"/>
      <c r="D632" s="5"/>
    </row>
    <row r="633">
      <c r="A633" s="28"/>
      <c r="B633" s="28"/>
      <c r="C633" s="5"/>
      <c r="D633" s="5"/>
    </row>
    <row r="634">
      <c r="A634" s="28"/>
      <c r="B634" s="28"/>
      <c r="C634" s="5"/>
      <c r="D634" s="5"/>
    </row>
    <row r="635">
      <c r="A635" s="28"/>
      <c r="B635" s="28"/>
      <c r="C635" s="5"/>
      <c r="D635" s="5"/>
    </row>
    <row r="636">
      <c r="A636" s="28"/>
      <c r="B636" s="28"/>
      <c r="C636" s="5"/>
      <c r="D636" s="5"/>
    </row>
    <row r="637">
      <c r="A637" s="28"/>
      <c r="B637" s="28"/>
      <c r="C637" s="5"/>
      <c r="D637" s="5"/>
    </row>
    <row r="638">
      <c r="A638" s="28"/>
      <c r="B638" s="28"/>
      <c r="C638" s="5"/>
      <c r="D638" s="5"/>
    </row>
    <row r="639">
      <c r="A639" s="28"/>
      <c r="B639" s="28"/>
      <c r="C639" s="5"/>
      <c r="D639" s="5"/>
    </row>
    <row r="640">
      <c r="A640" s="28"/>
      <c r="B640" s="28"/>
      <c r="C640" s="5"/>
      <c r="D640" s="5"/>
    </row>
    <row r="641">
      <c r="A641" s="28"/>
      <c r="B641" s="28"/>
      <c r="C641" s="5"/>
      <c r="D641" s="5"/>
    </row>
    <row r="642">
      <c r="A642" s="28"/>
      <c r="B642" s="28"/>
      <c r="C642" s="5"/>
      <c r="D642" s="5"/>
    </row>
    <row r="643">
      <c r="A643" s="28"/>
      <c r="B643" s="28"/>
      <c r="C643" s="5"/>
      <c r="D643" s="5"/>
    </row>
    <row r="644">
      <c r="A644" s="28"/>
      <c r="B644" s="28"/>
      <c r="C644" s="5"/>
      <c r="D644" s="5"/>
    </row>
    <row r="645">
      <c r="A645" s="28"/>
      <c r="B645" s="28"/>
      <c r="C645" s="5"/>
      <c r="D645" s="5"/>
    </row>
    <row r="646">
      <c r="A646" s="28"/>
      <c r="B646" s="28"/>
      <c r="C646" s="5"/>
      <c r="D646" s="5"/>
    </row>
    <row r="647">
      <c r="A647" s="28"/>
      <c r="B647" s="28"/>
      <c r="C647" s="5"/>
      <c r="D647" s="5"/>
    </row>
    <row r="648">
      <c r="A648" s="28"/>
      <c r="B648" s="28"/>
      <c r="C648" s="5"/>
      <c r="D648" s="5"/>
    </row>
    <row r="649">
      <c r="A649" s="28"/>
      <c r="B649" s="28"/>
      <c r="C649" s="5"/>
      <c r="D649" s="5"/>
    </row>
    <row r="650">
      <c r="A650" s="28"/>
      <c r="B650" s="28"/>
      <c r="C650" s="5"/>
      <c r="D650" s="5"/>
    </row>
    <row r="651">
      <c r="A651" s="28"/>
      <c r="B651" s="28"/>
      <c r="C651" s="5"/>
      <c r="D651" s="5"/>
    </row>
    <row r="652">
      <c r="A652" s="28"/>
      <c r="B652" s="28"/>
      <c r="C652" s="5"/>
      <c r="D652" s="5"/>
    </row>
    <row r="653">
      <c r="A653" s="28"/>
      <c r="B653" s="28"/>
      <c r="C653" s="5"/>
      <c r="D653" s="5"/>
    </row>
    <row r="654">
      <c r="A654" s="28"/>
      <c r="B654" s="28"/>
      <c r="C654" s="5"/>
      <c r="D654" s="5"/>
    </row>
    <row r="655">
      <c r="A655" s="28"/>
      <c r="B655" s="28"/>
      <c r="C655" s="5"/>
      <c r="D655" s="5"/>
    </row>
    <row r="656">
      <c r="A656" s="28"/>
      <c r="B656" s="28"/>
      <c r="C656" s="5"/>
      <c r="D656" s="5"/>
    </row>
    <row r="657">
      <c r="A657" s="28"/>
      <c r="B657" s="28"/>
      <c r="C657" s="5"/>
      <c r="D657" s="5"/>
    </row>
    <row r="658">
      <c r="A658" s="28"/>
      <c r="B658" s="28"/>
      <c r="C658" s="5"/>
      <c r="D658" s="5"/>
    </row>
    <row r="659">
      <c r="A659" s="28"/>
      <c r="B659" s="28"/>
      <c r="C659" s="5"/>
      <c r="D659" s="5"/>
    </row>
    <row r="660">
      <c r="A660" s="28"/>
      <c r="B660" s="28"/>
      <c r="C660" s="5"/>
      <c r="D660" s="5"/>
    </row>
    <row r="661">
      <c r="A661" s="28"/>
      <c r="B661" s="28"/>
      <c r="C661" s="5"/>
      <c r="D661" s="5"/>
    </row>
    <row r="662">
      <c r="A662" s="28"/>
      <c r="B662" s="28"/>
      <c r="C662" s="5"/>
      <c r="D662" s="5"/>
    </row>
    <row r="663">
      <c r="A663" s="28"/>
      <c r="B663" s="28"/>
      <c r="C663" s="5"/>
      <c r="D663" s="5"/>
    </row>
    <row r="664">
      <c r="A664" s="28"/>
      <c r="B664" s="28"/>
      <c r="C664" s="5"/>
      <c r="D664" s="5"/>
    </row>
    <row r="665">
      <c r="A665" s="28"/>
      <c r="B665" s="28"/>
      <c r="C665" s="5"/>
      <c r="D665" s="5"/>
    </row>
    <row r="666">
      <c r="A666" s="28"/>
      <c r="B666" s="28"/>
      <c r="C666" s="5"/>
      <c r="D666" s="5"/>
    </row>
    <row r="667">
      <c r="A667" s="28"/>
      <c r="B667" s="28"/>
      <c r="C667" s="5"/>
      <c r="D667" s="5"/>
    </row>
    <row r="668">
      <c r="A668" s="28"/>
      <c r="B668" s="28"/>
      <c r="C668" s="5"/>
      <c r="D668" s="5"/>
    </row>
    <row r="669">
      <c r="A669" s="28"/>
      <c r="B669" s="28"/>
      <c r="C669" s="5"/>
      <c r="D669" s="5"/>
    </row>
    <row r="670">
      <c r="A670" s="28"/>
      <c r="B670" s="28"/>
      <c r="C670" s="5"/>
      <c r="D670" s="5"/>
    </row>
    <row r="671">
      <c r="A671" s="28"/>
      <c r="B671" s="28"/>
      <c r="C671" s="5"/>
      <c r="D671" s="5"/>
    </row>
    <row r="672">
      <c r="A672" s="28"/>
      <c r="B672" s="28"/>
      <c r="C672" s="5"/>
      <c r="D672" s="5"/>
    </row>
    <row r="673">
      <c r="A673" s="28"/>
      <c r="B673" s="28"/>
      <c r="C673" s="5"/>
      <c r="D673" s="5"/>
    </row>
    <row r="674">
      <c r="A674" s="28"/>
      <c r="B674" s="28"/>
      <c r="C674" s="5"/>
      <c r="D674" s="5"/>
    </row>
    <row r="675">
      <c r="A675" s="28"/>
      <c r="B675" s="28"/>
      <c r="C675" s="5"/>
      <c r="D675" s="5"/>
    </row>
    <row r="676">
      <c r="A676" s="28"/>
      <c r="B676" s="28"/>
      <c r="C676" s="5"/>
      <c r="D676" s="5"/>
    </row>
    <row r="677">
      <c r="A677" s="28"/>
      <c r="B677" s="28"/>
      <c r="C677" s="5"/>
      <c r="D677" s="5"/>
    </row>
    <row r="678">
      <c r="A678" s="28"/>
      <c r="B678" s="28"/>
      <c r="C678" s="5"/>
      <c r="D678" s="5"/>
    </row>
    <row r="679">
      <c r="A679" s="28"/>
      <c r="B679" s="28"/>
      <c r="C679" s="5"/>
      <c r="D679" s="5"/>
    </row>
    <row r="680">
      <c r="A680" s="28"/>
      <c r="B680" s="28"/>
      <c r="C680" s="5"/>
      <c r="D680" s="5"/>
    </row>
    <row r="681">
      <c r="A681" s="28"/>
      <c r="B681" s="28"/>
      <c r="C681" s="5"/>
      <c r="D681" s="5"/>
    </row>
    <row r="682">
      <c r="A682" s="28"/>
      <c r="B682" s="28"/>
      <c r="C682" s="5"/>
      <c r="D682" s="5"/>
    </row>
    <row r="683">
      <c r="A683" s="28"/>
      <c r="B683" s="28"/>
      <c r="C683" s="5"/>
      <c r="D683" s="5"/>
    </row>
    <row r="684">
      <c r="A684" s="28"/>
      <c r="B684" s="28"/>
      <c r="C684" s="5"/>
      <c r="D684" s="5"/>
    </row>
    <row r="685">
      <c r="A685" s="28"/>
      <c r="B685" s="28"/>
      <c r="C685" s="5"/>
      <c r="D685" s="5"/>
    </row>
    <row r="686">
      <c r="A686" s="28"/>
      <c r="B686" s="28"/>
      <c r="C686" s="5"/>
      <c r="D686" s="5"/>
    </row>
    <row r="687">
      <c r="A687" s="28"/>
      <c r="B687" s="28"/>
      <c r="C687" s="5"/>
      <c r="D687" s="5"/>
    </row>
    <row r="688">
      <c r="A688" s="28"/>
      <c r="B688" s="28"/>
      <c r="C688" s="5"/>
      <c r="D688" s="5"/>
    </row>
    <row r="689">
      <c r="A689" s="28"/>
      <c r="B689" s="28"/>
      <c r="C689" s="5"/>
      <c r="D689" s="5"/>
    </row>
    <row r="690">
      <c r="A690" s="28"/>
      <c r="B690" s="28"/>
      <c r="C690" s="5"/>
      <c r="D690" s="5"/>
    </row>
    <row r="691">
      <c r="A691" s="28"/>
      <c r="B691" s="28"/>
      <c r="C691" s="5"/>
      <c r="D691" s="5"/>
    </row>
    <row r="692">
      <c r="A692" s="28"/>
      <c r="B692" s="28"/>
      <c r="C692" s="5"/>
      <c r="D692" s="5"/>
    </row>
    <row r="693">
      <c r="A693" s="28"/>
      <c r="B693" s="28"/>
      <c r="C693" s="5"/>
      <c r="D693" s="5"/>
    </row>
    <row r="694">
      <c r="A694" s="28"/>
      <c r="B694" s="28"/>
      <c r="C694" s="5"/>
      <c r="D694" s="5"/>
    </row>
    <row r="695">
      <c r="A695" s="28"/>
      <c r="B695" s="28"/>
      <c r="C695" s="5"/>
      <c r="D695" s="5"/>
    </row>
    <row r="696">
      <c r="A696" s="28"/>
      <c r="B696" s="28"/>
      <c r="C696" s="5"/>
      <c r="D696" s="5"/>
    </row>
    <row r="697">
      <c r="A697" s="28"/>
      <c r="B697" s="28"/>
      <c r="C697" s="5"/>
      <c r="D697" s="5"/>
    </row>
    <row r="698">
      <c r="A698" s="28"/>
      <c r="B698" s="28"/>
      <c r="C698" s="5"/>
      <c r="D698" s="5"/>
    </row>
    <row r="699">
      <c r="A699" s="28"/>
      <c r="B699" s="28"/>
      <c r="C699" s="5"/>
      <c r="D699" s="5"/>
    </row>
    <row r="700">
      <c r="A700" s="28"/>
      <c r="B700" s="28"/>
      <c r="C700" s="5"/>
      <c r="D700" s="5"/>
    </row>
    <row r="701">
      <c r="A701" s="28"/>
      <c r="B701" s="28"/>
      <c r="C701" s="5"/>
      <c r="D701" s="5"/>
    </row>
    <row r="702">
      <c r="A702" s="28"/>
      <c r="B702" s="28"/>
      <c r="C702" s="5"/>
      <c r="D702" s="5"/>
    </row>
    <row r="703">
      <c r="A703" s="28"/>
      <c r="B703" s="28"/>
      <c r="C703" s="5"/>
      <c r="D703" s="5"/>
    </row>
    <row r="704">
      <c r="A704" s="28"/>
      <c r="B704" s="28"/>
      <c r="C704" s="5"/>
      <c r="D704" s="5"/>
    </row>
    <row r="705">
      <c r="A705" s="28"/>
      <c r="B705" s="28"/>
      <c r="C705" s="5"/>
      <c r="D705" s="5"/>
    </row>
    <row r="706">
      <c r="A706" s="28"/>
      <c r="B706" s="28"/>
      <c r="C706" s="5"/>
      <c r="D706" s="5"/>
    </row>
    <row r="707">
      <c r="A707" s="28"/>
      <c r="B707" s="28"/>
      <c r="C707" s="5"/>
      <c r="D707" s="5"/>
    </row>
    <row r="708">
      <c r="A708" s="28"/>
      <c r="B708" s="28"/>
      <c r="C708" s="5"/>
      <c r="D708" s="5"/>
    </row>
    <row r="709">
      <c r="A709" s="28"/>
      <c r="B709" s="28"/>
      <c r="C709" s="5"/>
      <c r="D709" s="5"/>
    </row>
    <row r="710">
      <c r="A710" s="28"/>
      <c r="B710" s="28"/>
      <c r="C710" s="5"/>
      <c r="D710" s="5"/>
    </row>
    <row r="711">
      <c r="A711" s="28"/>
      <c r="B711" s="28"/>
      <c r="C711" s="5"/>
      <c r="D711" s="5"/>
    </row>
    <row r="712">
      <c r="A712" s="28"/>
      <c r="B712" s="28"/>
      <c r="C712" s="5"/>
      <c r="D712" s="5"/>
    </row>
    <row r="713">
      <c r="A713" s="28"/>
      <c r="B713" s="28"/>
      <c r="C713" s="5"/>
      <c r="D713" s="5"/>
    </row>
    <row r="714">
      <c r="A714" s="28"/>
      <c r="B714" s="28"/>
      <c r="C714" s="5"/>
      <c r="D714" s="5"/>
    </row>
    <row r="715">
      <c r="A715" s="28"/>
      <c r="B715" s="28"/>
      <c r="C715" s="5"/>
      <c r="D715" s="5"/>
    </row>
    <row r="716">
      <c r="A716" s="28"/>
      <c r="B716" s="28"/>
      <c r="C716" s="5"/>
      <c r="D716" s="5"/>
    </row>
    <row r="717">
      <c r="A717" s="28"/>
      <c r="B717" s="28"/>
      <c r="C717" s="5"/>
      <c r="D717" s="5"/>
    </row>
    <row r="718">
      <c r="A718" s="28"/>
      <c r="B718" s="28"/>
      <c r="C718" s="5"/>
      <c r="D718" s="5"/>
    </row>
    <row r="719">
      <c r="A719" s="28"/>
      <c r="B719" s="28"/>
      <c r="C719" s="5"/>
      <c r="D719" s="5"/>
    </row>
    <row r="720">
      <c r="A720" s="28"/>
      <c r="B720" s="28"/>
      <c r="C720" s="5"/>
      <c r="D720" s="5"/>
    </row>
    <row r="721">
      <c r="A721" s="28"/>
      <c r="B721" s="28"/>
      <c r="C721" s="5"/>
      <c r="D721" s="5"/>
    </row>
    <row r="722">
      <c r="A722" s="28"/>
      <c r="B722" s="28"/>
      <c r="C722" s="5"/>
      <c r="D722" s="5"/>
    </row>
    <row r="723">
      <c r="A723" s="28"/>
      <c r="B723" s="28"/>
      <c r="C723" s="5"/>
      <c r="D723" s="5"/>
    </row>
    <row r="724">
      <c r="A724" s="28"/>
      <c r="B724" s="28"/>
      <c r="C724" s="5"/>
      <c r="D724" s="5"/>
    </row>
    <row r="725">
      <c r="A725" s="28"/>
      <c r="B725" s="28"/>
      <c r="C725" s="5"/>
      <c r="D725" s="5"/>
    </row>
    <row r="726">
      <c r="A726" s="28"/>
      <c r="B726" s="28"/>
      <c r="C726" s="5"/>
      <c r="D726" s="5"/>
    </row>
    <row r="727">
      <c r="A727" s="28"/>
      <c r="B727" s="28"/>
      <c r="C727" s="5"/>
      <c r="D727" s="5"/>
    </row>
    <row r="728">
      <c r="A728" s="28"/>
      <c r="B728" s="28"/>
      <c r="C728" s="5"/>
      <c r="D728" s="5"/>
    </row>
    <row r="729">
      <c r="A729" s="28"/>
      <c r="B729" s="28"/>
      <c r="C729" s="5"/>
      <c r="D729" s="5"/>
    </row>
    <row r="730">
      <c r="A730" s="28"/>
      <c r="B730" s="28"/>
      <c r="C730" s="5"/>
      <c r="D730" s="5"/>
    </row>
    <row r="731">
      <c r="A731" s="28"/>
      <c r="B731" s="28"/>
      <c r="C731" s="5"/>
      <c r="D731" s="5"/>
    </row>
    <row r="732">
      <c r="A732" s="28"/>
      <c r="B732" s="28"/>
      <c r="C732" s="5"/>
      <c r="D732" s="5"/>
    </row>
    <row r="733">
      <c r="A733" s="28"/>
      <c r="B733" s="28"/>
      <c r="C733" s="5"/>
      <c r="D733" s="5"/>
    </row>
    <row r="734">
      <c r="A734" s="28"/>
      <c r="B734" s="28"/>
      <c r="C734" s="5"/>
      <c r="D734" s="5"/>
    </row>
    <row r="735">
      <c r="A735" s="28"/>
      <c r="B735" s="28"/>
      <c r="C735" s="5"/>
      <c r="D735" s="5"/>
    </row>
    <row r="736">
      <c r="A736" s="28"/>
      <c r="B736" s="28"/>
      <c r="C736" s="5"/>
      <c r="D736" s="5"/>
    </row>
    <row r="737">
      <c r="A737" s="28"/>
      <c r="B737" s="28"/>
      <c r="C737" s="5"/>
      <c r="D737" s="5"/>
    </row>
    <row r="738">
      <c r="A738" s="28"/>
      <c r="B738" s="28"/>
      <c r="C738" s="5"/>
      <c r="D738" s="5"/>
    </row>
    <row r="739">
      <c r="A739" s="28"/>
      <c r="B739" s="28"/>
      <c r="C739" s="5"/>
      <c r="D739" s="5"/>
    </row>
    <row r="740">
      <c r="A740" s="28"/>
      <c r="B740" s="28"/>
      <c r="C740" s="5"/>
      <c r="D740" s="5"/>
    </row>
    <row r="741">
      <c r="A741" s="28"/>
      <c r="B741" s="28"/>
      <c r="C741" s="5"/>
      <c r="D741" s="5"/>
    </row>
    <row r="742">
      <c r="A742" s="28"/>
      <c r="B742" s="28"/>
      <c r="C742" s="5"/>
      <c r="D742" s="5"/>
    </row>
    <row r="743">
      <c r="A743" s="28"/>
      <c r="B743" s="28"/>
      <c r="C743" s="5"/>
      <c r="D743" s="5"/>
    </row>
    <row r="744">
      <c r="A744" s="28"/>
      <c r="B744" s="28"/>
      <c r="C744" s="5"/>
      <c r="D744" s="5"/>
    </row>
    <row r="745">
      <c r="A745" s="28"/>
      <c r="B745" s="28"/>
      <c r="C745" s="5"/>
      <c r="D745" s="5"/>
    </row>
    <row r="746">
      <c r="A746" s="28"/>
      <c r="B746" s="28"/>
      <c r="C746" s="5"/>
      <c r="D746" s="5"/>
    </row>
    <row r="747">
      <c r="A747" s="28"/>
      <c r="B747" s="28"/>
      <c r="C747" s="5"/>
      <c r="D747" s="5"/>
    </row>
    <row r="748">
      <c r="A748" s="28"/>
      <c r="B748" s="28"/>
      <c r="C748" s="5"/>
      <c r="D748" s="5"/>
    </row>
    <row r="749">
      <c r="A749" s="28"/>
      <c r="B749" s="28"/>
      <c r="C749" s="5"/>
      <c r="D749" s="5"/>
    </row>
    <row r="750">
      <c r="A750" s="28"/>
      <c r="B750" s="28"/>
      <c r="C750" s="5"/>
      <c r="D750" s="5"/>
    </row>
    <row r="751">
      <c r="A751" s="28"/>
      <c r="B751" s="28"/>
      <c r="C751" s="5"/>
      <c r="D751" s="5"/>
    </row>
    <row r="752">
      <c r="A752" s="28"/>
      <c r="B752" s="28"/>
      <c r="C752" s="5"/>
      <c r="D752" s="5"/>
    </row>
    <row r="753">
      <c r="A753" s="28"/>
      <c r="B753" s="28"/>
      <c r="C753" s="5"/>
      <c r="D753" s="5"/>
    </row>
    <row r="754">
      <c r="A754" s="28"/>
      <c r="B754" s="28"/>
      <c r="C754" s="5"/>
      <c r="D754" s="5"/>
    </row>
    <row r="755">
      <c r="A755" s="28"/>
      <c r="B755" s="28"/>
      <c r="C755" s="5"/>
      <c r="D755" s="5"/>
    </row>
    <row r="756">
      <c r="A756" s="28"/>
      <c r="B756" s="28"/>
      <c r="C756" s="5"/>
      <c r="D756" s="5"/>
    </row>
    <row r="757">
      <c r="A757" s="28"/>
      <c r="B757" s="28"/>
      <c r="C757" s="5"/>
      <c r="D757" s="5"/>
    </row>
    <row r="758">
      <c r="A758" s="28"/>
      <c r="B758" s="28"/>
      <c r="C758" s="5"/>
      <c r="D758" s="5"/>
    </row>
    <row r="759">
      <c r="A759" s="28"/>
      <c r="B759" s="28"/>
      <c r="C759" s="5"/>
      <c r="D759" s="5"/>
    </row>
    <row r="760">
      <c r="A760" s="28"/>
      <c r="B760" s="28"/>
      <c r="C760" s="5"/>
      <c r="D760" s="5"/>
    </row>
    <row r="761">
      <c r="A761" s="28"/>
      <c r="B761" s="28"/>
      <c r="C761" s="5"/>
      <c r="D761" s="5"/>
    </row>
    <row r="762">
      <c r="A762" s="28"/>
      <c r="B762" s="28"/>
      <c r="C762" s="5"/>
      <c r="D762" s="5"/>
    </row>
    <row r="763">
      <c r="A763" s="28"/>
      <c r="B763" s="28"/>
      <c r="C763" s="5"/>
      <c r="D763" s="5"/>
    </row>
    <row r="764">
      <c r="A764" s="28"/>
      <c r="B764" s="28"/>
      <c r="C764" s="5"/>
      <c r="D764" s="5"/>
    </row>
    <row r="765">
      <c r="A765" s="28"/>
      <c r="B765" s="28"/>
      <c r="C765" s="5"/>
      <c r="D765" s="5"/>
    </row>
    <row r="766">
      <c r="A766" s="28"/>
      <c r="B766" s="28"/>
      <c r="C766" s="5"/>
      <c r="D766" s="5"/>
    </row>
    <row r="767">
      <c r="A767" s="28"/>
      <c r="B767" s="28"/>
      <c r="C767" s="5"/>
      <c r="D767" s="5"/>
    </row>
    <row r="768">
      <c r="A768" s="28"/>
      <c r="B768" s="28"/>
      <c r="C768" s="5"/>
      <c r="D768" s="5"/>
    </row>
    <row r="769">
      <c r="A769" s="28"/>
      <c r="B769" s="28"/>
      <c r="C769" s="5"/>
      <c r="D769" s="5"/>
    </row>
    <row r="770">
      <c r="A770" s="28"/>
      <c r="B770" s="28"/>
      <c r="C770" s="5"/>
      <c r="D770" s="5"/>
    </row>
    <row r="771">
      <c r="A771" s="28"/>
      <c r="B771" s="28"/>
      <c r="C771" s="5"/>
      <c r="D771" s="5"/>
    </row>
    <row r="772">
      <c r="A772" s="28"/>
      <c r="B772" s="28"/>
      <c r="C772" s="5"/>
      <c r="D772" s="5"/>
    </row>
    <row r="773">
      <c r="A773" s="28"/>
      <c r="B773" s="28"/>
      <c r="C773" s="5"/>
      <c r="D773" s="5"/>
    </row>
    <row r="774">
      <c r="A774" s="28"/>
      <c r="B774" s="28"/>
      <c r="C774" s="5"/>
      <c r="D774" s="5"/>
    </row>
    <row r="775">
      <c r="A775" s="28"/>
      <c r="B775" s="28"/>
      <c r="C775" s="5"/>
      <c r="D775" s="5"/>
    </row>
    <row r="776">
      <c r="A776" s="28"/>
      <c r="B776" s="28"/>
      <c r="C776" s="5"/>
      <c r="D776" s="5"/>
    </row>
    <row r="777">
      <c r="A777" s="28"/>
      <c r="B777" s="28"/>
      <c r="C777" s="5"/>
      <c r="D777" s="5"/>
    </row>
    <row r="778">
      <c r="A778" s="28"/>
      <c r="B778" s="28"/>
      <c r="C778" s="5"/>
      <c r="D778" s="5"/>
    </row>
    <row r="779">
      <c r="A779" s="28"/>
      <c r="B779" s="28"/>
      <c r="C779" s="5"/>
      <c r="D779" s="5"/>
    </row>
    <row r="780">
      <c r="A780" s="28"/>
      <c r="B780" s="28"/>
      <c r="C780" s="5"/>
      <c r="D780" s="5"/>
    </row>
    <row r="781">
      <c r="A781" s="28"/>
      <c r="B781" s="28"/>
      <c r="C781" s="5"/>
      <c r="D781" s="5"/>
    </row>
    <row r="782">
      <c r="A782" s="28"/>
      <c r="B782" s="28"/>
      <c r="C782" s="5"/>
      <c r="D782" s="5"/>
    </row>
    <row r="783">
      <c r="A783" s="28"/>
      <c r="B783" s="28"/>
      <c r="C783" s="5"/>
      <c r="D783" s="5"/>
    </row>
    <row r="784">
      <c r="A784" s="28"/>
      <c r="B784" s="28"/>
      <c r="C784" s="5"/>
      <c r="D784" s="5"/>
    </row>
    <row r="785">
      <c r="A785" s="28"/>
      <c r="B785" s="28"/>
      <c r="C785" s="5"/>
      <c r="D785" s="5"/>
    </row>
    <row r="786">
      <c r="A786" s="28"/>
      <c r="B786" s="28"/>
      <c r="C786" s="5"/>
      <c r="D786" s="5"/>
    </row>
    <row r="787">
      <c r="A787" s="28"/>
      <c r="B787" s="28"/>
      <c r="C787" s="5"/>
      <c r="D787" s="5"/>
    </row>
    <row r="788">
      <c r="A788" s="28"/>
      <c r="B788" s="28"/>
      <c r="C788" s="5"/>
      <c r="D788" s="5"/>
    </row>
    <row r="789">
      <c r="A789" s="28"/>
      <c r="B789" s="28"/>
      <c r="C789" s="5"/>
      <c r="D789" s="5"/>
    </row>
    <row r="790">
      <c r="A790" s="28"/>
      <c r="B790" s="28"/>
      <c r="C790" s="5"/>
      <c r="D790" s="5"/>
    </row>
    <row r="791">
      <c r="A791" s="28"/>
      <c r="B791" s="28"/>
      <c r="C791" s="5"/>
      <c r="D791" s="5"/>
    </row>
    <row r="792">
      <c r="A792" s="28"/>
      <c r="B792" s="28"/>
      <c r="C792" s="5"/>
      <c r="D792" s="5"/>
    </row>
    <row r="793">
      <c r="A793" s="28"/>
      <c r="B793" s="28"/>
      <c r="C793" s="5"/>
      <c r="D793" s="5"/>
    </row>
    <row r="794">
      <c r="A794" s="28"/>
      <c r="B794" s="28"/>
      <c r="C794" s="5"/>
      <c r="D794" s="5"/>
    </row>
    <row r="795">
      <c r="A795" s="28"/>
      <c r="B795" s="28"/>
      <c r="C795" s="5"/>
      <c r="D795" s="5"/>
    </row>
    <row r="796">
      <c r="A796" s="28"/>
      <c r="B796" s="28"/>
      <c r="C796" s="5"/>
      <c r="D796" s="5"/>
    </row>
    <row r="797">
      <c r="A797" s="28"/>
      <c r="B797" s="28"/>
      <c r="C797" s="5"/>
      <c r="D797" s="5"/>
    </row>
    <row r="798">
      <c r="A798" s="28"/>
      <c r="B798" s="28"/>
      <c r="C798" s="5"/>
      <c r="D798" s="5"/>
    </row>
    <row r="799">
      <c r="A799" s="28"/>
      <c r="B799" s="28"/>
      <c r="C799" s="5"/>
      <c r="D799" s="5"/>
    </row>
    <row r="800">
      <c r="A800" s="28"/>
      <c r="B800" s="28"/>
      <c r="C800" s="5"/>
      <c r="D800" s="5"/>
    </row>
    <row r="801">
      <c r="A801" s="28"/>
      <c r="B801" s="28"/>
      <c r="C801" s="5"/>
      <c r="D801" s="5"/>
    </row>
    <row r="802">
      <c r="A802" s="28"/>
      <c r="B802" s="28"/>
      <c r="C802" s="5"/>
      <c r="D802" s="5"/>
    </row>
    <row r="803">
      <c r="A803" s="28"/>
      <c r="B803" s="28"/>
      <c r="C803" s="5"/>
      <c r="D803" s="5"/>
    </row>
    <row r="804">
      <c r="A804" s="28"/>
      <c r="B804" s="28"/>
      <c r="C804" s="5"/>
      <c r="D804" s="5"/>
    </row>
    <row r="805">
      <c r="A805" s="28"/>
      <c r="B805" s="28"/>
      <c r="C805" s="5"/>
      <c r="D805" s="5"/>
    </row>
    <row r="806">
      <c r="A806" s="28"/>
      <c r="B806" s="28"/>
      <c r="C806" s="5"/>
      <c r="D806" s="5"/>
    </row>
    <row r="807">
      <c r="A807" s="28"/>
      <c r="B807" s="28"/>
      <c r="C807" s="5"/>
      <c r="D807" s="5"/>
    </row>
    <row r="808">
      <c r="A808" s="28"/>
      <c r="B808" s="28"/>
      <c r="C808" s="5"/>
      <c r="D808" s="5"/>
    </row>
    <row r="809">
      <c r="A809" s="28"/>
      <c r="B809" s="28"/>
      <c r="C809" s="5"/>
      <c r="D809" s="5"/>
    </row>
    <row r="810">
      <c r="A810" s="28"/>
      <c r="B810" s="28"/>
      <c r="C810" s="5"/>
      <c r="D810" s="5"/>
    </row>
    <row r="811">
      <c r="A811" s="28"/>
      <c r="B811" s="28"/>
      <c r="C811" s="5"/>
      <c r="D811" s="5"/>
    </row>
    <row r="812">
      <c r="A812" s="28"/>
      <c r="B812" s="28"/>
      <c r="C812" s="5"/>
      <c r="D812" s="5"/>
    </row>
    <row r="813">
      <c r="A813" s="28"/>
      <c r="B813" s="28"/>
      <c r="C813" s="5"/>
      <c r="D813" s="5"/>
    </row>
    <row r="814">
      <c r="A814" s="28"/>
      <c r="B814" s="28"/>
      <c r="C814" s="5"/>
      <c r="D814" s="5"/>
    </row>
    <row r="815">
      <c r="A815" s="28"/>
      <c r="B815" s="28"/>
      <c r="C815" s="5"/>
      <c r="D815" s="5"/>
    </row>
    <row r="816">
      <c r="A816" s="28"/>
      <c r="B816" s="28"/>
      <c r="C816" s="5"/>
      <c r="D816" s="5"/>
    </row>
    <row r="817">
      <c r="A817" s="28"/>
      <c r="B817" s="28"/>
      <c r="C817" s="5"/>
      <c r="D817" s="5"/>
    </row>
    <row r="818">
      <c r="A818" s="28"/>
      <c r="B818" s="28"/>
      <c r="C818" s="5"/>
      <c r="D818" s="5"/>
    </row>
    <row r="819">
      <c r="A819" s="28"/>
      <c r="B819" s="28"/>
      <c r="C819" s="5"/>
      <c r="D819" s="5"/>
    </row>
    <row r="820">
      <c r="A820" s="28"/>
      <c r="B820" s="28"/>
      <c r="C820" s="5"/>
      <c r="D820" s="5"/>
    </row>
    <row r="821">
      <c r="A821" s="28"/>
      <c r="B821" s="28"/>
      <c r="C821" s="5"/>
      <c r="D821" s="5"/>
    </row>
    <row r="822">
      <c r="A822" s="28"/>
      <c r="B822" s="28"/>
      <c r="C822" s="5"/>
      <c r="D822" s="5"/>
    </row>
    <row r="823">
      <c r="A823" s="28"/>
      <c r="B823" s="28"/>
      <c r="C823" s="5"/>
      <c r="D823" s="5"/>
    </row>
    <row r="824">
      <c r="A824" s="28"/>
      <c r="B824" s="28"/>
      <c r="C824" s="5"/>
      <c r="D824" s="5"/>
    </row>
    <row r="825">
      <c r="A825" s="28"/>
      <c r="B825" s="28"/>
      <c r="C825" s="5"/>
      <c r="D825" s="5"/>
    </row>
    <row r="826">
      <c r="A826" s="28"/>
      <c r="B826" s="28"/>
      <c r="C826" s="5"/>
      <c r="D826" s="5"/>
    </row>
    <row r="827">
      <c r="A827" s="28"/>
      <c r="B827" s="28"/>
      <c r="C827" s="5"/>
      <c r="D827" s="5"/>
    </row>
    <row r="828">
      <c r="A828" s="28"/>
      <c r="B828" s="28"/>
      <c r="C828" s="5"/>
      <c r="D828" s="5"/>
    </row>
    <row r="829">
      <c r="A829" s="28"/>
      <c r="B829" s="28"/>
      <c r="C829" s="5"/>
      <c r="D829" s="5"/>
    </row>
    <row r="830">
      <c r="A830" s="28"/>
      <c r="B830" s="28"/>
      <c r="C830" s="5"/>
      <c r="D830" s="5"/>
    </row>
    <row r="831">
      <c r="A831" s="28"/>
      <c r="B831" s="28"/>
      <c r="C831" s="5"/>
      <c r="D831" s="5"/>
    </row>
    <row r="832">
      <c r="A832" s="28"/>
      <c r="B832" s="28"/>
      <c r="C832" s="5"/>
      <c r="D832" s="5"/>
    </row>
    <row r="833">
      <c r="A833" s="28"/>
      <c r="B833" s="28"/>
      <c r="C833" s="5"/>
      <c r="D833" s="5"/>
    </row>
    <row r="834">
      <c r="A834" s="28"/>
      <c r="B834" s="28"/>
      <c r="C834" s="5"/>
      <c r="D834" s="5"/>
    </row>
    <row r="835">
      <c r="A835" s="28"/>
      <c r="B835" s="28"/>
      <c r="C835" s="5"/>
      <c r="D835" s="5"/>
    </row>
    <row r="836">
      <c r="A836" s="28"/>
      <c r="B836" s="28"/>
      <c r="C836" s="5"/>
      <c r="D836" s="5"/>
    </row>
    <row r="837">
      <c r="A837" s="28"/>
      <c r="B837" s="28"/>
      <c r="C837" s="5"/>
      <c r="D837" s="5"/>
    </row>
    <row r="838">
      <c r="A838" s="28"/>
      <c r="B838" s="28"/>
      <c r="C838" s="5"/>
      <c r="D838" s="5"/>
    </row>
    <row r="839">
      <c r="A839" s="28"/>
      <c r="B839" s="28"/>
      <c r="C839" s="5"/>
      <c r="D839" s="5"/>
    </row>
    <row r="840">
      <c r="A840" s="28"/>
      <c r="B840" s="28"/>
      <c r="C840" s="5"/>
      <c r="D840" s="5"/>
    </row>
    <row r="841">
      <c r="A841" s="28"/>
      <c r="B841" s="28"/>
      <c r="C841" s="5"/>
      <c r="D841" s="5"/>
    </row>
    <row r="842">
      <c r="A842" s="28"/>
      <c r="B842" s="28"/>
      <c r="C842" s="5"/>
      <c r="D842" s="5"/>
    </row>
    <row r="843">
      <c r="A843" s="28"/>
      <c r="B843" s="28"/>
      <c r="C843" s="5"/>
      <c r="D843" s="5"/>
    </row>
    <row r="844">
      <c r="A844" s="28"/>
      <c r="B844" s="28"/>
      <c r="C844" s="5"/>
      <c r="D844" s="5"/>
    </row>
    <row r="845">
      <c r="A845" s="28"/>
      <c r="B845" s="28"/>
      <c r="C845" s="5"/>
      <c r="D845" s="5"/>
    </row>
    <row r="846">
      <c r="A846" s="28"/>
      <c r="B846" s="28"/>
      <c r="C846" s="5"/>
      <c r="D846" s="5"/>
    </row>
    <row r="847">
      <c r="A847" s="28"/>
      <c r="B847" s="28"/>
      <c r="C847" s="5"/>
      <c r="D847" s="5"/>
    </row>
    <row r="848">
      <c r="A848" s="28"/>
      <c r="B848" s="28"/>
      <c r="C848" s="5"/>
      <c r="D848" s="5"/>
    </row>
    <row r="849">
      <c r="A849" s="28"/>
      <c r="B849" s="28"/>
      <c r="C849" s="5"/>
      <c r="D849" s="5"/>
    </row>
    <row r="850">
      <c r="A850" s="28"/>
      <c r="B850" s="28"/>
      <c r="C850" s="5"/>
      <c r="D850" s="5"/>
    </row>
    <row r="851">
      <c r="A851" s="28"/>
      <c r="B851" s="28"/>
      <c r="C851" s="5"/>
      <c r="D851" s="5"/>
    </row>
    <row r="852">
      <c r="A852" s="28"/>
      <c r="B852" s="28"/>
      <c r="C852" s="5"/>
      <c r="D852" s="5"/>
    </row>
    <row r="853">
      <c r="A853" s="28"/>
      <c r="B853" s="28"/>
      <c r="C853" s="5"/>
      <c r="D853" s="5"/>
    </row>
    <row r="854">
      <c r="A854" s="28"/>
      <c r="B854" s="28"/>
      <c r="C854" s="5"/>
      <c r="D854" s="5"/>
    </row>
    <row r="855">
      <c r="A855" s="28"/>
      <c r="B855" s="28"/>
      <c r="C855" s="5"/>
      <c r="D855" s="5"/>
    </row>
    <row r="856">
      <c r="A856" s="28"/>
      <c r="B856" s="28"/>
      <c r="C856" s="5"/>
      <c r="D856" s="5"/>
    </row>
    <row r="857">
      <c r="A857" s="28"/>
      <c r="B857" s="28"/>
      <c r="C857" s="5"/>
      <c r="D857" s="5"/>
    </row>
    <row r="858">
      <c r="A858" s="28"/>
      <c r="B858" s="28"/>
      <c r="C858" s="5"/>
      <c r="D858" s="5"/>
    </row>
    <row r="859">
      <c r="A859" s="28"/>
      <c r="B859" s="28"/>
      <c r="C859" s="5"/>
      <c r="D859" s="5"/>
    </row>
    <row r="860">
      <c r="A860" s="28"/>
      <c r="B860" s="28"/>
      <c r="C860" s="5"/>
      <c r="D860" s="5"/>
    </row>
    <row r="861">
      <c r="A861" s="28"/>
      <c r="B861" s="28"/>
      <c r="C861" s="5"/>
      <c r="D861" s="5"/>
    </row>
    <row r="862">
      <c r="A862" s="28"/>
      <c r="B862" s="28"/>
      <c r="C862" s="5"/>
      <c r="D862" s="5"/>
    </row>
    <row r="863">
      <c r="A863" s="28"/>
      <c r="B863" s="28"/>
      <c r="C863" s="5"/>
      <c r="D863" s="5"/>
    </row>
    <row r="864">
      <c r="A864" s="28"/>
      <c r="B864" s="28"/>
      <c r="C864" s="5"/>
      <c r="D864" s="5"/>
    </row>
    <row r="865">
      <c r="A865" s="28"/>
      <c r="B865" s="28"/>
      <c r="C865" s="5"/>
      <c r="D865" s="5"/>
    </row>
    <row r="866">
      <c r="A866" s="28"/>
      <c r="B866" s="28"/>
      <c r="C866" s="5"/>
      <c r="D866" s="5"/>
    </row>
    <row r="867">
      <c r="A867" s="28"/>
      <c r="B867" s="28"/>
      <c r="C867" s="5"/>
      <c r="D867" s="5"/>
    </row>
    <row r="868">
      <c r="A868" s="28"/>
      <c r="B868" s="28"/>
      <c r="C868" s="5"/>
      <c r="D868" s="5"/>
    </row>
    <row r="869">
      <c r="A869" s="28"/>
      <c r="B869" s="28"/>
      <c r="C869" s="5"/>
      <c r="D869" s="5"/>
    </row>
    <row r="870">
      <c r="A870" s="28"/>
      <c r="B870" s="28"/>
      <c r="C870" s="5"/>
      <c r="D870" s="5"/>
    </row>
    <row r="871">
      <c r="A871" s="28"/>
      <c r="B871" s="28"/>
      <c r="C871" s="5"/>
      <c r="D871" s="5"/>
    </row>
    <row r="872">
      <c r="A872" s="28"/>
      <c r="B872" s="28"/>
      <c r="C872" s="5"/>
      <c r="D872" s="5"/>
    </row>
    <row r="873">
      <c r="A873" s="28"/>
      <c r="B873" s="28"/>
      <c r="C873" s="5"/>
      <c r="D873" s="5"/>
    </row>
    <row r="874">
      <c r="A874" s="28"/>
      <c r="B874" s="28"/>
      <c r="C874" s="5"/>
      <c r="D874" s="5"/>
    </row>
    <row r="875">
      <c r="A875" s="28"/>
      <c r="B875" s="28"/>
      <c r="C875" s="5"/>
      <c r="D875" s="5"/>
    </row>
    <row r="876">
      <c r="A876" s="28"/>
      <c r="B876" s="28"/>
      <c r="C876" s="5"/>
      <c r="D876" s="5"/>
    </row>
    <row r="877">
      <c r="A877" s="28"/>
      <c r="B877" s="28"/>
      <c r="C877" s="5"/>
      <c r="D877" s="5"/>
    </row>
    <row r="878">
      <c r="A878" s="28"/>
      <c r="B878" s="28"/>
      <c r="C878" s="5"/>
      <c r="D878" s="5"/>
    </row>
    <row r="879">
      <c r="A879" s="28"/>
      <c r="B879" s="28"/>
      <c r="C879" s="5"/>
      <c r="D879" s="5"/>
    </row>
    <row r="880">
      <c r="A880" s="28"/>
      <c r="B880" s="28"/>
      <c r="C880" s="5"/>
      <c r="D880" s="5"/>
    </row>
    <row r="881">
      <c r="A881" s="28"/>
      <c r="B881" s="28"/>
      <c r="C881" s="5"/>
      <c r="D881" s="5"/>
    </row>
    <row r="882">
      <c r="A882" s="28"/>
      <c r="B882" s="28"/>
      <c r="C882" s="5"/>
      <c r="D882" s="5"/>
    </row>
    <row r="883">
      <c r="A883" s="28"/>
      <c r="B883" s="28"/>
      <c r="C883" s="5"/>
      <c r="D883" s="5"/>
    </row>
    <row r="884">
      <c r="A884" s="28"/>
      <c r="B884" s="28"/>
      <c r="C884" s="5"/>
      <c r="D884" s="5"/>
    </row>
    <row r="885">
      <c r="A885" s="28"/>
      <c r="B885" s="28"/>
      <c r="C885" s="5"/>
      <c r="D885" s="5"/>
    </row>
    <row r="886">
      <c r="A886" s="28"/>
      <c r="B886" s="28"/>
      <c r="C886" s="5"/>
      <c r="D886" s="5"/>
    </row>
    <row r="887">
      <c r="A887" s="28"/>
      <c r="B887" s="28"/>
      <c r="C887" s="5"/>
      <c r="D887" s="5"/>
    </row>
    <row r="888">
      <c r="A888" s="28"/>
      <c r="B888" s="28"/>
      <c r="C888" s="5"/>
      <c r="D888" s="5"/>
    </row>
    <row r="889">
      <c r="A889" s="28"/>
      <c r="B889" s="28"/>
      <c r="C889" s="5"/>
      <c r="D889" s="5"/>
    </row>
    <row r="890">
      <c r="A890" s="28"/>
      <c r="B890" s="28"/>
      <c r="C890" s="5"/>
      <c r="D890" s="5"/>
    </row>
    <row r="891">
      <c r="A891" s="28"/>
      <c r="B891" s="28"/>
      <c r="C891" s="5"/>
      <c r="D891" s="5"/>
    </row>
    <row r="892">
      <c r="A892" s="28"/>
      <c r="B892" s="28"/>
      <c r="C892" s="5"/>
      <c r="D892" s="5"/>
    </row>
    <row r="893">
      <c r="A893" s="28"/>
      <c r="B893" s="28"/>
      <c r="C893" s="5"/>
      <c r="D893" s="5"/>
    </row>
    <row r="894">
      <c r="A894" s="28"/>
      <c r="B894" s="28"/>
      <c r="C894" s="5"/>
      <c r="D894" s="5"/>
    </row>
    <row r="895">
      <c r="A895" s="28"/>
      <c r="B895" s="28"/>
      <c r="C895" s="5"/>
      <c r="D895" s="5"/>
    </row>
    <row r="896">
      <c r="A896" s="28"/>
      <c r="B896" s="28"/>
      <c r="C896" s="5"/>
      <c r="D896" s="5"/>
    </row>
    <row r="897">
      <c r="A897" s="28"/>
      <c r="B897" s="28"/>
      <c r="C897" s="5"/>
      <c r="D897" s="5"/>
    </row>
    <row r="898">
      <c r="A898" s="28"/>
      <c r="B898" s="28"/>
      <c r="C898" s="5"/>
      <c r="D898" s="5"/>
    </row>
    <row r="899">
      <c r="A899" s="28"/>
      <c r="B899" s="28"/>
      <c r="C899" s="5"/>
      <c r="D899" s="5"/>
    </row>
    <row r="900">
      <c r="A900" s="28"/>
      <c r="B900" s="28"/>
      <c r="C900" s="5"/>
      <c r="D900" s="5"/>
    </row>
    <row r="901">
      <c r="A901" s="28"/>
      <c r="B901" s="28"/>
      <c r="C901" s="5"/>
      <c r="D901" s="5"/>
    </row>
    <row r="902">
      <c r="A902" s="28"/>
      <c r="B902" s="28"/>
      <c r="C902" s="5"/>
      <c r="D902" s="5"/>
    </row>
    <row r="903">
      <c r="A903" s="28"/>
      <c r="B903" s="28"/>
      <c r="C903" s="5"/>
      <c r="D903" s="5"/>
    </row>
    <row r="904">
      <c r="A904" s="28"/>
      <c r="B904" s="28"/>
      <c r="C904" s="5"/>
      <c r="D904" s="5"/>
    </row>
    <row r="905">
      <c r="A905" s="28"/>
      <c r="B905" s="28"/>
      <c r="C905" s="5"/>
      <c r="D905" s="5"/>
    </row>
    <row r="906">
      <c r="A906" s="28"/>
      <c r="B906" s="28"/>
      <c r="C906" s="5"/>
      <c r="D906" s="5"/>
    </row>
    <row r="907">
      <c r="A907" s="28"/>
      <c r="B907" s="28"/>
      <c r="C907" s="5"/>
      <c r="D907" s="5"/>
    </row>
    <row r="908">
      <c r="A908" s="28"/>
      <c r="B908" s="28"/>
      <c r="C908" s="5"/>
      <c r="D908" s="5"/>
    </row>
    <row r="909">
      <c r="A909" s="28"/>
      <c r="B909" s="28"/>
      <c r="C909" s="5"/>
      <c r="D909" s="5"/>
    </row>
    <row r="910">
      <c r="A910" s="28"/>
      <c r="B910" s="28"/>
      <c r="C910" s="5"/>
      <c r="D910" s="5"/>
    </row>
    <row r="911">
      <c r="A911" s="28"/>
      <c r="B911" s="28"/>
      <c r="C911" s="5"/>
      <c r="D911" s="5"/>
    </row>
    <row r="912">
      <c r="A912" s="28"/>
      <c r="B912" s="28"/>
      <c r="C912" s="5"/>
      <c r="D912" s="5"/>
    </row>
    <row r="913">
      <c r="A913" s="28"/>
      <c r="B913" s="28"/>
      <c r="C913" s="5"/>
      <c r="D913" s="5"/>
    </row>
    <row r="914">
      <c r="A914" s="28"/>
      <c r="B914" s="28"/>
      <c r="C914" s="5"/>
      <c r="D914" s="5"/>
    </row>
    <row r="915">
      <c r="A915" s="28"/>
      <c r="B915" s="28"/>
      <c r="C915" s="5"/>
      <c r="D915" s="5"/>
    </row>
    <row r="916">
      <c r="A916" s="28"/>
      <c r="B916" s="28"/>
      <c r="C916" s="5"/>
      <c r="D916" s="5"/>
    </row>
    <row r="917">
      <c r="A917" s="28"/>
      <c r="B917" s="28"/>
      <c r="C917" s="5"/>
      <c r="D917" s="5"/>
    </row>
    <row r="918">
      <c r="A918" s="28"/>
      <c r="B918" s="28"/>
      <c r="C918" s="5"/>
      <c r="D918" s="5"/>
    </row>
    <row r="919">
      <c r="A919" s="28"/>
      <c r="B919" s="28"/>
      <c r="C919" s="5"/>
      <c r="D919" s="5"/>
    </row>
    <row r="920">
      <c r="A920" s="28"/>
      <c r="B920" s="28"/>
      <c r="C920" s="5"/>
      <c r="D920" s="5"/>
    </row>
    <row r="921">
      <c r="A921" s="28"/>
      <c r="B921" s="28"/>
      <c r="C921" s="5"/>
      <c r="D921" s="5"/>
    </row>
    <row r="922">
      <c r="A922" s="28"/>
      <c r="B922" s="28"/>
      <c r="C922" s="5"/>
      <c r="D922" s="5"/>
    </row>
    <row r="923">
      <c r="A923" s="28"/>
      <c r="B923" s="28"/>
      <c r="C923" s="5"/>
      <c r="D923" s="5"/>
    </row>
    <row r="924">
      <c r="A924" s="28"/>
      <c r="B924" s="28"/>
      <c r="C924" s="5"/>
      <c r="D924" s="5"/>
    </row>
    <row r="925">
      <c r="A925" s="28"/>
      <c r="B925" s="28"/>
      <c r="C925" s="5"/>
      <c r="D925" s="5"/>
    </row>
    <row r="926">
      <c r="A926" s="28"/>
      <c r="B926" s="28"/>
      <c r="C926" s="5"/>
      <c r="D926" s="5"/>
    </row>
    <row r="927">
      <c r="A927" s="28"/>
      <c r="B927" s="28"/>
      <c r="C927" s="5"/>
      <c r="D927" s="5"/>
    </row>
    <row r="928">
      <c r="A928" s="28"/>
      <c r="B928" s="28"/>
      <c r="C928" s="5"/>
      <c r="D928" s="5"/>
    </row>
    <row r="929">
      <c r="A929" s="28"/>
      <c r="B929" s="28"/>
      <c r="C929" s="5"/>
      <c r="D929" s="5"/>
    </row>
    <row r="930">
      <c r="A930" s="28"/>
      <c r="B930" s="28"/>
      <c r="C930" s="5"/>
      <c r="D930" s="5"/>
    </row>
    <row r="931">
      <c r="A931" s="28"/>
      <c r="B931" s="28"/>
      <c r="C931" s="5"/>
      <c r="D931" s="5"/>
    </row>
    <row r="932">
      <c r="A932" s="28"/>
      <c r="B932" s="28"/>
      <c r="C932" s="5"/>
      <c r="D932" s="5"/>
    </row>
    <row r="933">
      <c r="A933" s="28"/>
      <c r="B933" s="28"/>
      <c r="C933" s="5"/>
      <c r="D933" s="5"/>
    </row>
    <row r="934">
      <c r="A934" s="28"/>
      <c r="B934" s="28"/>
      <c r="C934" s="5"/>
      <c r="D934" s="5"/>
    </row>
    <row r="935">
      <c r="A935" s="28"/>
      <c r="B935" s="28"/>
      <c r="C935" s="5"/>
      <c r="D935" s="5"/>
    </row>
    <row r="936">
      <c r="A936" s="28"/>
      <c r="B936" s="28"/>
      <c r="C936" s="5"/>
      <c r="D936" s="5"/>
    </row>
    <row r="937">
      <c r="A937" s="28"/>
      <c r="B937" s="28"/>
      <c r="C937" s="5"/>
      <c r="D937" s="5"/>
    </row>
    <row r="938">
      <c r="A938" s="28"/>
      <c r="B938" s="28"/>
      <c r="C938" s="5"/>
      <c r="D938" s="5"/>
    </row>
    <row r="939">
      <c r="A939" s="28"/>
      <c r="B939" s="28"/>
      <c r="C939" s="5"/>
      <c r="D939" s="5"/>
    </row>
    <row r="940">
      <c r="A940" s="28"/>
      <c r="B940" s="28"/>
      <c r="C940" s="5"/>
      <c r="D940" s="5"/>
    </row>
    <row r="941">
      <c r="A941" s="28"/>
      <c r="B941" s="28"/>
      <c r="C941" s="5"/>
      <c r="D941" s="5"/>
    </row>
    <row r="942">
      <c r="A942" s="28"/>
      <c r="B942" s="28"/>
      <c r="C942" s="5"/>
      <c r="D942" s="5"/>
    </row>
    <row r="943">
      <c r="A943" s="28"/>
      <c r="B943" s="28"/>
      <c r="C943" s="5"/>
      <c r="D943" s="5"/>
    </row>
    <row r="944">
      <c r="A944" s="28"/>
      <c r="B944" s="28"/>
      <c r="C944" s="5"/>
      <c r="D944" s="5"/>
    </row>
    <row r="945">
      <c r="A945" s="28"/>
      <c r="B945" s="28"/>
      <c r="C945" s="5"/>
      <c r="D945" s="5"/>
    </row>
    <row r="946">
      <c r="A946" s="28"/>
      <c r="B946" s="28"/>
      <c r="C946" s="5"/>
      <c r="D946" s="5"/>
    </row>
    <row r="947">
      <c r="A947" s="28"/>
      <c r="B947" s="28"/>
      <c r="C947" s="5"/>
      <c r="D947" s="5"/>
    </row>
    <row r="948">
      <c r="A948" s="28"/>
      <c r="B948" s="28"/>
      <c r="C948" s="5"/>
      <c r="D948" s="5"/>
    </row>
    <row r="949">
      <c r="A949" s="28"/>
      <c r="B949" s="28"/>
      <c r="C949" s="5"/>
      <c r="D949" s="5"/>
    </row>
    <row r="950">
      <c r="A950" s="28"/>
      <c r="B950" s="28"/>
      <c r="C950" s="5"/>
      <c r="D950" s="5"/>
    </row>
    <row r="951">
      <c r="A951" s="28"/>
      <c r="B951" s="28"/>
      <c r="C951" s="5"/>
      <c r="D951" s="5"/>
    </row>
    <row r="952">
      <c r="A952" s="28"/>
      <c r="B952" s="28"/>
      <c r="C952" s="5"/>
      <c r="D952" s="5"/>
    </row>
    <row r="953">
      <c r="A953" s="28"/>
      <c r="B953" s="28"/>
      <c r="C953" s="5"/>
      <c r="D953" s="5"/>
    </row>
    <row r="954">
      <c r="A954" s="28"/>
      <c r="B954" s="28"/>
      <c r="C954" s="5"/>
      <c r="D954" s="5"/>
    </row>
    <row r="955">
      <c r="A955" s="28"/>
      <c r="B955" s="28"/>
      <c r="C955" s="5"/>
      <c r="D955" s="5"/>
    </row>
    <row r="956">
      <c r="A956" s="28"/>
      <c r="B956" s="28"/>
      <c r="C956" s="5"/>
      <c r="D956" s="5"/>
    </row>
    <row r="957">
      <c r="A957" s="28"/>
      <c r="B957" s="28"/>
      <c r="C957" s="5"/>
      <c r="D957" s="5"/>
    </row>
    <row r="958">
      <c r="A958" s="28"/>
      <c r="B958" s="28"/>
      <c r="C958" s="5"/>
      <c r="D958" s="5"/>
    </row>
    <row r="959">
      <c r="A959" s="28"/>
      <c r="B959" s="28"/>
      <c r="C959" s="5"/>
      <c r="D959" s="5"/>
    </row>
    <row r="960">
      <c r="A960" s="28"/>
      <c r="B960" s="28"/>
      <c r="C960" s="5"/>
      <c r="D960" s="5"/>
    </row>
    <row r="961">
      <c r="A961" s="28"/>
      <c r="B961" s="28"/>
      <c r="C961" s="5"/>
      <c r="D961" s="5"/>
    </row>
    <row r="962">
      <c r="A962" s="28"/>
      <c r="B962" s="28"/>
      <c r="C962" s="5"/>
      <c r="D962" s="5"/>
    </row>
    <row r="963">
      <c r="A963" s="28"/>
      <c r="B963" s="28"/>
      <c r="C963" s="5"/>
      <c r="D963" s="5"/>
    </row>
    <row r="964">
      <c r="A964" s="28"/>
      <c r="B964" s="28"/>
      <c r="C964" s="5"/>
      <c r="D964" s="5"/>
    </row>
    <row r="965">
      <c r="A965" s="28"/>
      <c r="B965" s="28"/>
      <c r="C965" s="5"/>
      <c r="D965" s="5"/>
    </row>
    <row r="966">
      <c r="A966" s="28"/>
      <c r="B966" s="28"/>
      <c r="C966" s="5"/>
      <c r="D966" s="5"/>
    </row>
    <row r="967">
      <c r="A967" s="28"/>
      <c r="B967" s="28"/>
      <c r="C967" s="5"/>
      <c r="D967" s="5"/>
    </row>
    <row r="968">
      <c r="A968" s="28"/>
      <c r="B968" s="28"/>
      <c r="C968" s="5"/>
      <c r="D968" s="5"/>
    </row>
    <row r="969">
      <c r="A969" s="28"/>
      <c r="B969" s="28"/>
      <c r="C969" s="5"/>
      <c r="D969" s="5"/>
    </row>
    <row r="970">
      <c r="A970" s="28"/>
      <c r="B970" s="28"/>
      <c r="C970" s="5"/>
      <c r="D970" s="5"/>
    </row>
    <row r="971">
      <c r="A971" s="28"/>
      <c r="B971" s="28"/>
      <c r="C971" s="5"/>
      <c r="D971" s="5"/>
    </row>
    <row r="972">
      <c r="A972" s="28"/>
      <c r="B972" s="28"/>
      <c r="C972" s="5"/>
      <c r="D972" s="5"/>
    </row>
    <row r="973">
      <c r="A973" s="28"/>
      <c r="B973" s="28"/>
      <c r="C973" s="5"/>
      <c r="D973" s="5"/>
    </row>
    <row r="974">
      <c r="A974" s="28"/>
      <c r="B974" s="28"/>
      <c r="C974" s="5"/>
      <c r="D974" s="5"/>
    </row>
    <row r="975">
      <c r="A975" s="28"/>
      <c r="B975" s="28"/>
      <c r="C975" s="5"/>
      <c r="D975" s="5"/>
    </row>
    <row r="976">
      <c r="A976" s="28"/>
      <c r="B976" s="28"/>
      <c r="C976" s="5"/>
      <c r="D976" s="5"/>
    </row>
    <row r="977">
      <c r="A977" s="28"/>
      <c r="B977" s="28"/>
      <c r="C977" s="5"/>
      <c r="D977" s="5"/>
    </row>
    <row r="978">
      <c r="A978" s="28"/>
      <c r="B978" s="28"/>
      <c r="C978" s="5"/>
      <c r="D978" s="5"/>
    </row>
    <row r="979">
      <c r="A979" s="28"/>
      <c r="B979" s="28"/>
      <c r="C979" s="5"/>
      <c r="D979" s="5"/>
    </row>
    <row r="980">
      <c r="A980" s="28"/>
      <c r="B980" s="28"/>
      <c r="C980" s="5"/>
      <c r="D980" s="5"/>
    </row>
    <row r="981">
      <c r="A981" s="28"/>
      <c r="B981" s="28"/>
      <c r="C981" s="5"/>
      <c r="D981" s="5"/>
    </row>
    <row r="982">
      <c r="A982" s="28"/>
      <c r="B982" s="28"/>
      <c r="C982" s="5"/>
      <c r="D982" s="5"/>
    </row>
    <row r="983">
      <c r="A983" s="28"/>
      <c r="B983" s="28"/>
      <c r="C983" s="5"/>
      <c r="D983" s="5"/>
    </row>
    <row r="984">
      <c r="A984" s="28"/>
      <c r="B984" s="28"/>
      <c r="C984" s="5"/>
      <c r="D984" s="5"/>
    </row>
    <row r="985">
      <c r="A985" s="28"/>
      <c r="B985" s="28"/>
      <c r="C985" s="5"/>
      <c r="D985" s="5"/>
    </row>
    <row r="986">
      <c r="A986" s="28"/>
      <c r="B986" s="28"/>
      <c r="C986" s="5"/>
      <c r="D986" s="5"/>
    </row>
    <row r="987">
      <c r="A987" s="28"/>
      <c r="B987" s="28"/>
      <c r="C987" s="5"/>
      <c r="D987" s="5"/>
    </row>
    <row r="988">
      <c r="A988" s="28"/>
      <c r="B988" s="28"/>
      <c r="C988" s="5"/>
      <c r="D988" s="5"/>
    </row>
    <row r="989">
      <c r="A989" s="28"/>
      <c r="B989" s="28"/>
      <c r="C989" s="5"/>
      <c r="D989" s="5"/>
    </row>
    <row r="990">
      <c r="A990" s="28"/>
      <c r="B990" s="28"/>
      <c r="C990" s="5"/>
      <c r="D990" s="5"/>
    </row>
    <row r="991">
      <c r="A991" s="28"/>
      <c r="B991" s="28"/>
      <c r="C991" s="5"/>
      <c r="D991" s="5"/>
    </row>
    <row r="992">
      <c r="A992" s="28"/>
      <c r="B992" s="28"/>
      <c r="C992" s="5"/>
      <c r="D992" s="5"/>
    </row>
    <row r="993">
      <c r="A993" s="28"/>
      <c r="B993" s="28"/>
      <c r="C993" s="5"/>
      <c r="D993" s="5"/>
    </row>
    <row r="994">
      <c r="A994" s="28"/>
      <c r="B994" s="28"/>
      <c r="C994" s="5"/>
      <c r="D994" s="5"/>
    </row>
    <row r="995">
      <c r="A995" s="28"/>
      <c r="B995" s="28"/>
      <c r="C995" s="5"/>
      <c r="D995" s="5"/>
    </row>
    <row r="996">
      <c r="A996" s="28"/>
      <c r="B996" s="28"/>
      <c r="C996" s="5"/>
      <c r="D996" s="5"/>
    </row>
    <row r="997">
      <c r="A997" s="28"/>
      <c r="B997" s="28"/>
      <c r="C997" s="5"/>
      <c r="D997" s="5"/>
    </row>
    <row r="998">
      <c r="A998" s="28"/>
      <c r="B998" s="28"/>
      <c r="C998" s="5"/>
      <c r="D998" s="5"/>
    </row>
    <row r="999">
      <c r="A999" s="28"/>
      <c r="B999" s="28"/>
      <c r="C999" s="5"/>
      <c r="D999" s="5"/>
    </row>
    <row r="1000">
      <c r="A1000" s="28"/>
      <c r="B1000" s="28"/>
      <c r="C1000" s="5"/>
      <c r="D1000" s="5"/>
    </row>
    <row r="1001">
      <c r="A1001" s="28"/>
      <c r="B1001" s="28"/>
      <c r="C1001" s="5"/>
      <c r="D1001" s="5"/>
    </row>
    <row r="1002">
      <c r="A1002" s="28"/>
      <c r="B1002" s="28"/>
      <c r="C1002" s="5"/>
      <c r="D1002" s="5"/>
    </row>
    <row r="1003">
      <c r="A1003" s="28"/>
      <c r="B1003" s="28"/>
      <c r="C1003" s="5"/>
      <c r="D1003" s="5"/>
    </row>
    <row r="1004">
      <c r="A1004" s="28"/>
      <c r="B1004" s="28"/>
      <c r="C1004" s="5"/>
      <c r="D1004" s="5"/>
    </row>
    <row r="1005">
      <c r="A1005" s="28"/>
      <c r="B1005" s="28"/>
      <c r="C1005" s="5"/>
      <c r="D1005" s="5"/>
    </row>
    <row r="1006">
      <c r="A1006" s="28"/>
      <c r="B1006" s="28"/>
      <c r="C1006" s="5"/>
      <c r="D1006" s="5"/>
    </row>
    <row r="1007">
      <c r="A1007" s="28"/>
      <c r="B1007" s="28"/>
      <c r="C1007" s="5"/>
      <c r="D1007" s="5"/>
    </row>
    <row r="1008">
      <c r="A1008" s="28"/>
      <c r="B1008" s="28"/>
      <c r="C1008" s="5"/>
      <c r="D1008" s="5"/>
    </row>
    <row r="1009">
      <c r="A1009" s="28"/>
      <c r="B1009" s="28"/>
      <c r="C1009" s="5"/>
      <c r="D1009" s="5"/>
    </row>
    <row r="1010">
      <c r="A1010" s="28"/>
      <c r="B1010" s="28"/>
      <c r="C1010" s="5"/>
      <c r="D1010" s="5"/>
    </row>
    <row r="1011">
      <c r="A1011" s="28"/>
      <c r="B1011" s="28"/>
      <c r="C1011" s="5"/>
      <c r="D1011" s="5"/>
    </row>
    <row r="1012">
      <c r="A1012" s="28"/>
      <c r="B1012" s="28"/>
      <c r="C1012" s="5"/>
      <c r="D1012" s="5"/>
    </row>
    <row r="1013">
      <c r="A1013" s="28"/>
      <c r="B1013" s="28"/>
      <c r="C1013" s="5"/>
      <c r="D1013" s="5"/>
    </row>
    <row r="1014">
      <c r="A1014" s="28"/>
      <c r="B1014" s="28"/>
      <c r="C1014" s="5"/>
      <c r="D1014" s="5"/>
    </row>
    <row r="1015">
      <c r="A1015" s="28"/>
      <c r="B1015" s="28"/>
      <c r="C1015" s="5"/>
      <c r="D1015" s="5"/>
    </row>
    <row r="1016">
      <c r="A1016" s="28"/>
      <c r="B1016" s="28"/>
      <c r="C1016" s="5"/>
      <c r="D1016" s="5"/>
    </row>
    <row r="1017">
      <c r="A1017" s="28"/>
      <c r="B1017" s="28"/>
      <c r="C1017" s="5"/>
      <c r="D1017" s="5"/>
    </row>
    <row r="1018">
      <c r="A1018" s="28"/>
      <c r="B1018" s="28"/>
      <c r="C1018" s="5"/>
      <c r="D1018" s="5"/>
    </row>
    <row r="1019">
      <c r="A1019" s="28"/>
      <c r="B1019" s="28"/>
      <c r="C1019" s="5"/>
      <c r="D1019" s="5"/>
    </row>
    <row r="1020">
      <c r="A1020" s="28"/>
      <c r="B1020" s="28"/>
      <c r="C1020" s="5"/>
      <c r="D1020" s="5"/>
    </row>
    <row r="1021">
      <c r="A1021" s="28"/>
      <c r="B1021" s="28"/>
      <c r="C1021" s="5"/>
      <c r="D1021" s="5"/>
    </row>
    <row r="1022">
      <c r="A1022" s="28"/>
      <c r="B1022" s="28"/>
      <c r="C1022" s="5"/>
      <c r="D1022" s="5"/>
    </row>
    <row r="1023">
      <c r="A1023" s="28"/>
      <c r="B1023" s="28"/>
      <c r="C1023" s="5"/>
      <c r="D1023" s="5"/>
    </row>
    <row r="1024">
      <c r="A1024" s="28"/>
      <c r="B1024" s="28"/>
      <c r="C1024" s="5"/>
      <c r="D1024" s="5"/>
    </row>
    <row r="1025">
      <c r="A1025" s="28"/>
      <c r="B1025" s="28"/>
      <c r="C1025" s="5"/>
      <c r="D1025" s="5"/>
    </row>
    <row r="1026">
      <c r="A1026" s="28"/>
      <c r="B1026" s="28"/>
      <c r="C1026" s="5"/>
      <c r="D1026" s="5"/>
    </row>
    <row r="1027">
      <c r="A1027" s="28"/>
      <c r="B1027" s="28"/>
      <c r="C1027" s="5"/>
      <c r="D1027" s="5"/>
    </row>
    <row r="1028">
      <c r="A1028" s="28"/>
      <c r="B1028" s="28"/>
      <c r="C1028" s="5"/>
      <c r="D1028" s="5"/>
    </row>
    <row r="1029">
      <c r="A1029" s="28"/>
      <c r="B1029" s="28"/>
      <c r="C1029" s="5"/>
      <c r="D1029" s="5"/>
    </row>
    <row r="1030">
      <c r="A1030" s="28"/>
      <c r="B1030" s="28"/>
      <c r="C1030" s="5"/>
      <c r="D1030" s="5"/>
    </row>
    <row r="1031">
      <c r="A1031" s="28"/>
      <c r="B1031" s="28"/>
      <c r="C1031" s="5"/>
      <c r="D1031" s="5"/>
    </row>
    <row r="1032">
      <c r="A1032" s="28"/>
      <c r="B1032" s="28"/>
      <c r="C1032" s="5"/>
      <c r="D1032" s="5"/>
    </row>
    <row r="1033">
      <c r="A1033" s="28"/>
      <c r="B1033" s="28"/>
      <c r="C1033" s="5"/>
      <c r="D1033" s="5"/>
    </row>
    <row r="1034">
      <c r="A1034" s="28"/>
      <c r="B1034" s="28"/>
      <c r="C1034" s="5"/>
      <c r="D1034" s="5"/>
    </row>
    <row r="1035">
      <c r="A1035" s="28"/>
      <c r="B1035" s="28"/>
      <c r="C1035" s="5"/>
      <c r="D1035" s="5"/>
    </row>
    <row r="1036">
      <c r="A1036" s="28"/>
      <c r="B1036" s="28"/>
      <c r="C1036" s="5"/>
      <c r="D1036" s="5"/>
    </row>
    <row r="1037">
      <c r="A1037" s="28"/>
      <c r="B1037" s="28"/>
      <c r="C1037" s="5"/>
      <c r="D1037" s="5"/>
    </row>
    <row r="1038">
      <c r="A1038" s="28"/>
      <c r="B1038" s="28"/>
      <c r="C1038" s="5"/>
      <c r="D1038" s="5"/>
    </row>
    <row r="1039">
      <c r="A1039" s="28"/>
      <c r="B1039" s="28"/>
      <c r="C1039" s="5"/>
      <c r="D1039" s="5"/>
    </row>
    <row r="1040">
      <c r="A1040" s="28"/>
      <c r="B1040" s="28"/>
      <c r="C1040" s="5"/>
      <c r="D1040" s="5"/>
    </row>
    <row r="1041">
      <c r="A1041" s="28"/>
      <c r="B1041" s="28"/>
      <c r="C1041" s="5"/>
      <c r="D1041" s="5"/>
    </row>
    <row r="1042">
      <c r="A1042" s="28"/>
      <c r="B1042" s="28"/>
      <c r="C1042" s="5"/>
      <c r="D1042" s="5"/>
    </row>
    <row r="1043">
      <c r="A1043" s="28"/>
      <c r="B1043" s="28"/>
      <c r="C1043" s="5"/>
      <c r="D1043" s="5"/>
    </row>
    <row r="1044">
      <c r="A1044" s="28"/>
      <c r="B1044" s="28"/>
      <c r="C1044" s="5"/>
      <c r="D1044" s="5"/>
    </row>
    <row r="1045">
      <c r="A1045" s="28"/>
      <c r="B1045" s="28"/>
      <c r="C1045" s="5"/>
      <c r="D1045" s="5"/>
    </row>
    <row r="1046">
      <c r="A1046" s="28"/>
      <c r="B1046" s="28"/>
      <c r="C1046" s="5"/>
      <c r="D1046" s="5"/>
    </row>
    <row r="1047">
      <c r="A1047" s="28"/>
      <c r="B1047" s="28"/>
      <c r="C1047" s="5"/>
      <c r="D1047" s="5"/>
    </row>
    <row r="1048">
      <c r="A1048" s="28"/>
      <c r="B1048" s="28"/>
      <c r="C1048" s="5"/>
      <c r="D1048" s="5"/>
    </row>
    <row r="1049">
      <c r="A1049" s="28"/>
      <c r="B1049" s="28"/>
      <c r="C1049" s="5"/>
      <c r="D1049" s="5"/>
    </row>
    <row r="1050">
      <c r="A1050" s="28"/>
      <c r="B1050" s="28"/>
      <c r="C1050" s="5"/>
      <c r="D1050" s="5"/>
    </row>
    <row r="1051">
      <c r="A1051" s="28"/>
      <c r="B1051" s="28"/>
      <c r="C1051" s="5"/>
      <c r="D1051" s="5"/>
    </row>
    <row r="1052">
      <c r="A1052" s="28"/>
      <c r="B1052" s="28"/>
      <c r="C1052" s="5"/>
      <c r="D1052" s="5"/>
    </row>
    <row r="1053">
      <c r="A1053" s="28"/>
      <c r="B1053" s="28"/>
      <c r="C1053" s="5"/>
      <c r="D1053" s="5"/>
    </row>
    <row r="1054">
      <c r="A1054" s="28"/>
      <c r="B1054" s="28"/>
      <c r="C1054" s="5"/>
      <c r="D1054" s="5"/>
    </row>
    <row r="1055">
      <c r="A1055" s="28"/>
      <c r="B1055" s="28"/>
      <c r="C1055" s="5"/>
      <c r="D1055" s="5"/>
    </row>
    <row r="1056">
      <c r="A1056" s="28"/>
      <c r="B1056" s="28"/>
      <c r="C1056" s="5"/>
      <c r="D1056" s="5"/>
    </row>
    <row r="1057">
      <c r="A1057" s="28"/>
      <c r="B1057" s="28"/>
      <c r="C1057" s="5"/>
      <c r="D1057" s="5"/>
    </row>
    <row r="1058">
      <c r="A1058" s="28"/>
      <c r="B1058" s="28"/>
      <c r="C1058" s="5"/>
      <c r="D1058" s="5"/>
    </row>
    <row r="1059">
      <c r="A1059" s="28"/>
      <c r="B1059" s="28"/>
      <c r="C1059" s="5"/>
      <c r="D1059" s="5"/>
    </row>
    <row r="1060">
      <c r="A1060" s="28"/>
      <c r="B1060" s="28"/>
      <c r="C1060" s="5"/>
      <c r="D1060" s="5"/>
    </row>
    <row r="1061">
      <c r="A1061" s="28"/>
      <c r="B1061" s="28"/>
      <c r="C1061" s="5"/>
      <c r="D1061" s="5"/>
    </row>
    <row r="1062">
      <c r="A1062" s="28"/>
      <c r="B1062" s="28"/>
      <c r="C1062" s="5"/>
      <c r="D1062" s="5"/>
    </row>
    <row r="1063">
      <c r="A1063" s="28"/>
      <c r="B1063" s="28"/>
      <c r="C1063" s="5"/>
      <c r="D1063" s="5"/>
    </row>
    <row r="1064">
      <c r="A1064" s="28"/>
      <c r="B1064" s="28"/>
      <c r="C1064" s="5"/>
      <c r="D1064" s="5"/>
    </row>
    <row r="1065">
      <c r="A1065" s="28"/>
      <c r="B1065" s="28"/>
      <c r="C1065" s="5"/>
      <c r="D1065" s="5"/>
    </row>
    <row r="1066">
      <c r="A1066" s="28"/>
      <c r="B1066" s="28"/>
      <c r="C1066" s="5"/>
      <c r="D1066" s="5"/>
    </row>
    <row r="1067">
      <c r="A1067" s="28"/>
      <c r="B1067" s="28"/>
      <c r="C1067" s="5"/>
      <c r="D1067" s="5"/>
    </row>
    <row r="1068">
      <c r="A1068" s="28"/>
      <c r="B1068" s="28"/>
      <c r="C1068" s="5"/>
      <c r="D1068" s="5"/>
    </row>
    <row r="1069">
      <c r="A1069" s="28"/>
      <c r="B1069" s="28"/>
      <c r="C1069" s="5"/>
      <c r="D1069" s="5"/>
    </row>
    <row r="1070">
      <c r="A1070" s="28"/>
      <c r="B1070" s="28"/>
      <c r="C1070" s="5"/>
      <c r="D1070" s="5"/>
    </row>
    <row r="1071">
      <c r="A1071" s="28"/>
      <c r="B1071" s="28"/>
      <c r="C1071" s="5"/>
      <c r="D1071" s="5"/>
    </row>
    <row r="1072">
      <c r="A1072" s="28"/>
      <c r="B1072" s="28"/>
      <c r="C1072" s="5"/>
      <c r="D1072" s="5"/>
    </row>
    <row r="1073">
      <c r="A1073" s="28"/>
      <c r="B1073" s="28"/>
      <c r="C1073" s="5"/>
      <c r="D1073" s="5"/>
    </row>
    <row r="1074">
      <c r="A1074" s="28"/>
      <c r="B1074" s="28"/>
      <c r="C1074" s="5"/>
      <c r="D1074" s="5"/>
    </row>
    <row r="1075">
      <c r="A1075" s="28"/>
      <c r="B1075" s="28"/>
      <c r="C1075" s="5"/>
      <c r="D1075" s="5"/>
    </row>
    <row r="1076">
      <c r="A1076" s="28"/>
      <c r="B1076" s="28"/>
      <c r="C1076" s="5"/>
      <c r="D1076" s="5"/>
    </row>
    <row r="1077">
      <c r="A1077" s="28"/>
      <c r="B1077" s="28"/>
      <c r="C1077" s="5"/>
      <c r="D1077" s="5"/>
    </row>
    <row r="1078">
      <c r="A1078" s="28"/>
      <c r="B1078" s="28"/>
      <c r="C1078" s="5"/>
      <c r="D1078" s="5"/>
    </row>
    <row r="1079">
      <c r="A1079" s="28"/>
      <c r="B1079" s="28"/>
      <c r="C1079" s="5"/>
      <c r="D1079" s="5"/>
    </row>
    <row r="1080">
      <c r="A1080" s="28"/>
      <c r="B1080" s="28"/>
      <c r="C1080" s="5"/>
      <c r="D1080" s="5"/>
    </row>
    <row r="1081">
      <c r="A1081" s="28"/>
      <c r="B1081" s="28"/>
      <c r="C1081" s="5"/>
      <c r="D1081" s="5"/>
    </row>
    <row r="1082">
      <c r="A1082" s="28"/>
      <c r="B1082" s="28"/>
      <c r="C1082" s="5"/>
      <c r="D1082" s="5"/>
    </row>
    <row r="1083">
      <c r="A1083" s="28"/>
      <c r="B1083" s="28"/>
      <c r="C1083" s="5"/>
      <c r="D1083" s="5"/>
    </row>
    <row r="1084">
      <c r="A1084" s="28"/>
      <c r="B1084" s="28"/>
      <c r="C1084" s="5"/>
      <c r="D1084" s="5"/>
    </row>
    <row r="1085">
      <c r="A1085" s="28"/>
      <c r="B1085" s="28"/>
      <c r="C1085" s="5"/>
      <c r="D1085" s="5"/>
    </row>
    <row r="1086">
      <c r="A1086" s="28"/>
      <c r="B1086" s="28"/>
      <c r="C1086" s="5"/>
      <c r="D1086" s="5"/>
    </row>
    <row r="1087">
      <c r="A1087" s="28"/>
      <c r="B1087" s="28"/>
      <c r="C1087" s="5"/>
      <c r="D1087" s="5"/>
    </row>
    <row r="1088">
      <c r="A1088" s="28"/>
      <c r="B1088" s="28"/>
      <c r="C1088" s="5"/>
      <c r="D1088" s="5"/>
    </row>
    <row r="1089">
      <c r="A1089" s="28"/>
      <c r="B1089" s="28"/>
      <c r="C1089" s="5"/>
      <c r="D1089" s="5"/>
    </row>
    <row r="1090">
      <c r="A1090" s="28"/>
      <c r="B1090" s="28"/>
      <c r="C1090" s="5"/>
      <c r="D1090" s="5"/>
    </row>
    <row r="1091">
      <c r="A1091" s="28"/>
      <c r="B1091" s="28"/>
      <c r="C1091" s="5"/>
      <c r="D1091" s="5"/>
    </row>
    <row r="1092">
      <c r="A1092" s="28"/>
      <c r="B1092" s="28"/>
      <c r="C1092" s="5"/>
      <c r="D1092" s="5"/>
    </row>
    <row r="1093">
      <c r="A1093" s="28"/>
      <c r="B1093" s="28"/>
      <c r="C1093" s="5"/>
      <c r="D1093" s="5"/>
    </row>
    <row r="1094">
      <c r="A1094" s="28"/>
      <c r="B1094" s="28"/>
      <c r="C1094" s="5"/>
      <c r="D1094" s="5"/>
    </row>
    <row r="1095">
      <c r="A1095" s="28"/>
      <c r="B1095" s="28"/>
      <c r="C1095" s="5"/>
      <c r="D1095" s="5"/>
    </row>
    <row r="1096">
      <c r="A1096" s="28"/>
      <c r="B1096" s="28"/>
      <c r="C1096" s="5"/>
      <c r="D1096" s="5"/>
    </row>
    <row r="1097">
      <c r="A1097" s="28"/>
      <c r="B1097" s="28"/>
      <c r="C1097" s="5"/>
      <c r="D1097" s="5"/>
    </row>
    <row r="1098">
      <c r="A1098" s="28"/>
      <c r="B1098" s="28"/>
      <c r="C1098" s="5"/>
      <c r="D1098" s="5"/>
    </row>
    <row r="1099">
      <c r="A1099" s="28"/>
      <c r="B1099" s="28"/>
      <c r="C1099" s="5"/>
      <c r="D1099" s="5"/>
    </row>
    <row r="1100">
      <c r="A1100" s="28"/>
      <c r="B1100" s="28"/>
      <c r="C1100" s="5"/>
      <c r="D1100" s="5"/>
    </row>
    <row r="1101">
      <c r="A1101" s="28"/>
      <c r="B1101" s="28"/>
      <c r="C1101" s="5"/>
      <c r="D1101" s="5"/>
    </row>
    <row r="1102">
      <c r="A1102" s="28"/>
      <c r="B1102" s="28"/>
      <c r="C1102" s="5"/>
      <c r="D1102" s="5"/>
    </row>
    <row r="1103">
      <c r="A1103" s="28"/>
      <c r="B1103" s="28"/>
      <c r="C1103" s="5"/>
      <c r="D1103" s="5"/>
    </row>
    <row r="1104">
      <c r="A1104" s="28"/>
      <c r="B1104" s="28"/>
      <c r="C1104" s="5"/>
      <c r="D1104" s="5"/>
    </row>
    <row r="1105">
      <c r="A1105" s="28"/>
      <c r="B1105" s="28"/>
      <c r="C1105" s="5"/>
      <c r="D1105" s="5"/>
    </row>
    <row r="1106">
      <c r="A1106" s="28"/>
      <c r="B1106" s="28"/>
      <c r="C1106" s="5"/>
      <c r="D1106" s="5"/>
    </row>
    <row r="1107">
      <c r="A1107" s="28"/>
      <c r="B1107" s="28"/>
      <c r="C1107" s="5"/>
      <c r="D1107" s="5"/>
    </row>
    <row r="1108">
      <c r="A1108" s="28"/>
      <c r="B1108" s="28"/>
      <c r="C1108" s="5"/>
      <c r="D1108" s="5"/>
    </row>
    <row r="1109">
      <c r="A1109" s="28"/>
      <c r="B1109" s="28"/>
      <c r="C1109" s="5"/>
      <c r="D1109" s="5"/>
    </row>
    <row r="1110">
      <c r="A1110" s="28"/>
      <c r="B1110" s="28"/>
      <c r="C1110" s="5"/>
      <c r="D1110" s="5"/>
    </row>
    <row r="1111">
      <c r="A1111" s="28"/>
      <c r="B1111" s="28"/>
      <c r="C1111" s="5"/>
      <c r="D1111" s="5"/>
    </row>
    <row r="1112">
      <c r="A1112" s="28"/>
      <c r="B1112" s="28"/>
      <c r="C1112" s="5"/>
      <c r="D1112" s="5"/>
    </row>
    <row r="1113">
      <c r="A1113" s="28"/>
      <c r="B1113" s="28"/>
      <c r="C1113" s="5"/>
      <c r="D1113" s="5"/>
    </row>
    <row r="1114">
      <c r="A1114" s="28"/>
      <c r="B1114" s="28"/>
      <c r="C1114" s="5"/>
      <c r="D1114" s="5"/>
    </row>
    <row r="1115">
      <c r="A1115" s="28"/>
      <c r="B1115" s="28"/>
      <c r="C1115" s="5"/>
      <c r="D1115" s="5"/>
    </row>
    <row r="1116">
      <c r="A1116" s="28"/>
      <c r="B1116" s="28"/>
      <c r="C1116" s="5"/>
      <c r="D1116" s="5"/>
    </row>
    <row r="1117">
      <c r="A1117" s="28"/>
      <c r="B1117" s="28"/>
      <c r="C1117" s="5"/>
      <c r="D1117" s="5"/>
    </row>
    <row r="1118">
      <c r="A1118" s="28"/>
      <c r="B1118" s="28"/>
      <c r="C1118" s="5"/>
      <c r="D1118" s="5"/>
    </row>
    <row r="1119">
      <c r="A1119" s="28"/>
      <c r="B1119" s="28"/>
      <c r="C1119" s="5"/>
      <c r="D1119" s="5"/>
    </row>
    <row r="1120">
      <c r="A1120" s="28"/>
      <c r="B1120" s="28"/>
      <c r="C1120" s="5"/>
      <c r="D1120" s="5"/>
    </row>
    <row r="1121">
      <c r="A1121" s="28"/>
      <c r="B1121" s="28"/>
      <c r="C1121" s="5"/>
      <c r="D1121" s="5"/>
    </row>
    <row r="1122">
      <c r="A1122" s="28"/>
      <c r="B1122" s="28"/>
      <c r="C1122" s="5"/>
      <c r="D1122" s="5"/>
    </row>
    <row r="1123">
      <c r="A1123" s="28"/>
      <c r="B1123" s="28"/>
      <c r="C1123" s="5"/>
      <c r="D1123" s="5"/>
    </row>
    <row r="1124">
      <c r="A1124" s="28"/>
      <c r="B1124" s="28"/>
      <c r="C1124" s="5"/>
      <c r="D1124" s="5"/>
    </row>
    <row r="1125">
      <c r="A1125" s="28"/>
      <c r="B1125" s="28"/>
      <c r="C1125" s="5"/>
      <c r="D1125" s="5"/>
    </row>
    <row r="1126">
      <c r="A1126" s="28"/>
      <c r="B1126" s="28"/>
      <c r="C1126" s="5"/>
      <c r="D1126" s="5"/>
    </row>
    <row r="1127">
      <c r="A1127" s="28"/>
      <c r="B1127" s="28"/>
      <c r="C1127" s="5"/>
      <c r="D1127" s="5"/>
    </row>
    <row r="1128">
      <c r="A1128" s="28"/>
      <c r="B1128" s="28"/>
      <c r="C1128" s="5"/>
      <c r="D1128" s="5"/>
    </row>
    <row r="1129">
      <c r="A1129" s="28"/>
      <c r="B1129" s="28"/>
      <c r="C1129" s="5"/>
      <c r="D1129" s="5"/>
    </row>
    <row r="1130">
      <c r="A1130" s="28"/>
      <c r="B1130" s="28"/>
      <c r="C1130" s="5"/>
      <c r="D1130" s="5"/>
    </row>
    <row r="1131">
      <c r="A1131" s="28"/>
      <c r="B1131" s="28"/>
      <c r="C1131" s="5"/>
      <c r="D1131" s="5"/>
    </row>
    <row r="1132">
      <c r="A1132" s="28"/>
      <c r="B1132" s="28"/>
      <c r="C1132" s="5"/>
      <c r="D1132" s="5"/>
    </row>
    <row r="1133">
      <c r="A1133" s="28"/>
      <c r="B1133" s="28"/>
      <c r="C1133" s="5"/>
      <c r="D1133" s="5"/>
    </row>
    <row r="1134">
      <c r="A1134" s="28"/>
      <c r="B1134" s="28"/>
      <c r="C1134" s="5"/>
      <c r="D1134" s="5"/>
    </row>
    <row r="1135">
      <c r="A1135" s="28"/>
      <c r="B1135" s="28"/>
      <c r="C1135" s="5"/>
      <c r="D1135" s="5"/>
    </row>
    <row r="1136">
      <c r="A1136" s="28"/>
      <c r="B1136" s="28"/>
      <c r="C1136" s="5"/>
      <c r="D1136" s="5"/>
    </row>
    <row r="1137">
      <c r="A1137" s="28"/>
      <c r="B1137" s="28"/>
      <c r="C1137" s="5"/>
      <c r="D1137" s="5"/>
    </row>
    <row r="1138">
      <c r="A1138" s="28"/>
      <c r="B1138" s="28"/>
      <c r="C1138" s="5"/>
      <c r="D1138" s="5"/>
    </row>
    <row r="1139">
      <c r="A1139" s="28"/>
      <c r="B1139" s="28"/>
      <c r="C1139" s="5"/>
      <c r="D1139" s="5"/>
    </row>
    <row r="1140">
      <c r="A1140" s="28"/>
      <c r="B1140" s="28"/>
      <c r="C1140" s="5"/>
      <c r="D1140" s="5"/>
    </row>
    <row r="1141">
      <c r="A1141" s="28"/>
      <c r="B1141" s="28"/>
      <c r="C1141" s="5"/>
      <c r="D1141" s="5"/>
    </row>
    <row r="1142">
      <c r="A1142" s="28"/>
      <c r="B1142" s="28"/>
      <c r="C1142" s="5"/>
      <c r="D1142" s="5"/>
    </row>
    <row r="1143">
      <c r="A1143" s="28"/>
      <c r="B1143" s="28"/>
      <c r="C1143" s="5"/>
      <c r="D1143" s="5"/>
    </row>
    <row r="1144">
      <c r="A1144" s="28"/>
      <c r="B1144" s="28"/>
      <c r="C1144" s="5"/>
      <c r="D1144" s="5"/>
    </row>
    <row r="1145">
      <c r="A1145" s="28"/>
      <c r="B1145" s="28"/>
      <c r="C1145" s="5"/>
      <c r="D1145" s="5"/>
    </row>
    <row r="1146">
      <c r="A1146" s="28"/>
      <c r="B1146" s="28"/>
      <c r="C1146" s="5"/>
      <c r="D1146" s="5"/>
    </row>
    <row r="1147">
      <c r="A1147" s="28"/>
      <c r="B1147" s="28"/>
      <c r="C1147" s="5"/>
      <c r="D1147" s="5"/>
    </row>
    <row r="1148">
      <c r="A1148" s="28"/>
      <c r="B1148" s="28"/>
      <c r="C1148" s="5"/>
      <c r="D1148" s="5"/>
    </row>
    <row r="1149">
      <c r="A1149" s="28"/>
      <c r="B1149" s="28"/>
      <c r="C1149" s="5"/>
      <c r="D1149" s="5"/>
    </row>
    <row r="1150">
      <c r="A1150" s="28"/>
      <c r="B1150" s="28"/>
      <c r="C1150" s="5"/>
      <c r="D1150" s="5"/>
    </row>
    <row r="1151">
      <c r="A1151" s="28"/>
      <c r="B1151" s="28"/>
      <c r="C1151" s="5"/>
      <c r="D1151" s="5"/>
    </row>
    <row r="1152">
      <c r="A1152" s="28"/>
      <c r="B1152" s="28"/>
      <c r="C1152" s="5"/>
      <c r="D1152" s="5"/>
    </row>
    <row r="1153">
      <c r="A1153" s="28"/>
      <c r="B1153" s="28"/>
      <c r="C1153" s="5"/>
      <c r="D1153" s="5"/>
    </row>
    <row r="1154">
      <c r="A1154" s="28"/>
      <c r="B1154" s="28"/>
      <c r="C1154" s="5"/>
      <c r="D1154" s="5"/>
    </row>
    <row r="1155">
      <c r="A1155" s="28"/>
      <c r="B1155" s="28"/>
      <c r="C1155" s="5"/>
      <c r="D1155" s="5"/>
    </row>
    <row r="1156">
      <c r="A1156" s="28"/>
      <c r="B1156" s="28"/>
      <c r="C1156" s="5"/>
      <c r="D1156" s="5"/>
    </row>
    <row r="1157">
      <c r="A1157" s="28"/>
      <c r="B1157" s="28"/>
      <c r="C1157" s="5"/>
      <c r="D1157" s="5"/>
    </row>
    <row r="1158">
      <c r="A1158" s="28"/>
      <c r="B1158" s="28"/>
      <c r="C1158" s="5"/>
      <c r="D1158" s="5"/>
    </row>
    <row r="1159">
      <c r="A1159" s="28"/>
      <c r="B1159" s="28"/>
      <c r="C1159" s="5"/>
      <c r="D1159" s="5"/>
    </row>
    <row r="1160">
      <c r="A1160" s="28"/>
      <c r="B1160" s="28"/>
      <c r="C1160" s="5"/>
      <c r="D1160" s="5"/>
    </row>
    <row r="1161">
      <c r="A1161" s="28"/>
      <c r="B1161" s="28"/>
      <c r="C1161" s="5"/>
      <c r="D1161" s="5"/>
    </row>
    <row r="1162">
      <c r="A1162" s="28"/>
      <c r="B1162" s="28"/>
      <c r="C1162" s="5"/>
      <c r="D1162" s="5"/>
    </row>
    <row r="1163">
      <c r="A1163" s="28"/>
      <c r="B1163" s="28"/>
      <c r="C1163" s="5"/>
      <c r="D1163" s="5"/>
    </row>
    <row r="1164">
      <c r="A1164" s="28"/>
      <c r="B1164" s="28"/>
      <c r="C1164" s="5"/>
      <c r="D1164" s="5"/>
    </row>
    <row r="1165">
      <c r="A1165" s="28"/>
      <c r="B1165" s="28"/>
      <c r="C1165" s="5"/>
      <c r="D1165" s="5"/>
    </row>
    <row r="1166">
      <c r="A1166" s="28"/>
      <c r="B1166" s="28"/>
      <c r="C1166" s="5"/>
      <c r="D1166" s="5"/>
    </row>
    <row r="1167">
      <c r="A1167" s="28"/>
      <c r="B1167" s="28"/>
      <c r="C1167" s="5"/>
      <c r="D1167" s="5"/>
    </row>
    <row r="1168">
      <c r="A1168" s="28"/>
      <c r="B1168" s="28"/>
      <c r="C1168" s="5"/>
      <c r="D1168" s="5"/>
    </row>
    <row r="1169">
      <c r="A1169" s="28"/>
      <c r="B1169" s="28"/>
      <c r="C1169" s="5"/>
      <c r="D1169" s="5"/>
    </row>
    <row r="1170">
      <c r="A1170" s="28"/>
      <c r="B1170" s="28"/>
      <c r="C1170" s="5"/>
      <c r="D1170" s="5"/>
    </row>
    <row r="1171">
      <c r="A1171" s="28"/>
      <c r="B1171" s="28"/>
      <c r="C1171" s="5"/>
      <c r="D1171" s="5"/>
    </row>
    <row r="1172">
      <c r="A1172" s="28"/>
      <c r="B1172" s="28"/>
      <c r="C1172" s="5"/>
      <c r="D1172" s="5"/>
    </row>
    <row r="1173">
      <c r="A1173" s="28"/>
      <c r="B1173" s="28"/>
      <c r="C1173" s="5"/>
      <c r="D1173" s="5"/>
    </row>
    <row r="1174">
      <c r="A1174" s="28"/>
      <c r="B1174" s="28"/>
      <c r="C1174" s="5"/>
      <c r="D1174" s="5"/>
    </row>
    <row r="1175">
      <c r="A1175" s="28"/>
      <c r="B1175" s="28"/>
      <c r="C1175" s="5"/>
      <c r="D1175" s="5"/>
    </row>
    <row r="1176">
      <c r="A1176" s="28"/>
      <c r="B1176" s="28"/>
      <c r="C1176" s="5"/>
      <c r="D1176" s="5"/>
    </row>
    <row r="1177">
      <c r="A1177" s="28"/>
      <c r="B1177" s="28"/>
      <c r="C1177" s="5"/>
      <c r="D1177" s="5"/>
    </row>
    <row r="1178">
      <c r="A1178" s="28"/>
      <c r="B1178" s="28"/>
      <c r="C1178" s="5"/>
      <c r="D1178" s="5"/>
    </row>
    <row r="1179">
      <c r="A1179" s="28"/>
      <c r="B1179" s="28"/>
      <c r="C1179" s="5"/>
      <c r="D1179" s="5"/>
    </row>
    <row r="1180">
      <c r="A1180" s="28"/>
      <c r="B1180" s="28"/>
      <c r="C1180" s="5"/>
      <c r="D1180" s="5"/>
    </row>
    <row r="1181">
      <c r="A1181" s="28"/>
      <c r="B1181" s="28"/>
      <c r="C1181" s="5"/>
      <c r="D1181" s="5"/>
    </row>
    <row r="1182">
      <c r="A1182" s="28"/>
      <c r="B1182" s="28"/>
      <c r="C1182" s="5"/>
      <c r="D1182" s="5"/>
    </row>
    <row r="1183">
      <c r="A1183" s="28"/>
      <c r="B1183" s="28"/>
      <c r="C1183" s="5"/>
      <c r="D1183" s="5"/>
    </row>
    <row r="1184">
      <c r="A1184" s="28"/>
      <c r="B1184" s="28"/>
      <c r="C1184" s="5"/>
      <c r="D1184" s="5"/>
    </row>
    <row r="1185">
      <c r="A1185" s="28"/>
      <c r="B1185" s="28"/>
      <c r="C1185" s="5"/>
      <c r="D1185" s="5"/>
    </row>
    <row r="1186">
      <c r="A1186" s="28"/>
      <c r="B1186" s="28"/>
      <c r="C1186" s="5"/>
      <c r="D1186" s="5"/>
    </row>
    <row r="1187">
      <c r="A1187" s="28"/>
      <c r="B1187" s="28"/>
      <c r="C1187" s="5"/>
      <c r="D1187" s="5"/>
    </row>
    <row r="1188">
      <c r="A1188" s="28"/>
      <c r="B1188" s="28"/>
      <c r="C1188" s="5"/>
      <c r="D1188" s="5"/>
    </row>
    <row r="1189">
      <c r="A1189" s="28"/>
      <c r="B1189" s="28"/>
      <c r="C1189" s="5"/>
      <c r="D1189" s="5"/>
    </row>
    <row r="1190">
      <c r="A1190" s="28"/>
      <c r="B1190" s="28"/>
      <c r="C1190" s="5"/>
      <c r="D1190" s="5"/>
    </row>
    <row r="1191">
      <c r="A1191" s="28"/>
      <c r="B1191" s="28"/>
      <c r="C1191" s="5"/>
      <c r="D1191" s="5"/>
    </row>
    <row r="1192">
      <c r="A1192" s="28"/>
      <c r="B1192" s="28"/>
      <c r="C1192" s="5"/>
      <c r="D1192" s="5"/>
    </row>
    <row r="1193">
      <c r="A1193" s="28"/>
      <c r="B1193" s="28"/>
      <c r="C1193" s="5"/>
      <c r="D1193" s="5"/>
    </row>
    <row r="1194">
      <c r="A1194" s="28"/>
      <c r="B1194" s="28"/>
      <c r="C1194" s="5"/>
      <c r="D1194" s="5"/>
    </row>
    <row r="1195">
      <c r="A1195" s="28"/>
      <c r="B1195" s="28"/>
      <c r="C1195" s="5"/>
      <c r="D1195" s="5"/>
    </row>
    <row r="1196">
      <c r="A1196" s="28"/>
      <c r="B1196" s="28"/>
      <c r="C1196" s="5"/>
      <c r="D1196" s="5"/>
    </row>
    <row r="1197">
      <c r="A1197" s="28"/>
      <c r="B1197" s="28"/>
      <c r="C1197" s="5"/>
      <c r="D1197" s="5"/>
    </row>
    <row r="1198">
      <c r="A1198" s="28"/>
      <c r="B1198" s="28"/>
      <c r="C1198" s="5"/>
      <c r="D1198" s="5"/>
    </row>
    <row r="1199">
      <c r="A1199" s="28"/>
      <c r="B1199" s="28"/>
      <c r="C1199" s="5"/>
      <c r="D1199" s="5"/>
    </row>
    <row r="1200">
      <c r="A1200" s="28"/>
      <c r="B1200" s="28"/>
      <c r="C1200" s="5"/>
      <c r="D1200" s="5"/>
    </row>
    <row r="1201">
      <c r="A1201" s="28"/>
      <c r="B1201" s="28"/>
      <c r="C1201" s="5"/>
      <c r="D1201" s="5"/>
    </row>
    <row r="1202">
      <c r="A1202" s="28"/>
      <c r="B1202" s="28"/>
      <c r="C1202" s="5"/>
      <c r="D1202" s="5"/>
    </row>
    <row r="1203">
      <c r="A1203" s="28"/>
      <c r="B1203" s="28"/>
      <c r="C1203" s="5"/>
      <c r="D1203" s="5"/>
    </row>
    <row r="1204">
      <c r="A1204" s="28"/>
      <c r="B1204" s="28"/>
      <c r="C1204" s="5"/>
      <c r="D1204" s="5"/>
    </row>
    <row r="1205">
      <c r="A1205" s="28"/>
      <c r="B1205" s="28"/>
      <c r="C1205" s="5"/>
      <c r="D1205" s="5"/>
    </row>
    <row r="1206">
      <c r="A1206" s="28"/>
      <c r="B1206" s="28"/>
      <c r="C1206" s="5"/>
      <c r="D1206" s="5"/>
    </row>
    <row r="1207">
      <c r="A1207" s="28"/>
      <c r="B1207" s="28"/>
      <c r="C1207" s="5"/>
      <c r="D1207" s="5"/>
    </row>
    <row r="1208">
      <c r="A1208" s="28"/>
      <c r="B1208" s="28"/>
      <c r="C1208" s="5"/>
      <c r="D1208" s="5"/>
    </row>
    <row r="1209">
      <c r="A1209" s="28"/>
      <c r="B1209" s="28"/>
      <c r="C1209" s="5"/>
      <c r="D1209" s="5"/>
    </row>
    <row r="1210">
      <c r="A1210" s="28"/>
      <c r="B1210" s="28"/>
      <c r="C1210" s="5"/>
      <c r="D1210" s="5"/>
    </row>
    <row r="1211">
      <c r="A1211" s="28"/>
      <c r="B1211" s="28"/>
      <c r="C1211" s="5"/>
      <c r="D1211" s="5"/>
    </row>
    <row r="1212">
      <c r="A1212" s="28"/>
      <c r="B1212" s="28"/>
      <c r="C1212" s="5"/>
      <c r="D1212" s="5"/>
    </row>
    <row r="1213">
      <c r="A1213" s="28"/>
      <c r="B1213" s="28"/>
      <c r="C1213" s="5"/>
      <c r="D1213" s="5"/>
    </row>
    <row r="1214">
      <c r="A1214" s="28"/>
      <c r="B1214" s="28"/>
      <c r="C1214" s="5"/>
      <c r="D1214" s="5"/>
    </row>
    <row r="1215">
      <c r="A1215" s="28"/>
      <c r="B1215" s="28"/>
      <c r="C1215" s="5"/>
      <c r="D1215" s="5"/>
    </row>
    <row r="1216">
      <c r="A1216" s="28"/>
      <c r="B1216" s="28"/>
      <c r="C1216" s="5"/>
      <c r="D1216" s="5"/>
    </row>
    <row r="1217">
      <c r="A1217" s="28"/>
      <c r="B1217" s="28"/>
      <c r="C1217" s="5"/>
      <c r="D1217" s="5"/>
    </row>
    <row r="1218">
      <c r="A1218" s="28"/>
      <c r="B1218" s="28"/>
      <c r="C1218" s="5"/>
      <c r="D1218" s="5"/>
    </row>
    <row r="1219">
      <c r="A1219" s="28"/>
      <c r="B1219" s="28"/>
      <c r="C1219" s="5"/>
      <c r="D1219" s="5"/>
    </row>
    <row r="1220">
      <c r="A1220" s="28"/>
      <c r="B1220" s="28"/>
      <c r="C1220" s="5"/>
      <c r="D1220" s="5"/>
    </row>
    <row r="1221">
      <c r="A1221" s="28"/>
      <c r="B1221" s="28"/>
      <c r="C1221" s="5"/>
      <c r="D1221" s="5"/>
    </row>
    <row r="1222">
      <c r="A1222" s="28"/>
      <c r="B1222" s="28"/>
      <c r="C1222" s="5"/>
      <c r="D1222" s="5"/>
    </row>
    <row r="1223">
      <c r="A1223" s="28"/>
      <c r="B1223" s="28"/>
      <c r="C1223" s="5"/>
      <c r="D1223" s="5"/>
    </row>
    <row r="1224">
      <c r="A1224" s="28"/>
      <c r="B1224" s="28"/>
      <c r="C1224" s="5"/>
      <c r="D1224" s="5"/>
    </row>
    <row r="1225">
      <c r="A1225" s="28"/>
      <c r="B1225" s="28"/>
      <c r="C1225" s="5"/>
      <c r="D1225" s="5"/>
    </row>
    <row r="1226">
      <c r="A1226" s="28"/>
      <c r="B1226" s="28"/>
      <c r="C1226" s="5"/>
      <c r="D1226" s="5"/>
    </row>
    <row r="1227">
      <c r="A1227" s="28"/>
      <c r="B1227" s="28"/>
      <c r="C1227" s="5"/>
      <c r="D1227" s="5"/>
    </row>
    <row r="1228">
      <c r="A1228" s="28"/>
      <c r="B1228" s="28"/>
      <c r="C1228" s="5"/>
      <c r="D1228" s="5"/>
    </row>
    <row r="1229">
      <c r="A1229" s="28"/>
      <c r="B1229" s="28"/>
      <c r="C1229" s="5"/>
      <c r="D1229" s="5"/>
    </row>
    <row r="1230">
      <c r="A1230" s="28"/>
      <c r="B1230" s="28"/>
      <c r="C1230" s="5"/>
      <c r="D1230" s="5"/>
    </row>
    <row r="1231">
      <c r="A1231" s="28"/>
      <c r="B1231" s="28"/>
      <c r="C1231" s="5"/>
      <c r="D1231" s="5"/>
    </row>
    <row r="1232">
      <c r="A1232" s="28"/>
      <c r="B1232" s="28"/>
      <c r="C1232" s="5"/>
      <c r="D1232" s="5"/>
    </row>
    <row r="1233">
      <c r="A1233" s="28"/>
      <c r="B1233" s="28"/>
      <c r="C1233" s="5"/>
      <c r="D1233" s="5"/>
    </row>
    <row r="1234">
      <c r="A1234" s="28"/>
      <c r="B1234" s="28"/>
      <c r="C1234" s="5"/>
      <c r="D1234" s="5"/>
    </row>
    <row r="1235">
      <c r="A1235" s="28"/>
      <c r="B1235" s="28"/>
      <c r="C1235" s="5"/>
      <c r="D1235" s="5"/>
    </row>
    <row r="1236">
      <c r="A1236" s="28"/>
      <c r="B1236" s="28"/>
      <c r="C1236" s="5"/>
      <c r="D1236" s="5"/>
    </row>
    <row r="1237">
      <c r="A1237" s="28"/>
      <c r="B1237" s="28"/>
      <c r="C1237" s="5"/>
      <c r="D1237" s="5"/>
    </row>
    <row r="1238">
      <c r="A1238" s="28"/>
      <c r="B1238" s="28"/>
      <c r="C1238" s="5"/>
      <c r="D1238" s="5"/>
    </row>
    <row r="1239">
      <c r="A1239" s="28"/>
      <c r="B1239" s="28"/>
      <c r="C1239" s="5"/>
      <c r="D1239" s="5"/>
    </row>
    <row r="1240">
      <c r="A1240" s="28"/>
      <c r="B1240" s="28"/>
      <c r="C1240" s="5"/>
      <c r="D1240" s="5"/>
    </row>
    <row r="1241">
      <c r="A1241" s="28"/>
      <c r="B1241" s="28"/>
      <c r="C1241" s="5"/>
      <c r="D1241" s="5"/>
    </row>
    <row r="1242">
      <c r="A1242" s="28"/>
      <c r="B1242" s="28"/>
      <c r="C1242" s="5"/>
      <c r="D1242" s="5"/>
    </row>
    <row r="1243">
      <c r="A1243" s="28"/>
      <c r="B1243" s="28"/>
      <c r="C1243" s="5"/>
      <c r="D1243" s="5"/>
    </row>
    <row r="1244">
      <c r="A1244" s="28"/>
      <c r="B1244" s="28"/>
      <c r="C1244" s="5"/>
      <c r="D1244" s="5"/>
    </row>
    <row r="1245">
      <c r="A1245" s="28"/>
      <c r="B1245" s="28"/>
      <c r="C1245" s="5"/>
      <c r="D1245" s="5"/>
    </row>
    <row r="1246">
      <c r="A1246" s="28"/>
      <c r="B1246" s="28"/>
      <c r="C1246" s="5"/>
      <c r="D1246" s="5"/>
    </row>
    <row r="1247">
      <c r="A1247" s="28"/>
      <c r="B1247" s="28"/>
      <c r="C1247" s="5"/>
      <c r="D1247" s="5"/>
    </row>
    <row r="1248">
      <c r="A1248" s="28"/>
      <c r="B1248" s="28"/>
      <c r="C1248" s="5"/>
      <c r="D1248" s="5"/>
    </row>
    <row r="1249">
      <c r="A1249" s="28"/>
      <c r="B1249" s="28"/>
      <c r="C1249" s="5"/>
      <c r="D1249" s="5"/>
    </row>
    <row r="1250">
      <c r="A1250" s="28"/>
      <c r="B1250" s="28"/>
      <c r="C1250" s="5"/>
      <c r="D1250" s="5"/>
    </row>
    <row r="1251">
      <c r="A1251" s="28"/>
      <c r="B1251" s="28"/>
      <c r="C1251" s="5"/>
      <c r="D1251" s="5"/>
    </row>
    <row r="1252">
      <c r="A1252" s="28"/>
      <c r="B1252" s="28"/>
      <c r="C1252" s="5"/>
      <c r="D1252" s="5"/>
    </row>
    <row r="1253">
      <c r="A1253" s="28"/>
      <c r="B1253" s="28"/>
      <c r="C1253" s="5"/>
      <c r="D1253" s="5"/>
    </row>
    <row r="1254">
      <c r="A1254" s="28"/>
      <c r="B1254" s="28"/>
      <c r="C1254" s="5"/>
      <c r="D1254" s="5"/>
    </row>
    <row r="1255">
      <c r="A1255" s="28"/>
      <c r="B1255" s="28"/>
      <c r="C1255" s="5"/>
      <c r="D1255" s="5"/>
    </row>
    <row r="1256">
      <c r="A1256" s="28"/>
      <c r="B1256" s="28"/>
      <c r="C1256" s="5"/>
      <c r="D1256" s="5"/>
    </row>
    <row r="1257">
      <c r="A1257" s="28"/>
      <c r="B1257" s="28"/>
      <c r="C1257" s="5"/>
      <c r="D1257" s="5"/>
    </row>
    <row r="1258">
      <c r="A1258" s="28"/>
      <c r="B1258" s="28"/>
      <c r="C1258" s="5"/>
      <c r="D1258" s="5"/>
    </row>
    <row r="1259">
      <c r="A1259" s="28"/>
      <c r="B1259" s="28"/>
      <c r="C1259" s="5"/>
      <c r="D1259" s="5"/>
    </row>
    <row r="1260">
      <c r="A1260" s="28"/>
      <c r="B1260" s="28"/>
      <c r="C1260" s="5"/>
      <c r="D1260" s="5"/>
    </row>
    <row r="1261">
      <c r="A1261" s="28"/>
      <c r="B1261" s="28"/>
      <c r="C1261" s="5"/>
      <c r="D1261" s="5"/>
    </row>
    <row r="1262">
      <c r="A1262" s="28"/>
      <c r="B1262" s="28"/>
      <c r="C1262" s="5"/>
      <c r="D1262" s="5"/>
    </row>
    <row r="1263">
      <c r="A1263" s="28"/>
      <c r="B1263" s="28"/>
      <c r="C1263" s="5"/>
      <c r="D1263" s="5"/>
    </row>
    <row r="1264">
      <c r="A1264" s="28"/>
      <c r="B1264" s="28"/>
      <c r="C1264" s="5"/>
      <c r="D1264" s="5"/>
    </row>
    <row r="1265">
      <c r="A1265" s="28"/>
      <c r="B1265" s="28"/>
      <c r="C1265" s="5"/>
      <c r="D1265" s="5"/>
    </row>
    <row r="1266">
      <c r="A1266" s="28"/>
      <c r="B1266" s="28"/>
      <c r="C1266" s="5"/>
      <c r="D1266" s="5"/>
    </row>
    <row r="1267">
      <c r="A1267" s="28"/>
      <c r="B1267" s="28"/>
      <c r="C1267" s="5"/>
      <c r="D1267" s="5"/>
    </row>
    <row r="1268">
      <c r="A1268" s="28"/>
      <c r="B1268" s="28"/>
      <c r="C1268" s="5"/>
      <c r="D1268" s="5"/>
    </row>
    <row r="1269">
      <c r="A1269" s="28"/>
      <c r="B1269" s="28"/>
      <c r="C1269" s="5"/>
      <c r="D1269" s="5"/>
    </row>
    <row r="1270">
      <c r="A1270" s="28"/>
      <c r="B1270" s="28"/>
      <c r="C1270" s="5"/>
      <c r="D1270" s="5"/>
    </row>
    <row r="1271">
      <c r="A1271" s="28"/>
      <c r="B1271" s="28"/>
      <c r="C1271" s="5"/>
      <c r="D1271" s="5"/>
    </row>
    <row r="1272">
      <c r="A1272" s="28"/>
      <c r="B1272" s="28"/>
      <c r="C1272" s="5"/>
      <c r="D1272" s="5"/>
    </row>
    <row r="1273">
      <c r="A1273" s="28"/>
      <c r="B1273" s="28"/>
      <c r="C1273" s="5"/>
      <c r="D1273" s="5"/>
    </row>
    <row r="1274">
      <c r="A1274" s="28"/>
      <c r="B1274" s="28"/>
      <c r="C1274" s="5"/>
      <c r="D1274" s="5"/>
    </row>
    <row r="1275">
      <c r="A1275" s="28"/>
      <c r="B1275" s="28"/>
      <c r="C1275" s="5"/>
      <c r="D1275" s="5"/>
    </row>
    <row r="1276">
      <c r="A1276" s="28"/>
      <c r="B1276" s="28"/>
      <c r="C1276" s="5"/>
      <c r="D1276" s="5"/>
    </row>
    <row r="1277">
      <c r="A1277" s="28"/>
      <c r="B1277" s="28"/>
      <c r="C1277" s="5"/>
      <c r="D1277" s="5"/>
    </row>
    <row r="1278">
      <c r="A1278" s="28"/>
      <c r="B1278" s="28"/>
      <c r="C1278" s="5"/>
      <c r="D1278" s="5"/>
    </row>
    <row r="1279">
      <c r="A1279" s="28"/>
      <c r="B1279" s="28"/>
      <c r="C1279" s="5"/>
      <c r="D1279" s="5"/>
    </row>
    <row r="1280">
      <c r="A1280" s="28"/>
      <c r="B1280" s="28"/>
      <c r="C1280" s="5"/>
      <c r="D1280" s="5"/>
    </row>
    <row r="1281">
      <c r="A1281" s="28"/>
      <c r="B1281" s="28"/>
      <c r="C1281" s="5"/>
      <c r="D1281" s="5"/>
    </row>
    <row r="1282">
      <c r="A1282" s="28"/>
      <c r="B1282" s="28"/>
      <c r="C1282" s="5"/>
      <c r="D1282" s="5"/>
    </row>
    <row r="1283">
      <c r="A1283" s="28"/>
      <c r="B1283" s="28"/>
      <c r="C1283" s="5"/>
      <c r="D1283" s="5"/>
    </row>
    <row r="1284">
      <c r="A1284" s="28"/>
      <c r="B1284" s="28"/>
      <c r="C1284" s="5"/>
      <c r="D1284" s="5"/>
    </row>
    <row r="1285">
      <c r="A1285" s="28"/>
      <c r="B1285" s="28"/>
      <c r="C1285" s="5"/>
      <c r="D1285" s="5"/>
    </row>
    <row r="1286">
      <c r="A1286" s="28"/>
      <c r="B1286" s="28"/>
      <c r="C1286" s="5"/>
      <c r="D1286" s="5"/>
    </row>
    <row r="1287">
      <c r="A1287" s="28"/>
      <c r="B1287" s="28"/>
      <c r="C1287" s="5"/>
      <c r="D1287" s="5"/>
    </row>
    <row r="1288">
      <c r="A1288" s="28"/>
      <c r="B1288" s="28"/>
      <c r="C1288" s="5"/>
      <c r="D1288" s="5"/>
    </row>
    <row r="1289">
      <c r="A1289" s="28"/>
      <c r="B1289" s="28"/>
      <c r="C1289" s="5"/>
      <c r="D1289" s="5"/>
    </row>
    <row r="1290">
      <c r="A1290" s="28"/>
      <c r="B1290" s="28"/>
      <c r="C1290" s="5"/>
      <c r="D1290" s="5"/>
    </row>
    <row r="1291">
      <c r="A1291" s="28"/>
      <c r="B1291" s="28"/>
      <c r="C1291" s="5"/>
      <c r="D1291" s="5"/>
    </row>
    <row r="1292">
      <c r="A1292" s="28"/>
      <c r="B1292" s="28"/>
      <c r="C1292" s="5"/>
      <c r="D1292" s="5"/>
    </row>
    <row r="1293">
      <c r="A1293" s="28"/>
      <c r="B1293" s="28"/>
      <c r="C1293" s="5"/>
      <c r="D1293" s="5"/>
    </row>
    <row r="1294">
      <c r="A1294" s="28"/>
      <c r="B1294" s="28"/>
      <c r="C1294" s="5"/>
      <c r="D1294" s="5"/>
    </row>
    <row r="1295">
      <c r="A1295" s="28"/>
      <c r="B1295" s="28"/>
      <c r="C1295" s="5"/>
      <c r="D1295" s="5"/>
    </row>
    <row r="1296">
      <c r="A1296" s="28"/>
      <c r="B1296" s="28"/>
      <c r="C1296" s="5"/>
      <c r="D1296" s="5"/>
    </row>
    <row r="1297">
      <c r="A1297" s="28"/>
      <c r="B1297" s="28"/>
      <c r="C1297" s="5"/>
      <c r="D1297" s="5"/>
    </row>
    <row r="1298">
      <c r="A1298" s="28"/>
      <c r="B1298" s="28"/>
      <c r="C1298" s="5"/>
      <c r="D1298" s="5"/>
    </row>
    <row r="1299">
      <c r="A1299" s="28"/>
      <c r="B1299" s="28"/>
      <c r="C1299" s="5"/>
      <c r="D1299" s="5"/>
    </row>
    <row r="1300">
      <c r="A1300" s="28"/>
      <c r="B1300" s="28"/>
      <c r="C1300" s="5"/>
      <c r="D1300" s="5"/>
    </row>
    <row r="1301">
      <c r="A1301" s="28"/>
      <c r="B1301" s="28"/>
      <c r="C1301" s="5"/>
      <c r="D1301" s="5"/>
    </row>
    <row r="1302">
      <c r="A1302" s="28"/>
      <c r="B1302" s="28"/>
      <c r="C1302" s="5"/>
      <c r="D1302" s="5"/>
    </row>
    <row r="1303">
      <c r="A1303" s="28"/>
      <c r="B1303" s="28"/>
      <c r="C1303" s="5"/>
      <c r="D1303" s="5"/>
    </row>
    <row r="1304">
      <c r="A1304" s="28"/>
      <c r="B1304" s="28"/>
      <c r="C1304" s="5"/>
      <c r="D1304" s="5"/>
    </row>
    <row r="1305">
      <c r="A1305" s="28"/>
      <c r="B1305" s="28"/>
      <c r="C1305" s="5"/>
      <c r="D1305" s="5"/>
    </row>
    <row r="1306">
      <c r="A1306" s="28"/>
      <c r="B1306" s="28"/>
      <c r="C1306" s="5"/>
      <c r="D1306" s="5"/>
    </row>
    <row r="1307">
      <c r="A1307" s="28"/>
      <c r="B1307" s="28"/>
      <c r="C1307" s="5"/>
      <c r="D1307" s="5"/>
    </row>
    <row r="1308">
      <c r="A1308" s="28"/>
      <c r="B1308" s="28"/>
      <c r="C1308" s="5"/>
      <c r="D1308" s="5"/>
    </row>
    <row r="1309">
      <c r="A1309" s="28"/>
      <c r="B1309" s="28"/>
      <c r="C1309" s="5"/>
      <c r="D1309" s="5"/>
    </row>
    <row r="1310">
      <c r="A1310" s="28"/>
      <c r="B1310" s="28"/>
      <c r="C1310" s="5"/>
      <c r="D1310" s="5"/>
    </row>
    <row r="1311">
      <c r="A1311" s="28"/>
      <c r="B1311" s="28"/>
      <c r="C1311" s="5"/>
      <c r="D1311" s="5"/>
    </row>
    <row r="1312">
      <c r="A1312" s="28"/>
      <c r="B1312" s="28"/>
      <c r="C1312" s="5"/>
      <c r="D1312" s="5"/>
    </row>
    <row r="1313">
      <c r="A1313" s="28"/>
      <c r="B1313" s="28"/>
      <c r="C1313" s="5"/>
      <c r="D1313" s="5"/>
    </row>
    <row r="1314">
      <c r="A1314" s="28"/>
      <c r="B1314" s="28"/>
      <c r="C1314" s="5"/>
      <c r="D1314" s="5"/>
    </row>
    <row r="1315">
      <c r="A1315" s="28"/>
      <c r="B1315" s="28"/>
      <c r="C1315" s="5"/>
      <c r="D1315" s="5"/>
    </row>
    <row r="1316">
      <c r="A1316" s="28"/>
      <c r="B1316" s="28"/>
      <c r="C1316" s="5"/>
      <c r="D1316" s="5"/>
    </row>
    <row r="1317">
      <c r="A1317" s="28"/>
      <c r="B1317" s="28"/>
      <c r="C1317" s="5"/>
      <c r="D1317" s="5"/>
    </row>
    <row r="1318">
      <c r="A1318" s="28"/>
      <c r="B1318" s="28"/>
      <c r="C1318" s="5"/>
      <c r="D1318" s="5"/>
    </row>
    <row r="1319">
      <c r="A1319" s="28"/>
      <c r="B1319" s="28"/>
      <c r="C1319" s="5"/>
      <c r="D1319" s="5"/>
    </row>
    <row r="1320">
      <c r="A1320" s="28"/>
      <c r="B1320" s="28"/>
      <c r="C1320" s="5"/>
      <c r="D1320" s="5"/>
    </row>
    <row r="1321">
      <c r="A1321" s="28"/>
      <c r="B1321" s="28"/>
      <c r="C1321" s="5"/>
      <c r="D1321" s="5"/>
    </row>
    <row r="1322">
      <c r="A1322" s="28"/>
      <c r="B1322" s="28"/>
      <c r="C1322" s="5"/>
      <c r="D1322" s="5"/>
    </row>
    <row r="1323">
      <c r="A1323" s="28"/>
      <c r="B1323" s="28"/>
      <c r="C1323" s="5"/>
      <c r="D1323" s="5"/>
    </row>
    <row r="1324">
      <c r="A1324" s="28"/>
      <c r="B1324" s="28"/>
      <c r="C1324" s="5"/>
      <c r="D1324" s="5"/>
    </row>
    <row r="1325">
      <c r="A1325" s="28"/>
      <c r="B1325" s="28"/>
      <c r="C1325" s="5"/>
      <c r="D1325" s="5"/>
    </row>
    <row r="1326">
      <c r="A1326" s="28"/>
      <c r="B1326" s="28"/>
      <c r="C1326" s="5"/>
      <c r="D1326" s="5"/>
    </row>
    <row r="1327">
      <c r="A1327" s="28"/>
      <c r="B1327" s="28"/>
      <c r="C1327" s="5"/>
      <c r="D1327" s="5"/>
    </row>
    <row r="1328">
      <c r="A1328" s="28"/>
      <c r="B1328" s="28"/>
      <c r="C1328" s="5"/>
      <c r="D1328" s="5"/>
    </row>
    <row r="1329">
      <c r="A1329" s="28"/>
      <c r="B1329" s="28"/>
      <c r="C1329" s="5"/>
      <c r="D1329" s="5"/>
    </row>
    <row r="1330">
      <c r="A1330" s="28"/>
      <c r="B1330" s="28"/>
      <c r="C1330" s="5"/>
      <c r="D1330" s="5"/>
    </row>
    <row r="1331">
      <c r="A1331" s="28"/>
      <c r="B1331" s="28"/>
      <c r="C1331" s="5"/>
      <c r="D1331" s="5"/>
    </row>
    <row r="1332">
      <c r="A1332" s="28"/>
      <c r="B1332" s="28"/>
      <c r="C1332" s="5"/>
      <c r="D1332" s="5"/>
    </row>
    <row r="1333">
      <c r="A1333" s="28"/>
      <c r="B1333" s="28"/>
      <c r="C1333" s="5"/>
      <c r="D1333" s="5"/>
    </row>
    <row r="1334">
      <c r="A1334" s="28"/>
      <c r="B1334" s="28"/>
      <c r="C1334" s="5"/>
      <c r="D1334" s="5"/>
    </row>
    <row r="1335">
      <c r="A1335" s="28"/>
      <c r="B1335" s="28"/>
      <c r="C1335" s="5"/>
      <c r="D1335" s="5"/>
    </row>
    <row r="1336">
      <c r="A1336" s="28"/>
      <c r="B1336" s="28"/>
      <c r="C1336" s="5"/>
      <c r="D1336" s="5"/>
    </row>
    <row r="1337">
      <c r="A1337" s="28"/>
      <c r="B1337" s="28"/>
      <c r="C1337" s="5"/>
      <c r="D1337" s="5"/>
    </row>
    <row r="1338">
      <c r="A1338" s="28"/>
      <c r="B1338" s="28"/>
      <c r="C1338" s="5"/>
      <c r="D1338" s="5"/>
    </row>
    <row r="1339">
      <c r="A1339" s="28"/>
      <c r="B1339" s="28"/>
      <c r="C1339" s="5"/>
      <c r="D1339" s="5"/>
    </row>
    <row r="1340">
      <c r="A1340" s="28"/>
      <c r="B1340" s="28"/>
      <c r="C1340" s="5"/>
      <c r="D1340" s="5"/>
    </row>
    <row r="1341">
      <c r="A1341" s="28"/>
      <c r="B1341" s="28"/>
      <c r="C1341" s="5"/>
      <c r="D1341" s="5"/>
    </row>
    <row r="1342">
      <c r="A1342" s="28"/>
      <c r="B1342" s="28"/>
      <c r="C1342" s="5"/>
      <c r="D1342" s="5"/>
    </row>
    <row r="1343">
      <c r="A1343" s="28"/>
      <c r="B1343" s="28"/>
      <c r="C1343" s="5"/>
      <c r="D1343" s="5"/>
    </row>
    <row r="1344">
      <c r="A1344" s="28"/>
      <c r="B1344" s="28"/>
      <c r="C1344" s="5"/>
      <c r="D1344" s="5"/>
    </row>
    <row r="1345">
      <c r="A1345" s="28"/>
      <c r="B1345" s="28"/>
      <c r="C1345" s="5"/>
      <c r="D1345" s="5"/>
    </row>
    <row r="1346">
      <c r="A1346" s="28"/>
      <c r="B1346" s="28"/>
      <c r="C1346" s="5"/>
      <c r="D1346" s="5"/>
    </row>
    <row r="1347">
      <c r="A1347" s="28"/>
      <c r="B1347" s="28"/>
      <c r="C1347" s="5"/>
      <c r="D1347" s="5"/>
    </row>
    <row r="1348">
      <c r="A1348" s="28"/>
      <c r="B1348" s="28"/>
      <c r="C1348" s="5"/>
      <c r="D1348" s="5"/>
    </row>
    <row r="1349">
      <c r="A1349" s="28"/>
      <c r="B1349" s="28"/>
      <c r="C1349" s="5"/>
      <c r="D1349" s="5"/>
    </row>
    <row r="1350">
      <c r="A1350" s="28"/>
      <c r="B1350" s="28"/>
      <c r="C1350" s="5"/>
      <c r="D1350" s="5"/>
    </row>
    <row r="1351">
      <c r="A1351" s="28"/>
      <c r="B1351" s="28"/>
      <c r="C1351" s="5"/>
      <c r="D1351" s="5"/>
    </row>
    <row r="1352">
      <c r="A1352" s="28"/>
      <c r="B1352" s="28"/>
      <c r="C1352" s="5"/>
      <c r="D1352" s="5"/>
    </row>
    <row r="1353">
      <c r="A1353" s="28"/>
      <c r="B1353" s="28"/>
      <c r="C1353" s="5"/>
      <c r="D1353" s="5"/>
    </row>
    <row r="1354">
      <c r="A1354" s="28"/>
      <c r="B1354" s="28"/>
      <c r="C1354" s="5"/>
      <c r="D1354" s="5"/>
    </row>
    <row r="1355">
      <c r="A1355" s="28"/>
      <c r="B1355" s="28"/>
      <c r="C1355" s="5"/>
      <c r="D1355" s="5"/>
    </row>
    <row r="1356">
      <c r="A1356" s="28"/>
      <c r="B1356" s="28"/>
      <c r="C1356" s="5"/>
      <c r="D1356" s="5"/>
    </row>
    <row r="1357">
      <c r="A1357" s="28"/>
      <c r="B1357" s="28"/>
      <c r="C1357" s="5"/>
      <c r="D1357" s="5"/>
    </row>
    <row r="1358">
      <c r="A1358" s="28"/>
      <c r="B1358" s="28"/>
      <c r="C1358" s="5"/>
      <c r="D1358" s="5"/>
    </row>
    <row r="1359">
      <c r="A1359" s="28"/>
      <c r="B1359" s="28"/>
      <c r="C1359" s="5"/>
      <c r="D1359" s="5"/>
    </row>
    <row r="1360">
      <c r="A1360" s="28"/>
      <c r="B1360" s="28"/>
      <c r="C1360" s="5"/>
      <c r="D1360" s="5"/>
    </row>
    <row r="1361">
      <c r="A1361" s="28"/>
      <c r="B1361" s="28"/>
      <c r="C1361" s="5"/>
      <c r="D1361" s="5"/>
    </row>
    <row r="1362">
      <c r="A1362" s="28"/>
      <c r="B1362" s="28"/>
      <c r="C1362" s="5"/>
      <c r="D1362" s="5"/>
    </row>
    <row r="1363">
      <c r="A1363" s="28"/>
      <c r="B1363" s="28"/>
      <c r="C1363" s="5"/>
      <c r="D1363" s="5"/>
    </row>
    <row r="1364">
      <c r="A1364" s="28"/>
      <c r="B1364" s="28"/>
      <c r="C1364" s="5"/>
      <c r="D1364" s="5"/>
    </row>
    <row r="1365">
      <c r="A1365" s="28"/>
      <c r="B1365" s="28"/>
      <c r="C1365" s="5"/>
      <c r="D1365" s="5"/>
    </row>
    <row r="1366">
      <c r="A1366" s="28"/>
      <c r="B1366" s="28"/>
      <c r="C1366" s="5"/>
      <c r="D1366" s="5"/>
    </row>
    <row r="1367">
      <c r="A1367" s="28"/>
      <c r="B1367" s="28"/>
      <c r="C1367" s="5"/>
      <c r="D1367" s="5"/>
    </row>
    <row r="1368">
      <c r="A1368" s="28"/>
      <c r="B1368" s="28"/>
      <c r="C1368" s="5"/>
      <c r="D1368" s="5"/>
    </row>
    <row r="1369">
      <c r="A1369" s="28"/>
      <c r="B1369" s="28"/>
      <c r="C1369" s="5"/>
      <c r="D1369" s="5"/>
    </row>
    <row r="1370">
      <c r="A1370" s="28"/>
      <c r="B1370" s="28"/>
      <c r="C1370" s="5"/>
      <c r="D1370" s="5"/>
    </row>
    <row r="1371">
      <c r="A1371" s="28"/>
      <c r="B1371" s="28"/>
      <c r="C1371" s="5"/>
      <c r="D1371" s="5"/>
    </row>
    <row r="1372">
      <c r="A1372" s="28"/>
      <c r="B1372" s="28"/>
      <c r="C1372" s="5"/>
      <c r="D1372" s="5"/>
    </row>
    <row r="1373">
      <c r="A1373" s="28"/>
      <c r="B1373" s="28"/>
      <c r="C1373" s="5"/>
      <c r="D1373" s="5"/>
    </row>
    <row r="1374">
      <c r="A1374" s="28"/>
      <c r="B1374" s="28"/>
      <c r="C1374" s="5"/>
      <c r="D1374" s="5"/>
    </row>
    <row r="1375">
      <c r="A1375" s="28"/>
      <c r="B1375" s="28"/>
      <c r="C1375" s="5"/>
      <c r="D1375" s="5"/>
    </row>
    <row r="1376">
      <c r="A1376" s="28"/>
      <c r="B1376" s="28"/>
      <c r="C1376" s="5"/>
      <c r="D1376" s="5"/>
    </row>
    <row r="1377">
      <c r="A1377" s="28"/>
      <c r="B1377" s="28"/>
      <c r="C1377" s="5"/>
      <c r="D1377" s="5"/>
    </row>
    <row r="1378">
      <c r="A1378" s="28"/>
      <c r="B1378" s="28"/>
      <c r="C1378" s="5"/>
      <c r="D1378" s="5"/>
    </row>
    <row r="1379">
      <c r="A1379" s="28"/>
      <c r="B1379" s="28"/>
      <c r="C1379" s="5"/>
      <c r="D1379" s="5"/>
    </row>
    <row r="1380">
      <c r="A1380" s="28"/>
      <c r="B1380" s="28"/>
      <c r="C1380" s="5"/>
      <c r="D1380" s="5"/>
    </row>
    <row r="1381">
      <c r="A1381" s="28"/>
      <c r="B1381" s="28"/>
      <c r="C1381" s="5"/>
      <c r="D1381" s="5"/>
    </row>
    <row r="1382">
      <c r="A1382" s="28"/>
      <c r="B1382" s="28"/>
      <c r="C1382" s="5"/>
      <c r="D1382" s="5"/>
    </row>
    <row r="1383">
      <c r="A1383" s="28"/>
      <c r="B1383" s="28"/>
      <c r="C1383" s="5"/>
      <c r="D1383" s="5"/>
    </row>
    <row r="1384">
      <c r="A1384" s="28"/>
      <c r="B1384" s="28"/>
      <c r="C1384" s="5"/>
      <c r="D1384" s="5"/>
    </row>
    <row r="1385">
      <c r="A1385" s="28"/>
      <c r="B1385" s="28"/>
      <c r="C1385" s="5"/>
      <c r="D1385" s="5"/>
    </row>
    <row r="1386">
      <c r="A1386" s="28"/>
      <c r="B1386" s="28"/>
      <c r="C1386" s="5"/>
      <c r="D1386" s="5"/>
    </row>
    <row r="1387">
      <c r="A1387" s="28"/>
      <c r="B1387" s="28"/>
      <c r="C1387" s="5"/>
      <c r="D1387" s="5"/>
    </row>
    <row r="1388">
      <c r="A1388" s="28"/>
      <c r="B1388" s="28"/>
      <c r="C1388" s="5"/>
      <c r="D1388" s="5"/>
    </row>
    <row r="1389">
      <c r="A1389" s="28"/>
      <c r="B1389" s="28"/>
      <c r="C1389" s="5"/>
      <c r="D1389" s="5"/>
    </row>
    <row r="1390">
      <c r="A1390" s="28"/>
      <c r="B1390" s="28"/>
      <c r="C1390" s="5"/>
      <c r="D1390" s="5"/>
    </row>
    <row r="1391">
      <c r="A1391" s="28"/>
      <c r="B1391" s="28"/>
      <c r="C1391" s="5"/>
      <c r="D1391" s="5"/>
    </row>
    <row r="1392">
      <c r="A1392" s="28"/>
      <c r="B1392" s="28"/>
      <c r="C1392" s="5"/>
      <c r="D1392" s="5"/>
    </row>
    <row r="1393">
      <c r="A1393" s="28"/>
      <c r="B1393" s="28"/>
      <c r="C1393" s="5"/>
      <c r="D1393" s="5"/>
    </row>
    <row r="1394">
      <c r="A1394" s="28"/>
      <c r="B1394" s="28"/>
      <c r="C1394" s="5"/>
      <c r="D1394" s="5"/>
    </row>
    <row r="1395">
      <c r="A1395" s="28"/>
      <c r="B1395" s="28"/>
      <c r="C1395" s="5"/>
      <c r="D1395" s="5"/>
    </row>
    <row r="1396">
      <c r="A1396" s="28"/>
      <c r="B1396" s="28"/>
      <c r="C1396" s="5"/>
      <c r="D1396" s="5"/>
    </row>
    <row r="1397">
      <c r="A1397" s="28"/>
      <c r="B1397" s="28"/>
      <c r="C1397" s="5"/>
      <c r="D1397" s="5"/>
    </row>
    <row r="1398">
      <c r="A1398" s="28"/>
      <c r="B1398" s="28"/>
      <c r="C1398" s="5"/>
      <c r="D1398" s="5"/>
    </row>
    <row r="1399">
      <c r="A1399" s="28"/>
      <c r="B1399" s="28"/>
      <c r="C1399" s="5"/>
      <c r="D1399" s="5"/>
    </row>
    <row r="1400">
      <c r="A1400" s="28"/>
      <c r="B1400" s="28"/>
      <c r="C1400" s="5"/>
      <c r="D1400" s="5"/>
    </row>
    <row r="1401">
      <c r="A1401" s="28"/>
      <c r="B1401" s="28"/>
      <c r="C1401" s="5"/>
      <c r="D1401" s="5"/>
    </row>
    <row r="1402">
      <c r="A1402" s="28"/>
      <c r="B1402" s="28"/>
      <c r="C1402" s="5"/>
      <c r="D1402" s="5"/>
    </row>
    <row r="1403">
      <c r="A1403" s="28"/>
      <c r="B1403" s="28"/>
      <c r="C1403" s="5"/>
      <c r="D1403" s="5"/>
    </row>
    <row r="1404">
      <c r="A1404" s="28"/>
      <c r="B1404" s="28"/>
      <c r="C1404" s="5"/>
      <c r="D1404" s="5"/>
    </row>
    <row r="1405">
      <c r="A1405" s="28"/>
      <c r="B1405" s="28"/>
      <c r="C1405" s="5"/>
      <c r="D1405" s="5"/>
    </row>
    <row r="1406">
      <c r="A1406" s="28"/>
      <c r="B1406" s="28"/>
      <c r="C1406" s="5"/>
      <c r="D1406" s="5"/>
    </row>
    <row r="1407">
      <c r="A1407" s="28"/>
      <c r="B1407" s="28"/>
      <c r="C1407" s="5"/>
      <c r="D1407" s="5"/>
    </row>
    <row r="1408">
      <c r="A1408" s="28"/>
      <c r="B1408" s="28"/>
      <c r="C1408" s="5"/>
      <c r="D1408" s="5"/>
    </row>
    <row r="1409">
      <c r="A1409" s="28"/>
      <c r="B1409" s="28"/>
      <c r="C1409" s="5"/>
      <c r="D1409" s="5"/>
    </row>
    <row r="1410">
      <c r="A1410" s="28"/>
      <c r="B1410" s="28"/>
      <c r="C1410" s="5"/>
      <c r="D1410" s="5"/>
    </row>
    <row r="1411">
      <c r="A1411" s="28"/>
      <c r="B1411" s="28"/>
      <c r="C1411" s="5"/>
      <c r="D1411" s="5"/>
    </row>
    <row r="1412">
      <c r="A1412" s="28"/>
      <c r="B1412" s="28"/>
      <c r="C1412" s="5"/>
      <c r="D1412" s="5"/>
    </row>
    <row r="1413">
      <c r="A1413" s="28"/>
      <c r="B1413" s="28"/>
      <c r="C1413" s="5"/>
      <c r="D1413" s="5"/>
    </row>
    <row r="1414">
      <c r="A1414" s="28"/>
      <c r="B1414" s="28"/>
      <c r="C1414" s="5"/>
      <c r="D1414" s="5"/>
    </row>
    <row r="1415">
      <c r="A1415" s="28"/>
      <c r="B1415" s="28"/>
      <c r="C1415" s="5"/>
      <c r="D1415" s="5"/>
    </row>
    <row r="1416">
      <c r="A1416" s="28"/>
      <c r="B1416" s="28"/>
      <c r="C1416" s="5"/>
      <c r="D1416" s="5"/>
    </row>
    <row r="1417">
      <c r="A1417" s="28"/>
      <c r="B1417" s="28"/>
      <c r="C1417" s="5"/>
      <c r="D1417" s="5"/>
    </row>
    <row r="1418">
      <c r="A1418" s="28"/>
      <c r="B1418" s="28"/>
      <c r="C1418" s="5"/>
      <c r="D1418" s="5"/>
    </row>
    <row r="1419">
      <c r="A1419" s="28"/>
      <c r="B1419" s="28"/>
      <c r="C1419" s="5"/>
      <c r="D1419" s="5"/>
    </row>
    <row r="1420">
      <c r="A1420" s="28"/>
      <c r="B1420" s="28"/>
      <c r="C1420" s="5"/>
      <c r="D1420" s="5"/>
    </row>
    <row r="1421">
      <c r="A1421" s="28"/>
      <c r="B1421" s="28"/>
      <c r="C1421" s="5"/>
      <c r="D1421" s="5"/>
    </row>
    <row r="1422">
      <c r="A1422" s="28"/>
      <c r="B1422" s="28"/>
      <c r="C1422" s="5"/>
      <c r="D1422" s="5"/>
    </row>
    <row r="1423">
      <c r="A1423" s="28"/>
      <c r="B1423" s="28"/>
      <c r="C1423" s="5"/>
      <c r="D1423" s="5"/>
    </row>
    <row r="1424">
      <c r="A1424" s="28"/>
      <c r="B1424" s="28"/>
      <c r="C1424" s="5"/>
      <c r="D1424" s="5"/>
    </row>
    <row r="1425">
      <c r="A1425" s="28"/>
      <c r="B1425" s="28"/>
      <c r="C1425" s="5"/>
      <c r="D1425" s="5"/>
    </row>
    <row r="1426">
      <c r="A1426" s="28"/>
      <c r="B1426" s="28"/>
      <c r="C1426" s="5"/>
      <c r="D1426" s="5"/>
    </row>
    <row r="1427">
      <c r="A1427" s="28"/>
      <c r="B1427" s="28"/>
      <c r="C1427" s="5"/>
      <c r="D1427" s="5"/>
    </row>
    <row r="1428">
      <c r="A1428" s="28"/>
      <c r="B1428" s="28"/>
      <c r="C1428" s="5"/>
      <c r="D1428" s="5"/>
    </row>
    <row r="1429">
      <c r="A1429" s="28"/>
      <c r="B1429" s="28"/>
      <c r="C1429" s="5"/>
      <c r="D1429" s="5"/>
    </row>
    <row r="1430">
      <c r="A1430" s="28"/>
      <c r="B1430" s="28"/>
      <c r="C1430" s="5"/>
      <c r="D1430" s="5"/>
    </row>
    <row r="1431">
      <c r="A1431" s="28"/>
      <c r="B1431" s="28"/>
      <c r="C1431" s="5"/>
      <c r="D1431" s="5"/>
    </row>
    <row r="1432">
      <c r="A1432" s="28"/>
      <c r="B1432" s="28"/>
      <c r="C1432" s="5"/>
      <c r="D1432" s="5"/>
    </row>
    <row r="1433">
      <c r="A1433" s="28"/>
      <c r="B1433" s="28"/>
      <c r="C1433" s="5"/>
      <c r="D1433" s="5"/>
    </row>
    <row r="1434">
      <c r="A1434" s="28"/>
      <c r="B1434" s="28"/>
      <c r="C1434" s="5"/>
      <c r="D1434" s="5"/>
    </row>
    <row r="1435">
      <c r="A1435" s="28"/>
      <c r="B1435" s="28"/>
      <c r="C1435" s="5"/>
      <c r="D1435" s="5"/>
    </row>
    <row r="1436">
      <c r="A1436" s="28"/>
      <c r="B1436" s="28"/>
      <c r="C1436" s="5"/>
      <c r="D1436" s="5"/>
    </row>
    <row r="1437">
      <c r="A1437" s="28"/>
      <c r="B1437" s="28"/>
      <c r="C1437" s="5"/>
      <c r="D1437" s="5"/>
    </row>
    <row r="1438">
      <c r="A1438" s="28"/>
      <c r="B1438" s="28"/>
      <c r="C1438" s="5"/>
      <c r="D1438" s="5"/>
    </row>
    <row r="1439">
      <c r="A1439" s="28"/>
      <c r="B1439" s="28"/>
      <c r="C1439" s="5"/>
      <c r="D1439" s="5"/>
    </row>
    <row r="1440">
      <c r="A1440" s="28"/>
      <c r="B1440" s="28"/>
      <c r="C1440" s="5"/>
      <c r="D1440" s="5"/>
    </row>
    <row r="1441">
      <c r="A1441" s="28"/>
      <c r="B1441" s="28"/>
      <c r="C1441" s="5"/>
      <c r="D1441" s="5"/>
    </row>
    <row r="1442">
      <c r="A1442" s="28"/>
      <c r="B1442" s="28"/>
      <c r="C1442" s="5"/>
      <c r="D1442" s="5"/>
    </row>
    <row r="1443">
      <c r="A1443" s="28"/>
      <c r="B1443" s="28"/>
      <c r="C1443" s="5"/>
      <c r="D1443" s="5"/>
    </row>
    <row r="1444">
      <c r="A1444" s="28"/>
      <c r="B1444" s="28"/>
      <c r="C1444" s="5"/>
      <c r="D1444" s="5"/>
    </row>
    <row r="1445">
      <c r="A1445" s="28"/>
      <c r="B1445" s="28"/>
      <c r="C1445" s="5"/>
      <c r="D1445" s="5"/>
    </row>
    <row r="1446">
      <c r="A1446" s="28"/>
      <c r="B1446" s="28"/>
      <c r="C1446" s="5"/>
      <c r="D1446" s="5"/>
    </row>
    <row r="1447">
      <c r="A1447" s="28"/>
      <c r="B1447" s="28"/>
      <c r="C1447" s="5"/>
      <c r="D1447" s="5"/>
    </row>
    <row r="1448">
      <c r="A1448" s="28"/>
      <c r="B1448" s="28"/>
      <c r="C1448" s="5"/>
      <c r="D1448" s="5"/>
    </row>
    <row r="1449">
      <c r="A1449" s="28"/>
      <c r="B1449" s="28"/>
      <c r="C1449" s="5"/>
      <c r="D1449" s="5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3" max="4" width="11.86"/>
  </cols>
  <sheetData>
    <row r="1">
      <c r="A1" s="8" t="s">
        <v>0</v>
      </c>
      <c r="B1" s="8" t="s">
        <v>1</v>
      </c>
      <c r="C1" s="26" t="s">
        <v>14</v>
      </c>
      <c r="D1" s="26" t="s">
        <v>362</v>
      </c>
    </row>
    <row r="2">
      <c r="A2" s="11">
        <v>10101.0</v>
      </c>
      <c r="B2" s="8" t="s">
        <v>17</v>
      </c>
      <c r="C2" s="27"/>
      <c r="D2" s="27"/>
    </row>
    <row r="3">
      <c r="A3" s="11">
        <v>10102.0</v>
      </c>
      <c r="B3" s="8" t="s">
        <v>19</v>
      </c>
      <c r="C3" s="27"/>
      <c r="D3" s="27"/>
    </row>
    <row r="4">
      <c r="A4" s="11">
        <v>10103.0</v>
      </c>
      <c r="B4" s="8" t="s">
        <v>22</v>
      </c>
      <c r="C4" s="27"/>
      <c r="D4" s="27"/>
    </row>
    <row r="5">
      <c r="A5" s="11">
        <v>10201.0</v>
      </c>
      <c r="B5" s="8" t="s">
        <v>24</v>
      </c>
      <c r="C5" s="27"/>
      <c r="D5" s="27"/>
    </row>
    <row r="6">
      <c r="A6" s="11">
        <v>10202.0</v>
      </c>
      <c r="B6" s="8" t="s">
        <v>27</v>
      </c>
      <c r="C6" s="27"/>
      <c r="D6" s="27"/>
    </row>
    <row r="7">
      <c r="A7" s="11">
        <v>10301.0</v>
      </c>
      <c r="B7" s="8" t="s">
        <v>29</v>
      </c>
      <c r="C7" s="27"/>
      <c r="D7" s="27"/>
    </row>
    <row r="8">
      <c r="A8" s="11">
        <v>10302.0</v>
      </c>
      <c r="B8" s="8" t="s">
        <v>31</v>
      </c>
      <c r="C8" s="27"/>
      <c r="D8" s="27"/>
    </row>
    <row r="9">
      <c r="A9" s="11">
        <v>10303.0</v>
      </c>
      <c r="B9" s="8" t="s">
        <v>33</v>
      </c>
      <c r="C9" s="27"/>
      <c r="D9" s="27"/>
    </row>
    <row r="10">
      <c r="A10" s="11">
        <v>10304.0</v>
      </c>
      <c r="B10" s="8" t="s">
        <v>35</v>
      </c>
      <c r="C10" s="27"/>
      <c r="D10" s="27"/>
    </row>
    <row r="11">
      <c r="A11" s="11">
        <v>10401.0</v>
      </c>
      <c r="B11" s="8" t="s">
        <v>37</v>
      </c>
      <c r="C11" s="27"/>
      <c r="D11" s="27"/>
    </row>
    <row r="12">
      <c r="A12" s="11">
        <v>10402.0</v>
      </c>
      <c r="B12" s="8" t="s">
        <v>39</v>
      </c>
      <c r="C12" s="27"/>
      <c r="D12" s="27"/>
    </row>
    <row r="13">
      <c r="A13" s="11">
        <v>10403.0</v>
      </c>
      <c r="B13" s="8" t="s">
        <v>41</v>
      </c>
      <c r="C13" s="27"/>
      <c r="D13" s="27"/>
    </row>
    <row r="14">
      <c r="A14" s="11">
        <v>10404.0</v>
      </c>
      <c r="B14" s="8" t="s">
        <v>42</v>
      </c>
      <c r="C14" s="27"/>
      <c r="D14" s="27"/>
    </row>
    <row r="15">
      <c r="A15" s="11">
        <v>10405.0</v>
      </c>
      <c r="B15" s="8" t="s">
        <v>44</v>
      </c>
      <c r="C15" s="27"/>
      <c r="D15" s="27"/>
    </row>
    <row r="16">
      <c r="A16" s="11">
        <v>10501.0</v>
      </c>
      <c r="B16" s="8" t="s">
        <v>46</v>
      </c>
      <c r="C16" s="27"/>
      <c r="D16" s="27"/>
    </row>
    <row r="17">
      <c r="A17" s="11">
        <v>10502.0</v>
      </c>
      <c r="B17" s="8" t="s">
        <v>47</v>
      </c>
      <c r="C17" s="27"/>
      <c r="D17" s="27"/>
    </row>
    <row r="18">
      <c r="A18" s="11">
        <v>10601.0</v>
      </c>
      <c r="B18" s="8" t="s">
        <v>48</v>
      </c>
      <c r="C18" s="27"/>
      <c r="D18" s="27"/>
    </row>
    <row r="19">
      <c r="A19" s="11">
        <v>10602.0</v>
      </c>
      <c r="B19" s="8" t="s">
        <v>49</v>
      </c>
      <c r="C19" s="27"/>
      <c r="D19" s="27"/>
    </row>
    <row r="20">
      <c r="A20" s="11">
        <v>10701.0</v>
      </c>
      <c r="B20" s="8" t="s">
        <v>50</v>
      </c>
      <c r="C20" s="27"/>
      <c r="D20" s="27"/>
    </row>
    <row r="21">
      <c r="A21" s="11">
        <v>10702.0</v>
      </c>
      <c r="B21" s="8" t="s">
        <v>51</v>
      </c>
      <c r="C21" s="27"/>
      <c r="D21" s="27"/>
    </row>
    <row r="22">
      <c r="A22" s="11">
        <v>10703.0</v>
      </c>
      <c r="B22" s="8" t="s">
        <v>52</v>
      </c>
      <c r="C22" s="27"/>
      <c r="D22" s="27"/>
    </row>
    <row r="23">
      <c r="A23" s="11">
        <v>10704.0</v>
      </c>
      <c r="B23" s="8" t="s">
        <v>53</v>
      </c>
      <c r="C23" s="27"/>
      <c r="D23" s="27"/>
    </row>
    <row r="24">
      <c r="A24" s="11">
        <v>10801.0</v>
      </c>
      <c r="B24" s="8" t="s">
        <v>54</v>
      </c>
      <c r="C24" s="27"/>
      <c r="D24" s="27"/>
    </row>
    <row r="25">
      <c r="A25" s="11">
        <v>10901.0</v>
      </c>
      <c r="B25" s="8" t="s">
        <v>55</v>
      </c>
      <c r="C25" s="27"/>
      <c r="D25" s="27"/>
    </row>
    <row r="26">
      <c r="A26" s="11">
        <v>10902.0</v>
      </c>
      <c r="B26" s="8" t="s">
        <v>56</v>
      </c>
      <c r="C26" s="27"/>
      <c r="D26" s="27"/>
    </row>
    <row r="27">
      <c r="A27" s="11">
        <v>10903.0</v>
      </c>
      <c r="B27" s="8" t="s">
        <v>57</v>
      </c>
      <c r="C27" s="27"/>
      <c r="D27" s="27"/>
    </row>
    <row r="28">
      <c r="A28" s="11">
        <v>11001.0</v>
      </c>
      <c r="B28" s="8" t="s">
        <v>58</v>
      </c>
      <c r="C28" s="27"/>
      <c r="D28" s="27"/>
    </row>
    <row r="29">
      <c r="A29" s="11">
        <v>11002.0</v>
      </c>
      <c r="B29" s="8" t="s">
        <v>59</v>
      </c>
      <c r="C29" s="27"/>
      <c r="D29" s="27"/>
    </row>
    <row r="30">
      <c r="A30" s="11">
        <v>11003.0</v>
      </c>
      <c r="B30" s="8" t="s">
        <v>60</v>
      </c>
      <c r="C30" s="27"/>
      <c r="D30" s="27"/>
    </row>
    <row r="31">
      <c r="A31" s="11">
        <v>20101.0</v>
      </c>
      <c r="B31" s="8" t="s">
        <v>61</v>
      </c>
      <c r="C31" s="27"/>
      <c r="D31" s="27"/>
    </row>
    <row r="32">
      <c r="A32" s="11">
        <v>20102.0</v>
      </c>
      <c r="B32" s="8" t="s">
        <v>62</v>
      </c>
      <c r="C32" s="27"/>
      <c r="D32" s="27"/>
    </row>
    <row r="33">
      <c r="A33" s="11">
        <v>20103.0</v>
      </c>
      <c r="B33" s="8" t="s">
        <v>63</v>
      </c>
      <c r="C33" s="27"/>
      <c r="D33" s="27"/>
    </row>
    <row r="34">
      <c r="A34" s="11">
        <v>20104.0</v>
      </c>
      <c r="B34" s="8" t="s">
        <v>64</v>
      </c>
      <c r="C34" s="27"/>
      <c r="D34" s="27"/>
    </row>
    <row r="35">
      <c r="A35" s="11">
        <v>20105.0</v>
      </c>
      <c r="B35" s="8" t="s">
        <v>65</v>
      </c>
      <c r="C35" s="27"/>
      <c r="D35" s="27"/>
    </row>
    <row r="36">
      <c r="A36" s="11">
        <v>20201.0</v>
      </c>
      <c r="B36" s="8" t="s">
        <v>66</v>
      </c>
      <c r="C36" s="27"/>
      <c r="D36" s="27"/>
    </row>
    <row r="37">
      <c r="A37" s="11">
        <v>20202.0</v>
      </c>
      <c r="B37" s="8" t="s">
        <v>67</v>
      </c>
      <c r="C37" s="27"/>
      <c r="D37" s="27"/>
    </row>
    <row r="38">
      <c r="A38" s="11">
        <v>20203.0</v>
      </c>
      <c r="B38" s="8" t="s">
        <v>68</v>
      </c>
      <c r="C38" s="27"/>
      <c r="D38" s="27"/>
    </row>
    <row r="39">
      <c r="A39" s="11">
        <v>20204.0</v>
      </c>
      <c r="B39" s="8" t="s">
        <v>69</v>
      </c>
      <c r="C39" s="27"/>
      <c r="D39" s="27"/>
    </row>
    <row r="40">
      <c r="A40" s="11">
        <v>20205.0</v>
      </c>
      <c r="B40" s="8" t="s">
        <v>70</v>
      </c>
      <c r="C40" s="27"/>
      <c r="D40" s="27"/>
    </row>
    <row r="41">
      <c r="A41" s="11">
        <v>20206.0</v>
      </c>
      <c r="B41" s="8" t="s">
        <v>71</v>
      </c>
      <c r="C41" s="27"/>
      <c r="D41" s="27"/>
    </row>
    <row r="42">
      <c r="A42" s="11">
        <v>20301.0</v>
      </c>
      <c r="B42" s="8" t="s">
        <v>72</v>
      </c>
      <c r="C42" s="27"/>
      <c r="D42" s="27"/>
    </row>
    <row r="43">
      <c r="A43" s="11">
        <v>20302.0</v>
      </c>
      <c r="B43" s="8" t="s">
        <v>73</v>
      </c>
      <c r="C43" s="27"/>
      <c r="D43" s="27"/>
    </row>
    <row r="44">
      <c r="A44" s="11">
        <v>20303.0</v>
      </c>
      <c r="B44" s="8" t="s">
        <v>74</v>
      </c>
      <c r="C44" s="27"/>
      <c r="D44" s="27"/>
    </row>
    <row r="45">
      <c r="A45" s="11">
        <v>20304.0</v>
      </c>
      <c r="B45" s="8" t="s">
        <v>75</v>
      </c>
      <c r="C45" s="27"/>
      <c r="D45" s="27"/>
    </row>
    <row r="46">
      <c r="A46" s="11">
        <v>20305.0</v>
      </c>
      <c r="B46" s="8" t="s">
        <v>76</v>
      </c>
      <c r="C46" s="27"/>
      <c r="D46" s="27"/>
    </row>
    <row r="47">
      <c r="A47" s="11">
        <v>20306.0</v>
      </c>
      <c r="B47" s="8" t="s">
        <v>77</v>
      </c>
      <c r="C47" s="27"/>
      <c r="D47" s="27"/>
    </row>
    <row r="48">
      <c r="A48" s="11">
        <v>20307.0</v>
      </c>
      <c r="B48" s="8" t="s">
        <v>78</v>
      </c>
      <c r="C48" s="27"/>
      <c r="D48" s="27"/>
    </row>
    <row r="49">
      <c r="A49" s="11">
        <v>20308.0</v>
      </c>
      <c r="B49" s="8" t="s">
        <v>79</v>
      </c>
      <c r="C49" s="27"/>
      <c r="D49" s="27"/>
    </row>
    <row r="50">
      <c r="A50" s="11">
        <v>20401.0</v>
      </c>
      <c r="B50" s="8" t="s">
        <v>80</v>
      </c>
      <c r="C50" s="27"/>
      <c r="D50" s="27"/>
    </row>
    <row r="51">
      <c r="A51" s="11">
        <v>20402.0</v>
      </c>
      <c r="B51" s="8" t="s">
        <v>81</v>
      </c>
      <c r="C51" s="27"/>
      <c r="D51" s="27"/>
    </row>
    <row r="52">
      <c r="A52" s="11">
        <v>20403.0</v>
      </c>
      <c r="B52" s="8" t="s">
        <v>82</v>
      </c>
      <c r="C52" s="27"/>
      <c r="D52" s="27"/>
    </row>
    <row r="53">
      <c r="A53" s="11">
        <v>20404.0</v>
      </c>
      <c r="B53" s="8" t="s">
        <v>83</v>
      </c>
      <c r="C53" s="27"/>
      <c r="D53" s="27"/>
    </row>
    <row r="54">
      <c r="A54" s="11">
        <v>20405.0</v>
      </c>
      <c r="B54" s="8" t="s">
        <v>84</v>
      </c>
      <c r="C54" s="27"/>
      <c r="D54" s="27"/>
    </row>
    <row r="55">
      <c r="A55" s="11">
        <v>20501.0</v>
      </c>
      <c r="B55" s="8" t="s">
        <v>85</v>
      </c>
      <c r="C55" s="27"/>
      <c r="D55" s="27"/>
    </row>
    <row r="56">
      <c r="A56" s="11">
        <v>20502.0</v>
      </c>
      <c r="B56" s="8" t="s">
        <v>86</v>
      </c>
      <c r="C56" s="27"/>
      <c r="D56" s="27"/>
    </row>
    <row r="57">
      <c r="A57" s="11">
        <v>20503.0</v>
      </c>
      <c r="B57" s="8" t="s">
        <v>87</v>
      </c>
      <c r="C57" s="27"/>
      <c r="D57" s="27"/>
    </row>
    <row r="58">
      <c r="A58" s="11">
        <v>20601.0</v>
      </c>
      <c r="B58" s="8" t="s">
        <v>88</v>
      </c>
      <c r="C58" s="27"/>
      <c r="D58" s="27"/>
    </row>
    <row r="59">
      <c r="A59" s="11">
        <v>20602.0</v>
      </c>
      <c r="B59" s="8" t="s">
        <v>89</v>
      </c>
      <c r="C59" s="27"/>
      <c r="D59" s="27"/>
    </row>
    <row r="60">
      <c r="A60" s="11">
        <v>20603.0</v>
      </c>
      <c r="B60" s="8" t="s">
        <v>90</v>
      </c>
      <c r="C60" s="27"/>
      <c r="D60" s="27"/>
    </row>
    <row r="61">
      <c r="A61" s="11">
        <v>20604.0</v>
      </c>
      <c r="B61" s="8" t="s">
        <v>91</v>
      </c>
      <c r="C61" s="27"/>
      <c r="D61" s="27"/>
    </row>
    <row r="62">
      <c r="A62" s="11">
        <v>20605.0</v>
      </c>
      <c r="B62" s="8" t="s">
        <v>92</v>
      </c>
      <c r="C62" s="27"/>
      <c r="D62" s="27"/>
    </row>
    <row r="63">
      <c r="A63" s="11">
        <v>20606.0</v>
      </c>
      <c r="B63" s="8" t="s">
        <v>93</v>
      </c>
      <c r="C63" s="27"/>
      <c r="D63" s="27"/>
    </row>
    <row r="64">
      <c r="A64" s="11">
        <v>20607.0</v>
      </c>
      <c r="B64" s="8" t="s">
        <v>94</v>
      </c>
      <c r="C64" s="27"/>
      <c r="D64" s="27"/>
    </row>
    <row r="65">
      <c r="A65" s="11">
        <v>20608.0</v>
      </c>
      <c r="B65" s="8" t="s">
        <v>95</v>
      </c>
      <c r="C65" s="27"/>
      <c r="D65" s="27"/>
    </row>
    <row r="66">
      <c r="A66" s="11">
        <v>20701.0</v>
      </c>
      <c r="B66" s="8" t="s">
        <v>96</v>
      </c>
      <c r="C66" s="27"/>
      <c r="D66" s="27"/>
    </row>
    <row r="67">
      <c r="A67" s="11">
        <v>20702.0</v>
      </c>
      <c r="B67" s="8" t="s">
        <v>97</v>
      </c>
      <c r="C67" s="27"/>
      <c r="D67" s="27"/>
    </row>
    <row r="68">
      <c r="A68" s="11">
        <v>20801.0</v>
      </c>
      <c r="B68" s="8" t="s">
        <v>98</v>
      </c>
      <c r="C68" s="27"/>
      <c r="D68" s="27"/>
    </row>
    <row r="69">
      <c r="A69" s="11">
        <v>20802.0</v>
      </c>
      <c r="B69" s="8" t="s">
        <v>99</v>
      </c>
      <c r="C69" s="27"/>
      <c r="D69" s="27"/>
    </row>
    <row r="70">
      <c r="A70" s="11">
        <v>20803.0</v>
      </c>
      <c r="B70" s="8" t="s">
        <v>100</v>
      </c>
      <c r="C70" s="27"/>
      <c r="D70" s="27"/>
    </row>
    <row r="71">
      <c r="A71" s="11">
        <v>20804.0</v>
      </c>
      <c r="B71" s="8" t="s">
        <v>101</v>
      </c>
      <c r="C71" s="27"/>
      <c r="D71" s="27"/>
    </row>
    <row r="72">
      <c r="A72" s="11">
        <v>20805.0</v>
      </c>
      <c r="B72" s="8" t="s">
        <v>102</v>
      </c>
      <c r="C72" s="27"/>
      <c r="D72" s="27"/>
    </row>
    <row r="73">
      <c r="A73" s="11">
        <v>20806.0</v>
      </c>
      <c r="B73" s="8" t="s">
        <v>103</v>
      </c>
      <c r="C73" s="27"/>
      <c r="D73" s="27"/>
    </row>
    <row r="74">
      <c r="A74" s="11">
        <v>20807.0</v>
      </c>
      <c r="B74" s="8" t="s">
        <v>104</v>
      </c>
      <c r="C74" s="27"/>
      <c r="D74" s="27"/>
    </row>
    <row r="75">
      <c r="A75" s="11">
        <v>20901.0</v>
      </c>
      <c r="B75" s="8" t="s">
        <v>105</v>
      </c>
      <c r="C75" s="27"/>
      <c r="D75" s="27"/>
    </row>
    <row r="76">
      <c r="A76" s="11">
        <v>20902.0</v>
      </c>
      <c r="B76" s="8" t="s">
        <v>106</v>
      </c>
      <c r="C76" s="27"/>
      <c r="D76" s="27"/>
    </row>
    <row r="77">
      <c r="A77" s="11">
        <v>20903.0</v>
      </c>
      <c r="B77" s="8" t="s">
        <v>107</v>
      </c>
      <c r="C77" s="27"/>
      <c r="D77" s="27"/>
    </row>
    <row r="78">
      <c r="A78" s="11">
        <v>20904.0</v>
      </c>
      <c r="B78" s="8" t="s">
        <v>108</v>
      </c>
      <c r="C78" s="27"/>
      <c r="D78" s="27"/>
    </row>
    <row r="79">
      <c r="A79" s="11">
        <v>20905.0</v>
      </c>
      <c r="B79" s="8" t="s">
        <v>109</v>
      </c>
      <c r="C79" s="27"/>
      <c r="D79" s="27"/>
    </row>
    <row r="80">
      <c r="A80" s="11">
        <v>21001.0</v>
      </c>
      <c r="B80" s="8" t="s">
        <v>110</v>
      </c>
      <c r="C80" s="27"/>
      <c r="D80" s="27"/>
    </row>
    <row r="81">
      <c r="A81" s="11">
        <v>21002.0</v>
      </c>
      <c r="B81" s="8" t="s">
        <v>111</v>
      </c>
      <c r="C81" s="27"/>
      <c r="D81" s="27"/>
    </row>
    <row r="82">
      <c r="A82" s="11">
        <v>21003.0</v>
      </c>
      <c r="B82" s="8" t="s">
        <v>112</v>
      </c>
      <c r="C82" s="27"/>
      <c r="D82" s="27"/>
    </row>
    <row r="83">
      <c r="A83" s="11">
        <v>21004.0</v>
      </c>
      <c r="B83" s="8" t="s">
        <v>113</v>
      </c>
      <c r="C83" s="27"/>
      <c r="D83" s="27"/>
    </row>
    <row r="84">
      <c r="A84" s="11">
        <v>21005.0</v>
      </c>
      <c r="B84" s="8" t="s">
        <v>114</v>
      </c>
      <c r="C84" s="27"/>
      <c r="D84" s="27"/>
    </row>
    <row r="85">
      <c r="A85" s="11">
        <v>21006.0</v>
      </c>
      <c r="B85" s="8" t="s">
        <v>115</v>
      </c>
      <c r="C85" s="27"/>
      <c r="D85" s="27"/>
    </row>
    <row r="86">
      <c r="A86" s="11">
        <v>21101.0</v>
      </c>
      <c r="B86" s="8" t="s">
        <v>116</v>
      </c>
      <c r="C86" s="27"/>
      <c r="D86" s="27"/>
    </row>
    <row r="87">
      <c r="A87" s="11">
        <v>21102.0</v>
      </c>
      <c r="B87" s="8" t="s">
        <v>117</v>
      </c>
      <c r="C87" s="27"/>
      <c r="D87" s="27"/>
    </row>
    <row r="88">
      <c r="A88" s="11">
        <v>21103.0</v>
      </c>
      <c r="B88" s="8" t="s">
        <v>118</v>
      </c>
      <c r="C88" s="27"/>
      <c r="D88" s="27"/>
    </row>
    <row r="89">
      <c r="A89" s="11">
        <v>21104.0</v>
      </c>
      <c r="B89" s="8" t="s">
        <v>119</v>
      </c>
      <c r="C89" s="27"/>
      <c r="D89" s="27"/>
    </row>
    <row r="90">
      <c r="A90" s="11">
        <v>21105.0</v>
      </c>
      <c r="B90" s="8" t="s">
        <v>120</v>
      </c>
      <c r="C90" s="27"/>
      <c r="D90" s="27"/>
    </row>
    <row r="91">
      <c r="A91" s="11">
        <v>21201.0</v>
      </c>
      <c r="B91" s="8" t="s">
        <v>121</v>
      </c>
      <c r="C91" s="27"/>
      <c r="D91" s="27"/>
    </row>
    <row r="92">
      <c r="A92" s="11">
        <v>21202.0</v>
      </c>
      <c r="B92" s="8" t="s">
        <v>122</v>
      </c>
      <c r="C92" s="27"/>
      <c r="D92" s="27"/>
    </row>
    <row r="93">
      <c r="A93" s="11">
        <v>21203.0</v>
      </c>
      <c r="B93" s="8" t="s">
        <v>123</v>
      </c>
      <c r="C93" s="27"/>
      <c r="D93" s="27"/>
    </row>
    <row r="94">
      <c r="A94" s="11">
        <v>21204.0</v>
      </c>
      <c r="B94" s="8" t="s">
        <v>124</v>
      </c>
      <c r="C94" s="27"/>
      <c r="D94" s="27"/>
    </row>
    <row r="95">
      <c r="A95" s="11">
        <v>21301.0</v>
      </c>
      <c r="B95" s="8" t="s">
        <v>125</v>
      </c>
      <c r="C95" s="27"/>
      <c r="D95" s="27"/>
    </row>
    <row r="96">
      <c r="A96" s="11">
        <v>21302.0</v>
      </c>
      <c r="B96" s="8" t="s">
        <v>126</v>
      </c>
      <c r="C96" s="27"/>
      <c r="D96" s="27"/>
    </row>
    <row r="97">
      <c r="A97" s="11">
        <v>21303.0</v>
      </c>
      <c r="B97" s="8" t="s">
        <v>127</v>
      </c>
      <c r="C97" s="27"/>
      <c r="D97" s="27"/>
    </row>
    <row r="98">
      <c r="A98" s="11">
        <v>21304.0</v>
      </c>
      <c r="B98" s="8" t="s">
        <v>128</v>
      </c>
      <c r="C98" s="27"/>
      <c r="D98" s="27"/>
    </row>
    <row r="99">
      <c r="A99" s="11">
        <v>21305.0</v>
      </c>
      <c r="B99" s="8" t="s">
        <v>129</v>
      </c>
      <c r="C99" s="27"/>
      <c r="D99" s="27"/>
    </row>
    <row r="100">
      <c r="A100" s="11">
        <v>21306.0</v>
      </c>
      <c r="B100" s="8" t="s">
        <v>130</v>
      </c>
      <c r="C100" s="27"/>
      <c r="D100" s="27"/>
    </row>
    <row r="101">
      <c r="A101" s="11">
        <v>21307.0</v>
      </c>
      <c r="B101" s="8" t="s">
        <v>131</v>
      </c>
      <c r="C101" s="27"/>
      <c r="D101" s="27"/>
    </row>
    <row r="102">
      <c r="A102" s="11">
        <v>21401.0</v>
      </c>
      <c r="B102" s="8" t="s">
        <v>132</v>
      </c>
      <c r="C102" s="27"/>
      <c r="D102" s="27"/>
    </row>
    <row r="103">
      <c r="A103" s="11">
        <v>21402.0</v>
      </c>
      <c r="B103" s="8" t="s">
        <v>133</v>
      </c>
      <c r="C103" s="27"/>
      <c r="D103" s="27"/>
    </row>
    <row r="104">
      <c r="A104" s="11">
        <v>21501.0</v>
      </c>
      <c r="B104" s="8" t="s">
        <v>134</v>
      </c>
      <c r="C104" s="27"/>
      <c r="D104" s="27"/>
    </row>
    <row r="105">
      <c r="A105" s="11">
        <v>21502.0</v>
      </c>
      <c r="B105" s="8" t="s">
        <v>135</v>
      </c>
      <c r="C105" s="27"/>
      <c r="D105" s="27"/>
    </row>
    <row r="106">
      <c r="A106" s="11">
        <v>21601.0</v>
      </c>
      <c r="B106" s="8" t="s">
        <v>136</v>
      </c>
      <c r="C106" s="27"/>
      <c r="D106" s="27"/>
    </row>
    <row r="107">
      <c r="A107" s="11">
        <v>21602.0</v>
      </c>
      <c r="B107" s="8" t="s">
        <v>137</v>
      </c>
      <c r="C107" s="27"/>
      <c r="D107" s="27"/>
    </row>
    <row r="108">
      <c r="A108" s="11">
        <v>21701.0</v>
      </c>
      <c r="B108" s="8" t="s">
        <v>138</v>
      </c>
      <c r="C108" s="27"/>
      <c r="D108" s="27"/>
    </row>
    <row r="109">
      <c r="A109" s="11">
        <v>21702.0</v>
      </c>
      <c r="B109" s="8" t="s">
        <v>139</v>
      </c>
      <c r="C109" s="27"/>
      <c r="D109" s="27"/>
    </row>
    <row r="110">
      <c r="A110" s="11">
        <v>21703.0</v>
      </c>
      <c r="B110" s="8" t="s">
        <v>140</v>
      </c>
      <c r="C110" s="27"/>
      <c r="D110" s="27"/>
    </row>
    <row r="111">
      <c r="A111" s="11">
        <v>21801.0</v>
      </c>
      <c r="B111" s="8" t="s">
        <v>141</v>
      </c>
      <c r="C111" s="27"/>
      <c r="D111" s="27"/>
    </row>
    <row r="112">
      <c r="A112" s="11">
        <v>21802.0</v>
      </c>
      <c r="B112" s="8" t="s">
        <v>142</v>
      </c>
      <c r="C112" s="27"/>
      <c r="D112" s="27"/>
    </row>
    <row r="113">
      <c r="A113" s="11">
        <v>21803.0</v>
      </c>
      <c r="B113" s="8" t="s">
        <v>143</v>
      </c>
      <c r="C113" s="27"/>
      <c r="D113" s="27"/>
    </row>
    <row r="114">
      <c r="A114" s="11">
        <v>21901.0</v>
      </c>
      <c r="B114" s="8" t="s">
        <v>144</v>
      </c>
      <c r="C114" s="27"/>
      <c r="D114" s="27"/>
    </row>
    <row r="115">
      <c r="A115" s="11">
        <v>21902.0</v>
      </c>
      <c r="B115" s="8" t="s">
        <v>145</v>
      </c>
      <c r="C115" s="27"/>
      <c r="D115" s="27"/>
    </row>
    <row r="116">
      <c r="A116" s="11">
        <v>22001.0</v>
      </c>
      <c r="B116" s="8" t="s">
        <v>146</v>
      </c>
      <c r="C116" s="27"/>
      <c r="D116" s="27"/>
    </row>
    <row r="117">
      <c r="A117" s="11">
        <v>22002.0</v>
      </c>
      <c r="B117" s="8" t="s">
        <v>147</v>
      </c>
      <c r="C117" s="27"/>
      <c r="D117" s="27"/>
    </row>
    <row r="118">
      <c r="A118" s="11">
        <v>30101.0</v>
      </c>
      <c r="B118" s="8" t="s">
        <v>23</v>
      </c>
      <c r="C118" s="27"/>
      <c r="D118" s="27"/>
    </row>
    <row r="119">
      <c r="A119" s="11">
        <v>30201.0</v>
      </c>
      <c r="B119" s="8" t="s">
        <v>148</v>
      </c>
      <c r="C119" s="27"/>
      <c r="D119" s="27"/>
    </row>
    <row r="120">
      <c r="A120" s="11">
        <v>30202.0</v>
      </c>
      <c r="B120" s="8" t="s">
        <v>149</v>
      </c>
      <c r="C120" s="27"/>
      <c r="D120" s="27"/>
    </row>
    <row r="121">
      <c r="A121" s="11">
        <v>30203.0</v>
      </c>
      <c r="B121" s="8" t="s">
        <v>150</v>
      </c>
      <c r="C121" s="27"/>
      <c r="D121" s="27"/>
    </row>
    <row r="122">
      <c r="A122" s="11">
        <v>30301.0</v>
      </c>
      <c r="B122" s="8" t="s">
        <v>151</v>
      </c>
      <c r="C122" s="27"/>
      <c r="D122" s="27"/>
    </row>
    <row r="123">
      <c r="A123" s="11">
        <v>30302.0</v>
      </c>
      <c r="B123" s="8" t="s">
        <v>152</v>
      </c>
      <c r="C123" s="27"/>
      <c r="D123" s="27"/>
    </row>
    <row r="124">
      <c r="A124" s="11">
        <v>30303.0</v>
      </c>
      <c r="B124" s="8" t="s">
        <v>153</v>
      </c>
      <c r="C124" s="27"/>
      <c r="D124" s="27"/>
    </row>
    <row r="125">
      <c r="A125" s="11">
        <v>30401.0</v>
      </c>
      <c r="B125" s="8" t="s">
        <v>154</v>
      </c>
      <c r="C125" s="27"/>
      <c r="D125" s="27"/>
    </row>
    <row r="126">
      <c r="A126" s="11">
        <v>30402.0</v>
      </c>
      <c r="B126" s="8" t="s">
        <v>155</v>
      </c>
      <c r="C126" s="27"/>
      <c r="D126" s="27"/>
    </row>
    <row r="127">
      <c r="A127" s="11">
        <v>30403.0</v>
      </c>
      <c r="B127" s="8" t="s">
        <v>156</v>
      </c>
      <c r="C127" s="27"/>
      <c r="D127" s="27"/>
    </row>
    <row r="128">
      <c r="A128" s="11">
        <v>30404.0</v>
      </c>
      <c r="B128" s="8" t="s">
        <v>157</v>
      </c>
      <c r="C128" s="27"/>
      <c r="D128" s="27"/>
    </row>
    <row r="129">
      <c r="A129" s="11">
        <v>30501.0</v>
      </c>
      <c r="B129" s="8" t="s">
        <v>158</v>
      </c>
      <c r="C129" s="27"/>
      <c r="D129" s="27"/>
    </row>
    <row r="130">
      <c r="A130" s="11">
        <v>30502.0</v>
      </c>
      <c r="B130" s="8" t="s">
        <v>159</v>
      </c>
      <c r="C130" s="27"/>
      <c r="D130" s="27"/>
    </row>
    <row r="131">
      <c r="A131" s="11">
        <v>30601.0</v>
      </c>
      <c r="B131" s="8" t="s">
        <v>160</v>
      </c>
      <c r="C131" s="27"/>
      <c r="D131" s="27"/>
    </row>
    <row r="132">
      <c r="A132" s="11">
        <v>30602.0</v>
      </c>
      <c r="B132" s="8" t="s">
        <v>161</v>
      </c>
      <c r="C132" s="27"/>
      <c r="D132" s="27"/>
    </row>
    <row r="133">
      <c r="A133" s="11">
        <v>30701.0</v>
      </c>
      <c r="B133" s="8" t="s">
        <v>162</v>
      </c>
      <c r="C133" s="27"/>
      <c r="D133" s="27"/>
    </row>
    <row r="134">
      <c r="A134" s="11">
        <v>30702.0</v>
      </c>
      <c r="B134" s="8" t="s">
        <v>163</v>
      </c>
      <c r="C134" s="27"/>
      <c r="D134" s="27"/>
    </row>
    <row r="135">
      <c r="A135" s="11">
        <v>30703.0</v>
      </c>
      <c r="B135" s="8" t="s">
        <v>164</v>
      </c>
      <c r="C135" s="27"/>
      <c r="D135" s="27"/>
    </row>
    <row r="136">
      <c r="A136" s="11">
        <v>30801.0</v>
      </c>
      <c r="B136" s="8" t="s">
        <v>165</v>
      </c>
      <c r="C136" s="27"/>
      <c r="D136" s="27"/>
    </row>
    <row r="137">
      <c r="A137" s="11">
        <v>30802.0</v>
      </c>
      <c r="B137" s="8" t="s">
        <v>166</v>
      </c>
      <c r="C137" s="27"/>
      <c r="D137" s="27"/>
    </row>
    <row r="138">
      <c r="A138" s="11">
        <v>30803.0</v>
      </c>
      <c r="B138" s="8" t="s">
        <v>167</v>
      </c>
      <c r="C138" s="27"/>
      <c r="D138" s="27"/>
    </row>
    <row r="139">
      <c r="A139" s="11">
        <v>30901.0</v>
      </c>
      <c r="B139" s="8" t="s">
        <v>168</v>
      </c>
      <c r="C139" s="27"/>
      <c r="D139" s="27"/>
    </row>
    <row r="140">
      <c r="A140" s="11">
        <v>30902.0</v>
      </c>
      <c r="B140" s="8" t="s">
        <v>169</v>
      </c>
      <c r="C140" s="27"/>
      <c r="D140" s="27"/>
    </row>
    <row r="141">
      <c r="A141" s="11">
        <v>30903.0</v>
      </c>
      <c r="B141" s="8" t="s">
        <v>170</v>
      </c>
      <c r="C141" s="27"/>
      <c r="D141" s="27"/>
    </row>
    <row r="142">
      <c r="A142" s="11">
        <v>30904.0</v>
      </c>
      <c r="B142" s="8" t="s">
        <v>171</v>
      </c>
      <c r="C142" s="27"/>
      <c r="D142" s="27"/>
    </row>
    <row r="143">
      <c r="A143" s="11">
        <v>30905.0</v>
      </c>
      <c r="B143" s="8" t="s">
        <v>172</v>
      </c>
      <c r="C143" s="27"/>
      <c r="D143" s="27"/>
    </row>
    <row r="144">
      <c r="A144" s="11">
        <v>31001.0</v>
      </c>
      <c r="B144" s="8" t="s">
        <v>173</v>
      </c>
      <c r="C144" s="27"/>
      <c r="D144" s="27"/>
    </row>
    <row r="145">
      <c r="A145" s="11">
        <v>31002.0</v>
      </c>
      <c r="B145" s="8" t="s">
        <v>174</v>
      </c>
      <c r="C145" s="27"/>
      <c r="D145" s="27"/>
    </row>
    <row r="146">
      <c r="A146" s="11">
        <v>31003.0</v>
      </c>
      <c r="B146" s="8" t="s">
        <v>175</v>
      </c>
      <c r="C146" s="27"/>
      <c r="D146" s="27"/>
    </row>
    <row r="147">
      <c r="A147" s="11">
        <v>31101.0</v>
      </c>
      <c r="B147" s="8" t="s">
        <v>176</v>
      </c>
      <c r="C147" s="27"/>
      <c r="D147" s="27"/>
    </row>
    <row r="148">
      <c r="A148" s="11">
        <v>31201.0</v>
      </c>
      <c r="B148" s="8" t="s">
        <v>177</v>
      </c>
      <c r="C148" s="27"/>
      <c r="D148" s="27"/>
    </row>
    <row r="149">
      <c r="A149" s="11">
        <v>31202.0</v>
      </c>
      <c r="B149" s="8" t="s">
        <v>178</v>
      </c>
      <c r="C149" s="27"/>
      <c r="D149" s="27"/>
    </row>
    <row r="150">
      <c r="A150" s="11">
        <v>31203.0</v>
      </c>
      <c r="B150" s="8" t="s">
        <v>179</v>
      </c>
      <c r="C150" s="27"/>
      <c r="D150" s="27"/>
    </row>
    <row r="151">
      <c r="A151" s="11">
        <v>31204.0</v>
      </c>
      <c r="B151" s="8" t="s">
        <v>180</v>
      </c>
      <c r="C151" s="27"/>
      <c r="D151" s="27"/>
    </row>
    <row r="152">
      <c r="A152" s="11">
        <v>31205.0</v>
      </c>
      <c r="B152" s="8" t="s">
        <v>181</v>
      </c>
      <c r="C152" s="27"/>
      <c r="D152" s="27"/>
    </row>
    <row r="153">
      <c r="A153" s="11">
        <v>31206.0</v>
      </c>
      <c r="B153" s="8" t="s">
        <v>182</v>
      </c>
      <c r="C153" s="27"/>
      <c r="D153" s="27"/>
    </row>
    <row r="154">
      <c r="A154" s="11">
        <v>31301.0</v>
      </c>
      <c r="B154" s="8" t="s">
        <v>183</v>
      </c>
      <c r="C154" s="27"/>
      <c r="D154" s="27"/>
    </row>
    <row r="155">
      <c r="A155" s="11">
        <v>31302.0</v>
      </c>
      <c r="B155" s="8" t="s">
        <v>184</v>
      </c>
      <c r="C155" s="27"/>
      <c r="D155" s="27"/>
    </row>
    <row r="156">
      <c r="A156" s="11">
        <v>31303.0</v>
      </c>
      <c r="B156" s="8" t="s">
        <v>185</v>
      </c>
      <c r="C156" s="27"/>
      <c r="D156" s="27"/>
    </row>
    <row r="157">
      <c r="A157" s="11">
        <v>31304.0</v>
      </c>
      <c r="B157" s="8" t="s">
        <v>364</v>
      </c>
      <c r="C157" s="27"/>
      <c r="D157" s="27"/>
    </row>
    <row r="158">
      <c r="A158" s="11">
        <v>31401.0</v>
      </c>
      <c r="B158" s="8" t="s">
        <v>186</v>
      </c>
      <c r="C158" s="27"/>
      <c r="D158" s="27"/>
    </row>
    <row r="159">
      <c r="A159" s="11">
        <v>31402.0</v>
      </c>
      <c r="B159" s="8" t="s">
        <v>187</v>
      </c>
      <c r="C159" s="27"/>
      <c r="D159" s="27"/>
    </row>
    <row r="160">
      <c r="A160" s="11">
        <v>31403.0</v>
      </c>
      <c r="B160" s="8" t="s">
        <v>188</v>
      </c>
      <c r="C160" s="27"/>
      <c r="D160" s="27"/>
    </row>
    <row r="161">
      <c r="A161" s="11">
        <v>31404.0</v>
      </c>
      <c r="B161" s="8" t="s">
        <v>189</v>
      </c>
      <c r="C161" s="27"/>
      <c r="D161" s="27"/>
    </row>
    <row r="162">
      <c r="A162" s="11">
        <v>31405.0</v>
      </c>
      <c r="B162" s="8" t="s">
        <v>190</v>
      </c>
      <c r="C162" s="27"/>
      <c r="D162" s="27"/>
    </row>
    <row r="163">
      <c r="A163" s="11">
        <v>31501.0</v>
      </c>
      <c r="B163" s="8" t="s">
        <v>191</v>
      </c>
      <c r="C163" s="27"/>
      <c r="D163" s="27"/>
    </row>
    <row r="164">
      <c r="A164" s="11">
        <v>31601.0</v>
      </c>
      <c r="B164" s="8" t="s">
        <v>192</v>
      </c>
      <c r="C164" s="27"/>
      <c r="D164" s="27"/>
    </row>
    <row r="165">
      <c r="A165" s="11">
        <v>31602.0</v>
      </c>
      <c r="B165" s="8" t="s">
        <v>193</v>
      </c>
      <c r="C165" s="27"/>
      <c r="D165" s="27"/>
    </row>
    <row r="166">
      <c r="A166" s="11">
        <v>40101.0</v>
      </c>
      <c r="B166" s="8" t="s">
        <v>26</v>
      </c>
      <c r="C166" s="27"/>
      <c r="D166" s="27"/>
    </row>
    <row r="167">
      <c r="A167" s="11">
        <v>40102.0</v>
      </c>
      <c r="B167" s="8" t="s">
        <v>194</v>
      </c>
      <c r="C167" s="27"/>
      <c r="D167" s="27"/>
    </row>
    <row r="168">
      <c r="A168" s="11">
        <v>40103.0</v>
      </c>
      <c r="B168" s="8" t="s">
        <v>195</v>
      </c>
      <c r="C168" s="27"/>
      <c r="D168" s="27"/>
    </row>
    <row r="169">
      <c r="A169" s="11">
        <v>40104.0</v>
      </c>
      <c r="B169" s="8" t="s">
        <v>196</v>
      </c>
      <c r="C169" s="27"/>
      <c r="D169" s="27"/>
    </row>
    <row r="170">
      <c r="A170" s="11">
        <v>40201.0</v>
      </c>
      <c r="B170" s="8" t="s">
        <v>197</v>
      </c>
      <c r="C170" s="27"/>
      <c r="D170" s="27"/>
    </row>
    <row r="171">
      <c r="A171" s="11">
        <v>40202.0</v>
      </c>
      <c r="B171" s="8" t="s">
        <v>198</v>
      </c>
      <c r="C171" s="27"/>
      <c r="D171" s="27"/>
    </row>
    <row r="172">
      <c r="A172" s="11">
        <v>40301.0</v>
      </c>
      <c r="B172" s="8" t="s">
        <v>199</v>
      </c>
      <c r="C172" s="27"/>
      <c r="D172" s="27"/>
    </row>
    <row r="173">
      <c r="A173" s="11">
        <v>40302.0</v>
      </c>
      <c r="B173" s="8" t="s">
        <v>200</v>
      </c>
      <c r="C173" s="27"/>
      <c r="D173" s="27"/>
    </row>
    <row r="174">
      <c r="A174" s="11">
        <v>40401.0</v>
      </c>
      <c r="B174" s="8" t="s">
        <v>201</v>
      </c>
      <c r="C174" s="27"/>
      <c r="D174" s="27"/>
    </row>
    <row r="175">
      <c r="A175" s="11">
        <v>40402.0</v>
      </c>
      <c r="B175" s="8" t="s">
        <v>202</v>
      </c>
      <c r="C175" s="27"/>
      <c r="D175" s="27"/>
    </row>
    <row r="176">
      <c r="A176" s="11">
        <v>40501.0</v>
      </c>
      <c r="B176" s="8" t="s">
        <v>203</v>
      </c>
      <c r="C176" s="27"/>
      <c r="D176" s="27"/>
    </row>
    <row r="177">
      <c r="A177" s="11">
        <v>40502.0</v>
      </c>
      <c r="B177" s="8" t="s">
        <v>204</v>
      </c>
      <c r="C177" s="27"/>
      <c r="D177" s="27"/>
    </row>
    <row r="178">
      <c r="A178" s="11">
        <v>40503.0</v>
      </c>
      <c r="B178" s="8" t="s">
        <v>205</v>
      </c>
      <c r="C178" s="27"/>
      <c r="D178" s="27"/>
    </row>
    <row r="179">
      <c r="A179" s="11">
        <v>40504.0</v>
      </c>
      <c r="B179" s="8" t="s">
        <v>206</v>
      </c>
      <c r="C179" s="27"/>
      <c r="D179" s="27"/>
    </row>
    <row r="180">
      <c r="A180" s="11">
        <v>40505.0</v>
      </c>
      <c r="B180" s="8" t="s">
        <v>207</v>
      </c>
      <c r="C180" s="27"/>
      <c r="D180" s="27"/>
    </row>
    <row r="181">
      <c r="A181" s="11">
        <v>40601.0</v>
      </c>
      <c r="B181" s="8" t="s">
        <v>208</v>
      </c>
      <c r="C181" s="27"/>
      <c r="D181" s="27"/>
    </row>
    <row r="182">
      <c r="A182" s="11">
        <v>40602.0</v>
      </c>
      <c r="B182" s="8" t="s">
        <v>209</v>
      </c>
      <c r="C182" s="27"/>
      <c r="D182" s="27"/>
    </row>
    <row r="183">
      <c r="A183" s="11">
        <v>40603.0</v>
      </c>
      <c r="B183" s="8" t="s">
        <v>210</v>
      </c>
      <c r="C183" s="27"/>
      <c r="D183" s="27"/>
    </row>
    <row r="184">
      <c r="A184" s="11">
        <v>40701.0</v>
      </c>
      <c r="B184" s="8" t="s">
        <v>211</v>
      </c>
      <c r="C184" s="27"/>
      <c r="D184" s="27"/>
    </row>
    <row r="185">
      <c r="A185" s="11">
        <v>40702.0</v>
      </c>
      <c r="B185" s="8" t="s">
        <v>212</v>
      </c>
      <c r="C185" s="27"/>
      <c r="D185" s="27"/>
    </row>
    <row r="186">
      <c r="A186" s="11">
        <v>40801.0</v>
      </c>
      <c r="B186" s="8" t="s">
        <v>213</v>
      </c>
      <c r="C186" s="27"/>
      <c r="D186" s="27"/>
    </row>
    <row r="187">
      <c r="A187" s="11">
        <v>40802.0</v>
      </c>
      <c r="B187" s="8" t="s">
        <v>214</v>
      </c>
      <c r="C187" s="27"/>
      <c r="D187" s="27"/>
    </row>
    <row r="188">
      <c r="A188" s="11">
        <v>40901.0</v>
      </c>
      <c r="B188" s="8" t="s">
        <v>215</v>
      </c>
      <c r="C188" s="27"/>
      <c r="D188" s="27"/>
    </row>
    <row r="189">
      <c r="A189" s="11">
        <v>40902.0</v>
      </c>
      <c r="B189" s="8" t="s">
        <v>216</v>
      </c>
      <c r="C189" s="27"/>
      <c r="D189" s="27"/>
    </row>
    <row r="190">
      <c r="A190" s="11">
        <v>40903.0</v>
      </c>
      <c r="B190" s="8" t="s">
        <v>217</v>
      </c>
      <c r="C190" s="27"/>
      <c r="D190" s="27"/>
    </row>
    <row r="191">
      <c r="A191" s="11">
        <v>41001.0</v>
      </c>
      <c r="B191" s="8" t="s">
        <v>218</v>
      </c>
      <c r="C191" s="27"/>
      <c r="D191" s="27"/>
    </row>
    <row r="192">
      <c r="A192" s="11">
        <v>41101.0</v>
      </c>
      <c r="B192" s="8" t="s">
        <v>219</v>
      </c>
      <c r="C192" s="27"/>
      <c r="D192" s="27"/>
    </row>
    <row r="193">
      <c r="A193" s="11">
        <v>41201.0</v>
      </c>
      <c r="B193" s="8" t="s">
        <v>220</v>
      </c>
      <c r="C193" s="27"/>
      <c r="D193" s="27"/>
    </row>
    <row r="194">
      <c r="A194" s="11">
        <v>41202.0</v>
      </c>
      <c r="B194" s="8" t="s">
        <v>221</v>
      </c>
      <c r="C194" s="27"/>
      <c r="D194" s="27"/>
    </row>
    <row r="195">
      <c r="A195" s="11">
        <v>41301.0</v>
      </c>
      <c r="B195" s="8" t="s">
        <v>222</v>
      </c>
      <c r="C195" s="27"/>
      <c r="D195" s="27"/>
    </row>
    <row r="196">
      <c r="A196" s="11">
        <v>41401.0</v>
      </c>
      <c r="B196" s="8" t="s">
        <v>223</v>
      </c>
      <c r="C196" s="27"/>
      <c r="D196" s="27"/>
    </row>
    <row r="197">
      <c r="A197" s="11">
        <v>41501.0</v>
      </c>
      <c r="B197" s="8" t="s">
        <v>224</v>
      </c>
      <c r="C197" s="27"/>
      <c r="D197" s="27"/>
    </row>
    <row r="198">
      <c r="A198" s="11">
        <v>41502.0</v>
      </c>
      <c r="B198" s="8" t="s">
        <v>225</v>
      </c>
      <c r="C198" s="27"/>
      <c r="D198" s="27"/>
    </row>
    <row r="199">
      <c r="A199" s="11">
        <v>41503.0</v>
      </c>
      <c r="B199" s="8" t="s">
        <v>226</v>
      </c>
      <c r="C199" s="27"/>
      <c r="D199" s="27"/>
    </row>
    <row r="200">
      <c r="A200" s="11">
        <v>41601.0</v>
      </c>
      <c r="B200" s="8" t="s">
        <v>227</v>
      </c>
      <c r="C200" s="27"/>
      <c r="D200" s="27"/>
    </row>
    <row r="201">
      <c r="A201" s="11">
        <v>50101.0</v>
      </c>
      <c r="B201" s="8" t="s">
        <v>28</v>
      </c>
      <c r="C201" s="27"/>
      <c r="D201" s="27"/>
    </row>
    <row r="202">
      <c r="A202" s="11">
        <v>50102.0</v>
      </c>
      <c r="B202" s="8" t="s">
        <v>228</v>
      </c>
      <c r="C202" s="27"/>
      <c r="D202" s="27"/>
    </row>
    <row r="203">
      <c r="A203" s="11">
        <v>50103.0</v>
      </c>
      <c r="B203" s="8" t="s">
        <v>229</v>
      </c>
      <c r="C203" s="27"/>
      <c r="D203" s="27"/>
    </row>
    <row r="204">
      <c r="A204" s="11">
        <v>50104.0</v>
      </c>
      <c r="B204" s="8" t="s">
        <v>230</v>
      </c>
      <c r="C204" s="27"/>
      <c r="D204" s="27"/>
    </row>
    <row r="205">
      <c r="A205" s="11">
        <v>50201.0</v>
      </c>
      <c r="B205" s="8" t="s">
        <v>231</v>
      </c>
      <c r="C205" s="27"/>
      <c r="D205" s="27"/>
    </row>
    <row r="206">
      <c r="A206" s="11">
        <v>50202.0</v>
      </c>
      <c r="B206" s="8" t="s">
        <v>232</v>
      </c>
      <c r="C206" s="27"/>
      <c r="D206" s="27"/>
    </row>
    <row r="207">
      <c r="A207" s="11">
        <v>50203.0</v>
      </c>
      <c r="B207" s="8" t="s">
        <v>233</v>
      </c>
      <c r="C207" s="27"/>
      <c r="D207" s="27"/>
    </row>
    <row r="208">
      <c r="A208" s="11">
        <v>50204.0</v>
      </c>
      <c r="B208" s="8" t="s">
        <v>234</v>
      </c>
      <c r="C208" s="27"/>
      <c r="D208" s="27"/>
    </row>
    <row r="209">
      <c r="A209" s="11">
        <v>50301.0</v>
      </c>
      <c r="B209" s="8" t="s">
        <v>235</v>
      </c>
      <c r="C209" s="27"/>
      <c r="D209" s="27"/>
    </row>
    <row r="210">
      <c r="A210" s="11">
        <v>50302.0</v>
      </c>
      <c r="B210" s="8" t="s">
        <v>236</v>
      </c>
      <c r="C210" s="27"/>
      <c r="D210" s="27"/>
    </row>
    <row r="211">
      <c r="A211" s="11">
        <v>50303.0</v>
      </c>
      <c r="B211" s="8" t="s">
        <v>237</v>
      </c>
      <c r="C211" s="27"/>
      <c r="D211" s="27"/>
    </row>
    <row r="212">
      <c r="A212" s="11">
        <v>50401.0</v>
      </c>
      <c r="B212" s="8" t="s">
        <v>238</v>
      </c>
      <c r="C212" s="27"/>
      <c r="D212" s="27"/>
    </row>
    <row r="213">
      <c r="A213" s="11">
        <v>50402.0</v>
      </c>
      <c r="B213" s="8" t="s">
        <v>239</v>
      </c>
      <c r="C213" s="27"/>
      <c r="D213" s="27"/>
    </row>
    <row r="214">
      <c r="A214" s="11">
        <v>50403.0</v>
      </c>
      <c r="B214" s="8" t="s">
        <v>240</v>
      </c>
      <c r="C214" s="27"/>
      <c r="D214" s="27"/>
    </row>
    <row r="215">
      <c r="A215" s="11">
        <v>50404.0</v>
      </c>
      <c r="B215" s="8" t="s">
        <v>241</v>
      </c>
      <c r="C215" s="27"/>
      <c r="D215" s="27"/>
    </row>
    <row r="216">
      <c r="A216" s="11">
        <v>50405.0</v>
      </c>
      <c r="B216" s="8" t="s">
        <v>366</v>
      </c>
      <c r="C216" s="27"/>
      <c r="D216" s="27"/>
    </row>
    <row r="217">
      <c r="A217" s="11">
        <v>50501.0</v>
      </c>
      <c r="B217" s="8" t="s">
        <v>242</v>
      </c>
      <c r="C217" s="27"/>
      <c r="D217" s="27"/>
    </row>
    <row r="218">
      <c r="A218" s="11">
        <v>50502.0</v>
      </c>
      <c r="B218" s="8" t="s">
        <v>243</v>
      </c>
      <c r="C218" s="27"/>
      <c r="D218" s="27"/>
    </row>
    <row r="219">
      <c r="A219" s="11">
        <v>50601.0</v>
      </c>
      <c r="B219" s="8" t="s">
        <v>244</v>
      </c>
      <c r="C219" s="27"/>
      <c r="D219" s="27"/>
    </row>
    <row r="220">
      <c r="A220" s="11">
        <v>50602.0</v>
      </c>
      <c r="B220" s="8" t="s">
        <v>245</v>
      </c>
      <c r="C220" s="27"/>
      <c r="D220" s="27"/>
    </row>
    <row r="221">
      <c r="A221" s="11">
        <v>50701.0</v>
      </c>
      <c r="B221" s="8" t="s">
        <v>246</v>
      </c>
      <c r="C221" s="27"/>
      <c r="D221" s="27"/>
    </row>
    <row r="222">
      <c r="A222" s="11">
        <v>50702.0</v>
      </c>
      <c r="B222" s="8" t="s">
        <v>247</v>
      </c>
      <c r="C222" s="27"/>
      <c r="D222" s="27"/>
    </row>
    <row r="223">
      <c r="A223" s="11">
        <v>50801.0</v>
      </c>
      <c r="B223" s="8" t="s">
        <v>248</v>
      </c>
      <c r="C223" s="27"/>
      <c r="D223" s="27"/>
    </row>
    <row r="224">
      <c r="A224" s="11">
        <v>50802.0</v>
      </c>
      <c r="B224" s="8" t="s">
        <v>249</v>
      </c>
      <c r="C224" s="27"/>
      <c r="D224" s="27"/>
    </row>
    <row r="225">
      <c r="A225" s="11">
        <v>50901.0</v>
      </c>
      <c r="B225" s="8" t="s">
        <v>250</v>
      </c>
      <c r="C225" s="27"/>
      <c r="D225" s="27"/>
    </row>
    <row r="226">
      <c r="A226" s="11">
        <v>50902.0</v>
      </c>
      <c r="B226" s="8" t="s">
        <v>251</v>
      </c>
      <c r="C226" s="27"/>
      <c r="D226" s="27"/>
    </row>
    <row r="227">
      <c r="A227" s="11">
        <v>51001.0</v>
      </c>
      <c r="B227" s="8" t="s">
        <v>252</v>
      </c>
      <c r="C227" s="27"/>
      <c r="D227" s="27"/>
    </row>
    <row r="228">
      <c r="A228" s="11">
        <v>51002.0</v>
      </c>
      <c r="B228" s="8" t="s">
        <v>253</v>
      </c>
      <c r="C228" s="27"/>
      <c r="D228" s="27"/>
    </row>
    <row r="229">
      <c r="A229" s="11">
        <v>51003.0</v>
      </c>
      <c r="B229" s="8" t="s">
        <v>254</v>
      </c>
      <c r="C229" s="27"/>
      <c r="D229" s="27"/>
    </row>
    <row r="230">
      <c r="A230" s="11">
        <v>51101.0</v>
      </c>
      <c r="B230" s="8" t="s">
        <v>255</v>
      </c>
      <c r="C230" s="27"/>
      <c r="D230" s="27"/>
    </row>
    <row r="231">
      <c r="A231" s="11">
        <v>51102.0</v>
      </c>
      <c r="B231" s="8" t="s">
        <v>256</v>
      </c>
      <c r="C231" s="27"/>
      <c r="D231" s="27"/>
    </row>
    <row r="232">
      <c r="A232" s="11">
        <v>51103.0</v>
      </c>
      <c r="B232" s="8" t="s">
        <v>257</v>
      </c>
      <c r="C232" s="27"/>
      <c r="D232" s="27"/>
    </row>
    <row r="233">
      <c r="A233" s="11">
        <v>51201.0</v>
      </c>
      <c r="B233" s="8" t="s">
        <v>258</v>
      </c>
      <c r="C233" s="27"/>
      <c r="D233" s="27"/>
    </row>
    <row r="234">
      <c r="A234" s="11">
        <v>51202.0</v>
      </c>
      <c r="B234" s="8" t="s">
        <v>259</v>
      </c>
      <c r="C234" s="27"/>
      <c r="D234" s="27"/>
    </row>
    <row r="235">
      <c r="A235" s="11">
        <v>51203.0</v>
      </c>
      <c r="B235" s="8" t="s">
        <v>260</v>
      </c>
      <c r="C235" s="27"/>
      <c r="D235" s="27"/>
    </row>
    <row r="236">
      <c r="A236" s="11">
        <v>51204.0</v>
      </c>
      <c r="B236" s="8" t="s">
        <v>367</v>
      </c>
      <c r="C236" s="27"/>
      <c r="D236" s="27"/>
    </row>
    <row r="237">
      <c r="A237" s="11">
        <v>51301.0</v>
      </c>
      <c r="B237" s="8" t="s">
        <v>261</v>
      </c>
      <c r="C237" s="27"/>
      <c r="D237" s="27"/>
    </row>
    <row r="238">
      <c r="A238" s="11">
        <v>51302.0</v>
      </c>
      <c r="B238" s="8" t="s">
        <v>262</v>
      </c>
      <c r="C238" s="27"/>
      <c r="D238" s="27"/>
    </row>
    <row r="239">
      <c r="A239" s="11">
        <v>51401.0</v>
      </c>
      <c r="B239" s="8" t="s">
        <v>263</v>
      </c>
      <c r="C239" s="27"/>
      <c r="D239" s="27"/>
    </row>
    <row r="240">
      <c r="A240" s="11">
        <v>51402.0</v>
      </c>
      <c r="B240" s="8" t="s">
        <v>264</v>
      </c>
      <c r="C240" s="27"/>
      <c r="D240" s="27"/>
    </row>
    <row r="241">
      <c r="A241" s="11">
        <v>51501.0</v>
      </c>
      <c r="B241" s="8" t="s">
        <v>265</v>
      </c>
      <c r="C241" s="27"/>
      <c r="D241" s="27"/>
    </row>
    <row r="242">
      <c r="A242" s="11">
        <v>51601.0</v>
      </c>
      <c r="B242" s="8" t="s">
        <v>266</v>
      </c>
      <c r="C242" s="27"/>
      <c r="D242" s="27"/>
    </row>
    <row r="243">
      <c r="A243" s="11">
        <v>60101.0</v>
      </c>
      <c r="B243" s="8" t="s">
        <v>30</v>
      </c>
      <c r="C243" s="27"/>
      <c r="D243" s="27"/>
    </row>
    <row r="244">
      <c r="A244" s="11">
        <v>60201.0</v>
      </c>
      <c r="B244" s="8" t="s">
        <v>267</v>
      </c>
      <c r="C244" s="27"/>
      <c r="D244" s="27"/>
    </row>
    <row r="245">
      <c r="A245" s="11">
        <v>60202.0</v>
      </c>
      <c r="B245" s="8" t="s">
        <v>268</v>
      </c>
      <c r="C245" s="27"/>
      <c r="D245" s="27"/>
    </row>
    <row r="246">
      <c r="A246" s="11">
        <v>60301.0</v>
      </c>
      <c r="B246" s="8" t="s">
        <v>269</v>
      </c>
      <c r="C246" s="27"/>
      <c r="D246" s="27"/>
    </row>
    <row r="247">
      <c r="A247" s="11">
        <v>60302.0</v>
      </c>
      <c r="B247" s="8" t="s">
        <v>270</v>
      </c>
      <c r="C247" s="27"/>
      <c r="D247" s="27"/>
    </row>
    <row r="248">
      <c r="A248" s="11">
        <v>60303.0</v>
      </c>
      <c r="B248" s="8" t="s">
        <v>271</v>
      </c>
      <c r="C248" s="27"/>
      <c r="D248" s="27"/>
    </row>
    <row r="249">
      <c r="A249" s="11">
        <v>60401.0</v>
      </c>
      <c r="B249" s="8" t="s">
        <v>272</v>
      </c>
      <c r="C249" s="27"/>
      <c r="D249" s="27"/>
    </row>
    <row r="250">
      <c r="A250" s="11">
        <v>60402.0</v>
      </c>
      <c r="B250" s="8" t="s">
        <v>273</v>
      </c>
      <c r="C250" s="27"/>
      <c r="D250" s="27"/>
    </row>
    <row r="251">
      <c r="A251" s="11">
        <v>60501.0</v>
      </c>
      <c r="B251" s="8" t="s">
        <v>274</v>
      </c>
      <c r="C251" s="27"/>
      <c r="D251" s="27"/>
    </row>
    <row r="252">
      <c r="A252" s="11">
        <v>60502.0</v>
      </c>
      <c r="B252" s="8" t="s">
        <v>275</v>
      </c>
      <c r="C252" s="27"/>
      <c r="D252" s="27"/>
    </row>
    <row r="253">
      <c r="A253" s="11">
        <v>60601.0</v>
      </c>
      <c r="B253" s="8" t="s">
        <v>182</v>
      </c>
      <c r="C253" s="27"/>
      <c r="D253" s="27"/>
    </row>
    <row r="254">
      <c r="A254" s="11">
        <v>70101.0</v>
      </c>
      <c r="B254" s="8" t="s">
        <v>276</v>
      </c>
      <c r="C254" s="27"/>
      <c r="D254" s="27"/>
    </row>
    <row r="255">
      <c r="A255" s="11">
        <v>70102.0</v>
      </c>
      <c r="B255" s="8" t="s">
        <v>277</v>
      </c>
      <c r="C255" s="27"/>
      <c r="D255" s="27"/>
    </row>
    <row r="256">
      <c r="A256" s="11">
        <v>70103.0</v>
      </c>
      <c r="B256" s="8" t="s">
        <v>278</v>
      </c>
      <c r="C256" s="27"/>
      <c r="D256" s="27"/>
    </row>
    <row r="257">
      <c r="A257" s="11">
        <v>70104.0</v>
      </c>
      <c r="B257" s="8" t="s">
        <v>279</v>
      </c>
      <c r="C257" s="27"/>
      <c r="D257" s="27"/>
    </row>
    <row r="258">
      <c r="A258" s="11">
        <v>70105.0</v>
      </c>
      <c r="B258" s="8" t="s">
        <v>280</v>
      </c>
      <c r="C258" s="27"/>
      <c r="D258" s="27"/>
    </row>
    <row r="259">
      <c r="A259" s="11">
        <v>70201.0</v>
      </c>
      <c r="B259" s="8" t="s">
        <v>281</v>
      </c>
      <c r="C259" s="27"/>
      <c r="D259" s="27"/>
    </row>
    <row r="260">
      <c r="A260" s="11">
        <v>70202.0</v>
      </c>
      <c r="B260" s="8" t="s">
        <v>282</v>
      </c>
      <c r="C260" s="27"/>
      <c r="D260" s="27"/>
    </row>
    <row r="261">
      <c r="A261" s="11">
        <v>70301.0</v>
      </c>
      <c r="B261" s="8" t="s">
        <v>283</v>
      </c>
      <c r="C261" s="27"/>
      <c r="D261" s="27"/>
    </row>
    <row r="262">
      <c r="A262" s="11">
        <v>70302.0</v>
      </c>
      <c r="B262" s="8" t="s">
        <v>284</v>
      </c>
      <c r="C262" s="27"/>
      <c r="D262" s="27"/>
    </row>
    <row r="263">
      <c r="A263" s="11">
        <v>70303.0</v>
      </c>
      <c r="B263" s="8" t="s">
        <v>285</v>
      </c>
      <c r="C263" s="27"/>
      <c r="D263" s="27"/>
    </row>
    <row r="264">
      <c r="A264" s="11">
        <v>70401.0</v>
      </c>
      <c r="B264" s="8" t="s">
        <v>286</v>
      </c>
      <c r="C264" s="27"/>
      <c r="D264" s="27"/>
    </row>
    <row r="265">
      <c r="A265" s="11">
        <v>70402.0</v>
      </c>
      <c r="B265" s="8" t="s">
        <v>287</v>
      </c>
      <c r="C265" s="27"/>
      <c r="D265" s="27"/>
    </row>
    <row r="266">
      <c r="A266" s="11">
        <v>70403.0</v>
      </c>
      <c r="B266" s="8" t="s">
        <v>288</v>
      </c>
      <c r="C266" s="27"/>
      <c r="D266" s="27"/>
    </row>
    <row r="267">
      <c r="A267" s="11">
        <v>70404.0</v>
      </c>
      <c r="B267" s="8" t="s">
        <v>289</v>
      </c>
      <c r="C267" s="27"/>
      <c r="D267" s="27"/>
    </row>
    <row r="268">
      <c r="A268" s="11">
        <v>70501.0</v>
      </c>
      <c r="B268" s="8" t="s">
        <v>290</v>
      </c>
      <c r="C268" s="27"/>
      <c r="D268" s="27"/>
    </row>
    <row r="269">
      <c r="A269" s="11">
        <v>70502.0</v>
      </c>
      <c r="B269" s="8" t="s">
        <v>291</v>
      </c>
      <c r="C269" s="27"/>
      <c r="D269" s="27"/>
    </row>
    <row r="270">
      <c r="A270" s="11">
        <v>70503.0</v>
      </c>
      <c r="B270" s="8" t="s">
        <v>292</v>
      </c>
      <c r="C270" s="27"/>
      <c r="D270" s="27"/>
    </row>
    <row r="271">
      <c r="A271" s="11">
        <v>70601.0</v>
      </c>
      <c r="B271" s="8" t="s">
        <v>293</v>
      </c>
      <c r="C271" s="27"/>
      <c r="D271" s="27"/>
    </row>
    <row r="272">
      <c r="A272" s="11">
        <v>70602.0</v>
      </c>
      <c r="B272" s="8" t="s">
        <v>294</v>
      </c>
      <c r="C272" s="27"/>
      <c r="D272" s="27"/>
    </row>
    <row r="273">
      <c r="A273" s="11">
        <v>70603.0</v>
      </c>
      <c r="B273" s="8" t="s">
        <v>295</v>
      </c>
      <c r="C273" s="27"/>
      <c r="D273" s="27"/>
    </row>
    <row r="274">
      <c r="A274" s="11">
        <v>70701.0</v>
      </c>
      <c r="B274" s="8" t="s">
        <v>296</v>
      </c>
      <c r="C274" s="27"/>
      <c r="D274" s="27"/>
    </row>
    <row r="275">
      <c r="A275" s="11">
        <v>70702.0</v>
      </c>
      <c r="B275" s="8" t="s">
        <v>297</v>
      </c>
      <c r="C275" s="27"/>
      <c r="D275" s="27"/>
    </row>
    <row r="276">
      <c r="A276" s="11">
        <v>70703.0</v>
      </c>
      <c r="B276" s="8" t="s">
        <v>298</v>
      </c>
      <c r="C276" s="27"/>
      <c r="D276" s="27"/>
    </row>
    <row r="277">
      <c r="A277" s="11">
        <v>70704.0</v>
      </c>
      <c r="B277" s="8" t="s">
        <v>299</v>
      </c>
      <c r="C277" s="27"/>
      <c r="D277" s="27"/>
    </row>
    <row r="278">
      <c r="A278" s="11">
        <v>70705.0</v>
      </c>
      <c r="B278" s="8" t="s">
        <v>300</v>
      </c>
      <c r="C278" s="27"/>
      <c r="D278" s="27"/>
    </row>
    <row r="279">
      <c r="A279" s="11">
        <v>70706.0</v>
      </c>
      <c r="B279" s="8" t="s">
        <v>301</v>
      </c>
      <c r="C279" s="27"/>
      <c r="D279" s="27"/>
    </row>
    <row r="280">
      <c r="A280" s="11">
        <v>70707.0</v>
      </c>
      <c r="B280" s="8" t="s">
        <v>302</v>
      </c>
      <c r="C280" s="27"/>
      <c r="D280" s="27"/>
    </row>
    <row r="281">
      <c r="A281" s="11">
        <v>70801.0</v>
      </c>
      <c r="B281" s="8" t="s">
        <v>303</v>
      </c>
      <c r="C281" s="27"/>
      <c r="D281" s="27"/>
    </row>
    <row r="282">
      <c r="A282" s="11">
        <v>70802.0</v>
      </c>
      <c r="B282" s="8" t="s">
        <v>304</v>
      </c>
      <c r="C282" s="27"/>
      <c r="D282" s="27"/>
    </row>
    <row r="283">
      <c r="A283" s="11">
        <v>70803.0</v>
      </c>
      <c r="B283" s="8" t="s">
        <v>305</v>
      </c>
      <c r="C283" s="27"/>
      <c r="D283" s="27"/>
    </row>
    <row r="284">
      <c r="A284" s="11">
        <v>70804.0</v>
      </c>
      <c r="B284" s="8" t="s">
        <v>306</v>
      </c>
      <c r="C284" s="27"/>
      <c r="D284" s="27"/>
    </row>
    <row r="285">
      <c r="A285" s="11">
        <v>70805.0</v>
      </c>
      <c r="B285" s="8" t="s">
        <v>307</v>
      </c>
      <c r="C285" s="27"/>
      <c r="D285" s="27"/>
    </row>
    <row r="286">
      <c r="A286" s="11">
        <v>70901.0</v>
      </c>
      <c r="B286" s="8" t="s">
        <v>308</v>
      </c>
      <c r="C286" s="27"/>
      <c r="D286" s="27"/>
    </row>
    <row r="287">
      <c r="A287" s="11">
        <v>70902.0</v>
      </c>
      <c r="B287" s="8" t="s">
        <v>309</v>
      </c>
      <c r="C287" s="27"/>
      <c r="D287" s="27"/>
    </row>
    <row r="288">
      <c r="A288" s="11">
        <v>70903.0</v>
      </c>
      <c r="B288" s="8" t="s">
        <v>310</v>
      </c>
      <c r="C288" s="27"/>
      <c r="D288" s="27"/>
    </row>
    <row r="289">
      <c r="A289" s="11">
        <v>70904.0</v>
      </c>
      <c r="B289" s="8" t="s">
        <v>311</v>
      </c>
      <c r="C289" s="27"/>
      <c r="D289" s="27"/>
    </row>
    <row r="290">
      <c r="A290" s="11">
        <v>71001.0</v>
      </c>
      <c r="B290" s="8" t="s">
        <v>312</v>
      </c>
      <c r="C290" s="27"/>
      <c r="D290" s="27"/>
    </row>
    <row r="291">
      <c r="A291" s="11">
        <v>71002.0</v>
      </c>
      <c r="B291" s="8" t="s">
        <v>313</v>
      </c>
      <c r="C291" s="27"/>
      <c r="D291" s="27"/>
    </row>
    <row r="292">
      <c r="A292" s="11">
        <v>71003.0</v>
      </c>
      <c r="B292" s="8" t="s">
        <v>314</v>
      </c>
      <c r="C292" s="27"/>
      <c r="D292" s="27"/>
    </row>
    <row r="293">
      <c r="A293" s="11">
        <v>71004.0</v>
      </c>
      <c r="B293" s="8" t="s">
        <v>315</v>
      </c>
      <c r="C293" s="27"/>
      <c r="D293" s="27"/>
    </row>
    <row r="294">
      <c r="A294" s="11">
        <v>71005.0</v>
      </c>
      <c r="B294" s="8" t="s">
        <v>316</v>
      </c>
      <c r="C294" s="27"/>
      <c r="D294" s="27"/>
    </row>
    <row r="295">
      <c r="A295" s="11">
        <v>71101.0</v>
      </c>
      <c r="B295" s="8" t="s">
        <v>317</v>
      </c>
      <c r="C295" s="27"/>
      <c r="D295" s="27"/>
    </row>
    <row r="296">
      <c r="A296" s="11">
        <v>71102.0</v>
      </c>
      <c r="B296" s="8" t="s">
        <v>318</v>
      </c>
      <c r="C296" s="27"/>
      <c r="D296" s="27"/>
    </row>
    <row r="297">
      <c r="A297" s="11">
        <v>71103.0</v>
      </c>
      <c r="B297" s="8" t="s">
        <v>319</v>
      </c>
      <c r="C297" s="27"/>
      <c r="D297" s="27"/>
    </row>
    <row r="298">
      <c r="A298" s="11">
        <v>71104.0</v>
      </c>
      <c r="B298" s="8" t="s">
        <v>320</v>
      </c>
      <c r="C298" s="27"/>
      <c r="D298" s="27"/>
    </row>
    <row r="299">
      <c r="A299" s="11">
        <v>71105.0</v>
      </c>
      <c r="B299" s="8" t="s">
        <v>321</v>
      </c>
      <c r="C299" s="27"/>
      <c r="D299" s="27"/>
    </row>
    <row r="300">
      <c r="A300" s="11">
        <v>71106.0</v>
      </c>
      <c r="B300" s="8" t="s">
        <v>322</v>
      </c>
      <c r="C300" s="27"/>
      <c r="D300" s="27"/>
    </row>
    <row r="301">
      <c r="A301" s="11">
        <v>71201.0</v>
      </c>
      <c r="B301" s="8" t="s">
        <v>323</v>
      </c>
      <c r="C301" s="27"/>
      <c r="D301" s="27"/>
    </row>
    <row r="302">
      <c r="A302" s="11">
        <v>71301.0</v>
      </c>
      <c r="B302" s="8" t="s">
        <v>324</v>
      </c>
      <c r="C302" s="27"/>
      <c r="D302" s="27"/>
    </row>
    <row r="303">
      <c r="A303" s="11">
        <v>71302.0</v>
      </c>
      <c r="B303" s="8" t="s">
        <v>325</v>
      </c>
      <c r="C303" s="27"/>
      <c r="D303" s="27"/>
    </row>
    <row r="304">
      <c r="A304" s="11">
        <v>71401.0</v>
      </c>
      <c r="B304" s="8" t="s">
        <v>326</v>
      </c>
      <c r="C304" s="27"/>
      <c r="D304" s="27"/>
    </row>
    <row r="305">
      <c r="A305" s="11">
        <v>71402.0</v>
      </c>
      <c r="B305" s="8" t="s">
        <v>327</v>
      </c>
      <c r="C305" s="27"/>
      <c r="D305" s="27"/>
    </row>
    <row r="306">
      <c r="A306" s="11">
        <v>71403.0</v>
      </c>
      <c r="B306" s="8" t="s">
        <v>328</v>
      </c>
      <c r="C306" s="27"/>
      <c r="D306" s="27"/>
    </row>
    <row r="307">
      <c r="A307" s="11">
        <v>71501.0</v>
      </c>
      <c r="B307" s="8" t="s">
        <v>329</v>
      </c>
      <c r="C307" s="27"/>
      <c r="D307" s="27"/>
    </row>
    <row r="308">
      <c r="A308" s="11">
        <v>71502.0</v>
      </c>
      <c r="B308" s="8" t="s">
        <v>330</v>
      </c>
      <c r="C308" s="27"/>
      <c r="D308" s="27"/>
    </row>
    <row r="309">
      <c r="A309" s="11">
        <v>71503.0</v>
      </c>
      <c r="B309" s="8" t="s">
        <v>275</v>
      </c>
      <c r="C309" s="27"/>
      <c r="D309" s="27"/>
    </row>
    <row r="310">
      <c r="A310" s="11">
        <v>80101.0</v>
      </c>
      <c r="B310" s="8" t="s">
        <v>331</v>
      </c>
      <c r="C310" s="27"/>
      <c r="D310" s="27"/>
    </row>
    <row r="311">
      <c r="A311" s="11">
        <v>80102.0</v>
      </c>
      <c r="B311" s="8" t="s">
        <v>318</v>
      </c>
      <c r="C311" s="27"/>
      <c r="D311" s="27"/>
    </row>
    <row r="312">
      <c r="A312" s="11">
        <v>80201.0</v>
      </c>
      <c r="B312" s="8" t="s">
        <v>332</v>
      </c>
      <c r="C312" s="27"/>
      <c r="D312" s="27"/>
    </row>
    <row r="313">
      <c r="A313" s="11">
        <v>80202.0</v>
      </c>
      <c r="B313" s="8" t="s">
        <v>333</v>
      </c>
      <c r="C313" s="27"/>
      <c r="D313" s="27"/>
    </row>
    <row r="314">
      <c r="A314" s="11">
        <v>80301.0</v>
      </c>
      <c r="B314" s="8" t="s">
        <v>334</v>
      </c>
      <c r="C314" s="27"/>
      <c r="D314" s="27"/>
    </row>
    <row r="315">
      <c r="A315" s="11">
        <v>80302.0</v>
      </c>
      <c r="B315" s="8" t="s">
        <v>335</v>
      </c>
      <c r="C315" s="27"/>
      <c r="D315" s="27"/>
    </row>
    <row r="316">
      <c r="A316" s="11">
        <v>80303.0</v>
      </c>
      <c r="B316" s="8" t="s">
        <v>336</v>
      </c>
      <c r="C316" s="27"/>
      <c r="D316" s="27"/>
    </row>
    <row r="317">
      <c r="A317" s="11">
        <v>80304.0</v>
      </c>
      <c r="B317" s="8" t="s">
        <v>337</v>
      </c>
      <c r="C317" s="27"/>
      <c r="D317" s="27"/>
    </row>
    <row r="318">
      <c r="A318" s="11">
        <v>80401.0</v>
      </c>
      <c r="B318" s="8" t="s">
        <v>338</v>
      </c>
      <c r="C318" s="27"/>
      <c r="D318" s="27"/>
    </row>
    <row r="319">
      <c r="A319" s="11">
        <v>80402.0</v>
      </c>
      <c r="B319" s="8" t="s">
        <v>339</v>
      </c>
      <c r="C319" s="27"/>
      <c r="D319" s="27"/>
    </row>
    <row r="320">
      <c r="A320" s="11">
        <v>80501.0</v>
      </c>
      <c r="B320" s="8" t="s">
        <v>340</v>
      </c>
      <c r="C320" s="27"/>
      <c r="D320" s="27"/>
    </row>
    <row r="321">
      <c r="A321" s="11">
        <v>80601.0</v>
      </c>
      <c r="B321" s="8" t="s">
        <v>341</v>
      </c>
      <c r="C321" s="27"/>
      <c r="D321" s="27"/>
    </row>
    <row r="322">
      <c r="A322" s="11">
        <v>80602.0</v>
      </c>
      <c r="B322" s="8" t="s">
        <v>342</v>
      </c>
      <c r="C322" s="27"/>
      <c r="D322" s="27"/>
    </row>
    <row r="323">
      <c r="A323" s="11">
        <v>80701.0</v>
      </c>
      <c r="B323" s="8" t="s">
        <v>343</v>
      </c>
      <c r="C323" s="27"/>
      <c r="D323" s="27"/>
    </row>
    <row r="324">
      <c r="A324" s="11">
        <v>80702.0</v>
      </c>
      <c r="B324" s="8" t="s">
        <v>319</v>
      </c>
      <c r="C324" s="27"/>
      <c r="D324" s="27"/>
    </row>
    <row r="325">
      <c r="A325" s="11">
        <v>80703.0</v>
      </c>
      <c r="B325" s="8" t="s">
        <v>344</v>
      </c>
      <c r="C325" s="27"/>
      <c r="D325" s="27"/>
    </row>
    <row r="326">
      <c r="A326" s="11">
        <v>80801.0</v>
      </c>
      <c r="B326" s="8" t="s">
        <v>345</v>
      </c>
      <c r="C326" s="27"/>
      <c r="D326" s="27"/>
    </row>
    <row r="327">
      <c r="A327" s="11">
        <v>80802.0</v>
      </c>
      <c r="B327" s="8" t="s">
        <v>346</v>
      </c>
      <c r="C327" s="27"/>
      <c r="D327" s="27"/>
    </row>
    <row r="328">
      <c r="A328" s="11">
        <v>80803.0</v>
      </c>
      <c r="B328" s="8" t="s">
        <v>347</v>
      </c>
      <c r="C328" s="27"/>
      <c r="D328" s="27"/>
    </row>
    <row r="329">
      <c r="A329" s="11">
        <v>80901.0</v>
      </c>
      <c r="B329" s="8" t="s">
        <v>368</v>
      </c>
      <c r="C329" s="27"/>
      <c r="D329" s="27"/>
    </row>
    <row r="330">
      <c r="A330" s="11">
        <v>90101.0</v>
      </c>
      <c r="B330" s="8" t="s">
        <v>348</v>
      </c>
      <c r="C330" s="27"/>
      <c r="D330" s="27"/>
    </row>
    <row r="331">
      <c r="A331" s="11">
        <v>90102.0</v>
      </c>
      <c r="B331" s="8" t="s">
        <v>349</v>
      </c>
      <c r="C331" s="27"/>
      <c r="D331" s="27"/>
    </row>
    <row r="332">
      <c r="A332" s="11">
        <v>90103.0</v>
      </c>
      <c r="B332" s="8" t="s">
        <v>350</v>
      </c>
      <c r="C332" s="27"/>
      <c r="D332" s="27"/>
    </row>
    <row r="333">
      <c r="A333" s="11">
        <v>90104.0</v>
      </c>
      <c r="B333" s="8" t="s">
        <v>351</v>
      </c>
      <c r="C333" s="27"/>
      <c r="D333" s="27"/>
    </row>
    <row r="334">
      <c r="A334" s="11">
        <v>90201.0</v>
      </c>
      <c r="B334" s="8" t="s">
        <v>352</v>
      </c>
      <c r="C334" s="27"/>
      <c r="D334" s="27"/>
    </row>
    <row r="335">
      <c r="A335" s="11">
        <v>90202.0</v>
      </c>
      <c r="B335" s="8" t="s">
        <v>316</v>
      </c>
      <c r="C335" s="27"/>
      <c r="D335" s="27"/>
    </row>
    <row r="336">
      <c r="A336" s="11">
        <v>90203.0</v>
      </c>
      <c r="B336" s="8" t="s">
        <v>353</v>
      </c>
      <c r="C336" s="27"/>
      <c r="D336" s="27"/>
    </row>
    <row r="337">
      <c r="A337" s="11">
        <v>90301.0</v>
      </c>
      <c r="B337" s="8" t="s">
        <v>354</v>
      </c>
      <c r="C337" s="27"/>
      <c r="D337" s="27"/>
    </row>
    <row r="338">
      <c r="A338" s="11">
        <v>90302.0</v>
      </c>
      <c r="B338" s="8" t="s">
        <v>355</v>
      </c>
      <c r="C338" s="27"/>
      <c r="D338" s="27"/>
    </row>
    <row r="339">
      <c r="A339" s="11">
        <v>90303.0</v>
      </c>
      <c r="B339" s="8" t="s">
        <v>356</v>
      </c>
      <c r="C339" s="27"/>
      <c r="D339" s="27"/>
    </row>
    <row r="340">
      <c r="A340" s="11">
        <v>90401.0</v>
      </c>
      <c r="B340" s="8" t="s">
        <v>357</v>
      </c>
      <c r="C340" s="27"/>
      <c r="D340" s="27"/>
    </row>
    <row r="341">
      <c r="A341" s="11">
        <v>90402.0</v>
      </c>
      <c r="B341" s="8" t="s">
        <v>358</v>
      </c>
      <c r="C341" s="27"/>
      <c r="D341" s="27"/>
    </row>
    <row r="342">
      <c r="A342" s="11">
        <v>90501.0</v>
      </c>
      <c r="B342" s="8" t="s">
        <v>359</v>
      </c>
      <c r="C342" s="27"/>
      <c r="D342" s="27"/>
    </row>
    <row r="343">
      <c r="A343" s="11">
        <v>90502.0</v>
      </c>
      <c r="B343" s="8" t="s">
        <v>360</v>
      </c>
      <c r="C343" s="27"/>
      <c r="D343" s="27"/>
    </row>
    <row r="344">
      <c r="A344" s="11">
        <v>90503.0</v>
      </c>
      <c r="B344" s="8" t="s">
        <v>361</v>
      </c>
      <c r="C344" s="27"/>
      <c r="D344" s="27"/>
    </row>
    <row r="345">
      <c r="A345" s="28"/>
      <c r="B345" s="28"/>
      <c r="C345" s="5"/>
      <c r="D345" s="23"/>
    </row>
    <row r="346">
      <c r="A346" s="28"/>
      <c r="B346" s="28"/>
      <c r="C346" s="5"/>
      <c r="D346" s="23"/>
    </row>
    <row r="347">
      <c r="A347" s="28"/>
      <c r="B347" s="28"/>
      <c r="C347" s="5"/>
      <c r="D347" s="5"/>
    </row>
    <row r="348">
      <c r="A348" s="28"/>
      <c r="B348" s="28"/>
      <c r="C348" s="5"/>
      <c r="D348" s="5"/>
    </row>
    <row r="349">
      <c r="A349" s="28"/>
      <c r="B349" s="28"/>
      <c r="C349" s="5"/>
      <c r="D349" s="5"/>
    </row>
    <row r="350">
      <c r="A350" s="28"/>
      <c r="B350" s="28"/>
      <c r="C350" s="5"/>
      <c r="D350" s="5"/>
    </row>
    <row r="351">
      <c r="A351" s="28"/>
      <c r="B351" s="28"/>
      <c r="C351" s="5"/>
      <c r="D351" s="5"/>
    </row>
    <row r="352">
      <c r="A352" s="28"/>
      <c r="B352" s="28"/>
      <c r="C352" s="5"/>
      <c r="D352" s="5"/>
    </row>
    <row r="353">
      <c r="A353" s="28"/>
      <c r="B353" s="28"/>
      <c r="C353" s="5"/>
      <c r="D353" s="5"/>
    </row>
    <row r="354">
      <c r="A354" s="28"/>
      <c r="B354" s="28"/>
      <c r="C354" s="5"/>
      <c r="D354" s="5"/>
    </row>
    <row r="355">
      <c r="A355" s="28"/>
      <c r="B355" s="28"/>
      <c r="C355" s="5"/>
      <c r="D355" s="5"/>
    </row>
    <row r="356">
      <c r="A356" s="28"/>
      <c r="B356" s="28"/>
      <c r="C356" s="5"/>
      <c r="D356" s="5"/>
    </row>
    <row r="357">
      <c r="A357" s="28"/>
      <c r="B357" s="28"/>
      <c r="C357" s="5"/>
      <c r="D357" s="5"/>
    </row>
    <row r="358">
      <c r="A358" s="28"/>
      <c r="B358" s="28"/>
      <c r="C358" s="5"/>
      <c r="D358" s="5"/>
    </row>
    <row r="359">
      <c r="A359" s="28"/>
      <c r="B359" s="28"/>
      <c r="C359" s="5"/>
      <c r="D359" s="5"/>
    </row>
    <row r="360">
      <c r="A360" s="28"/>
      <c r="B360" s="28"/>
      <c r="C360" s="5"/>
      <c r="D360" s="5"/>
    </row>
    <row r="361">
      <c r="A361" s="28"/>
      <c r="B361" s="28"/>
      <c r="C361" s="5"/>
      <c r="D361" s="5"/>
    </row>
    <row r="362">
      <c r="A362" s="28"/>
      <c r="B362" s="28"/>
      <c r="C362" s="5"/>
      <c r="D362" s="5"/>
    </row>
    <row r="363">
      <c r="A363" s="28"/>
      <c r="B363" s="28"/>
      <c r="C363" s="5"/>
      <c r="D363" s="5"/>
    </row>
    <row r="364">
      <c r="A364" s="28"/>
      <c r="B364" s="28"/>
      <c r="C364" s="5"/>
      <c r="D364" s="5"/>
    </row>
    <row r="365">
      <c r="A365" s="28"/>
      <c r="B365" s="28"/>
      <c r="C365" s="5"/>
      <c r="D365" s="5"/>
    </row>
    <row r="366">
      <c r="A366" s="28"/>
      <c r="B366" s="28"/>
      <c r="C366" s="5"/>
      <c r="D366" s="5"/>
    </row>
    <row r="367">
      <c r="A367" s="28"/>
      <c r="B367" s="28"/>
      <c r="C367" s="5"/>
      <c r="D367" s="5"/>
    </row>
    <row r="368">
      <c r="A368" s="28"/>
      <c r="B368" s="28"/>
      <c r="C368" s="5"/>
      <c r="D368" s="5"/>
    </row>
    <row r="369">
      <c r="A369" s="28"/>
      <c r="B369" s="28"/>
      <c r="C369" s="5"/>
      <c r="D369" s="5"/>
    </row>
    <row r="370">
      <c r="A370" s="28"/>
      <c r="B370" s="28"/>
      <c r="C370" s="5"/>
      <c r="D370" s="5"/>
    </row>
    <row r="371">
      <c r="A371" s="28"/>
      <c r="B371" s="28"/>
      <c r="C371" s="5"/>
      <c r="D371" s="5"/>
    </row>
    <row r="372">
      <c r="A372" s="28"/>
      <c r="B372" s="28"/>
      <c r="C372" s="5"/>
      <c r="D372" s="5"/>
    </row>
    <row r="373">
      <c r="A373" s="28"/>
      <c r="B373" s="28"/>
      <c r="C373" s="5"/>
      <c r="D373" s="5"/>
    </row>
    <row r="374">
      <c r="A374" s="28"/>
      <c r="B374" s="28"/>
      <c r="C374" s="5"/>
      <c r="D374" s="5"/>
    </row>
    <row r="375">
      <c r="A375" s="28"/>
      <c r="B375" s="28"/>
      <c r="C375" s="5"/>
      <c r="D375" s="5"/>
    </row>
    <row r="376">
      <c r="A376" s="28"/>
      <c r="B376" s="28"/>
      <c r="C376" s="5"/>
      <c r="D376" s="5"/>
    </row>
    <row r="377">
      <c r="A377" s="28"/>
      <c r="B377" s="28"/>
      <c r="C377" s="5"/>
      <c r="D377" s="5"/>
    </row>
    <row r="378">
      <c r="A378" s="28"/>
      <c r="B378" s="28"/>
      <c r="C378" s="5"/>
      <c r="D378" s="5"/>
    </row>
    <row r="379">
      <c r="A379" s="28"/>
      <c r="B379" s="28"/>
      <c r="C379" s="5"/>
      <c r="D379" s="5"/>
    </row>
    <row r="380">
      <c r="A380" s="28"/>
      <c r="B380" s="28"/>
      <c r="C380" s="5"/>
      <c r="D380" s="5"/>
    </row>
    <row r="381">
      <c r="A381" s="28"/>
      <c r="B381" s="28"/>
      <c r="C381" s="5"/>
      <c r="D381" s="5"/>
    </row>
    <row r="382">
      <c r="A382" s="28"/>
      <c r="B382" s="28"/>
      <c r="C382" s="5"/>
      <c r="D382" s="5"/>
    </row>
    <row r="383">
      <c r="A383" s="28"/>
      <c r="B383" s="28"/>
      <c r="C383" s="5"/>
      <c r="D383" s="5"/>
    </row>
    <row r="384">
      <c r="A384" s="28"/>
      <c r="B384" s="28"/>
      <c r="C384" s="5"/>
      <c r="D384" s="5"/>
    </row>
    <row r="385">
      <c r="A385" s="28"/>
      <c r="B385" s="28"/>
      <c r="C385" s="5"/>
      <c r="D385" s="5"/>
    </row>
    <row r="386">
      <c r="A386" s="28"/>
      <c r="B386" s="28"/>
      <c r="C386" s="5"/>
      <c r="D386" s="5"/>
    </row>
    <row r="387">
      <c r="A387" s="28"/>
      <c r="B387" s="28"/>
      <c r="C387" s="5"/>
      <c r="D387" s="5"/>
    </row>
    <row r="388">
      <c r="A388" s="28"/>
      <c r="B388" s="28"/>
      <c r="C388" s="5"/>
      <c r="D388" s="5"/>
    </row>
    <row r="389">
      <c r="A389" s="28"/>
      <c r="B389" s="28"/>
      <c r="C389" s="5"/>
      <c r="D389" s="5"/>
    </row>
    <row r="390">
      <c r="A390" s="28"/>
      <c r="B390" s="28"/>
      <c r="C390" s="5"/>
      <c r="D390" s="5"/>
    </row>
    <row r="391">
      <c r="A391" s="28"/>
      <c r="B391" s="28"/>
      <c r="C391" s="5"/>
      <c r="D391" s="5"/>
    </row>
    <row r="392">
      <c r="A392" s="28"/>
      <c r="B392" s="28"/>
      <c r="C392" s="5"/>
      <c r="D392" s="5"/>
    </row>
    <row r="393">
      <c r="A393" s="28"/>
      <c r="B393" s="28"/>
      <c r="C393" s="5"/>
      <c r="D393" s="5"/>
    </row>
    <row r="394">
      <c r="A394" s="28"/>
      <c r="B394" s="28"/>
      <c r="C394" s="5"/>
      <c r="D394" s="5"/>
    </row>
    <row r="395">
      <c r="A395" s="28"/>
      <c r="B395" s="28"/>
      <c r="C395" s="5"/>
      <c r="D395" s="5"/>
    </row>
    <row r="396">
      <c r="A396" s="28"/>
      <c r="B396" s="28"/>
      <c r="C396" s="5"/>
      <c r="D396" s="5"/>
    </row>
    <row r="397">
      <c r="A397" s="28"/>
      <c r="B397" s="28"/>
      <c r="C397" s="5"/>
      <c r="D397" s="5"/>
    </row>
    <row r="398">
      <c r="A398" s="28"/>
      <c r="B398" s="28"/>
      <c r="C398" s="5"/>
      <c r="D398" s="5"/>
    </row>
    <row r="399">
      <c r="A399" s="28"/>
      <c r="B399" s="28"/>
      <c r="C399" s="5"/>
      <c r="D399" s="5"/>
    </row>
    <row r="400">
      <c r="A400" s="28"/>
      <c r="B400" s="28"/>
      <c r="C400" s="5"/>
      <c r="D400" s="5"/>
    </row>
    <row r="401">
      <c r="A401" s="28"/>
      <c r="B401" s="28"/>
      <c r="C401" s="5"/>
      <c r="D401" s="5"/>
    </row>
    <row r="402">
      <c r="A402" s="28"/>
      <c r="B402" s="28"/>
      <c r="C402" s="5"/>
      <c r="D402" s="5"/>
    </row>
    <row r="403">
      <c r="A403" s="28"/>
      <c r="B403" s="28"/>
      <c r="C403" s="5"/>
      <c r="D403" s="5"/>
    </row>
    <row r="404">
      <c r="A404" s="28"/>
      <c r="B404" s="28"/>
      <c r="C404" s="5"/>
      <c r="D404" s="5"/>
    </row>
    <row r="405">
      <c r="A405" s="28"/>
      <c r="B405" s="28"/>
      <c r="C405" s="5"/>
      <c r="D405" s="5"/>
    </row>
    <row r="406">
      <c r="A406" s="28"/>
      <c r="B406" s="28"/>
      <c r="C406" s="5"/>
      <c r="D406" s="5"/>
    </row>
    <row r="407">
      <c r="A407" s="28"/>
      <c r="B407" s="28"/>
      <c r="C407" s="5"/>
      <c r="D407" s="5"/>
    </row>
    <row r="408">
      <c r="A408" s="28"/>
      <c r="B408" s="28"/>
      <c r="C408" s="5"/>
      <c r="D408" s="5"/>
    </row>
    <row r="409">
      <c r="A409" s="28"/>
      <c r="B409" s="28"/>
      <c r="C409" s="5"/>
      <c r="D409" s="5"/>
    </row>
    <row r="410">
      <c r="A410" s="28"/>
      <c r="B410" s="28"/>
      <c r="C410" s="5"/>
      <c r="D410" s="5"/>
    </row>
    <row r="411">
      <c r="A411" s="28"/>
      <c r="B411" s="28"/>
      <c r="C411" s="5"/>
      <c r="D411" s="5"/>
    </row>
    <row r="412">
      <c r="A412" s="28"/>
      <c r="B412" s="28"/>
      <c r="C412" s="5"/>
      <c r="D412" s="5"/>
    </row>
    <row r="413">
      <c r="A413" s="28"/>
      <c r="B413" s="28"/>
      <c r="C413" s="5"/>
      <c r="D413" s="5"/>
    </row>
    <row r="414">
      <c r="A414" s="28"/>
      <c r="B414" s="28"/>
      <c r="C414" s="5"/>
      <c r="D414" s="5"/>
    </row>
    <row r="415">
      <c r="A415" s="28"/>
      <c r="B415" s="28"/>
      <c r="C415" s="5"/>
      <c r="D415" s="5"/>
    </row>
    <row r="416">
      <c r="A416" s="28"/>
      <c r="B416" s="28"/>
      <c r="C416" s="5"/>
      <c r="D416" s="5"/>
    </row>
    <row r="417">
      <c r="A417" s="28"/>
      <c r="B417" s="28"/>
      <c r="C417" s="5"/>
      <c r="D417" s="5"/>
    </row>
    <row r="418">
      <c r="A418" s="28"/>
      <c r="B418" s="28"/>
      <c r="C418" s="5"/>
      <c r="D418" s="5"/>
    </row>
    <row r="419">
      <c r="A419" s="28"/>
      <c r="B419" s="28"/>
      <c r="C419" s="5"/>
      <c r="D419" s="5"/>
    </row>
    <row r="420">
      <c r="A420" s="28"/>
      <c r="B420" s="28"/>
      <c r="C420" s="5"/>
      <c r="D420" s="5"/>
    </row>
    <row r="421">
      <c r="A421" s="28"/>
      <c r="B421" s="28"/>
      <c r="C421" s="5"/>
      <c r="D421" s="5"/>
    </row>
    <row r="422">
      <c r="A422" s="28"/>
      <c r="B422" s="28"/>
      <c r="C422" s="5"/>
      <c r="D422" s="5"/>
    </row>
    <row r="423">
      <c r="A423" s="28"/>
      <c r="B423" s="28"/>
      <c r="C423" s="5"/>
      <c r="D423" s="5"/>
    </row>
    <row r="424">
      <c r="A424" s="28"/>
      <c r="B424" s="28"/>
      <c r="C424" s="5"/>
      <c r="D424" s="5"/>
    </row>
    <row r="425">
      <c r="A425" s="28"/>
      <c r="B425" s="28"/>
      <c r="C425" s="5"/>
      <c r="D425" s="5"/>
    </row>
    <row r="426">
      <c r="A426" s="28"/>
      <c r="B426" s="28"/>
      <c r="C426" s="5"/>
      <c r="D426" s="5"/>
    </row>
    <row r="427">
      <c r="A427" s="28"/>
      <c r="B427" s="28"/>
      <c r="C427" s="5"/>
      <c r="D427" s="5"/>
    </row>
    <row r="428">
      <c r="A428" s="28"/>
      <c r="B428" s="28"/>
      <c r="C428" s="5"/>
      <c r="D428" s="5"/>
    </row>
    <row r="429">
      <c r="A429" s="28"/>
      <c r="B429" s="28"/>
      <c r="C429" s="5"/>
      <c r="D429" s="5"/>
    </row>
    <row r="430">
      <c r="A430" s="28"/>
      <c r="B430" s="28"/>
      <c r="C430" s="5"/>
      <c r="D430" s="5"/>
    </row>
    <row r="431">
      <c r="A431" s="28"/>
      <c r="B431" s="28"/>
      <c r="C431" s="5"/>
      <c r="D431" s="5"/>
    </row>
    <row r="432">
      <c r="A432" s="28"/>
      <c r="B432" s="28"/>
      <c r="C432" s="5"/>
      <c r="D432" s="5"/>
    </row>
    <row r="433">
      <c r="A433" s="28"/>
      <c r="B433" s="28"/>
      <c r="C433" s="5"/>
      <c r="D433" s="5"/>
    </row>
    <row r="434">
      <c r="A434" s="28"/>
      <c r="B434" s="28"/>
      <c r="C434" s="5"/>
      <c r="D434" s="5"/>
    </row>
    <row r="435">
      <c r="A435" s="28"/>
      <c r="B435" s="28"/>
      <c r="C435" s="5"/>
      <c r="D435" s="5"/>
    </row>
    <row r="436">
      <c r="A436" s="28"/>
      <c r="B436" s="28"/>
      <c r="C436" s="5"/>
      <c r="D436" s="5"/>
    </row>
    <row r="437">
      <c r="A437" s="28"/>
      <c r="B437" s="28"/>
      <c r="C437" s="5"/>
      <c r="D437" s="5"/>
    </row>
    <row r="438">
      <c r="A438" s="28"/>
      <c r="B438" s="28"/>
      <c r="C438" s="5"/>
      <c r="D438" s="5"/>
    </row>
    <row r="439">
      <c r="A439" s="28"/>
      <c r="B439" s="28"/>
      <c r="C439" s="5"/>
      <c r="D439" s="5"/>
    </row>
    <row r="440">
      <c r="A440" s="28"/>
      <c r="B440" s="28"/>
      <c r="C440" s="5"/>
      <c r="D440" s="5"/>
    </row>
    <row r="441">
      <c r="A441" s="28"/>
      <c r="B441" s="28"/>
      <c r="C441" s="5"/>
      <c r="D441" s="5"/>
    </row>
    <row r="442">
      <c r="A442" s="28"/>
      <c r="B442" s="28"/>
      <c r="C442" s="5"/>
      <c r="D442" s="5"/>
    </row>
    <row r="443">
      <c r="A443" s="28"/>
      <c r="B443" s="28"/>
      <c r="C443" s="5"/>
      <c r="D443" s="5"/>
    </row>
    <row r="444">
      <c r="A444" s="28"/>
      <c r="B444" s="28"/>
      <c r="C444" s="5"/>
      <c r="D444" s="5"/>
    </row>
    <row r="445">
      <c r="A445" s="28"/>
      <c r="B445" s="28"/>
      <c r="C445" s="5"/>
      <c r="D445" s="5"/>
    </row>
    <row r="446">
      <c r="A446" s="28"/>
      <c r="B446" s="28"/>
      <c r="C446" s="5"/>
      <c r="D446" s="5"/>
    </row>
    <row r="447">
      <c r="A447" s="28"/>
      <c r="B447" s="28"/>
      <c r="C447" s="5"/>
      <c r="D447" s="5"/>
    </row>
    <row r="448">
      <c r="A448" s="28"/>
      <c r="B448" s="28"/>
      <c r="C448" s="5"/>
      <c r="D448" s="5"/>
    </row>
    <row r="449">
      <c r="A449" s="28"/>
      <c r="B449" s="28"/>
      <c r="C449" s="5"/>
      <c r="D449" s="5"/>
    </row>
    <row r="450">
      <c r="A450" s="28"/>
      <c r="B450" s="28"/>
      <c r="C450" s="5"/>
      <c r="D450" s="5"/>
    </row>
    <row r="451">
      <c r="A451" s="28"/>
      <c r="B451" s="28"/>
      <c r="C451" s="5"/>
      <c r="D451" s="5"/>
    </row>
    <row r="452">
      <c r="A452" s="28"/>
      <c r="B452" s="28"/>
      <c r="C452" s="5"/>
      <c r="D452" s="5"/>
    </row>
    <row r="453">
      <c r="A453" s="28"/>
      <c r="B453" s="28"/>
      <c r="C453" s="5"/>
      <c r="D453" s="5"/>
    </row>
    <row r="454">
      <c r="A454" s="28"/>
      <c r="B454" s="28"/>
      <c r="C454" s="5"/>
      <c r="D454" s="5"/>
    </row>
    <row r="455">
      <c r="A455" s="28"/>
      <c r="B455" s="28"/>
      <c r="C455" s="5"/>
      <c r="D455" s="5"/>
    </row>
    <row r="456">
      <c r="A456" s="28"/>
      <c r="B456" s="28"/>
      <c r="C456" s="5"/>
      <c r="D456" s="5"/>
    </row>
    <row r="457">
      <c r="A457" s="28"/>
      <c r="B457" s="28"/>
      <c r="C457" s="5"/>
      <c r="D457" s="5"/>
    </row>
    <row r="458">
      <c r="A458" s="28"/>
      <c r="B458" s="28"/>
      <c r="C458" s="5"/>
      <c r="D458" s="5"/>
    </row>
    <row r="459">
      <c r="A459" s="28"/>
      <c r="B459" s="28"/>
      <c r="C459" s="5"/>
      <c r="D459" s="5"/>
    </row>
    <row r="460">
      <c r="A460" s="28"/>
      <c r="B460" s="28"/>
      <c r="C460" s="5"/>
      <c r="D460" s="5"/>
    </row>
    <row r="461">
      <c r="A461" s="28"/>
      <c r="B461" s="28"/>
      <c r="C461" s="5"/>
      <c r="D461" s="5"/>
    </row>
    <row r="462">
      <c r="A462" s="28"/>
      <c r="B462" s="28"/>
      <c r="C462" s="5"/>
      <c r="D462" s="5"/>
    </row>
    <row r="463">
      <c r="A463" s="28"/>
      <c r="B463" s="28"/>
      <c r="C463" s="5"/>
      <c r="D463" s="5"/>
    </row>
    <row r="464">
      <c r="A464" s="28"/>
      <c r="B464" s="28"/>
      <c r="C464" s="5"/>
      <c r="D464" s="5"/>
    </row>
    <row r="465">
      <c r="A465" s="28"/>
      <c r="B465" s="28"/>
      <c r="C465" s="5"/>
      <c r="D465" s="5"/>
    </row>
    <row r="466">
      <c r="A466" s="28"/>
      <c r="B466" s="28"/>
      <c r="C466" s="5"/>
      <c r="D466" s="5"/>
    </row>
    <row r="467">
      <c r="A467" s="28"/>
      <c r="B467" s="28"/>
      <c r="C467" s="5"/>
      <c r="D467" s="5"/>
    </row>
    <row r="468">
      <c r="A468" s="28"/>
      <c r="B468" s="28"/>
      <c r="C468" s="5"/>
      <c r="D468" s="5"/>
    </row>
    <row r="469">
      <c r="A469" s="28"/>
      <c r="B469" s="28"/>
      <c r="C469" s="5"/>
      <c r="D469" s="5"/>
    </row>
    <row r="470">
      <c r="A470" s="28"/>
      <c r="B470" s="28"/>
      <c r="C470" s="5"/>
      <c r="D470" s="5"/>
    </row>
    <row r="471">
      <c r="A471" s="28"/>
      <c r="B471" s="28"/>
      <c r="C471" s="5"/>
      <c r="D471" s="5"/>
    </row>
    <row r="472">
      <c r="A472" s="28"/>
      <c r="B472" s="28"/>
      <c r="C472" s="5"/>
      <c r="D472" s="5"/>
    </row>
    <row r="473">
      <c r="A473" s="28"/>
      <c r="B473" s="28"/>
      <c r="C473" s="5"/>
      <c r="D473" s="5"/>
    </row>
    <row r="474">
      <c r="A474" s="28"/>
      <c r="B474" s="28"/>
      <c r="C474" s="5"/>
      <c r="D474" s="5"/>
    </row>
    <row r="475">
      <c r="A475" s="28"/>
      <c r="B475" s="28"/>
      <c r="C475" s="5"/>
      <c r="D475" s="5"/>
    </row>
    <row r="476">
      <c r="A476" s="28"/>
      <c r="B476" s="28"/>
      <c r="C476" s="5"/>
      <c r="D476" s="5"/>
    </row>
    <row r="477">
      <c r="A477" s="28"/>
      <c r="B477" s="28"/>
      <c r="C477" s="5"/>
      <c r="D477" s="5"/>
    </row>
    <row r="478">
      <c r="A478" s="28"/>
      <c r="B478" s="28"/>
      <c r="C478" s="5"/>
      <c r="D478" s="5"/>
    </row>
    <row r="479">
      <c r="A479" s="28"/>
      <c r="B479" s="28"/>
      <c r="C479" s="5"/>
      <c r="D479" s="5"/>
    </row>
    <row r="480">
      <c r="A480" s="28"/>
      <c r="B480" s="28"/>
      <c r="C480" s="5"/>
      <c r="D480" s="5"/>
    </row>
    <row r="481">
      <c r="A481" s="28"/>
      <c r="B481" s="28"/>
      <c r="C481" s="5"/>
      <c r="D481" s="5"/>
    </row>
    <row r="482">
      <c r="A482" s="28"/>
      <c r="B482" s="28"/>
      <c r="C482" s="5"/>
      <c r="D482" s="5"/>
    </row>
    <row r="483">
      <c r="A483" s="28"/>
      <c r="B483" s="28"/>
      <c r="C483" s="5"/>
      <c r="D483" s="5"/>
    </row>
    <row r="484">
      <c r="A484" s="28"/>
      <c r="B484" s="28"/>
      <c r="C484" s="5"/>
      <c r="D484" s="5"/>
    </row>
    <row r="485">
      <c r="A485" s="28"/>
      <c r="B485" s="28"/>
      <c r="C485" s="5"/>
      <c r="D485" s="5"/>
    </row>
    <row r="486">
      <c r="A486" s="28"/>
      <c r="B486" s="28"/>
      <c r="C486" s="5"/>
      <c r="D486" s="5"/>
    </row>
    <row r="487">
      <c r="A487" s="28"/>
      <c r="B487" s="28"/>
      <c r="C487" s="5"/>
      <c r="D487" s="5"/>
    </row>
    <row r="488">
      <c r="A488" s="28"/>
      <c r="B488" s="28"/>
      <c r="C488" s="5"/>
      <c r="D488" s="5"/>
    </row>
    <row r="489">
      <c r="A489" s="28"/>
      <c r="B489" s="28"/>
      <c r="C489" s="5"/>
      <c r="D489" s="5"/>
    </row>
    <row r="490">
      <c r="A490" s="28"/>
      <c r="B490" s="28"/>
      <c r="C490" s="5"/>
      <c r="D490" s="5"/>
    </row>
    <row r="491">
      <c r="A491" s="28"/>
      <c r="B491" s="28"/>
      <c r="C491" s="5"/>
      <c r="D491" s="5"/>
    </row>
    <row r="492">
      <c r="A492" s="28"/>
      <c r="B492" s="28"/>
      <c r="C492" s="5"/>
      <c r="D492" s="5"/>
    </row>
    <row r="493">
      <c r="A493" s="28"/>
      <c r="B493" s="28"/>
      <c r="C493" s="5"/>
      <c r="D493" s="5"/>
    </row>
    <row r="494">
      <c r="A494" s="28"/>
      <c r="B494" s="28"/>
      <c r="C494" s="5"/>
      <c r="D494" s="5"/>
    </row>
    <row r="495">
      <c r="A495" s="28"/>
      <c r="B495" s="28"/>
      <c r="C495" s="5"/>
      <c r="D495" s="5"/>
    </row>
    <row r="496">
      <c r="A496" s="28"/>
      <c r="B496" s="28"/>
      <c r="C496" s="5"/>
      <c r="D496" s="5"/>
    </row>
    <row r="497">
      <c r="A497" s="28"/>
      <c r="B497" s="28"/>
      <c r="C497" s="5"/>
      <c r="D497" s="5"/>
    </row>
    <row r="498">
      <c r="A498" s="28"/>
      <c r="B498" s="28"/>
      <c r="C498" s="5"/>
      <c r="D498" s="5"/>
    </row>
    <row r="499">
      <c r="A499" s="28"/>
      <c r="B499" s="28"/>
      <c r="C499" s="5"/>
      <c r="D499" s="5"/>
    </row>
    <row r="500">
      <c r="A500" s="28"/>
      <c r="B500" s="28"/>
      <c r="C500" s="5"/>
      <c r="D500" s="5"/>
    </row>
    <row r="501">
      <c r="A501" s="28"/>
      <c r="B501" s="28"/>
      <c r="C501" s="5"/>
      <c r="D501" s="5"/>
    </row>
    <row r="502">
      <c r="A502" s="28"/>
      <c r="B502" s="28"/>
      <c r="C502" s="5"/>
      <c r="D502" s="5"/>
    </row>
    <row r="503">
      <c r="A503" s="28"/>
      <c r="B503" s="28"/>
      <c r="C503" s="5"/>
      <c r="D503" s="5"/>
    </row>
    <row r="504">
      <c r="A504" s="28"/>
      <c r="B504" s="28"/>
      <c r="C504" s="5"/>
      <c r="D504" s="5"/>
    </row>
    <row r="505">
      <c r="A505" s="28"/>
      <c r="B505" s="28"/>
      <c r="C505" s="5"/>
      <c r="D505" s="5"/>
    </row>
    <row r="506">
      <c r="A506" s="28"/>
      <c r="B506" s="28"/>
      <c r="C506" s="5"/>
      <c r="D506" s="5"/>
    </row>
    <row r="507">
      <c r="A507" s="28"/>
      <c r="B507" s="28"/>
      <c r="C507" s="5"/>
      <c r="D507" s="5"/>
    </row>
    <row r="508">
      <c r="A508" s="28"/>
      <c r="B508" s="28"/>
      <c r="C508" s="5"/>
      <c r="D508" s="5"/>
    </row>
    <row r="509">
      <c r="A509" s="28"/>
      <c r="B509" s="28"/>
      <c r="C509" s="5"/>
      <c r="D509" s="5"/>
    </row>
    <row r="510">
      <c r="A510" s="28"/>
      <c r="B510" s="28"/>
      <c r="C510" s="5"/>
      <c r="D510" s="5"/>
    </row>
    <row r="511">
      <c r="A511" s="28"/>
      <c r="B511" s="28"/>
      <c r="C511" s="5"/>
      <c r="D511" s="5"/>
    </row>
    <row r="512">
      <c r="A512" s="28"/>
      <c r="B512" s="28"/>
      <c r="C512" s="5"/>
      <c r="D512" s="5"/>
    </row>
    <row r="513">
      <c r="A513" s="28"/>
      <c r="B513" s="28"/>
      <c r="C513" s="5"/>
      <c r="D513" s="5"/>
    </row>
    <row r="514">
      <c r="A514" s="28"/>
      <c r="B514" s="28"/>
      <c r="C514" s="5"/>
      <c r="D514" s="5"/>
    </row>
    <row r="515">
      <c r="A515" s="28"/>
      <c r="B515" s="28"/>
      <c r="C515" s="5"/>
      <c r="D515" s="5"/>
    </row>
    <row r="516">
      <c r="A516" s="28"/>
      <c r="B516" s="28"/>
      <c r="C516" s="5"/>
      <c r="D516" s="5"/>
    </row>
    <row r="517">
      <c r="A517" s="28"/>
      <c r="B517" s="28"/>
      <c r="C517" s="5"/>
      <c r="D517" s="5"/>
    </row>
    <row r="518">
      <c r="A518" s="28"/>
      <c r="B518" s="28"/>
      <c r="C518" s="5"/>
      <c r="D518" s="5"/>
    </row>
    <row r="519">
      <c r="A519" s="28"/>
      <c r="B519" s="28"/>
      <c r="C519" s="5"/>
      <c r="D519" s="5"/>
    </row>
    <row r="520">
      <c r="A520" s="28"/>
      <c r="B520" s="28"/>
      <c r="C520" s="5"/>
      <c r="D520" s="5"/>
    </row>
    <row r="521">
      <c r="A521" s="28"/>
      <c r="B521" s="28"/>
      <c r="C521" s="5"/>
      <c r="D521" s="5"/>
    </row>
    <row r="522">
      <c r="A522" s="28"/>
      <c r="B522" s="28"/>
      <c r="C522" s="5"/>
      <c r="D522" s="5"/>
    </row>
    <row r="523">
      <c r="A523" s="28"/>
      <c r="B523" s="28"/>
      <c r="C523" s="5"/>
      <c r="D523" s="5"/>
    </row>
    <row r="524">
      <c r="A524" s="28"/>
      <c r="B524" s="28"/>
      <c r="C524" s="5"/>
      <c r="D524" s="5"/>
    </row>
    <row r="525">
      <c r="A525" s="28"/>
      <c r="B525" s="28"/>
      <c r="C525" s="5"/>
      <c r="D525" s="5"/>
    </row>
    <row r="526">
      <c r="A526" s="28"/>
      <c r="B526" s="28"/>
      <c r="C526" s="5"/>
      <c r="D526" s="5"/>
    </row>
    <row r="527">
      <c r="A527" s="28"/>
      <c r="B527" s="28"/>
      <c r="C527" s="5"/>
      <c r="D527" s="5"/>
    </row>
    <row r="528">
      <c r="A528" s="28"/>
      <c r="B528" s="28"/>
      <c r="C528" s="5"/>
      <c r="D528" s="5"/>
    </row>
    <row r="529">
      <c r="A529" s="28"/>
      <c r="B529" s="28"/>
      <c r="C529" s="5"/>
      <c r="D529" s="5"/>
    </row>
    <row r="530">
      <c r="A530" s="28"/>
      <c r="B530" s="28"/>
      <c r="C530" s="5"/>
      <c r="D530" s="5"/>
    </row>
    <row r="531">
      <c r="A531" s="28"/>
      <c r="B531" s="28"/>
      <c r="C531" s="5"/>
      <c r="D531" s="5"/>
    </row>
    <row r="532">
      <c r="A532" s="28"/>
      <c r="B532" s="28"/>
      <c r="C532" s="5"/>
      <c r="D532" s="5"/>
    </row>
    <row r="533">
      <c r="A533" s="28"/>
      <c r="B533" s="28"/>
      <c r="C533" s="5"/>
      <c r="D533" s="5"/>
    </row>
    <row r="534">
      <c r="A534" s="28"/>
      <c r="B534" s="28"/>
      <c r="C534" s="5"/>
      <c r="D534" s="5"/>
    </row>
    <row r="535">
      <c r="A535" s="28"/>
      <c r="B535" s="28"/>
      <c r="C535" s="5"/>
      <c r="D535" s="5"/>
    </row>
    <row r="536">
      <c r="A536" s="28"/>
      <c r="B536" s="28"/>
      <c r="C536" s="5"/>
      <c r="D536" s="5"/>
    </row>
    <row r="537">
      <c r="A537" s="28"/>
      <c r="B537" s="28"/>
      <c r="C537" s="5"/>
      <c r="D537" s="5"/>
    </row>
    <row r="538">
      <c r="A538" s="28"/>
      <c r="B538" s="28"/>
      <c r="C538" s="5"/>
      <c r="D538" s="5"/>
    </row>
    <row r="539">
      <c r="A539" s="28"/>
      <c r="B539" s="28"/>
      <c r="C539" s="5"/>
      <c r="D539" s="5"/>
    </row>
    <row r="540">
      <c r="A540" s="28"/>
      <c r="B540" s="28"/>
      <c r="C540" s="5"/>
      <c r="D540" s="5"/>
    </row>
    <row r="541">
      <c r="A541" s="28"/>
      <c r="B541" s="28"/>
      <c r="C541" s="5"/>
      <c r="D541" s="5"/>
    </row>
    <row r="542">
      <c r="A542" s="28"/>
      <c r="B542" s="28"/>
      <c r="C542" s="5"/>
      <c r="D542" s="5"/>
    </row>
    <row r="543">
      <c r="A543" s="28"/>
      <c r="B543" s="28"/>
      <c r="C543" s="5"/>
      <c r="D543" s="5"/>
    </row>
    <row r="544">
      <c r="A544" s="28"/>
      <c r="B544" s="28"/>
      <c r="C544" s="5"/>
      <c r="D544" s="5"/>
    </row>
    <row r="545">
      <c r="A545" s="28"/>
      <c r="B545" s="28"/>
      <c r="C545" s="5"/>
      <c r="D545" s="5"/>
    </row>
    <row r="546">
      <c r="A546" s="28"/>
      <c r="B546" s="28"/>
      <c r="C546" s="5"/>
      <c r="D546" s="5"/>
    </row>
    <row r="547">
      <c r="A547" s="28"/>
      <c r="B547" s="28"/>
      <c r="C547" s="5"/>
      <c r="D547" s="5"/>
    </row>
    <row r="548">
      <c r="A548" s="28"/>
      <c r="B548" s="28"/>
      <c r="C548" s="5"/>
      <c r="D548" s="5"/>
    </row>
    <row r="549">
      <c r="A549" s="28"/>
      <c r="B549" s="28"/>
      <c r="C549" s="5"/>
      <c r="D549" s="5"/>
    </row>
    <row r="550">
      <c r="A550" s="28"/>
      <c r="B550" s="28"/>
      <c r="C550" s="5"/>
      <c r="D550" s="5"/>
    </row>
    <row r="551">
      <c r="A551" s="28"/>
      <c r="B551" s="28"/>
      <c r="C551" s="5"/>
      <c r="D551" s="5"/>
    </row>
    <row r="552">
      <c r="A552" s="28"/>
      <c r="B552" s="28"/>
      <c r="C552" s="5"/>
      <c r="D552" s="5"/>
    </row>
    <row r="553">
      <c r="A553" s="28"/>
      <c r="B553" s="28"/>
      <c r="C553" s="5"/>
      <c r="D553" s="5"/>
    </row>
    <row r="554">
      <c r="A554" s="28"/>
      <c r="B554" s="28"/>
      <c r="C554" s="5"/>
      <c r="D554" s="5"/>
    </row>
    <row r="555">
      <c r="A555" s="28"/>
      <c r="B555" s="28"/>
      <c r="C555" s="5"/>
      <c r="D555" s="5"/>
    </row>
    <row r="556">
      <c r="A556" s="28"/>
      <c r="B556" s="28"/>
      <c r="C556" s="5"/>
      <c r="D556" s="5"/>
    </row>
    <row r="557">
      <c r="A557" s="28"/>
      <c r="B557" s="28"/>
      <c r="C557" s="5"/>
      <c r="D557" s="5"/>
    </row>
    <row r="558">
      <c r="A558" s="28"/>
      <c r="B558" s="28"/>
      <c r="C558" s="5"/>
      <c r="D558" s="5"/>
    </row>
    <row r="559">
      <c r="A559" s="28"/>
      <c r="B559" s="28"/>
      <c r="C559" s="5"/>
      <c r="D559" s="5"/>
    </row>
    <row r="560">
      <c r="A560" s="28"/>
      <c r="B560" s="28"/>
      <c r="C560" s="5"/>
      <c r="D560" s="5"/>
    </row>
    <row r="561">
      <c r="A561" s="28"/>
      <c r="B561" s="28"/>
      <c r="C561" s="5"/>
      <c r="D561" s="5"/>
    </row>
    <row r="562">
      <c r="A562" s="28"/>
      <c r="B562" s="28"/>
      <c r="C562" s="5"/>
      <c r="D562" s="5"/>
    </row>
    <row r="563">
      <c r="A563" s="28"/>
      <c r="B563" s="28"/>
      <c r="C563" s="5"/>
      <c r="D563" s="5"/>
    </row>
    <row r="564">
      <c r="A564" s="28"/>
      <c r="B564" s="28"/>
      <c r="C564" s="5"/>
      <c r="D564" s="5"/>
    </row>
    <row r="565">
      <c r="A565" s="28"/>
      <c r="B565" s="28"/>
      <c r="C565" s="5"/>
      <c r="D565" s="5"/>
    </row>
    <row r="566">
      <c r="A566" s="28"/>
      <c r="B566" s="28"/>
      <c r="C566" s="5"/>
      <c r="D566" s="5"/>
    </row>
    <row r="567">
      <c r="A567" s="28"/>
      <c r="B567" s="28"/>
      <c r="C567" s="5"/>
      <c r="D567" s="5"/>
    </row>
    <row r="568">
      <c r="A568" s="28"/>
      <c r="B568" s="28"/>
      <c r="C568" s="5"/>
      <c r="D568" s="5"/>
    </row>
    <row r="569">
      <c r="A569" s="28"/>
      <c r="B569" s="28"/>
      <c r="C569" s="5"/>
      <c r="D569" s="5"/>
    </row>
    <row r="570">
      <c r="A570" s="28"/>
      <c r="B570" s="28"/>
      <c r="C570" s="5"/>
      <c r="D570" s="5"/>
    </row>
    <row r="571">
      <c r="A571" s="28"/>
      <c r="B571" s="28"/>
      <c r="C571" s="5"/>
      <c r="D571" s="5"/>
    </row>
    <row r="572">
      <c r="A572" s="28"/>
      <c r="B572" s="28"/>
      <c r="C572" s="5"/>
      <c r="D572" s="5"/>
    </row>
    <row r="573">
      <c r="A573" s="28"/>
      <c r="B573" s="28"/>
      <c r="C573" s="5"/>
      <c r="D573" s="5"/>
    </row>
    <row r="574">
      <c r="A574" s="28"/>
      <c r="B574" s="28"/>
      <c r="C574" s="5"/>
      <c r="D574" s="5"/>
    </row>
    <row r="575">
      <c r="A575" s="28"/>
      <c r="B575" s="28"/>
      <c r="C575" s="5"/>
      <c r="D575" s="5"/>
    </row>
    <row r="576">
      <c r="A576" s="28"/>
      <c r="B576" s="28"/>
      <c r="C576" s="5"/>
      <c r="D576" s="5"/>
    </row>
    <row r="577">
      <c r="A577" s="28"/>
      <c r="B577" s="28"/>
      <c r="C577" s="5"/>
      <c r="D577" s="5"/>
    </row>
    <row r="578">
      <c r="A578" s="28"/>
      <c r="B578" s="28"/>
      <c r="C578" s="5"/>
      <c r="D578" s="5"/>
    </row>
    <row r="579">
      <c r="A579" s="28"/>
      <c r="B579" s="28"/>
      <c r="C579" s="5"/>
      <c r="D579" s="5"/>
    </row>
    <row r="580">
      <c r="A580" s="28"/>
      <c r="B580" s="28"/>
      <c r="C580" s="5"/>
      <c r="D580" s="5"/>
    </row>
    <row r="581">
      <c r="A581" s="28"/>
      <c r="B581" s="28"/>
      <c r="C581" s="5"/>
      <c r="D581" s="5"/>
    </row>
    <row r="582">
      <c r="A582" s="28"/>
      <c r="B582" s="28"/>
      <c r="C582" s="5"/>
      <c r="D582" s="5"/>
    </row>
    <row r="583">
      <c r="A583" s="28"/>
      <c r="B583" s="28"/>
      <c r="C583" s="5"/>
      <c r="D583" s="5"/>
    </row>
    <row r="584">
      <c r="A584" s="28"/>
      <c r="B584" s="28"/>
      <c r="C584" s="5"/>
      <c r="D584" s="5"/>
    </row>
    <row r="585">
      <c r="A585" s="28"/>
      <c r="B585" s="28"/>
      <c r="C585" s="5"/>
      <c r="D585" s="5"/>
    </row>
    <row r="586">
      <c r="A586" s="28"/>
      <c r="B586" s="28"/>
      <c r="C586" s="5"/>
      <c r="D586" s="5"/>
    </row>
    <row r="587">
      <c r="A587" s="28"/>
      <c r="B587" s="28"/>
      <c r="C587" s="5"/>
      <c r="D587" s="5"/>
    </row>
    <row r="588">
      <c r="A588" s="28"/>
      <c r="B588" s="28"/>
      <c r="C588" s="5"/>
      <c r="D588" s="5"/>
    </row>
    <row r="589">
      <c r="A589" s="28"/>
      <c r="B589" s="28"/>
      <c r="C589" s="5"/>
      <c r="D589" s="5"/>
    </row>
    <row r="590">
      <c r="A590" s="28"/>
      <c r="B590" s="28"/>
      <c r="C590" s="5"/>
      <c r="D590" s="5"/>
    </row>
    <row r="591">
      <c r="A591" s="28"/>
      <c r="B591" s="28"/>
      <c r="C591" s="5"/>
      <c r="D591" s="5"/>
    </row>
    <row r="592">
      <c r="A592" s="28"/>
      <c r="B592" s="28"/>
      <c r="C592" s="5"/>
      <c r="D592" s="5"/>
    </row>
    <row r="593">
      <c r="A593" s="28"/>
      <c r="B593" s="28"/>
      <c r="C593" s="5"/>
      <c r="D593" s="5"/>
    </row>
    <row r="594">
      <c r="A594" s="28"/>
      <c r="B594" s="28"/>
      <c r="C594" s="5"/>
      <c r="D594" s="5"/>
    </row>
    <row r="595">
      <c r="A595" s="28"/>
      <c r="B595" s="28"/>
      <c r="C595" s="5"/>
      <c r="D595" s="5"/>
    </row>
    <row r="596">
      <c r="A596" s="28"/>
      <c r="B596" s="28"/>
      <c r="C596" s="5"/>
      <c r="D596" s="5"/>
    </row>
    <row r="597">
      <c r="A597" s="28"/>
      <c r="B597" s="28"/>
      <c r="C597" s="5"/>
      <c r="D597" s="5"/>
    </row>
    <row r="598">
      <c r="A598" s="28"/>
      <c r="B598" s="28"/>
      <c r="C598" s="5"/>
      <c r="D598" s="5"/>
    </row>
    <row r="599">
      <c r="A599" s="28"/>
      <c r="B599" s="28"/>
      <c r="C599" s="5"/>
      <c r="D599" s="5"/>
    </row>
    <row r="600">
      <c r="A600" s="28"/>
      <c r="B600" s="28"/>
      <c r="C600" s="5"/>
      <c r="D600" s="5"/>
    </row>
    <row r="601">
      <c r="A601" s="28"/>
      <c r="B601" s="28"/>
      <c r="C601" s="5"/>
      <c r="D601" s="5"/>
    </row>
    <row r="602">
      <c r="A602" s="28"/>
      <c r="B602" s="28"/>
      <c r="C602" s="5"/>
      <c r="D602" s="5"/>
    </row>
    <row r="603">
      <c r="A603" s="28"/>
      <c r="B603" s="28"/>
      <c r="C603" s="5"/>
      <c r="D603" s="5"/>
    </row>
    <row r="604">
      <c r="A604" s="28"/>
      <c r="B604" s="28"/>
      <c r="C604" s="5"/>
      <c r="D604" s="5"/>
    </row>
    <row r="605">
      <c r="A605" s="28"/>
      <c r="B605" s="28"/>
      <c r="C605" s="5"/>
      <c r="D605" s="5"/>
    </row>
    <row r="606">
      <c r="A606" s="28"/>
      <c r="B606" s="28"/>
      <c r="C606" s="5"/>
      <c r="D606" s="5"/>
    </row>
    <row r="607">
      <c r="A607" s="28"/>
      <c r="B607" s="28"/>
      <c r="C607" s="5"/>
      <c r="D607" s="5"/>
    </row>
    <row r="608">
      <c r="A608" s="28"/>
      <c r="B608" s="28"/>
      <c r="C608" s="5"/>
      <c r="D608" s="5"/>
    </row>
    <row r="609">
      <c r="A609" s="28"/>
      <c r="B609" s="28"/>
      <c r="C609" s="5"/>
      <c r="D609" s="5"/>
    </row>
    <row r="610">
      <c r="A610" s="28"/>
      <c r="B610" s="28"/>
      <c r="C610" s="5"/>
      <c r="D610" s="5"/>
    </row>
    <row r="611">
      <c r="A611" s="28"/>
      <c r="B611" s="28"/>
      <c r="C611" s="5"/>
      <c r="D611" s="5"/>
    </row>
    <row r="612">
      <c r="A612" s="28"/>
      <c r="B612" s="28"/>
      <c r="C612" s="5"/>
      <c r="D612" s="5"/>
    </row>
    <row r="613">
      <c r="A613" s="28"/>
      <c r="B613" s="28"/>
      <c r="C613" s="5"/>
      <c r="D613" s="5"/>
    </row>
    <row r="614">
      <c r="A614" s="28"/>
      <c r="B614" s="28"/>
      <c r="C614" s="5"/>
      <c r="D614" s="5"/>
    </row>
    <row r="615">
      <c r="A615" s="28"/>
      <c r="B615" s="28"/>
      <c r="C615" s="5"/>
      <c r="D615" s="5"/>
    </row>
    <row r="616">
      <c r="A616" s="28"/>
      <c r="B616" s="28"/>
      <c r="C616" s="5"/>
      <c r="D616" s="5"/>
    </row>
    <row r="617">
      <c r="A617" s="28"/>
      <c r="B617" s="28"/>
      <c r="C617" s="5"/>
      <c r="D617" s="5"/>
    </row>
    <row r="618">
      <c r="A618" s="28"/>
      <c r="B618" s="28"/>
      <c r="C618" s="5"/>
      <c r="D618" s="5"/>
    </row>
    <row r="619">
      <c r="A619" s="28"/>
      <c r="B619" s="28"/>
      <c r="C619" s="5"/>
      <c r="D619" s="5"/>
    </row>
    <row r="620">
      <c r="A620" s="28"/>
      <c r="B620" s="28"/>
      <c r="C620" s="5"/>
      <c r="D620" s="5"/>
    </row>
    <row r="621">
      <c r="A621" s="28"/>
      <c r="B621" s="28"/>
      <c r="C621" s="5"/>
      <c r="D621" s="5"/>
    </row>
    <row r="622">
      <c r="A622" s="28"/>
      <c r="B622" s="28"/>
      <c r="C622" s="5"/>
      <c r="D622" s="5"/>
    </row>
    <row r="623">
      <c r="A623" s="28"/>
      <c r="B623" s="28"/>
      <c r="C623" s="5"/>
      <c r="D623" s="5"/>
    </row>
    <row r="624">
      <c r="A624" s="28"/>
      <c r="B624" s="28"/>
      <c r="C624" s="5"/>
      <c r="D624" s="5"/>
    </row>
    <row r="625">
      <c r="A625" s="28"/>
      <c r="B625" s="28"/>
      <c r="C625" s="5"/>
      <c r="D625" s="5"/>
    </row>
    <row r="626">
      <c r="A626" s="28"/>
      <c r="B626" s="28"/>
      <c r="C626" s="5"/>
      <c r="D626" s="5"/>
    </row>
    <row r="627">
      <c r="A627" s="28"/>
      <c r="B627" s="28"/>
      <c r="C627" s="5"/>
      <c r="D627" s="5"/>
    </row>
    <row r="628">
      <c r="A628" s="28"/>
      <c r="B628" s="28"/>
      <c r="C628" s="5"/>
      <c r="D628" s="5"/>
    </row>
    <row r="629">
      <c r="A629" s="28"/>
      <c r="B629" s="28"/>
      <c r="C629" s="5"/>
      <c r="D629" s="5"/>
    </row>
    <row r="630">
      <c r="A630" s="28"/>
      <c r="B630" s="28"/>
      <c r="C630" s="5"/>
      <c r="D630" s="5"/>
    </row>
    <row r="631">
      <c r="A631" s="28"/>
      <c r="B631" s="28"/>
      <c r="C631" s="5"/>
      <c r="D631" s="5"/>
    </row>
    <row r="632">
      <c r="A632" s="28"/>
      <c r="B632" s="28"/>
      <c r="C632" s="5"/>
      <c r="D632" s="5"/>
    </row>
    <row r="633">
      <c r="A633" s="28"/>
      <c r="B633" s="28"/>
      <c r="C633" s="5"/>
      <c r="D633" s="5"/>
    </row>
    <row r="634">
      <c r="A634" s="28"/>
      <c r="B634" s="28"/>
      <c r="C634" s="5"/>
      <c r="D634" s="5"/>
    </row>
    <row r="635">
      <c r="A635" s="28"/>
      <c r="B635" s="28"/>
      <c r="C635" s="5"/>
      <c r="D635" s="5"/>
    </row>
    <row r="636">
      <c r="A636" s="28"/>
      <c r="B636" s="28"/>
      <c r="C636" s="5"/>
      <c r="D636" s="5"/>
    </row>
    <row r="637">
      <c r="A637" s="28"/>
      <c r="B637" s="28"/>
      <c r="C637" s="5"/>
      <c r="D637" s="5"/>
    </row>
    <row r="638">
      <c r="A638" s="28"/>
      <c r="B638" s="28"/>
      <c r="C638" s="5"/>
      <c r="D638" s="5"/>
    </row>
    <row r="639">
      <c r="A639" s="28"/>
      <c r="B639" s="28"/>
      <c r="C639" s="5"/>
      <c r="D639" s="5"/>
    </row>
    <row r="640">
      <c r="A640" s="28"/>
      <c r="B640" s="28"/>
      <c r="C640" s="5"/>
      <c r="D640" s="5"/>
    </row>
    <row r="641">
      <c r="A641" s="28"/>
      <c r="B641" s="28"/>
      <c r="C641" s="5"/>
      <c r="D641" s="5"/>
    </row>
    <row r="642">
      <c r="A642" s="28"/>
      <c r="B642" s="28"/>
      <c r="C642" s="5"/>
      <c r="D642" s="5"/>
    </row>
    <row r="643">
      <c r="A643" s="28"/>
      <c r="B643" s="28"/>
      <c r="C643" s="5"/>
      <c r="D643" s="5"/>
    </row>
    <row r="644">
      <c r="A644" s="28"/>
      <c r="B644" s="28"/>
      <c r="C644" s="5"/>
      <c r="D644" s="5"/>
    </row>
    <row r="645">
      <c r="A645" s="28"/>
      <c r="B645" s="28"/>
      <c r="C645" s="5"/>
      <c r="D645" s="5"/>
    </row>
    <row r="646">
      <c r="A646" s="28"/>
      <c r="B646" s="28"/>
      <c r="C646" s="5"/>
      <c r="D646" s="5"/>
    </row>
    <row r="647">
      <c r="A647" s="28"/>
      <c r="B647" s="28"/>
      <c r="C647" s="5"/>
      <c r="D647" s="5"/>
    </row>
    <row r="648">
      <c r="A648" s="28"/>
      <c r="B648" s="28"/>
      <c r="C648" s="5"/>
      <c r="D648" s="5"/>
    </row>
    <row r="649">
      <c r="A649" s="28"/>
      <c r="B649" s="28"/>
      <c r="C649" s="5"/>
      <c r="D649" s="5"/>
    </row>
    <row r="650">
      <c r="A650" s="28"/>
      <c r="B650" s="28"/>
      <c r="C650" s="5"/>
      <c r="D650" s="5"/>
    </row>
    <row r="651">
      <c r="A651" s="28"/>
      <c r="B651" s="28"/>
      <c r="C651" s="5"/>
      <c r="D651" s="5"/>
    </row>
    <row r="652">
      <c r="A652" s="28"/>
      <c r="B652" s="28"/>
      <c r="C652" s="5"/>
      <c r="D652" s="5"/>
    </row>
    <row r="653">
      <c r="A653" s="28"/>
      <c r="B653" s="28"/>
      <c r="C653" s="5"/>
      <c r="D653" s="5"/>
    </row>
    <row r="654">
      <c r="A654" s="28"/>
      <c r="B654" s="28"/>
      <c r="C654" s="5"/>
      <c r="D654" s="5"/>
    </row>
    <row r="655">
      <c r="A655" s="28"/>
      <c r="B655" s="28"/>
      <c r="C655" s="5"/>
      <c r="D655" s="5"/>
    </row>
    <row r="656">
      <c r="A656" s="28"/>
      <c r="B656" s="28"/>
      <c r="C656" s="5"/>
      <c r="D656" s="5"/>
    </row>
    <row r="657">
      <c r="A657" s="28"/>
      <c r="B657" s="28"/>
      <c r="C657" s="5"/>
      <c r="D657" s="5"/>
    </row>
    <row r="658">
      <c r="A658" s="28"/>
      <c r="B658" s="28"/>
      <c r="C658" s="5"/>
      <c r="D658" s="5"/>
    </row>
    <row r="659">
      <c r="A659" s="28"/>
      <c r="B659" s="28"/>
      <c r="C659" s="5"/>
      <c r="D659" s="5"/>
    </row>
    <row r="660">
      <c r="A660" s="28"/>
      <c r="B660" s="28"/>
      <c r="C660" s="5"/>
      <c r="D660" s="5"/>
    </row>
    <row r="661">
      <c r="A661" s="28"/>
      <c r="B661" s="28"/>
      <c r="C661" s="5"/>
      <c r="D661" s="5"/>
    </row>
    <row r="662">
      <c r="A662" s="28"/>
      <c r="B662" s="28"/>
      <c r="C662" s="5"/>
      <c r="D662" s="5"/>
    </row>
    <row r="663">
      <c r="A663" s="28"/>
      <c r="B663" s="28"/>
      <c r="C663" s="5"/>
      <c r="D663" s="5"/>
    </row>
    <row r="664">
      <c r="A664" s="28"/>
      <c r="B664" s="28"/>
      <c r="C664" s="5"/>
      <c r="D664" s="5"/>
    </row>
    <row r="665">
      <c r="A665" s="28"/>
      <c r="B665" s="28"/>
      <c r="C665" s="5"/>
      <c r="D665" s="5"/>
    </row>
    <row r="666">
      <c r="A666" s="28"/>
      <c r="B666" s="28"/>
      <c r="C666" s="5"/>
      <c r="D666" s="5"/>
    </row>
    <row r="667">
      <c r="A667" s="28"/>
      <c r="B667" s="28"/>
      <c r="C667" s="5"/>
      <c r="D667" s="5"/>
    </row>
    <row r="668">
      <c r="A668" s="28"/>
      <c r="B668" s="28"/>
      <c r="C668" s="5"/>
      <c r="D668" s="5"/>
    </row>
    <row r="669">
      <c r="A669" s="28"/>
      <c r="B669" s="28"/>
      <c r="C669" s="5"/>
      <c r="D669" s="5"/>
    </row>
    <row r="670">
      <c r="A670" s="28"/>
      <c r="B670" s="28"/>
      <c r="C670" s="5"/>
      <c r="D670" s="5"/>
    </row>
    <row r="671">
      <c r="A671" s="28"/>
      <c r="B671" s="28"/>
      <c r="C671" s="5"/>
      <c r="D671" s="5"/>
    </row>
    <row r="672">
      <c r="A672" s="28"/>
      <c r="B672" s="28"/>
      <c r="C672" s="5"/>
      <c r="D672" s="5"/>
    </row>
    <row r="673">
      <c r="A673" s="28"/>
      <c r="B673" s="28"/>
      <c r="C673" s="5"/>
      <c r="D673" s="5"/>
    </row>
    <row r="674">
      <c r="A674" s="28"/>
      <c r="B674" s="28"/>
      <c r="C674" s="5"/>
      <c r="D674" s="5"/>
    </row>
    <row r="675">
      <c r="A675" s="28"/>
      <c r="B675" s="28"/>
      <c r="C675" s="5"/>
      <c r="D675" s="5"/>
    </row>
    <row r="676">
      <c r="A676" s="28"/>
      <c r="B676" s="28"/>
      <c r="C676" s="5"/>
      <c r="D676" s="5"/>
    </row>
    <row r="677">
      <c r="A677" s="28"/>
      <c r="B677" s="28"/>
      <c r="C677" s="5"/>
      <c r="D677" s="5"/>
    </row>
    <row r="678">
      <c r="A678" s="28"/>
      <c r="B678" s="28"/>
      <c r="C678" s="5"/>
      <c r="D678" s="5"/>
    </row>
    <row r="679">
      <c r="A679" s="28"/>
      <c r="B679" s="28"/>
      <c r="C679" s="5"/>
      <c r="D679" s="5"/>
    </row>
    <row r="680">
      <c r="A680" s="28"/>
      <c r="B680" s="28"/>
      <c r="C680" s="5"/>
      <c r="D680" s="5"/>
    </row>
    <row r="681">
      <c r="A681" s="28"/>
      <c r="B681" s="28"/>
      <c r="C681" s="5"/>
      <c r="D681" s="5"/>
    </row>
    <row r="682">
      <c r="A682" s="28"/>
      <c r="B682" s="28"/>
      <c r="C682" s="5"/>
      <c r="D682" s="5"/>
    </row>
    <row r="683">
      <c r="A683" s="28"/>
      <c r="B683" s="28"/>
      <c r="C683" s="5"/>
      <c r="D683" s="5"/>
    </row>
    <row r="684">
      <c r="A684" s="28"/>
      <c r="B684" s="28"/>
      <c r="C684" s="5"/>
      <c r="D684" s="5"/>
    </row>
    <row r="685">
      <c r="A685" s="28"/>
      <c r="B685" s="28"/>
      <c r="C685" s="5"/>
      <c r="D685" s="5"/>
    </row>
    <row r="686">
      <c r="A686" s="28"/>
      <c r="B686" s="28"/>
      <c r="C686" s="5"/>
      <c r="D686" s="5"/>
    </row>
    <row r="687">
      <c r="A687" s="28"/>
      <c r="B687" s="28"/>
      <c r="C687" s="5"/>
      <c r="D687" s="5"/>
    </row>
    <row r="688">
      <c r="A688" s="28"/>
      <c r="B688" s="28"/>
      <c r="C688" s="5"/>
      <c r="D688" s="5"/>
    </row>
    <row r="689">
      <c r="A689" s="28"/>
      <c r="B689" s="28"/>
      <c r="C689" s="5"/>
      <c r="D689" s="5"/>
    </row>
    <row r="690">
      <c r="A690" s="28"/>
      <c r="B690" s="28"/>
      <c r="C690" s="5"/>
      <c r="D690" s="5"/>
    </row>
    <row r="691">
      <c r="A691" s="28"/>
      <c r="B691" s="28"/>
      <c r="C691" s="5"/>
      <c r="D691" s="5"/>
    </row>
    <row r="692">
      <c r="A692" s="28"/>
      <c r="B692" s="28"/>
      <c r="C692" s="5"/>
      <c r="D692" s="5"/>
    </row>
    <row r="693">
      <c r="A693" s="28"/>
      <c r="B693" s="28"/>
      <c r="C693" s="5"/>
      <c r="D693" s="5"/>
    </row>
    <row r="694">
      <c r="A694" s="28"/>
      <c r="B694" s="28"/>
      <c r="C694" s="5"/>
      <c r="D694" s="5"/>
    </row>
    <row r="695">
      <c r="A695" s="28"/>
      <c r="B695" s="28"/>
      <c r="C695" s="5"/>
      <c r="D695" s="5"/>
    </row>
    <row r="696">
      <c r="A696" s="28"/>
      <c r="B696" s="28"/>
      <c r="C696" s="5"/>
      <c r="D696" s="5"/>
    </row>
    <row r="697">
      <c r="A697" s="28"/>
      <c r="B697" s="28"/>
      <c r="C697" s="5"/>
      <c r="D697" s="5"/>
    </row>
    <row r="698">
      <c r="A698" s="28"/>
      <c r="B698" s="28"/>
      <c r="C698" s="5"/>
      <c r="D698" s="5"/>
    </row>
    <row r="699">
      <c r="A699" s="28"/>
      <c r="B699" s="28"/>
      <c r="C699" s="5"/>
      <c r="D699" s="5"/>
    </row>
    <row r="700">
      <c r="A700" s="28"/>
      <c r="B700" s="28"/>
      <c r="C700" s="5"/>
      <c r="D700" s="5"/>
    </row>
    <row r="701">
      <c r="A701" s="28"/>
      <c r="B701" s="28"/>
      <c r="C701" s="5"/>
      <c r="D701" s="5"/>
    </row>
    <row r="702">
      <c r="A702" s="28"/>
      <c r="B702" s="28"/>
      <c r="C702" s="5"/>
      <c r="D702" s="5"/>
    </row>
    <row r="703">
      <c r="A703" s="28"/>
      <c r="B703" s="28"/>
      <c r="C703" s="5"/>
      <c r="D703" s="5"/>
    </row>
    <row r="704">
      <c r="A704" s="28"/>
      <c r="B704" s="28"/>
      <c r="C704" s="5"/>
      <c r="D704" s="5"/>
    </row>
    <row r="705">
      <c r="A705" s="28"/>
      <c r="B705" s="28"/>
      <c r="C705" s="5"/>
      <c r="D705" s="5"/>
    </row>
    <row r="706">
      <c r="A706" s="28"/>
      <c r="B706" s="28"/>
      <c r="C706" s="5"/>
      <c r="D706" s="5"/>
    </row>
    <row r="707">
      <c r="A707" s="28"/>
      <c r="B707" s="28"/>
      <c r="C707" s="5"/>
      <c r="D707" s="5"/>
    </row>
    <row r="708">
      <c r="A708" s="28"/>
      <c r="B708" s="28"/>
      <c r="C708" s="5"/>
      <c r="D708" s="5"/>
    </row>
    <row r="709">
      <c r="A709" s="28"/>
      <c r="B709" s="28"/>
      <c r="C709" s="5"/>
      <c r="D709" s="5"/>
    </row>
    <row r="710">
      <c r="A710" s="28"/>
      <c r="B710" s="28"/>
      <c r="C710" s="5"/>
      <c r="D710" s="5"/>
    </row>
    <row r="711">
      <c r="A711" s="28"/>
      <c r="B711" s="28"/>
      <c r="C711" s="5"/>
      <c r="D711" s="5"/>
    </row>
    <row r="712">
      <c r="A712" s="28"/>
      <c r="B712" s="28"/>
      <c r="C712" s="5"/>
      <c r="D712" s="5"/>
    </row>
    <row r="713">
      <c r="A713" s="28"/>
      <c r="B713" s="28"/>
      <c r="C713" s="5"/>
      <c r="D713" s="5"/>
    </row>
    <row r="714">
      <c r="A714" s="28"/>
      <c r="B714" s="28"/>
      <c r="C714" s="5"/>
      <c r="D714" s="5"/>
    </row>
    <row r="715">
      <c r="A715" s="28"/>
      <c r="B715" s="28"/>
      <c r="C715" s="5"/>
      <c r="D715" s="5"/>
    </row>
    <row r="716">
      <c r="A716" s="28"/>
      <c r="B716" s="28"/>
      <c r="C716" s="5"/>
      <c r="D716" s="5"/>
    </row>
    <row r="717">
      <c r="A717" s="28"/>
      <c r="B717" s="28"/>
      <c r="C717" s="5"/>
      <c r="D717" s="5"/>
    </row>
    <row r="718">
      <c r="A718" s="28"/>
      <c r="B718" s="28"/>
      <c r="C718" s="5"/>
      <c r="D718" s="5"/>
    </row>
    <row r="719">
      <c r="A719" s="28"/>
      <c r="B719" s="28"/>
      <c r="C719" s="5"/>
      <c r="D719" s="5"/>
    </row>
    <row r="720">
      <c r="A720" s="28"/>
      <c r="B720" s="28"/>
      <c r="C720" s="5"/>
      <c r="D720" s="5"/>
    </row>
    <row r="721">
      <c r="A721" s="28"/>
      <c r="B721" s="28"/>
      <c r="C721" s="5"/>
      <c r="D721" s="5"/>
    </row>
    <row r="722">
      <c r="A722" s="28"/>
      <c r="B722" s="28"/>
      <c r="C722" s="5"/>
      <c r="D722" s="5"/>
    </row>
    <row r="723">
      <c r="A723" s="28"/>
      <c r="B723" s="28"/>
      <c r="C723" s="5"/>
      <c r="D723" s="5"/>
    </row>
    <row r="724">
      <c r="A724" s="28"/>
      <c r="B724" s="28"/>
      <c r="C724" s="5"/>
      <c r="D724" s="5"/>
    </row>
    <row r="725">
      <c r="A725" s="28"/>
      <c r="B725" s="28"/>
      <c r="C725" s="5"/>
      <c r="D725" s="5"/>
    </row>
    <row r="726">
      <c r="A726" s="28"/>
      <c r="B726" s="28"/>
      <c r="C726" s="5"/>
      <c r="D726" s="5"/>
    </row>
    <row r="727">
      <c r="A727" s="28"/>
      <c r="B727" s="28"/>
      <c r="C727" s="5"/>
      <c r="D727" s="5"/>
    </row>
    <row r="728">
      <c r="A728" s="28"/>
      <c r="B728" s="28"/>
      <c r="C728" s="5"/>
      <c r="D728" s="5"/>
    </row>
    <row r="729">
      <c r="A729" s="28"/>
      <c r="B729" s="28"/>
      <c r="C729" s="5"/>
      <c r="D729" s="5"/>
    </row>
    <row r="730">
      <c r="A730" s="28"/>
      <c r="B730" s="28"/>
      <c r="C730" s="5"/>
      <c r="D730" s="5"/>
    </row>
    <row r="731">
      <c r="A731" s="28"/>
      <c r="B731" s="28"/>
      <c r="C731" s="5"/>
      <c r="D731" s="5"/>
    </row>
    <row r="732">
      <c r="A732" s="28"/>
      <c r="B732" s="28"/>
      <c r="C732" s="5"/>
      <c r="D732" s="5"/>
    </row>
    <row r="733">
      <c r="A733" s="28"/>
      <c r="B733" s="28"/>
      <c r="C733" s="5"/>
      <c r="D733" s="5"/>
    </row>
    <row r="734">
      <c r="A734" s="28"/>
      <c r="B734" s="28"/>
      <c r="C734" s="5"/>
      <c r="D734" s="5"/>
    </row>
    <row r="735">
      <c r="A735" s="28"/>
      <c r="B735" s="28"/>
      <c r="C735" s="5"/>
      <c r="D735" s="5"/>
    </row>
    <row r="736">
      <c r="A736" s="28"/>
      <c r="B736" s="28"/>
      <c r="C736" s="5"/>
      <c r="D736" s="5"/>
    </row>
    <row r="737">
      <c r="A737" s="28"/>
      <c r="B737" s="28"/>
      <c r="C737" s="5"/>
      <c r="D737" s="5"/>
    </row>
    <row r="738">
      <c r="A738" s="28"/>
      <c r="B738" s="28"/>
      <c r="C738" s="5"/>
      <c r="D738" s="5"/>
    </row>
    <row r="739">
      <c r="A739" s="28"/>
      <c r="B739" s="28"/>
      <c r="C739" s="5"/>
      <c r="D739" s="5"/>
    </row>
    <row r="740">
      <c r="A740" s="28"/>
      <c r="B740" s="28"/>
      <c r="C740" s="5"/>
      <c r="D740" s="5"/>
    </row>
    <row r="741">
      <c r="A741" s="28"/>
      <c r="B741" s="28"/>
      <c r="C741" s="5"/>
      <c r="D741" s="5"/>
    </row>
    <row r="742">
      <c r="A742" s="28"/>
      <c r="B742" s="28"/>
      <c r="C742" s="5"/>
      <c r="D742" s="5"/>
    </row>
    <row r="743">
      <c r="A743" s="28"/>
      <c r="B743" s="28"/>
      <c r="C743" s="5"/>
      <c r="D743" s="5"/>
    </row>
    <row r="744">
      <c r="A744" s="28"/>
      <c r="B744" s="28"/>
      <c r="C744" s="5"/>
      <c r="D744" s="5"/>
    </row>
    <row r="745">
      <c r="A745" s="28"/>
      <c r="B745" s="28"/>
      <c r="C745" s="5"/>
      <c r="D745" s="5"/>
    </row>
    <row r="746">
      <c r="A746" s="28"/>
      <c r="B746" s="28"/>
      <c r="C746" s="5"/>
      <c r="D746" s="5"/>
    </row>
    <row r="747">
      <c r="A747" s="28"/>
      <c r="B747" s="28"/>
      <c r="C747" s="5"/>
      <c r="D747" s="5"/>
    </row>
    <row r="748">
      <c r="A748" s="28"/>
      <c r="B748" s="28"/>
      <c r="C748" s="5"/>
      <c r="D748" s="5"/>
    </row>
    <row r="749">
      <c r="A749" s="28"/>
      <c r="B749" s="28"/>
      <c r="C749" s="5"/>
      <c r="D749" s="5"/>
    </row>
    <row r="750">
      <c r="A750" s="28"/>
      <c r="B750" s="28"/>
      <c r="C750" s="5"/>
      <c r="D750" s="5"/>
    </row>
    <row r="751">
      <c r="A751" s="28"/>
      <c r="B751" s="28"/>
      <c r="C751" s="5"/>
      <c r="D751" s="5"/>
    </row>
    <row r="752">
      <c r="A752" s="28"/>
      <c r="B752" s="28"/>
      <c r="C752" s="5"/>
      <c r="D752" s="5"/>
    </row>
    <row r="753">
      <c r="A753" s="28"/>
      <c r="B753" s="28"/>
      <c r="C753" s="5"/>
      <c r="D753" s="5"/>
    </row>
    <row r="754">
      <c r="A754" s="28"/>
      <c r="B754" s="28"/>
      <c r="C754" s="5"/>
      <c r="D754" s="5"/>
    </row>
    <row r="755">
      <c r="A755" s="28"/>
      <c r="B755" s="28"/>
      <c r="C755" s="5"/>
      <c r="D755" s="5"/>
    </row>
    <row r="756">
      <c r="A756" s="28"/>
      <c r="B756" s="28"/>
      <c r="C756" s="5"/>
      <c r="D756" s="5"/>
    </row>
    <row r="757">
      <c r="A757" s="28"/>
      <c r="B757" s="28"/>
      <c r="C757" s="5"/>
      <c r="D757" s="5"/>
    </row>
    <row r="758">
      <c r="A758" s="28"/>
      <c r="B758" s="28"/>
      <c r="C758" s="5"/>
      <c r="D758" s="5"/>
    </row>
    <row r="759">
      <c r="A759" s="28"/>
      <c r="B759" s="28"/>
      <c r="C759" s="5"/>
      <c r="D759" s="5"/>
    </row>
    <row r="760">
      <c r="A760" s="28"/>
      <c r="B760" s="28"/>
      <c r="C760" s="5"/>
      <c r="D760" s="5"/>
    </row>
    <row r="761">
      <c r="A761" s="28"/>
      <c r="B761" s="28"/>
      <c r="C761" s="5"/>
      <c r="D761" s="5"/>
    </row>
    <row r="762">
      <c r="A762" s="28"/>
      <c r="B762" s="28"/>
      <c r="C762" s="5"/>
      <c r="D762" s="5"/>
    </row>
    <row r="763">
      <c r="A763" s="28"/>
      <c r="B763" s="28"/>
      <c r="C763" s="5"/>
      <c r="D763" s="5"/>
    </row>
    <row r="764">
      <c r="A764" s="28"/>
      <c r="B764" s="28"/>
      <c r="C764" s="5"/>
      <c r="D764" s="5"/>
    </row>
    <row r="765">
      <c r="A765" s="28"/>
      <c r="B765" s="28"/>
      <c r="C765" s="5"/>
      <c r="D765" s="5"/>
    </row>
    <row r="766">
      <c r="A766" s="28"/>
      <c r="B766" s="28"/>
      <c r="C766" s="5"/>
      <c r="D766" s="5"/>
    </row>
    <row r="767">
      <c r="A767" s="28"/>
      <c r="B767" s="28"/>
      <c r="C767" s="5"/>
      <c r="D767" s="5"/>
    </row>
    <row r="768">
      <c r="A768" s="28"/>
      <c r="B768" s="28"/>
      <c r="C768" s="5"/>
      <c r="D768" s="5"/>
    </row>
    <row r="769">
      <c r="A769" s="28"/>
      <c r="B769" s="28"/>
      <c r="C769" s="5"/>
      <c r="D769" s="5"/>
    </row>
    <row r="770">
      <c r="A770" s="28"/>
      <c r="B770" s="28"/>
      <c r="C770" s="5"/>
      <c r="D770" s="5"/>
    </row>
    <row r="771">
      <c r="A771" s="28"/>
      <c r="B771" s="28"/>
      <c r="C771" s="5"/>
      <c r="D771" s="5"/>
    </row>
    <row r="772">
      <c r="A772" s="28"/>
      <c r="B772" s="28"/>
      <c r="C772" s="5"/>
      <c r="D772" s="5"/>
    </row>
    <row r="773">
      <c r="A773" s="28"/>
      <c r="B773" s="28"/>
      <c r="C773" s="5"/>
      <c r="D773" s="5"/>
    </row>
    <row r="774">
      <c r="A774" s="28"/>
      <c r="B774" s="28"/>
      <c r="C774" s="5"/>
      <c r="D774" s="5"/>
    </row>
    <row r="775">
      <c r="A775" s="28"/>
      <c r="B775" s="28"/>
      <c r="C775" s="5"/>
      <c r="D775" s="5"/>
    </row>
    <row r="776">
      <c r="A776" s="28"/>
      <c r="B776" s="28"/>
      <c r="C776" s="5"/>
      <c r="D776" s="5"/>
    </row>
    <row r="777">
      <c r="A777" s="28"/>
      <c r="B777" s="28"/>
      <c r="C777" s="5"/>
      <c r="D777" s="5"/>
    </row>
    <row r="778">
      <c r="A778" s="28"/>
      <c r="B778" s="28"/>
      <c r="C778" s="5"/>
      <c r="D778" s="5"/>
    </row>
    <row r="779">
      <c r="A779" s="28"/>
      <c r="B779" s="28"/>
      <c r="C779" s="5"/>
      <c r="D779" s="5"/>
    </row>
    <row r="780">
      <c r="A780" s="28"/>
      <c r="B780" s="28"/>
      <c r="C780" s="5"/>
      <c r="D780" s="5"/>
    </row>
    <row r="781">
      <c r="A781" s="28"/>
      <c r="B781" s="28"/>
      <c r="C781" s="5"/>
      <c r="D781" s="5"/>
    </row>
    <row r="782">
      <c r="A782" s="28"/>
      <c r="B782" s="28"/>
      <c r="C782" s="5"/>
      <c r="D782" s="5"/>
    </row>
    <row r="783">
      <c r="A783" s="28"/>
      <c r="B783" s="28"/>
      <c r="C783" s="5"/>
      <c r="D783" s="5"/>
    </row>
    <row r="784">
      <c r="A784" s="28"/>
      <c r="B784" s="28"/>
      <c r="C784" s="5"/>
      <c r="D784" s="5"/>
    </row>
    <row r="785">
      <c r="A785" s="28"/>
      <c r="B785" s="28"/>
      <c r="C785" s="5"/>
      <c r="D785" s="5"/>
    </row>
    <row r="786">
      <c r="A786" s="28"/>
      <c r="B786" s="28"/>
      <c r="C786" s="5"/>
      <c r="D786" s="5"/>
    </row>
    <row r="787">
      <c r="A787" s="28"/>
      <c r="B787" s="28"/>
      <c r="C787" s="5"/>
      <c r="D787" s="5"/>
    </row>
    <row r="788">
      <c r="A788" s="28"/>
      <c r="B788" s="28"/>
      <c r="C788" s="5"/>
      <c r="D788" s="5"/>
    </row>
    <row r="789">
      <c r="A789" s="28"/>
      <c r="B789" s="28"/>
      <c r="C789" s="5"/>
      <c r="D789" s="5"/>
    </row>
    <row r="790">
      <c r="A790" s="28"/>
      <c r="B790" s="28"/>
      <c r="C790" s="5"/>
      <c r="D790" s="5"/>
    </row>
    <row r="791">
      <c r="A791" s="28"/>
      <c r="B791" s="28"/>
      <c r="C791" s="5"/>
      <c r="D791" s="5"/>
    </row>
    <row r="792">
      <c r="A792" s="28"/>
      <c r="B792" s="28"/>
      <c r="C792" s="5"/>
      <c r="D792" s="5"/>
    </row>
    <row r="793">
      <c r="A793" s="28"/>
      <c r="B793" s="28"/>
      <c r="C793" s="5"/>
      <c r="D793" s="5"/>
    </row>
    <row r="794">
      <c r="A794" s="28"/>
      <c r="B794" s="28"/>
      <c r="C794" s="5"/>
      <c r="D794" s="5"/>
    </row>
    <row r="795">
      <c r="A795" s="28"/>
      <c r="B795" s="28"/>
      <c r="C795" s="5"/>
      <c r="D795" s="5"/>
    </row>
    <row r="796">
      <c r="A796" s="28"/>
      <c r="B796" s="28"/>
      <c r="C796" s="5"/>
      <c r="D796" s="5"/>
    </row>
    <row r="797">
      <c r="A797" s="28"/>
      <c r="B797" s="28"/>
      <c r="C797" s="5"/>
      <c r="D797" s="5"/>
    </row>
    <row r="798">
      <c r="A798" s="28"/>
      <c r="B798" s="28"/>
      <c r="C798" s="5"/>
      <c r="D798" s="5"/>
    </row>
    <row r="799">
      <c r="A799" s="28"/>
      <c r="B799" s="28"/>
      <c r="C799" s="5"/>
      <c r="D799" s="5"/>
    </row>
    <row r="800">
      <c r="A800" s="28"/>
      <c r="B800" s="28"/>
      <c r="C800" s="5"/>
      <c r="D800" s="5"/>
    </row>
    <row r="801">
      <c r="A801" s="28"/>
      <c r="B801" s="28"/>
      <c r="C801" s="5"/>
      <c r="D801" s="5"/>
    </row>
    <row r="802">
      <c r="A802" s="28"/>
      <c r="B802" s="28"/>
      <c r="C802" s="5"/>
      <c r="D802" s="5"/>
    </row>
    <row r="803">
      <c r="A803" s="28"/>
      <c r="B803" s="28"/>
      <c r="C803" s="5"/>
      <c r="D803" s="5"/>
    </row>
    <row r="804">
      <c r="A804" s="28"/>
      <c r="B804" s="28"/>
      <c r="C804" s="5"/>
      <c r="D804" s="5"/>
    </row>
    <row r="805">
      <c r="A805" s="28"/>
      <c r="B805" s="28"/>
      <c r="C805" s="5"/>
      <c r="D805" s="5"/>
    </row>
    <row r="806">
      <c r="A806" s="28"/>
      <c r="B806" s="28"/>
      <c r="C806" s="5"/>
      <c r="D806" s="5"/>
    </row>
    <row r="807">
      <c r="A807" s="28"/>
      <c r="B807" s="28"/>
      <c r="C807" s="5"/>
      <c r="D807" s="5"/>
    </row>
    <row r="808">
      <c r="A808" s="28"/>
      <c r="B808" s="28"/>
      <c r="C808" s="5"/>
      <c r="D808" s="5"/>
    </row>
    <row r="809">
      <c r="A809" s="28"/>
      <c r="B809" s="28"/>
      <c r="C809" s="5"/>
      <c r="D809" s="5"/>
    </row>
    <row r="810">
      <c r="A810" s="28"/>
      <c r="B810" s="28"/>
      <c r="C810" s="5"/>
      <c r="D810" s="5"/>
    </row>
    <row r="811">
      <c r="A811" s="28"/>
      <c r="B811" s="28"/>
      <c r="C811" s="5"/>
      <c r="D811" s="5"/>
    </row>
    <row r="812">
      <c r="A812" s="28"/>
      <c r="B812" s="28"/>
      <c r="C812" s="5"/>
      <c r="D812" s="5"/>
    </row>
    <row r="813">
      <c r="A813" s="28"/>
      <c r="B813" s="28"/>
      <c r="C813" s="5"/>
      <c r="D813" s="5"/>
    </row>
    <row r="814">
      <c r="A814" s="28"/>
      <c r="B814" s="28"/>
      <c r="C814" s="5"/>
      <c r="D814" s="5"/>
    </row>
    <row r="815">
      <c r="A815" s="28"/>
      <c r="B815" s="28"/>
      <c r="C815" s="5"/>
      <c r="D815" s="5"/>
    </row>
    <row r="816">
      <c r="A816" s="28"/>
      <c r="B816" s="28"/>
      <c r="C816" s="5"/>
      <c r="D816" s="5"/>
    </row>
    <row r="817">
      <c r="A817" s="28"/>
      <c r="B817" s="28"/>
      <c r="C817" s="5"/>
      <c r="D817" s="5"/>
    </row>
    <row r="818">
      <c r="A818" s="28"/>
      <c r="B818" s="28"/>
      <c r="C818" s="5"/>
      <c r="D818" s="5"/>
    </row>
    <row r="819">
      <c r="A819" s="28"/>
      <c r="B819" s="28"/>
      <c r="C819" s="5"/>
      <c r="D819" s="5"/>
    </row>
    <row r="820">
      <c r="A820" s="28"/>
      <c r="B820" s="28"/>
      <c r="C820" s="5"/>
      <c r="D820" s="5"/>
    </row>
    <row r="821">
      <c r="A821" s="28"/>
      <c r="B821" s="28"/>
      <c r="C821" s="5"/>
      <c r="D821" s="5"/>
    </row>
    <row r="822">
      <c r="A822" s="28"/>
      <c r="B822" s="28"/>
      <c r="C822" s="5"/>
      <c r="D822" s="5"/>
    </row>
    <row r="823">
      <c r="A823" s="28"/>
      <c r="B823" s="28"/>
      <c r="C823" s="5"/>
      <c r="D823" s="5"/>
    </row>
    <row r="824">
      <c r="A824" s="28"/>
      <c r="B824" s="28"/>
      <c r="C824" s="5"/>
      <c r="D824" s="5"/>
    </row>
    <row r="825">
      <c r="A825" s="28"/>
      <c r="B825" s="28"/>
      <c r="C825" s="5"/>
      <c r="D825" s="5"/>
    </row>
    <row r="826">
      <c r="A826" s="28"/>
      <c r="B826" s="28"/>
      <c r="C826" s="5"/>
      <c r="D826" s="5"/>
    </row>
    <row r="827">
      <c r="A827" s="28"/>
      <c r="B827" s="28"/>
      <c r="C827" s="5"/>
      <c r="D827" s="5"/>
    </row>
    <row r="828">
      <c r="A828" s="28"/>
      <c r="B828" s="28"/>
      <c r="C828" s="5"/>
      <c r="D828" s="5"/>
    </row>
    <row r="829">
      <c r="A829" s="28"/>
      <c r="B829" s="28"/>
      <c r="C829" s="5"/>
      <c r="D829" s="5"/>
    </row>
    <row r="830">
      <c r="A830" s="28"/>
      <c r="B830" s="28"/>
      <c r="C830" s="5"/>
      <c r="D830" s="5"/>
    </row>
    <row r="831">
      <c r="A831" s="28"/>
      <c r="B831" s="28"/>
      <c r="C831" s="5"/>
      <c r="D831" s="5"/>
    </row>
    <row r="832">
      <c r="A832" s="28"/>
      <c r="B832" s="28"/>
      <c r="C832" s="5"/>
      <c r="D832" s="5"/>
    </row>
    <row r="833">
      <c r="A833" s="28"/>
      <c r="B833" s="28"/>
      <c r="C833" s="5"/>
      <c r="D833" s="5"/>
    </row>
    <row r="834">
      <c r="A834" s="28"/>
      <c r="B834" s="28"/>
      <c r="C834" s="5"/>
      <c r="D834" s="5"/>
    </row>
    <row r="835">
      <c r="A835" s="28"/>
      <c r="B835" s="28"/>
      <c r="C835" s="5"/>
      <c r="D835" s="5"/>
    </row>
    <row r="836">
      <c r="A836" s="28"/>
      <c r="B836" s="28"/>
      <c r="C836" s="5"/>
      <c r="D836" s="5"/>
    </row>
    <row r="837">
      <c r="A837" s="28"/>
      <c r="B837" s="28"/>
      <c r="C837" s="5"/>
      <c r="D837" s="5"/>
    </row>
    <row r="838">
      <c r="A838" s="28"/>
      <c r="B838" s="28"/>
      <c r="C838" s="5"/>
      <c r="D838" s="5"/>
    </row>
    <row r="839">
      <c r="A839" s="28"/>
      <c r="B839" s="28"/>
      <c r="C839" s="5"/>
      <c r="D839" s="5"/>
    </row>
    <row r="840">
      <c r="A840" s="28"/>
      <c r="B840" s="28"/>
      <c r="C840" s="5"/>
      <c r="D840" s="5"/>
    </row>
    <row r="841">
      <c r="A841" s="28"/>
      <c r="B841" s="28"/>
      <c r="C841" s="5"/>
      <c r="D841" s="5"/>
    </row>
    <row r="842">
      <c r="A842" s="28"/>
      <c r="B842" s="28"/>
      <c r="C842" s="5"/>
      <c r="D842" s="5"/>
    </row>
    <row r="843">
      <c r="A843" s="28"/>
      <c r="B843" s="28"/>
      <c r="C843" s="5"/>
      <c r="D843" s="5"/>
    </row>
    <row r="844">
      <c r="A844" s="28"/>
      <c r="B844" s="28"/>
      <c r="C844" s="5"/>
      <c r="D844" s="5"/>
    </row>
    <row r="845">
      <c r="A845" s="28"/>
      <c r="B845" s="28"/>
      <c r="C845" s="5"/>
      <c r="D845" s="5"/>
    </row>
    <row r="846">
      <c r="A846" s="28"/>
      <c r="B846" s="28"/>
      <c r="C846" s="5"/>
      <c r="D846" s="5"/>
    </row>
    <row r="847">
      <c r="A847" s="28"/>
      <c r="B847" s="28"/>
      <c r="C847" s="5"/>
      <c r="D847" s="5"/>
    </row>
    <row r="848">
      <c r="A848" s="28"/>
      <c r="B848" s="28"/>
      <c r="C848" s="5"/>
      <c r="D848" s="5"/>
    </row>
    <row r="849">
      <c r="A849" s="28"/>
      <c r="B849" s="28"/>
      <c r="C849" s="5"/>
      <c r="D849" s="5"/>
    </row>
    <row r="850">
      <c r="A850" s="28"/>
      <c r="B850" s="28"/>
      <c r="C850" s="5"/>
      <c r="D850" s="5"/>
    </row>
    <row r="851">
      <c r="A851" s="28"/>
      <c r="B851" s="28"/>
      <c r="C851" s="5"/>
      <c r="D851" s="5"/>
    </row>
    <row r="852">
      <c r="A852" s="28"/>
      <c r="B852" s="28"/>
      <c r="C852" s="5"/>
      <c r="D852" s="5"/>
    </row>
    <row r="853">
      <c r="A853" s="28"/>
      <c r="B853" s="28"/>
      <c r="C853" s="5"/>
      <c r="D853" s="5"/>
    </row>
    <row r="854">
      <c r="A854" s="28"/>
      <c r="B854" s="28"/>
      <c r="C854" s="5"/>
      <c r="D854" s="5"/>
    </row>
    <row r="855">
      <c r="A855" s="28"/>
      <c r="B855" s="28"/>
      <c r="C855" s="5"/>
      <c r="D855" s="5"/>
    </row>
    <row r="856">
      <c r="A856" s="28"/>
      <c r="B856" s="28"/>
      <c r="C856" s="5"/>
      <c r="D856" s="5"/>
    </row>
    <row r="857">
      <c r="A857" s="28"/>
      <c r="B857" s="28"/>
      <c r="C857" s="5"/>
      <c r="D857" s="5"/>
    </row>
    <row r="858">
      <c r="A858" s="28"/>
      <c r="B858" s="28"/>
      <c r="C858" s="5"/>
      <c r="D858" s="5"/>
    </row>
    <row r="859">
      <c r="A859" s="28"/>
      <c r="B859" s="28"/>
      <c r="C859" s="5"/>
      <c r="D859" s="5"/>
    </row>
    <row r="860">
      <c r="A860" s="28"/>
      <c r="B860" s="28"/>
      <c r="C860" s="5"/>
      <c r="D860" s="5"/>
    </row>
    <row r="861">
      <c r="A861" s="28"/>
      <c r="B861" s="28"/>
      <c r="C861" s="5"/>
      <c r="D861" s="5"/>
    </row>
    <row r="862">
      <c r="A862" s="28"/>
      <c r="B862" s="28"/>
      <c r="C862" s="5"/>
      <c r="D862" s="5"/>
    </row>
    <row r="863">
      <c r="A863" s="28"/>
      <c r="B863" s="28"/>
      <c r="C863" s="5"/>
      <c r="D863" s="5"/>
    </row>
    <row r="864">
      <c r="A864" s="28"/>
      <c r="B864" s="28"/>
      <c r="C864" s="5"/>
      <c r="D864" s="5"/>
    </row>
    <row r="865">
      <c r="A865" s="28"/>
      <c r="B865" s="28"/>
      <c r="C865" s="5"/>
      <c r="D865" s="5"/>
    </row>
    <row r="866">
      <c r="A866" s="28"/>
      <c r="B866" s="28"/>
      <c r="C866" s="5"/>
      <c r="D866" s="5"/>
    </row>
    <row r="867">
      <c r="A867" s="28"/>
      <c r="B867" s="28"/>
      <c r="C867" s="5"/>
      <c r="D867" s="5"/>
    </row>
    <row r="868">
      <c r="A868" s="28"/>
      <c r="B868" s="28"/>
      <c r="C868" s="5"/>
      <c r="D868" s="5"/>
    </row>
    <row r="869">
      <c r="A869" s="28"/>
      <c r="B869" s="28"/>
      <c r="C869" s="5"/>
      <c r="D869" s="5"/>
    </row>
    <row r="870">
      <c r="A870" s="28"/>
      <c r="B870" s="28"/>
      <c r="C870" s="5"/>
      <c r="D870" s="5"/>
    </row>
    <row r="871">
      <c r="A871" s="28"/>
      <c r="B871" s="28"/>
      <c r="C871" s="5"/>
      <c r="D871" s="5"/>
    </row>
    <row r="872">
      <c r="A872" s="28"/>
      <c r="B872" s="28"/>
      <c r="C872" s="5"/>
      <c r="D872" s="5"/>
    </row>
    <row r="873">
      <c r="A873" s="28"/>
      <c r="B873" s="28"/>
      <c r="C873" s="5"/>
      <c r="D873" s="5"/>
    </row>
    <row r="874">
      <c r="A874" s="28"/>
      <c r="B874" s="28"/>
      <c r="C874" s="5"/>
      <c r="D874" s="5"/>
    </row>
    <row r="875">
      <c r="A875" s="28"/>
      <c r="B875" s="28"/>
      <c r="C875" s="5"/>
      <c r="D875" s="5"/>
    </row>
    <row r="876">
      <c r="A876" s="28"/>
      <c r="B876" s="28"/>
      <c r="C876" s="5"/>
      <c r="D876" s="5"/>
    </row>
    <row r="877">
      <c r="A877" s="28"/>
      <c r="B877" s="28"/>
      <c r="C877" s="5"/>
      <c r="D877" s="5"/>
    </row>
    <row r="878">
      <c r="A878" s="28"/>
      <c r="B878" s="28"/>
      <c r="C878" s="5"/>
      <c r="D878" s="5"/>
    </row>
    <row r="879">
      <c r="A879" s="28"/>
      <c r="B879" s="28"/>
      <c r="C879" s="5"/>
      <c r="D879" s="5"/>
    </row>
    <row r="880">
      <c r="A880" s="28"/>
      <c r="B880" s="28"/>
      <c r="C880" s="5"/>
      <c r="D880" s="5"/>
    </row>
    <row r="881">
      <c r="A881" s="28"/>
      <c r="B881" s="28"/>
      <c r="C881" s="5"/>
      <c r="D881" s="5"/>
    </row>
    <row r="882">
      <c r="A882" s="28"/>
      <c r="B882" s="28"/>
      <c r="C882" s="5"/>
      <c r="D882" s="5"/>
    </row>
    <row r="883">
      <c r="A883" s="28"/>
      <c r="B883" s="28"/>
      <c r="C883" s="5"/>
      <c r="D883" s="5"/>
    </row>
    <row r="884">
      <c r="A884" s="28"/>
      <c r="B884" s="28"/>
      <c r="C884" s="5"/>
      <c r="D884" s="5"/>
    </row>
    <row r="885">
      <c r="A885" s="28"/>
      <c r="B885" s="28"/>
      <c r="C885" s="5"/>
      <c r="D885" s="5"/>
    </row>
    <row r="886">
      <c r="A886" s="28"/>
      <c r="B886" s="28"/>
      <c r="C886" s="5"/>
      <c r="D886" s="5"/>
    </row>
    <row r="887">
      <c r="A887" s="28"/>
      <c r="B887" s="28"/>
      <c r="C887" s="5"/>
      <c r="D887" s="5"/>
    </row>
    <row r="888">
      <c r="A888" s="28"/>
      <c r="B888" s="28"/>
      <c r="C888" s="5"/>
      <c r="D888" s="5"/>
    </row>
    <row r="889">
      <c r="A889" s="28"/>
      <c r="B889" s="28"/>
      <c r="C889" s="5"/>
      <c r="D889" s="5"/>
    </row>
    <row r="890">
      <c r="A890" s="28"/>
      <c r="B890" s="28"/>
      <c r="C890" s="5"/>
      <c r="D890" s="5"/>
    </row>
    <row r="891">
      <c r="A891" s="28"/>
      <c r="B891" s="28"/>
      <c r="C891" s="5"/>
      <c r="D891" s="5"/>
    </row>
    <row r="892">
      <c r="A892" s="28"/>
      <c r="B892" s="28"/>
      <c r="C892" s="5"/>
      <c r="D892" s="5"/>
    </row>
    <row r="893">
      <c r="A893" s="28"/>
      <c r="B893" s="28"/>
      <c r="C893" s="5"/>
      <c r="D893" s="5"/>
    </row>
    <row r="894">
      <c r="A894" s="28"/>
      <c r="B894" s="28"/>
      <c r="C894" s="5"/>
      <c r="D894" s="5"/>
    </row>
    <row r="895">
      <c r="A895" s="28"/>
      <c r="B895" s="28"/>
      <c r="C895" s="5"/>
      <c r="D895" s="5"/>
    </row>
    <row r="896">
      <c r="A896" s="28"/>
      <c r="B896" s="28"/>
      <c r="C896" s="5"/>
      <c r="D896" s="5"/>
    </row>
    <row r="897">
      <c r="A897" s="28"/>
      <c r="B897" s="28"/>
      <c r="C897" s="5"/>
      <c r="D897" s="5"/>
    </row>
    <row r="898">
      <c r="A898" s="28"/>
      <c r="B898" s="28"/>
      <c r="C898" s="5"/>
      <c r="D898" s="5"/>
    </row>
    <row r="899">
      <c r="A899" s="28"/>
      <c r="B899" s="28"/>
      <c r="C899" s="5"/>
      <c r="D899" s="5"/>
    </row>
    <row r="900">
      <c r="A900" s="28"/>
      <c r="B900" s="28"/>
      <c r="C900" s="5"/>
      <c r="D900" s="5"/>
    </row>
    <row r="901">
      <c r="A901" s="28"/>
      <c r="B901" s="28"/>
      <c r="C901" s="5"/>
      <c r="D901" s="5"/>
    </row>
    <row r="902">
      <c r="A902" s="28"/>
      <c r="B902" s="28"/>
      <c r="C902" s="5"/>
      <c r="D902" s="5"/>
    </row>
    <row r="903">
      <c r="A903" s="28"/>
      <c r="B903" s="28"/>
      <c r="C903" s="5"/>
      <c r="D903" s="5"/>
    </row>
    <row r="904">
      <c r="A904" s="28"/>
      <c r="B904" s="28"/>
      <c r="C904" s="5"/>
      <c r="D904" s="5"/>
    </row>
    <row r="905">
      <c r="A905" s="28"/>
      <c r="B905" s="28"/>
      <c r="C905" s="5"/>
      <c r="D905" s="5"/>
    </row>
    <row r="906">
      <c r="A906" s="28"/>
      <c r="B906" s="28"/>
      <c r="C906" s="5"/>
      <c r="D906" s="5"/>
    </row>
    <row r="907">
      <c r="A907" s="28"/>
      <c r="B907" s="28"/>
      <c r="C907" s="5"/>
      <c r="D907" s="5"/>
    </row>
    <row r="908">
      <c r="A908" s="28"/>
      <c r="B908" s="28"/>
      <c r="C908" s="5"/>
      <c r="D908" s="5"/>
    </row>
    <row r="909">
      <c r="A909" s="28"/>
      <c r="B909" s="28"/>
      <c r="C909" s="5"/>
      <c r="D909" s="5"/>
    </row>
    <row r="910">
      <c r="A910" s="28"/>
      <c r="B910" s="28"/>
      <c r="C910" s="5"/>
      <c r="D910" s="5"/>
    </row>
    <row r="911">
      <c r="A911" s="28"/>
      <c r="B911" s="28"/>
      <c r="C911" s="5"/>
      <c r="D911" s="5"/>
    </row>
    <row r="912">
      <c r="A912" s="28"/>
      <c r="B912" s="28"/>
      <c r="C912" s="5"/>
      <c r="D912" s="5"/>
    </row>
    <row r="913">
      <c r="A913" s="28"/>
      <c r="B913" s="28"/>
      <c r="C913" s="5"/>
      <c r="D913" s="5"/>
    </row>
    <row r="914">
      <c r="A914" s="28"/>
      <c r="B914" s="28"/>
      <c r="C914" s="5"/>
      <c r="D914" s="5"/>
    </row>
    <row r="915">
      <c r="A915" s="28"/>
      <c r="B915" s="28"/>
      <c r="C915" s="5"/>
      <c r="D915" s="5"/>
    </row>
    <row r="916">
      <c r="A916" s="28"/>
      <c r="B916" s="28"/>
      <c r="C916" s="5"/>
      <c r="D916" s="5"/>
    </row>
    <row r="917">
      <c r="A917" s="28"/>
      <c r="B917" s="28"/>
      <c r="C917" s="5"/>
      <c r="D917" s="5"/>
    </row>
    <row r="918">
      <c r="A918" s="28"/>
      <c r="B918" s="28"/>
      <c r="C918" s="5"/>
      <c r="D918" s="5"/>
    </row>
    <row r="919">
      <c r="A919" s="28"/>
      <c r="B919" s="28"/>
      <c r="C919" s="5"/>
      <c r="D919" s="5"/>
    </row>
    <row r="920">
      <c r="A920" s="28"/>
      <c r="B920" s="28"/>
      <c r="C920" s="5"/>
      <c r="D920" s="5"/>
    </row>
    <row r="921">
      <c r="A921" s="28"/>
      <c r="B921" s="28"/>
      <c r="C921" s="5"/>
      <c r="D921" s="5"/>
    </row>
    <row r="922">
      <c r="A922" s="28"/>
      <c r="B922" s="28"/>
      <c r="C922" s="5"/>
      <c r="D922" s="5"/>
    </row>
    <row r="923">
      <c r="A923" s="28"/>
      <c r="B923" s="28"/>
      <c r="C923" s="5"/>
      <c r="D923" s="5"/>
    </row>
    <row r="924">
      <c r="A924" s="28"/>
      <c r="B924" s="28"/>
      <c r="C924" s="5"/>
      <c r="D924" s="5"/>
    </row>
    <row r="925">
      <c r="A925" s="28"/>
      <c r="B925" s="28"/>
      <c r="C925" s="5"/>
      <c r="D925" s="5"/>
    </row>
    <row r="926">
      <c r="A926" s="28"/>
      <c r="B926" s="28"/>
      <c r="C926" s="5"/>
      <c r="D926" s="5"/>
    </row>
    <row r="927">
      <c r="A927" s="28"/>
      <c r="B927" s="28"/>
      <c r="C927" s="5"/>
      <c r="D927" s="5"/>
    </row>
    <row r="928">
      <c r="A928" s="28"/>
      <c r="B928" s="28"/>
      <c r="C928" s="5"/>
      <c r="D928" s="5"/>
    </row>
    <row r="929">
      <c r="A929" s="28"/>
      <c r="B929" s="28"/>
      <c r="C929" s="5"/>
      <c r="D929" s="5"/>
    </row>
    <row r="930">
      <c r="A930" s="28"/>
      <c r="B930" s="28"/>
      <c r="C930" s="5"/>
      <c r="D930" s="5"/>
    </row>
    <row r="931">
      <c r="A931" s="28"/>
      <c r="B931" s="28"/>
      <c r="C931" s="5"/>
      <c r="D931" s="5"/>
    </row>
    <row r="932">
      <c r="A932" s="28"/>
      <c r="B932" s="28"/>
      <c r="C932" s="5"/>
      <c r="D932" s="5"/>
    </row>
    <row r="933">
      <c r="A933" s="28"/>
      <c r="B933" s="28"/>
      <c r="C933" s="5"/>
      <c r="D933" s="5"/>
    </row>
    <row r="934">
      <c r="A934" s="28"/>
      <c r="B934" s="28"/>
      <c r="C934" s="5"/>
      <c r="D934" s="5"/>
    </row>
    <row r="935">
      <c r="A935" s="28"/>
      <c r="B935" s="28"/>
      <c r="C935" s="5"/>
      <c r="D935" s="5"/>
    </row>
    <row r="936">
      <c r="A936" s="28"/>
      <c r="B936" s="28"/>
      <c r="C936" s="5"/>
      <c r="D936" s="5"/>
    </row>
    <row r="937">
      <c r="A937" s="28"/>
      <c r="B937" s="28"/>
      <c r="C937" s="5"/>
      <c r="D937" s="5"/>
    </row>
    <row r="938">
      <c r="A938" s="28"/>
      <c r="B938" s="28"/>
      <c r="C938" s="5"/>
      <c r="D938" s="5"/>
    </row>
    <row r="939">
      <c r="A939" s="28"/>
      <c r="B939" s="28"/>
      <c r="C939" s="5"/>
      <c r="D939" s="5"/>
    </row>
    <row r="940">
      <c r="A940" s="28"/>
      <c r="B940" s="28"/>
      <c r="C940" s="5"/>
      <c r="D940" s="5"/>
    </row>
    <row r="941">
      <c r="A941" s="28"/>
      <c r="B941" s="28"/>
      <c r="C941" s="5"/>
      <c r="D941" s="5"/>
    </row>
    <row r="942">
      <c r="A942" s="28"/>
      <c r="B942" s="28"/>
      <c r="C942" s="5"/>
      <c r="D942" s="5"/>
    </row>
    <row r="943">
      <c r="A943" s="28"/>
      <c r="B943" s="28"/>
      <c r="C943" s="5"/>
      <c r="D943" s="5"/>
    </row>
    <row r="944">
      <c r="A944" s="28"/>
      <c r="B944" s="28"/>
      <c r="C944" s="5"/>
      <c r="D944" s="5"/>
    </row>
    <row r="945">
      <c r="A945" s="28"/>
      <c r="B945" s="28"/>
      <c r="C945" s="5"/>
      <c r="D945" s="5"/>
    </row>
    <row r="946">
      <c r="A946" s="28"/>
      <c r="B946" s="28"/>
      <c r="C946" s="5"/>
      <c r="D946" s="5"/>
    </row>
    <row r="947">
      <c r="A947" s="28"/>
      <c r="B947" s="28"/>
      <c r="C947" s="5"/>
      <c r="D947" s="5"/>
    </row>
    <row r="948">
      <c r="A948" s="28"/>
      <c r="B948" s="28"/>
      <c r="C948" s="5"/>
      <c r="D948" s="5"/>
    </row>
    <row r="949">
      <c r="A949" s="28"/>
      <c r="B949" s="28"/>
      <c r="C949" s="5"/>
      <c r="D949" s="5"/>
    </row>
    <row r="950">
      <c r="A950" s="28"/>
      <c r="B950" s="28"/>
      <c r="C950" s="5"/>
      <c r="D950" s="5"/>
    </row>
    <row r="951">
      <c r="A951" s="28"/>
      <c r="B951" s="28"/>
      <c r="C951" s="5"/>
      <c r="D951" s="5"/>
    </row>
    <row r="952">
      <c r="A952" s="28"/>
      <c r="B952" s="28"/>
      <c r="C952" s="5"/>
      <c r="D952" s="5"/>
    </row>
    <row r="953">
      <c r="A953" s="28"/>
      <c r="B953" s="28"/>
      <c r="C953" s="5"/>
      <c r="D953" s="5"/>
    </row>
    <row r="954">
      <c r="A954" s="28"/>
      <c r="B954" s="28"/>
      <c r="C954" s="5"/>
      <c r="D954" s="5"/>
    </row>
    <row r="955">
      <c r="A955" s="28"/>
      <c r="B955" s="28"/>
      <c r="C955" s="5"/>
      <c r="D955" s="5"/>
    </row>
    <row r="956">
      <c r="A956" s="28"/>
      <c r="B956" s="28"/>
      <c r="C956" s="5"/>
      <c r="D956" s="5"/>
    </row>
    <row r="957">
      <c r="A957" s="28"/>
      <c r="B957" s="28"/>
      <c r="C957" s="5"/>
      <c r="D957" s="5"/>
    </row>
    <row r="958">
      <c r="A958" s="28"/>
      <c r="B958" s="28"/>
      <c r="C958" s="5"/>
      <c r="D958" s="5"/>
    </row>
    <row r="959">
      <c r="A959" s="28"/>
      <c r="B959" s="28"/>
      <c r="C959" s="5"/>
      <c r="D959" s="5"/>
    </row>
    <row r="960">
      <c r="A960" s="28"/>
      <c r="B960" s="28"/>
      <c r="C960" s="5"/>
      <c r="D960" s="5"/>
    </row>
    <row r="961">
      <c r="A961" s="28"/>
      <c r="B961" s="28"/>
      <c r="C961" s="5"/>
      <c r="D961" s="5"/>
    </row>
    <row r="962">
      <c r="A962" s="28"/>
      <c r="B962" s="28"/>
      <c r="C962" s="5"/>
      <c r="D962" s="5"/>
    </row>
    <row r="963">
      <c r="A963" s="28"/>
      <c r="B963" s="28"/>
      <c r="C963" s="5"/>
      <c r="D963" s="5"/>
    </row>
    <row r="964">
      <c r="A964" s="28"/>
      <c r="B964" s="28"/>
      <c r="C964" s="5"/>
      <c r="D964" s="5"/>
    </row>
    <row r="965">
      <c r="A965" s="28"/>
      <c r="B965" s="28"/>
      <c r="C965" s="5"/>
      <c r="D965" s="5"/>
    </row>
    <row r="966">
      <c r="A966" s="28"/>
      <c r="B966" s="28"/>
      <c r="C966" s="5"/>
      <c r="D966" s="5"/>
    </row>
    <row r="967">
      <c r="A967" s="28"/>
      <c r="B967" s="28"/>
      <c r="C967" s="5"/>
      <c r="D967" s="5"/>
    </row>
    <row r="968">
      <c r="A968" s="28"/>
      <c r="B968" s="28"/>
      <c r="C968" s="5"/>
      <c r="D968" s="5"/>
    </row>
    <row r="969">
      <c r="A969" s="28"/>
      <c r="B969" s="28"/>
      <c r="C969" s="5"/>
      <c r="D969" s="5"/>
    </row>
    <row r="970">
      <c r="A970" s="28"/>
      <c r="B970" s="28"/>
      <c r="C970" s="5"/>
      <c r="D970" s="5"/>
    </row>
    <row r="971">
      <c r="A971" s="28"/>
      <c r="B971" s="28"/>
      <c r="C971" s="5"/>
      <c r="D971" s="5"/>
    </row>
    <row r="972">
      <c r="A972" s="28"/>
      <c r="B972" s="28"/>
      <c r="C972" s="5"/>
      <c r="D972" s="5"/>
    </row>
    <row r="973">
      <c r="A973" s="28"/>
      <c r="B973" s="28"/>
      <c r="C973" s="5"/>
      <c r="D973" s="5"/>
    </row>
    <row r="974">
      <c r="A974" s="28"/>
      <c r="B974" s="28"/>
      <c r="C974" s="5"/>
      <c r="D974" s="5"/>
    </row>
    <row r="975">
      <c r="A975" s="28"/>
      <c r="B975" s="28"/>
      <c r="C975" s="5"/>
      <c r="D975" s="5"/>
    </row>
    <row r="976">
      <c r="A976" s="28"/>
      <c r="B976" s="28"/>
      <c r="C976" s="5"/>
      <c r="D976" s="5"/>
    </row>
    <row r="977">
      <c r="A977" s="28"/>
      <c r="B977" s="28"/>
      <c r="C977" s="5"/>
      <c r="D977" s="5"/>
    </row>
    <row r="978">
      <c r="A978" s="28"/>
      <c r="B978" s="28"/>
      <c r="C978" s="5"/>
      <c r="D978" s="5"/>
    </row>
    <row r="979">
      <c r="A979" s="28"/>
      <c r="B979" s="28"/>
      <c r="C979" s="5"/>
      <c r="D979" s="5"/>
    </row>
    <row r="980">
      <c r="A980" s="28"/>
      <c r="B980" s="28"/>
      <c r="C980" s="5"/>
      <c r="D980" s="5"/>
    </row>
    <row r="981">
      <c r="A981" s="28"/>
      <c r="B981" s="28"/>
      <c r="C981" s="5"/>
      <c r="D981" s="5"/>
    </row>
    <row r="982">
      <c r="A982" s="28"/>
      <c r="B982" s="28"/>
      <c r="C982" s="5"/>
      <c r="D982" s="5"/>
    </row>
    <row r="983">
      <c r="A983" s="28"/>
      <c r="B983" s="28"/>
      <c r="C983" s="5"/>
      <c r="D983" s="5"/>
    </row>
    <row r="984">
      <c r="A984" s="28"/>
      <c r="B984" s="28"/>
      <c r="C984" s="5"/>
      <c r="D984" s="5"/>
    </row>
    <row r="985">
      <c r="A985" s="28"/>
      <c r="B985" s="28"/>
      <c r="C985" s="5"/>
      <c r="D985" s="5"/>
    </row>
    <row r="986">
      <c r="A986" s="28"/>
      <c r="B986" s="28"/>
      <c r="C986" s="5"/>
      <c r="D986" s="5"/>
    </row>
    <row r="987">
      <c r="A987" s="28"/>
      <c r="B987" s="28"/>
      <c r="C987" s="5"/>
      <c r="D987" s="5"/>
    </row>
    <row r="988">
      <c r="A988" s="28"/>
      <c r="B988" s="28"/>
      <c r="C988" s="5"/>
      <c r="D988" s="5"/>
    </row>
    <row r="989">
      <c r="A989" s="28"/>
      <c r="B989" s="28"/>
      <c r="C989" s="5"/>
      <c r="D989" s="5"/>
    </row>
    <row r="990">
      <c r="A990" s="28"/>
      <c r="B990" s="28"/>
      <c r="C990" s="5"/>
      <c r="D990" s="5"/>
    </row>
    <row r="991">
      <c r="A991" s="28"/>
      <c r="B991" s="28"/>
      <c r="C991" s="5"/>
      <c r="D991" s="5"/>
    </row>
    <row r="992">
      <c r="A992" s="28"/>
      <c r="B992" s="28"/>
      <c r="C992" s="5"/>
      <c r="D992" s="5"/>
    </row>
    <row r="993">
      <c r="A993" s="28"/>
      <c r="B993" s="28"/>
      <c r="C993" s="5"/>
      <c r="D993" s="5"/>
    </row>
    <row r="994">
      <c r="A994" s="28"/>
      <c r="B994" s="28"/>
      <c r="C994" s="5"/>
      <c r="D994" s="5"/>
    </row>
    <row r="995">
      <c r="A995" s="28"/>
      <c r="B995" s="28"/>
      <c r="C995" s="5"/>
      <c r="D995" s="5"/>
    </row>
    <row r="996">
      <c r="A996" s="28"/>
      <c r="B996" s="28"/>
      <c r="C996" s="5"/>
      <c r="D996" s="5"/>
    </row>
    <row r="997">
      <c r="A997" s="28"/>
      <c r="B997" s="28"/>
      <c r="C997" s="5"/>
      <c r="D997" s="5"/>
    </row>
    <row r="998">
      <c r="A998" s="28"/>
      <c r="B998" s="28"/>
      <c r="C998" s="5"/>
      <c r="D998" s="5"/>
    </row>
    <row r="999">
      <c r="A999" s="28"/>
      <c r="B999" s="28"/>
      <c r="C999" s="5"/>
      <c r="D999" s="5"/>
    </row>
    <row r="1000">
      <c r="A1000" s="28"/>
      <c r="B1000" s="28"/>
      <c r="C1000" s="5"/>
      <c r="D1000" s="5"/>
    </row>
    <row r="1001">
      <c r="A1001" s="28"/>
      <c r="B1001" s="28"/>
      <c r="C1001" s="5"/>
      <c r="D1001" s="5"/>
    </row>
    <row r="1002">
      <c r="A1002" s="28"/>
      <c r="B1002" s="28"/>
      <c r="C1002" s="5"/>
      <c r="D1002" s="5"/>
    </row>
    <row r="1003">
      <c r="A1003" s="28"/>
      <c r="B1003" s="28"/>
      <c r="C1003" s="5"/>
      <c r="D1003" s="5"/>
    </row>
    <row r="1004">
      <c r="A1004" s="28"/>
      <c r="B1004" s="28"/>
      <c r="C1004" s="5"/>
      <c r="D1004" s="5"/>
    </row>
    <row r="1005">
      <c r="A1005" s="28"/>
      <c r="B1005" s="28"/>
      <c r="C1005" s="5"/>
      <c r="D1005" s="5"/>
    </row>
    <row r="1006">
      <c r="A1006" s="28"/>
      <c r="B1006" s="28"/>
      <c r="C1006" s="5"/>
      <c r="D1006" s="5"/>
    </row>
    <row r="1007">
      <c r="A1007" s="28"/>
      <c r="B1007" s="28"/>
      <c r="C1007" s="5"/>
      <c r="D1007" s="5"/>
    </row>
    <row r="1008">
      <c r="A1008" s="28"/>
      <c r="B1008" s="28"/>
      <c r="C1008" s="5"/>
      <c r="D1008" s="5"/>
    </row>
    <row r="1009">
      <c r="A1009" s="28"/>
      <c r="B1009" s="28"/>
      <c r="C1009" s="5"/>
      <c r="D1009" s="5"/>
    </row>
    <row r="1010">
      <c r="A1010" s="28"/>
      <c r="B1010" s="28"/>
      <c r="C1010" s="5"/>
      <c r="D1010" s="5"/>
    </row>
    <row r="1011">
      <c r="A1011" s="28"/>
      <c r="B1011" s="28"/>
      <c r="C1011" s="5"/>
      <c r="D1011" s="5"/>
    </row>
    <row r="1012">
      <c r="A1012" s="28"/>
      <c r="B1012" s="28"/>
      <c r="C1012" s="5"/>
      <c r="D1012" s="5"/>
    </row>
    <row r="1013">
      <c r="A1013" s="28"/>
      <c r="B1013" s="28"/>
      <c r="C1013" s="5"/>
      <c r="D1013" s="5"/>
    </row>
    <row r="1014">
      <c r="A1014" s="28"/>
      <c r="B1014" s="28"/>
      <c r="C1014" s="5"/>
      <c r="D1014" s="5"/>
    </row>
    <row r="1015">
      <c r="A1015" s="28"/>
      <c r="B1015" s="28"/>
      <c r="C1015" s="5"/>
      <c r="D1015" s="5"/>
    </row>
    <row r="1016">
      <c r="A1016" s="28"/>
      <c r="B1016" s="28"/>
      <c r="C1016" s="5"/>
      <c r="D1016" s="5"/>
    </row>
    <row r="1017">
      <c r="A1017" s="28"/>
      <c r="B1017" s="28"/>
      <c r="C1017" s="5"/>
      <c r="D1017" s="5"/>
    </row>
    <row r="1018">
      <c r="A1018" s="28"/>
      <c r="B1018" s="28"/>
      <c r="C1018" s="5"/>
      <c r="D1018" s="5"/>
    </row>
    <row r="1019">
      <c r="A1019" s="28"/>
      <c r="B1019" s="28"/>
      <c r="C1019" s="5"/>
      <c r="D1019" s="5"/>
    </row>
    <row r="1020">
      <c r="A1020" s="28"/>
      <c r="B1020" s="28"/>
      <c r="C1020" s="5"/>
      <c r="D1020" s="5"/>
    </row>
    <row r="1021">
      <c r="A1021" s="28"/>
      <c r="B1021" s="28"/>
      <c r="C1021" s="5"/>
      <c r="D1021" s="5"/>
    </row>
    <row r="1022">
      <c r="A1022" s="28"/>
      <c r="B1022" s="28"/>
      <c r="C1022" s="5"/>
      <c r="D1022" s="5"/>
    </row>
    <row r="1023">
      <c r="A1023" s="28"/>
      <c r="B1023" s="28"/>
      <c r="C1023" s="5"/>
      <c r="D1023" s="5"/>
    </row>
    <row r="1024">
      <c r="A1024" s="28"/>
      <c r="B1024" s="28"/>
      <c r="C1024" s="5"/>
      <c r="D1024" s="5"/>
    </row>
    <row r="1025">
      <c r="A1025" s="28"/>
      <c r="B1025" s="28"/>
      <c r="C1025" s="5"/>
      <c r="D1025" s="5"/>
    </row>
    <row r="1026">
      <c r="A1026" s="28"/>
      <c r="B1026" s="28"/>
      <c r="C1026" s="5"/>
      <c r="D1026" s="5"/>
    </row>
    <row r="1027">
      <c r="A1027" s="28"/>
      <c r="B1027" s="28"/>
      <c r="C1027" s="5"/>
      <c r="D1027" s="5"/>
    </row>
    <row r="1028">
      <c r="A1028" s="28"/>
      <c r="B1028" s="28"/>
      <c r="C1028" s="5"/>
      <c r="D1028" s="5"/>
    </row>
    <row r="1029">
      <c r="A1029" s="28"/>
      <c r="B1029" s="28"/>
      <c r="C1029" s="5"/>
      <c r="D1029" s="5"/>
    </row>
    <row r="1030">
      <c r="A1030" s="28"/>
      <c r="B1030" s="28"/>
      <c r="C1030" s="5"/>
      <c r="D1030" s="5"/>
    </row>
    <row r="1031">
      <c r="A1031" s="28"/>
      <c r="B1031" s="28"/>
      <c r="C1031" s="5"/>
      <c r="D1031" s="5"/>
    </row>
    <row r="1032">
      <c r="A1032" s="28"/>
      <c r="B1032" s="28"/>
      <c r="C1032" s="5"/>
      <c r="D1032" s="5"/>
    </row>
    <row r="1033">
      <c r="A1033" s="28"/>
      <c r="B1033" s="28"/>
      <c r="C1033" s="5"/>
      <c r="D1033" s="5"/>
    </row>
    <row r="1034">
      <c r="A1034" s="28"/>
      <c r="B1034" s="28"/>
      <c r="C1034" s="5"/>
      <c r="D1034" s="5"/>
    </row>
    <row r="1035">
      <c r="A1035" s="28"/>
      <c r="B1035" s="28"/>
      <c r="C1035" s="5"/>
      <c r="D1035" s="5"/>
    </row>
    <row r="1036">
      <c r="A1036" s="28"/>
      <c r="B1036" s="28"/>
      <c r="C1036" s="5"/>
      <c r="D1036" s="5"/>
    </row>
    <row r="1037">
      <c r="A1037" s="28"/>
      <c r="B1037" s="28"/>
      <c r="C1037" s="5"/>
      <c r="D1037" s="5"/>
    </row>
    <row r="1038">
      <c r="A1038" s="28"/>
      <c r="B1038" s="28"/>
      <c r="C1038" s="5"/>
      <c r="D1038" s="5"/>
    </row>
    <row r="1039">
      <c r="A1039" s="28"/>
      <c r="B1039" s="28"/>
      <c r="C1039" s="5"/>
      <c r="D1039" s="5"/>
    </row>
    <row r="1040">
      <c r="A1040" s="28"/>
      <c r="B1040" s="28"/>
      <c r="C1040" s="5"/>
      <c r="D1040" s="5"/>
    </row>
    <row r="1041">
      <c r="A1041" s="28"/>
      <c r="B1041" s="28"/>
      <c r="C1041" s="5"/>
      <c r="D1041" s="5"/>
    </row>
    <row r="1042">
      <c r="A1042" s="28"/>
      <c r="B1042" s="28"/>
      <c r="C1042" s="5"/>
      <c r="D1042" s="5"/>
    </row>
    <row r="1043">
      <c r="A1043" s="28"/>
      <c r="B1043" s="28"/>
      <c r="C1043" s="5"/>
      <c r="D1043" s="5"/>
    </row>
    <row r="1044">
      <c r="A1044" s="28"/>
      <c r="B1044" s="28"/>
      <c r="C1044" s="5"/>
      <c r="D1044" s="5"/>
    </row>
    <row r="1045">
      <c r="A1045" s="28"/>
      <c r="B1045" s="28"/>
      <c r="C1045" s="5"/>
      <c r="D1045" s="5"/>
    </row>
    <row r="1046">
      <c r="A1046" s="28"/>
      <c r="B1046" s="28"/>
      <c r="C1046" s="5"/>
      <c r="D1046" s="5"/>
    </row>
    <row r="1047">
      <c r="A1047" s="28"/>
      <c r="B1047" s="28"/>
      <c r="C1047" s="5"/>
      <c r="D1047" s="5"/>
    </row>
    <row r="1048">
      <c r="A1048" s="28"/>
      <c r="B1048" s="28"/>
      <c r="C1048" s="5"/>
      <c r="D1048" s="5"/>
    </row>
    <row r="1049">
      <c r="A1049" s="28"/>
      <c r="B1049" s="28"/>
      <c r="C1049" s="5"/>
      <c r="D1049" s="5"/>
    </row>
    <row r="1050">
      <c r="A1050" s="28"/>
      <c r="B1050" s="28"/>
      <c r="C1050" s="5"/>
      <c r="D1050" s="5"/>
    </row>
    <row r="1051">
      <c r="A1051" s="28"/>
      <c r="B1051" s="28"/>
      <c r="C1051" s="5"/>
      <c r="D1051" s="5"/>
    </row>
    <row r="1052">
      <c r="A1052" s="28"/>
      <c r="B1052" s="28"/>
      <c r="C1052" s="5"/>
      <c r="D1052" s="5"/>
    </row>
    <row r="1053">
      <c r="A1053" s="28"/>
      <c r="B1053" s="28"/>
      <c r="C1053" s="5"/>
      <c r="D1053" s="5"/>
    </row>
    <row r="1054">
      <c r="A1054" s="28"/>
      <c r="B1054" s="28"/>
      <c r="C1054" s="5"/>
      <c r="D1054" s="5"/>
    </row>
    <row r="1055">
      <c r="A1055" s="28"/>
      <c r="B1055" s="28"/>
      <c r="C1055" s="5"/>
      <c r="D1055" s="5"/>
    </row>
    <row r="1056">
      <c r="A1056" s="28"/>
      <c r="B1056" s="28"/>
      <c r="C1056" s="5"/>
      <c r="D1056" s="5"/>
    </row>
    <row r="1057">
      <c r="A1057" s="28"/>
      <c r="B1057" s="28"/>
      <c r="C1057" s="5"/>
      <c r="D1057" s="5"/>
    </row>
    <row r="1058">
      <c r="A1058" s="28"/>
      <c r="B1058" s="28"/>
      <c r="C1058" s="5"/>
      <c r="D1058" s="5"/>
    </row>
    <row r="1059">
      <c r="A1059" s="28"/>
      <c r="B1059" s="28"/>
      <c r="C1059" s="5"/>
      <c r="D1059" s="5"/>
    </row>
    <row r="1060">
      <c r="A1060" s="28"/>
      <c r="B1060" s="28"/>
      <c r="C1060" s="5"/>
      <c r="D1060" s="5"/>
    </row>
    <row r="1061">
      <c r="A1061" s="28"/>
      <c r="B1061" s="28"/>
      <c r="C1061" s="5"/>
      <c r="D1061" s="5"/>
    </row>
    <row r="1062">
      <c r="A1062" s="28"/>
      <c r="B1062" s="28"/>
      <c r="C1062" s="5"/>
      <c r="D1062" s="5"/>
    </row>
    <row r="1063">
      <c r="A1063" s="28"/>
      <c r="B1063" s="28"/>
      <c r="C1063" s="5"/>
      <c r="D1063" s="5"/>
    </row>
    <row r="1064">
      <c r="A1064" s="28"/>
      <c r="B1064" s="28"/>
      <c r="C1064" s="5"/>
      <c r="D1064" s="5"/>
    </row>
    <row r="1065">
      <c r="A1065" s="28"/>
      <c r="B1065" s="28"/>
      <c r="C1065" s="5"/>
      <c r="D1065" s="5"/>
    </row>
    <row r="1066">
      <c r="A1066" s="28"/>
      <c r="B1066" s="28"/>
      <c r="C1066" s="5"/>
      <c r="D1066" s="5"/>
    </row>
    <row r="1067">
      <c r="A1067" s="28"/>
      <c r="B1067" s="28"/>
      <c r="C1067" s="5"/>
      <c r="D1067" s="5"/>
    </row>
    <row r="1068">
      <c r="A1068" s="28"/>
      <c r="B1068" s="28"/>
      <c r="C1068" s="5"/>
      <c r="D1068" s="5"/>
    </row>
    <row r="1069">
      <c r="A1069" s="28"/>
      <c r="B1069" s="28"/>
      <c r="C1069" s="5"/>
      <c r="D1069" s="5"/>
    </row>
    <row r="1070">
      <c r="A1070" s="28"/>
      <c r="B1070" s="28"/>
      <c r="C1070" s="5"/>
      <c r="D1070" s="5"/>
    </row>
    <row r="1071">
      <c r="A1071" s="28"/>
      <c r="B1071" s="28"/>
      <c r="C1071" s="5"/>
      <c r="D1071" s="5"/>
    </row>
    <row r="1072">
      <c r="A1072" s="28"/>
      <c r="B1072" s="28"/>
      <c r="C1072" s="5"/>
      <c r="D1072" s="5"/>
    </row>
    <row r="1073">
      <c r="A1073" s="28"/>
      <c r="B1073" s="28"/>
      <c r="C1073" s="5"/>
      <c r="D1073" s="5"/>
    </row>
    <row r="1074">
      <c r="A1074" s="28"/>
      <c r="B1074" s="28"/>
      <c r="C1074" s="5"/>
      <c r="D1074" s="5"/>
    </row>
    <row r="1075">
      <c r="A1075" s="28"/>
      <c r="B1075" s="28"/>
      <c r="C1075" s="5"/>
      <c r="D1075" s="5"/>
    </row>
    <row r="1076">
      <c r="A1076" s="28"/>
      <c r="B1076" s="28"/>
      <c r="C1076" s="5"/>
      <c r="D1076" s="5"/>
    </row>
    <row r="1077">
      <c r="A1077" s="28"/>
      <c r="B1077" s="28"/>
      <c r="C1077" s="5"/>
      <c r="D1077" s="5"/>
    </row>
    <row r="1078">
      <c r="A1078" s="28"/>
      <c r="B1078" s="28"/>
      <c r="C1078" s="5"/>
      <c r="D1078" s="5"/>
    </row>
    <row r="1079">
      <c r="A1079" s="28"/>
      <c r="B1079" s="28"/>
      <c r="C1079" s="5"/>
      <c r="D1079" s="5"/>
    </row>
    <row r="1080">
      <c r="A1080" s="28"/>
      <c r="B1080" s="28"/>
      <c r="C1080" s="5"/>
      <c r="D1080" s="5"/>
    </row>
    <row r="1081">
      <c r="A1081" s="28"/>
      <c r="B1081" s="28"/>
      <c r="C1081" s="5"/>
      <c r="D1081" s="5"/>
    </row>
    <row r="1082">
      <c r="A1082" s="28"/>
      <c r="B1082" s="28"/>
      <c r="C1082" s="5"/>
      <c r="D1082" s="5"/>
    </row>
    <row r="1083">
      <c r="A1083" s="28"/>
      <c r="B1083" s="28"/>
      <c r="C1083" s="5"/>
      <c r="D1083" s="5"/>
    </row>
    <row r="1084">
      <c r="A1084" s="28"/>
      <c r="B1084" s="28"/>
      <c r="C1084" s="5"/>
      <c r="D1084" s="5"/>
    </row>
    <row r="1085">
      <c r="A1085" s="28"/>
      <c r="B1085" s="28"/>
      <c r="C1085" s="5"/>
      <c r="D1085" s="5"/>
    </row>
    <row r="1086">
      <c r="A1086" s="28"/>
      <c r="B1086" s="28"/>
      <c r="C1086" s="5"/>
      <c r="D1086" s="5"/>
    </row>
    <row r="1087">
      <c r="A1087" s="28"/>
      <c r="B1087" s="28"/>
      <c r="C1087" s="5"/>
      <c r="D1087" s="5"/>
    </row>
    <row r="1088">
      <c r="A1088" s="28"/>
      <c r="B1088" s="28"/>
      <c r="C1088" s="5"/>
      <c r="D1088" s="5"/>
    </row>
    <row r="1089">
      <c r="A1089" s="28"/>
      <c r="B1089" s="28"/>
      <c r="C1089" s="5"/>
      <c r="D1089" s="5"/>
    </row>
    <row r="1090">
      <c r="A1090" s="28"/>
      <c r="B1090" s="28"/>
      <c r="C1090" s="5"/>
      <c r="D1090" s="5"/>
    </row>
    <row r="1091">
      <c r="A1091" s="28"/>
      <c r="B1091" s="28"/>
      <c r="C1091" s="5"/>
      <c r="D1091" s="5"/>
    </row>
    <row r="1092">
      <c r="A1092" s="28"/>
      <c r="B1092" s="28"/>
      <c r="C1092" s="5"/>
      <c r="D1092" s="5"/>
    </row>
    <row r="1093">
      <c r="A1093" s="28"/>
      <c r="B1093" s="28"/>
      <c r="C1093" s="5"/>
      <c r="D1093" s="5"/>
    </row>
    <row r="1094">
      <c r="A1094" s="28"/>
      <c r="B1094" s="28"/>
      <c r="C1094" s="5"/>
      <c r="D1094" s="5"/>
    </row>
    <row r="1095">
      <c r="A1095" s="28"/>
      <c r="B1095" s="28"/>
      <c r="C1095" s="5"/>
      <c r="D1095" s="5"/>
    </row>
    <row r="1096">
      <c r="A1096" s="28"/>
      <c r="B1096" s="28"/>
      <c r="C1096" s="5"/>
      <c r="D1096" s="5"/>
    </row>
    <row r="1097">
      <c r="A1097" s="28"/>
      <c r="B1097" s="28"/>
      <c r="C1097" s="5"/>
      <c r="D1097" s="5"/>
    </row>
    <row r="1098">
      <c r="A1098" s="28"/>
      <c r="B1098" s="28"/>
      <c r="C1098" s="5"/>
      <c r="D1098" s="5"/>
    </row>
    <row r="1099">
      <c r="A1099" s="28"/>
      <c r="B1099" s="28"/>
      <c r="C1099" s="5"/>
      <c r="D1099" s="5"/>
    </row>
    <row r="1100">
      <c r="A1100" s="28"/>
      <c r="B1100" s="28"/>
      <c r="C1100" s="5"/>
      <c r="D1100" s="5"/>
    </row>
    <row r="1101">
      <c r="A1101" s="28"/>
      <c r="B1101" s="28"/>
      <c r="C1101" s="5"/>
      <c r="D1101" s="5"/>
    </row>
    <row r="1102">
      <c r="A1102" s="28"/>
      <c r="B1102" s="28"/>
      <c r="C1102" s="5"/>
      <c r="D1102" s="5"/>
    </row>
    <row r="1103">
      <c r="A1103" s="28"/>
      <c r="B1103" s="28"/>
      <c r="C1103" s="5"/>
      <c r="D1103" s="5"/>
    </row>
    <row r="1104">
      <c r="A1104" s="28"/>
      <c r="B1104" s="28"/>
      <c r="C1104" s="5"/>
      <c r="D1104" s="5"/>
    </row>
    <row r="1105">
      <c r="A1105" s="28"/>
      <c r="B1105" s="28"/>
      <c r="C1105" s="5"/>
      <c r="D1105" s="5"/>
    </row>
    <row r="1106">
      <c r="A1106" s="28"/>
      <c r="B1106" s="28"/>
      <c r="C1106" s="5"/>
      <c r="D1106" s="5"/>
    </row>
    <row r="1107">
      <c r="A1107" s="28"/>
      <c r="B1107" s="28"/>
      <c r="C1107" s="5"/>
      <c r="D1107" s="5"/>
    </row>
    <row r="1108">
      <c r="A1108" s="28"/>
      <c r="B1108" s="28"/>
      <c r="C1108" s="5"/>
      <c r="D1108" s="5"/>
    </row>
    <row r="1109">
      <c r="A1109" s="28"/>
      <c r="B1109" s="28"/>
      <c r="C1109" s="5"/>
      <c r="D1109" s="5"/>
    </row>
    <row r="1110">
      <c r="A1110" s="28"/>
      <c r="B1110" s="28"/>
      <c r="C1110" s="5"/>
      <c r="D1110" s="5"/>
    </row>
    <row r="1111">
      <c r="A1111" s="28"/>
      <c r="B1111" s="28"/>
      <c r="C1111" s="5"/>
      <c r="D1111" s="5"/>
    </row>
    <row r="1112">
      <c r="A1112" s="28"/>
      <c r="B1112" s="28"/>
      <c r="C1112" s="5"/>
      <c r="D1112" s="5"/>
    </row>
    <row r="1113">
      <c r="A1113" s="28"/>
      <c r="B1113" s="28"/>
      <c r="C1113" s="5"/>
      <c r="D1113" s="5"/>
    </row>
    <row r="1114">
      <c r="A1114" s="28"/>
      <c r="B1114" s="28"/>
      <c r="C1114" s="5"/>
      <c r="D1114" s="5"/>
    </row>
    <row r="1115">
      <c r="A1115" s="28"/>
      <c r="B1115" s="28"/>
      <c r="C1115" s="5"/>
      <c r="D1115" s="5"/>
    </row>
    <row r="1116">
      <c r="A1116" s="28"/>
      <c r="B1116" s="28"/>
      <c r="C1116" s="5"/>
      <c r="D1116" s="5"/>
    </row>
    <row r="1117">
      <c r="A1117" s="28"/>
      <c r="B1117" s="28"/>
      <c r="C1117" s="5"/>
      <c r="D1117" s="5"/>
    </row>
    <row r="1118">
      <c r="A1118" s="28"/>
      <c r="B1118" s="28"/>
      <c r="C1118" s="5"/>
      <c r="D1118" s="5"/>
    </row>
    <row r="1119">
      <c r="A1119" s="28"/>
      <c r="B1119" s="28"/>
      <c r="C1119" s="5"/>
      <c r="D1119" s="5"/>
    </row>
    <row r="1120">
      <c r="A1120" s="28"/>
      <c r="B1120" s="28"/>
      <c r="C1120" s="5"/>
      <c r="D1120" s="5"/>
    </row>
    <row r="1121">
      <c r="A1121" s="28"/>
      <c r="B1121" s="28"/>
      <c r="C1121" s="5"/>
      <c r="D1121" s="5"/>
    </row>
    <row r="1122">
      <c r="A1122" s="28"/>
      <c r="B1122" s="28"/>
      <c r="C1122" s="5"/>
      <c r="D1122" s="5"/>
    </row>
    <row r="1123">
      <c r="A1123" s="28"/>
      <c r="B1123" s="28"/>
      <c r="C1123" s="5"/>
      <c r="D1123" s="5"/>
    </row>
    <row r="1124">
      <c r="A1124" s="28"/>
      <c r="B1124" s="28"/>
      <c r="C1124" s="5"/>
      <c r="D1124" s="5"/>
    </row>
    <row r="1125">
      <c r="A1125" s="28"/>
      <c r="B1125" s="28"/>
      <c r="C1125" s="5"/>
      <c r="D1125" s="5"/>
    </row>
    <row r="1126">
      <c r="A1126" s="28"/>
      <c r="B1126" s="28"/>
      <c r="C1126" s="5"/>
      <c r="D1126" s="5"/>
    </row>
    <row r="1127">
      <c r="A1127" s="28"/>
      <c r="B1127" s="28"/>
      <c r="C1127" s="5"/>
      <c r="D1127" s="5"/>
    </row>
    <row r="1128">
      <c r="A1128" s="28"/>
      <c r="B1128" s="28"/>
      <c r="C1128" s="5"/>
      <c r="D1128" s="5"/>
    </row>
    <row r="1129">
      <c r="A1129" s="28"/>
      <c r="B1129" s="28"/>
      <c r="C1129" s="5"/>
      <c r="D1129" s="5"/>
    </row>
    <row r="1130">
      <c r="A1130" s="28"/>
      <c r="B1130" s="28"/>
      <c r="C1130" s="5"/>
      <c r="D1130" s="5"/>
    </row>
    <row r="1131">
      <c r="A1131" s="28"/>
      <c r="B1131" s="28"/>
      <c r="C1131" s="5"/>
      <c r="D1131" s="5"/>
    </row>
    <row r="1132">
      <c r="A1132" s="28"/>
      <c r="B1132" s="28"/>
      <c r="C1132" s="5"/>
      <c r="D1132" s="5"/>
    </row>
    <row r="1133">
      <c r="A1133" s="28"/>
      <c r="B1133" s="28"/>
      <c r="C1133" s="5"/>
      <c r="D1133" s="5"/>
    </row>
    <row r="1134">
      <c r="A1134" s="28"/>
      <c r="B1134" s="28"/>
      <c r="C1134" s="5"/>
      <c r="D1134" s="5"/>
    </row>
    <row r="1135">
      <c r="A1135" s="28"/>
      <c r="B1135" s="28"/>
      <c r="C1135" s="5"/>
      <c r="D1135" s="5"/>
    </row>
    <row r="1136">
      <c r="A1136" s="28"/>
      <c r="B1136" s="28"/>
      <c r="C1136" s="5"/>
      <c r="D1136" s="5"/>
    </row>
    <row r="1137">
      <c r="A1137" s="28"/>
      <c r="B1137" s="28"/>
      <c r="C1137" s="5"/>
      <c r="D1137" s="5"/>
    </row>
    <row r="1138">
      <c r="A1138" s="28"/>
      <c r="B1138" s="28"/>
      <c r="C1138" s="5"/>
      <c r="D1138" s="5"/>
    </row>
    <row r="1139">
      <c r="A1139" s="28"/>
      <c r="B1139" s="28"/>
      <c r="C1139" s="5"/>
      <c r="D1139" s="5"/>
    </row>
    <row r="1140">
      <c r="A1140" s="28"/>
      <c r="B1140" s="28"/>
      <c r="C1140" s="5"/>
      <c r="D1140" s="5"/>
    </row>
    <row r="1141">
      <c r="A1141" s="28"/>
      <c r="B1141" s="28"/>
      <c r="C1141" s="5"/>
      <c r="D1141" s="5"/>
    </row>
    <row r="1142">
      <c r="A1142" s="28"/>
      <c r="B1142" s="28"/>
      <c r="C1142" s="5"/>
      <c r="D1142" s="5"/>
    </row>
    <row r="1143">
      <c r="A1143" s="28"/>
      <c r="B1143" s="28"/>
      <c r="C1143" s="5"/>
      <c r="D1143" s="5"/>
    </row>
    <row r="1144">
      <c r="A1144" s="28"/>
      <c r="B1144" s="28"/>
      <c r="C1144" s="5"/>
      <c r="D1144" s="5"/>
    </row>
    <row r="1145">
      <c r="A1145" s="28"/>
      <c r="B1145" s="28"/>
      <c r="C1145" s="5"/>
      <c r="D1145" s="5"/>
    </row>
    <row r="1146">
      <c r="A1146" s="28"/>
      <c r="B1146" s="28"/>
      <c r="C1146" s="5"/>
      <c r="D1146" s="5"/>
    </row>
    <row r="1147">
      <c r="A1147" s="28"/>
      <c r="B1147" s="28"/>
      <c r="C1147" s="5"/>
      <c r="D1147" s="5"/>
    </row>
    <row r="1148">
      <c r="A1148" s="28"/>
      <c r="B1148" s="28"/>
      <c r="C1148" s="5"/>
      <c r="D1148" s="5"/>
    </row>
    <row r="1149">
      <c r="A1149" s="28"/>
      <c r="B1149" s="28"/>
      <c r="C1149" s="5"/>
      <c r="D1149" s="5"/>
    </row>
    <row r="1150">
      <c r="A1150" s="28"/>
      <c r="B1150" s="28"/>
      <c r="C1150" s="5"/>
      <c r="D1150" s="5"/>
    </row>
    <row r="1151">
      <c r="A1151" s="28"/>
      <c r="B1151" s="28"/>
      <c r="C1151" s="5"/>
      <c r="D1151" s="5"/>
    </row>
    <row r="1152">
      <c r="A1152" s="28"/>
      <c r="B1152" s="28"/>
      <c r="C1152" s="5"/>
      <c r="D1152" s="5"/>
    </row>
    <row r="1153">
      <c r="A1153" s="28"/>
      <c r="B1153" s="28"/>
      <c r="C1153" s="5"/>
      <c r="D1153" s="5"/>
    </row>
    <row r="1154">
      <c r="A1154" s="28"/>
      <c r="B1154" s="28"/>
      <c r="C1154" s="5"/>
      <c r="D1154" s="5"/>
    </row>
    <row r="1155">
      <c r="A1155" s="28"/>
      <c r="B1155" s="28"/>
      <c r="C1155" s="5"/>
      <c r="D1155" s="5"/>
    </row>
    <row r="1156">
      <c r="A1156" s="28"/>
      <c r="B1156" s="28"/>
      <c r="C1156" s="5"/>
      <c r="D1156" s="5"/>
    </row>
    <row r="1157">
      <c r="A1157" s="28"/>
      <c r="B1157" s="28"/>
      <c r="C1157" s="5"/>
      <c r="D1157" s="5"/>
    </row>
    <row r="1158">
      <c r="A1158" s="28"/>
      <c r="B1158" s="28"/>
      <c r="C1158" s="5"/>
      <c r="D1158" s="5"/>
    </row>
    <row r="1159">
      <c r="A1159" s="28"/>
      <c r="B1159" s="28"/>
      <c r="C1159" s="5"/>
      <c r="D1159" s="5"/>
    </row>
    <row r="1160">
      <c r="A1160" s="28"/>
      <c r="B1160" s="28"/>
      <c r="C1160" s="5"/>
      <c r="D1160" s="5"/>
    </row>
    <row r="1161">
      <c r="A1161" s="28"/>
      <c r="B1161" s="28"/>
      <c r="C1161" s="5"/>
      <c r="D1161" s="5"/>
    </row>
    <row r="1162">
      <c r="A1162" s="28"/>
      <c r="B1162" s="28"/>
      <c r="C1162" s="5"/>
      <c r="D1162" s="5"/>
    </row>
    <row r="1163">
      <c r="A1163" s="28"/>
      <c r="B1163" s="28"/>
      <c r="C1163" s="5"/>
      <c r="D1163" s="5"/>
    </row>
    <row r="1164">
      <c r="A1164" s="28"/>
      <c r="B1164" s="28"/>
      <c r="C1164" s="5"/>
      <c r="D1164" s="5"/>
    </row>
    <row r="1165">
      <c r="A1165" s="28"/>
      <c r="B1165" s="28"/>
      <c r="C1165" s="5"/>
      <c r="D1165" s="5"/>
    </row>
    <row r="1166">
      <c r="A1166" s="28"/>
      <c r="B1166" s="28"/>
      <c r="C1166" s="5"/>
      <c r="D1166" s="5"/>
    </row>
    <row r="1167">
      <c r="A1167" s="28"/>
      <c r="B1167" s="28"/>
      <c r="C1167" s="5"/>
      <c r="D1167" s="5"/>
    </row>
    <row r="1168">
      <c r="A1168" s="28"/>
      <c r="B1168" s="28"/>
      <c r="C1168" s="5"/>
      <c r="D1168" s="5"/>
    </row>
    <row r="1169">
      <c r="A1169" s="28"/>
      <c r="B1169" s="28"/>
      <c r="C1169" s="5"/>
      <c r="D1169" s="5"/>
    </row>
    <row r="1170">
      <c r="A1170" s="28"/>
      <c r="B1170" s="28"/>
      <c r="C1170" s="5"/>
      <c r="D1170" s="5"/>
    </row>
    <row r="1171">
      <c r="A1171" s="28"/>
      <c r="B1171" s="28"/>
      <c r="C1171" s="5"/>
      <c r="D1171" s="5"/>
    </row>
    <row r="1172">
      <c r="A1172" s="28"/>
      <c r="B1172" s="28"/>
      <c r="C1172" s="5"/>
      <c r="D1172" s="5"/>
    </row>
    <row r="1173">
      <c r="A1173" s="28"/>
      <c r="B1173" s="28"/>
      <c r="C1173" s="5"/>
      <c r="D1173" s="5"/>
    </row>
    <row r="1174">
      <c r="A1174" s="28"/>
      <c r="B1174" s="28"/>
      <c r="C1174" s="5"/>
      <c r="D1174" s="5"/>
    </row>
    <row r="1175">
      <c r="A1175" s="28"/>
      <c r="B1175" s="28"/>
      <c r="C1175" s="5"/>
      <c r="D1175" s="5"/>
    </row>
    <row r="1176">
      <c r="A1176" s="28"/>
      <c r="B1176" s="28"/>
      <c r="C1176" s="5"/>
      <c r="D1176" s="5"/>
    </row>
    <row r="1177">
      <c r="A1177" s="28"/>
      <c r="B1177" s="28"/>
      <c r="C1177" s="5"/>
      <c r="D1177" s="5"/>
    </row>
    <row r="1178">
      <c r="A1178" s="28"/>
      <c r="B1178" s="28"/>
      <c r="C1178" s="5"/>
      <c r="D1178" s="5"/>
    </row>
    <row r="1179">
      <c r="A1179" s="28"/>
      <c r="B1179" s="28"/>
      <c r="C1179" s="5"/>
      <c r="D1179" s="5"/>
    </row>
    <row r="1180">
      <c r="A1180" s="28"/>
      <c r="B1180" s="28"/>
      <c r="C1180" s="5"/>
      <c r="D1180" s="5"/>
    </row>
    <row r="1181">
      <c r="A1181" s="28"/>
      <c r="B1181" s="28"/>
      <c r="C1181" s="5"/>
      <c r="D1181" s="5"/>
    </row>
    <row r="1182">
      <c r="A1182" s="28"/>
      <c r="B1182" s="28"/>
      <c r="C1182" s="5"/>
      <c r="D1182" s="5"/>
    </row>
    <row r="1183">
      <c r="A1183" s="28"/>
      <c r="B1183" s="28"/>
      <c r="C1183" s="5"/>
      <c r="D1183" s="5"/>
    </row>
    <row r="1184">
      <c r="A1184" s="28"/>
      <c r="B1184" s="28"/>
      <c r="C1184" s="5"/>
      <c r="D1184" s="5"/>
    </row>
    <row r="1185">
      <c r="A1185" s="28"/>
      <c r="B1185" s="28"/>
      <c r="C1185" s="5"/>
      <c r="D1185" s="5"/>
    </row>
    <row r="1186">
      <c r="A1186" s="28"/>
      <c r="B1186" s="28"/>
      <c r="C1186" s="5"/>
      <c r="D1186" s="5"/>
    </row>
    <row r="1187">
      <c r="A1187" s="28"/>
      <c r="B1187" s="28"/>
      <c r="C1187" s="5"/>
      <c r="D1187" s="5"/>
    </row>
    <row r="1188">
      <c r="A1188" s="28"/>
      <c r="B1188" s="28"/>
      <c r="C1188" s="5"/>
      <c r="D1188" s="5"/>
    </row>
    <row r="1189">
      <c r="A1189" s="28"/>
      <c r="B1189" s="28"/>
      <c r="C1189" s="5"/>
      <c r="D1189" s="5"/>
    </row>
    <row r="1190">
      <c r="A1190" s="28"/>
      <c r="B1190" s="28"/>
      <c r="C1190" s="5"/>
      <c r="D1190" s="5"/>
    </row>
    <row r="1191">
      <c r="A1191" s="28"/>
      <c r="B1191" s="28"/>
      <c r="C1191" s="5"/>
      <c r="D1191" s="5"/>
    </row>
    <row r="1192">
      <c r="A1192" s="28"/>
      <c r="B1192" s="28"/>
      <c r="C1192" s="5"/>
      <c r="D1192" s="5"/>
    </row>
    <row r="1193">
      <c r="A1193" s="28"/>
      <c r="B1193" s="28"/>
      <c r="C1193" s="5"/>
      <c r="D1193" s="5"/>
    </row>
    <row r="1194">
      <c r="A1194" s="28"/>
      <c r="B1194" s="28"/>
      <c r="C1194" s="5"/>
      <c r="D1194" s="5"/>
    </row>
    <row r="1195">
      <c r="A1195" s="28"/>
      <c r="B1195" s="28"/>
      <c r="C1195" s="5"/>
      <c r="D1195" s="5"/>
    </row>
    <row r="1196">
      <c r="A1196" s="28"/>
      <c r="B1196" s="28"/>
      <c r="C1196" s="5"/>
      <c r="D1196" s="5"/>
    </row>
    <row r="1197">
      <c r="A1197" s="28"/>
      <c r="B1197" s="28"/>
      <c r="C1197" s="5"/>
      <c r="D1197" s="5"/>
    </row>
    <row r="1198">
      <c r="A1198" s="28"/>
      <c r="B1198" s="28"/>
      <c r="C1198" s="5"/>
      <c r="D1198" s="5"/>
    </row>
    <row r="1199">
      <c r="A1199" s="28"/>
      <c r="B1199" s="28"/>
      <c r="C1199" s="5"/>
      <c r="D1199" s="5"/>
    </row>
    <row r="1200">
      <c r="A1200" s="28"/>
      <c r="B1200" s="28"/>
      <c r="C1200" s="5"/>
      <c r="D1200" s="5"/>
    </row>
    <row r="1201">
      <c r="A1201" s="28"/>
      <c r="B1201" s="28"/>
      <c r="C1201" s="5"/>
      <c r="D1201" s="5"/>
    </row>
    <row r="1202">
      <c r="A1202" s="28"/>
      <c r="B1202" s="28"/>
      <c r="C1202" s="5"/>
      <c r="D1202" s="5"/>
    </row>
    <row r="1203">
      <c r="A1203" s="28"/>
      <c r="B1203" s="28"/>
      <c r="C1203" s="5"/>
      <c r="D1203" s="5"/>
    </row>
    <row r="1204">
      <c r="A1204" s="28"/>
      <c r="B1204" s="28"/>
      <c r="C1204" s="5"/>
      <c r="D1204" s="5"/>
    </row>
    <row r="1205">
      <c r="A1205" s="28"/>
      <c r="B1205" s="28"/>
      <c r="C1205" s="5"/>
      <c r="D1205" s="5"/>
    </row>
    <row r="1206">
      <c r="A1206" s="28"/>
      <c r="B1206" s="28"/>
      <c r="C1206" s="5"/>
      <c r="D1206" s="5"/>
    </row>
    <row r="1207">
      <c r="A1207" s="28"/>
      <c r="B1207" s="28"/>
      <c r="C1207" s="5"/>
      <c r="D1207" s="5"/>
    </row>
    <row r="1208">
      <c r="A1208" s="28"/>
      <c r="B1208" s="28"/>
      <c r="C1208" s="5"/>
      <c r="D1208" s="5"/>
    </row>
    <row r="1209">
      <c r="A1209" s="28"/>
      <c r="B1209" s="28"/>
      <c r="C1209" s="5"/>
      <c r="D1209" s="5"/>
    </row>
    <row r="1210">
      <c r="A1210" s="28"/>
      <c r="B1210" s="28"/>
      <c r="C1210" s="5"/>
      <c r="D1210" s="5"/>
    </row>
    <row r="1211">
      <c r="A1211" s="28"/>
      <c r="B1211" s="28"/>
      <c r="C1211" s="5"/>
      <c r="D1211" s="5"/>
    </row>
    <row r="1212">
      <c r="A1212" s="28"/>
      <c r="B1212" s="28"/>
      <c r="C1212" s="5"/>
      <c r="D1212" s="5"/>
    </row>
    <row r="1213">
      <c r="A1213" s="28"/>
      <c r="B1213" s="28"/>
      <c r="C1213" s="5"/>
      <c r="D1213" s="5"/>
    </row>
    <row r="1214">
      <c r="A1214" s="28"/>
      <c r="B1214" s="28"/>
      <c r="C1214" s="5"/>
      <c r="D1214" s="5"/>
    </row>
    <row r="1215">
      <c r="A1215" s="28"/>
      <c r="B1215" s="28"/>
      <c r="C1215" s="5"/>
      <c r="D1215" s="5"/>
    </row>
    <row r="1216">
      <c r="A1216" s="28"/>
      <c r="B1216" s="28"/>
      <c r="C1216" s="5"/>
      <c r="D1216" s="5"/>
    </row>
    <row r="1217">
      <c r="A1217" s="28"/>
      <c r="B1217" s="28"/>
      <c r="C1217" s="5"/>
      <c r="D1217" s="5"/>
    </row>
    <row r="1218">
      <c r="A1218" s="28"/>
      <c r="B1218" s="28"/>
      <c r="C1218" s="5"/>
      <c r="D1218" s="5"/>
    </row>
    <row r="1219">
      <c r="A1219" s="28"/>
      <c r="B1219" s="28"/>
      <c r="C1219" s="5"/>
      <c r="D1219" s="5"/>
    </row>
    <row r="1220">
      <c r="A1220" s="28"/>
      <c r="B1220" s="28"/>
      <c r="C1220" s="5"/>
      <c r="D1220" s="5"/>
    </row>
    <row r="1221">
      <c r="A1221" s="28"/>
      <c r="B1221" s="28"/>
      <c r="C1221" s="5"/>
      <c r="D1221" s="5"/>
    </row>
    <row r="1222">
      <c r="A1222" s="28"/>
      <c r="B1222" s="28"/>
      <c r="C1222" s="5"/>
      <c r="D1222" s="5"/>
    </row>
    <row r="1223">
      <c r="A1223" s="28"/>
      <c r="B1223" s="28"/>
      <c r="C1223" s="5"/>
      <c r="D1223" s="5"/>
    </row>
    <row r="1224">
      <c r="A1224" s="28"/>
      <c r="B1224" s="28"/>
      <c r="C1224" s="5"/>
      <c r="D1224" s="5"/>
    </row>
    <row r="1225">
      <c r="A1225" s="28"/>
      <c r="B1225" s="28"/>
      <c r="C1225" s="5"/>
      <c r="D1225" s="5"/>
    </row>
    <row r="1226">
      <c r="A1226" s="28"/>
      <c r="B1226" s="28"/>
      <c r="C1226" s="5"/>
      <c r="D1226" s="5"/>
    </row>
    <row r="1227">
      <c r="A1227" s="28"/>
      <c r="B1227" s="28"/>
      <c r="C1227" s="5"/>
      <c r="D1227" s="5"/>
    </row>
    <row r="1228">
      <c r="A1228" s="28"/>
      <c r="B1228" s="28"/>
      <c r="C1228" s="5"/>
      <c r="D1228" s="5"/>
    </row>
    <row r="1229">
      <c r="A1229" s="28"/>
      <c r="B1229" s="28"/>
      <c r="C1229" s="5"/>
      <c r="D1229" s="5"/>
    </row>
    <row r="1230">
      <c r="A1230" s="28"/>
      <c r="B1230" s="28"/>
      <c r="C1230" s="5"/>
      <c r="D1230" s="5"/>
    </row>
    <row r="1231">
      <c r="A1231" s="28"/>
      <c r="B1231" s="28"/>
      <c r="C1231" s="5"/>
      <c r="D1231" s="5"/>
    </row>
    <row r="1232">
      <c r="A1232" s="28"/>
      <c r="B1232" s="28"/>
      <c r="C1232" s="5"/>
      <c r="D1232" s="5"/>
    </row>
    <row r="1233">
      <c r="A1233" s="28"/>
      <c r="B1233" s="28"/>
      <c r="C1233" s="5"/>
      <c r="D1233" s="5"/>
    </row>
    <row r="1234">
      <c r="A1234" s="28"/>
      <c r="B1234" s="28"/>
      <c r="C1234" s="5"/>
      <c r="D1234" s="5"/>
    </row>
    <row r="1235">
      <c r="A1235" s="28"/>
      <c r="B1235" s="28"/>
      <c r="C1235" s="5"/>
      <c r="D1235" s="5"/>
    </row>
    <row r="1236">
      <c r="A1236" s="28"/>
      <c r="B1236" s="28"/>
      <c r="C1236" s="5"/>
      <c r="D1236" s="5"/>
    </row>
    <row r="1237">
      <c r="A1237" s="28"/>
      <c r="B1237" s="28"/>
      <c r="C1237" s="5"/>
      <c r="D1237" s="5"/>
    </row>
    <row r="1238">
      <c r="A1238" s="28"/>
      <c r="B1238" s="28"/>
      <c r="C1238" s="5"/>
      <c r="D1238" s="5"/>
    </row>
    <row r="1239">
      <c r="A1239" s="28"/>
      <c r="B1239" s="28"/>
      <c r="C1239" s="5"/>
      <c r="D1239" s="5"/>
    </row>
    <row r="1240">
      <c r="A1240" s="28"/>
      <c r="B1240" s="28"/>
      <c r="C1240" s="5"/>
      <c r="D1240" s="5"/>
    </row>
    <row r="1241">
      <c r="A1241" s="28"/>
      <c r="B1241" s="28"/>
      <c r="C1241" s="5"/>
      <c r="D1241" s="5"/>
    </row>
    <row r="1242">
      <c r="A1242" s="28"/>
      <c r="B1242" s="28"/>
      <c r="C1242" s="5"/>
      <c r="D1242" s="5"/>
    </row>
    <row r="1243">
      <c r="A1243" s="28"/>
      <c r="B1243" s="28"/>
      <c r="C1243" s="5"/>
      <c r="D1243" s="5"/>
    </row>
    <row r="1244">
      <c r="A1244" s="28"/>
      <c r="B1244" s="28"/>
      <c r="C1244" s="5"/>
      <c r="D1244" s="5"/>
    </row>
    <row r="1245">
      <c r="A1245" s="28"/>
      <c r="B1245" s="28"/>
      <c r="C1245" s="5"/>
      <c r="D1245" s="5"/>
    </row>
    <row r="1246">
      <c r="A1246" s="28"/>
      <c r="B1246" s="28"/>
      <c r="C1246" s="5"/>
      <c r="D1246" s="5"/>
    </row>
    <row r="1247">
      <c r="A1247" s="28"/>
      <c r="B1247" s="28"/>
      <c r="C1247" s="5"/>
      <c r="D1247" s="5"/>
    </row>
    <row r="1248">
      <c r="A1248" s="28"/>
      <c r="B1248" s="28"/>
      <c r="C1248" s="5"/>
      <c r="D1248" s="5"/>
    </row>
    <row r="1249">
      <c r="A1249" s="28"/>
      <c r="B1249" s="28"/>
      <c r="C1249" s="5"/>
      <c r="D1249" s="5"/>
    </row>
    <row r="1250">
      <c r="A1250" s="28"/>
      <c r="B1250" s="28"/>
      <c r="C1250" s="5"/>
      <c r="D1250" s="5"/>
    </row>
    <row r="1251">
      <c r="A1251" s="28"/>
      <c r="B1251" s="28"/>
      <c r="C1251" s="5"/>
      <c r="D1251" s="5"/>
    </row>
    <row r="1252">
      <c r="A1252" s="28"/>
      <c r="B1252" s="28"/>
      <c r="C1252" s="5"/>
      <c r="D1252" s="5"/>
    </row>
    <row r="1253">
      <c r="A1253" s="28"/>
      <c r="B1253" s="28"/>
      <c r="C1253" s="5"/>
      <c r="D1253" s="5"/>
    </row>
    <row r="1254">
      <c r="A1254" s="28"/>
      <c r="B1254" s="28"/>
      <c r="C1254" s="5"/>
      <c r="D1254" s="5"/>
    </row>
    <row r="1255">
      <c r="A1255" s="28"/>
      <c r="B1255" s="28"/>
      <c r="C1255" s="5"/>
      <c r="D1255" s="5"/>
    </row>
    <row r="1256">
      <c r="A1256" s="28"/>
      <c r="B1256" s="28"/>
      <c r="C1256" s="5"/>
      <c r="D1256" s="5"/>
    </row>
    <row r="1257">
      <c r="A1257" s="28"/>
      <c r="B1257" s="28"/>
      <c r="C1257" s="5"/>
      <c r="D1257" s="5"/>
    </row>
    <row r="1258">
      <c r="A1258" s="28"/>
      <c r="B1258" s="28"/>
      <c r="C1258" s="5"/>
      <c r="D1258" s="5"/>
    </row>
    <row r="1259">
      <c r="A1259" s="28"/>
      <c r="B1259" s="28"/>
      <c r="C1259" s="5"/>
      <c r="D1259" s="5"/>
    </row>
    <row r="1260">
      <c r="A1260" s="28"/>
      <c r="B1260" s="28"/>
      <c r="C1260" s="5"/>
      <c r="D1260" s="5"/>
    </row>
    <row r="1261">
      <c r="A1261" s="28"/>
      <c r="B1261" s="28"/>
      <c r="C1261" s="5"/>
      <c r="D1261" s="5"/>
    </row>
    <row r="1262">
      <c r="A1262" s="28"/>
      <c r="B1262" s="28"/>
      <c r="C1262" s="5"/>
      <c r="D1262" s="5"/>
    </row>
    <row r="1263">
      <c r="A1263" s="28"/>
      <c r="B1263" s="28"/>
      <c r="C1263" s="5"/>
      <c r="D1263" s="5"/>
    </row>
    <row r="1264">
      <c r="A1264" s="28"/>
      <c r="B1264" s="28"/>
      <c r="C1264" s="5"/>
      <c r="D1264" s="5"/>
    </row>
    <row r="1265">
      <c r="A1265" s="28"/>
      <c r="B1265" s="28"/>
      <c r="C1265" s="5"/>
      <c r="D1265" s="5"/>
    </row>
    <row r="1266">
      <c r="A1266" s="28"/>
      <c r="B1266" s="28"/>
      <c r="C1266" s="5"/>
      <c r="D1266" s="5"/>
    </row>
    <row r="1267">
      <c r="A1267" s="28"/>
      <c r="B1267" s="28"/>
      <c r="C1267" s="5"/>
      <c r="D1267" s="5"/>
    </row>
    <row r="1268">
      <c r="A1268" s="28"/>
      <c r="B1268" s="28"/>
      <c r="C1268" s="5"/>
      <c r="D1268" s="5"/>
    </row>
    <row r="1269">
      <c r="A1269" s="28"/>
      <c r="B1269" s="28"/>
      <c r="C1269" s="5"/>
      <c r="D1269" s="5"/>
    </row>
    <row r="1270">
      <c r="A1270" s="28"/>
      <c r="B1270" s="28"/>
      <c r="C1270" s="5"/>
      <c r="D1270" s="5"/>
    </row>
    <row r="1271">
      <c r="A1271" s="28"/>
      <c r="B1271" s="28"/>
      <c r="C1271" s="5"/>
      <c r="D1271" s="5"/>
    </row>
    <row r="1272">
      <c r="A1272" s="28"/>
      <c r="B1272" s="28"/>
      <c r="C1272" s="5"/>
      <c r="D1272" s="5"/>
    </row>
    <row r="1273">
      <c r="A1273" s="28"/>
      <c r="B1273" s="28"/>
      <c r="C1273" s="5"/>
      <c r="D1273" s="5"/>
    </row>
    <row r="1274">
      <c r="A1274" s="28"/>
      <c r="B1274" s="28"/>
      <c r="C1274" s="5"/>
      <c r="D1274" s="5"/>
    </row>
    <row r="1275">
      <c r="A1275" s="28"/>
      <c r="B1275" s="28"/>
      <c r="C1275" s="5"/>
      <c r="D1275" s="5"/>
    </row>
    <row r="1276">
      <c r="A1276" s="28"/>
      <c r="B1276" s="28"/>
      <c r="C1276" s="5"/>
      <c r="D1276" s="5"/>
    </row>
    <row r="1277">
      <c r="A1277" s="28"/>
      <c r="B1277" s="28"/>
      <c r="C1277" s="5"/>
      <c r="D1277" s="5"/>
    </row>
    <row r="1278">
      <c r="A1278" s="28"/>
      <c r="B1278" s="28"/>
      <c r="C1278" s="5"/>
      <c r="D1278" s="5"/>
    </row>
    <row r="1279">
      <c r="A1279" s="28"/>
      <c r="B1279" s="28"/>
      <c r="C1279" s="5"/>
      <c r="D1279" s="5"/>
    </row>
    <row r="1280">
      <c r="A1280" s="28"/>
      <c r="B1280" s="28"/>
      <c r="C1280" s="5"/>
      <c r="D1280" s="5"/>
    </row>
    <row r="1281">
      <c r="A1281" s="28"/>
      <c r="B1281" s="28"/>
      <c r="C1281" s="5"/>
      <c r="D1281" s="5"/>
    </row>
    <row r="1282">
      <c r="A1282" s="28"/>
      <c r="B1282" s="28"/>
      <c r="C1282" s="5"/>
      <c r="D1282" s="5"/>
    </row>
    <row r="1283">
      <c r="A1283" s="28"/>
      <c r="B1283" s="28"/>
      <c r="C1283" s="5"/>
      <c r="D1283" s="5"/>
    </row>
    <row r="1284">
      <c r="A1284" s="28"/>
      <c r="B1284" s="28"/>
      <c r="C1284" s="5"/>
      <c r="D1284" s="5"/>
    </row>
    <row r="1285">
      <c r="A1285" s="28"/>
      <c r="B1285" s="28"/>
      <c r="C1285" s="5"/>
      <c r="D1285" s="5"/>
    </row>
    <row r="1286">
      <c r="A1286" s="28"/>
      <c r="B1286" s="28"/>
      <c r="C1286" s="5"/>
      <c r="D1286" s="5"/>
    </row>
    <row r="1287">
      <c r="A1287" s="28"/>
      <c r="B1287" s="28"/>
      <c r="C1287" s="5"/>
      <c r="D1287" s="5"/>
    </row>
    <row r="1288">
      <c r="A1288" s="28"/>
      <c r="B1288" s="28"/>
      <c r="C1288" s="5"/>
      <c r="D1288" s="5"/>
    </row>
    <row r="1289">
      <c r="A1289" s="28"/>
      <c r="B1289" s="28"/>
      <c r="C1289" s="5"/>
      <c r="D1289" s="5"/>
    </row>
    <row r="1290">
      <c r="A1290" s="28"/>
      <c r="B1290" s="28"/>
      <c r="C1290" s="5"/>
      <c r="D1290" s="5"/>
    </row>
    <row r="1291">
      <c r="A1291" s="28"/>
      <c r="B1291" s="28"/>
      <c r="C1291" s="5"/>
      <c r="D1291" s="5"/>
    </row>
    <row r="1292">
      <c r="A1292" s="28"/>
      <c r="B1292" s="28"/>
      <c r="C1292" s="5"/>
      <c r="D1292" s="5"/>
    </row>
    <row r="1293">
      <c r="A1293" s="28"/>
      <c r="B1293" s="28"/>
      <c r="C1293" s="5"/>
      <c r="D1293" s="5"/>
    </row>
    <row r="1294">
      <c r="A1294" s="28"/>
      <c r="B1294" s="28"/>
      <c r="C1294" s="5"/>
      <c r="D1294" s="5"/>
    </row>
    <row r="1295">
      <c r="A1295" s="28"/>
      <c r="B1295" s="28"/>
      <c r="C1295" s="5"/>
      <c r="D1295" s="5"/>
    </row>
    <row r="1296">
      <c r="A1296" s="28"/>
      <c r="B1296" s="28"/>
      <c r="C1296" s="5"/>
      <c r="D1296" s="5"/>
    </row>
    <row r="1297">
      <c r="A1297" s="28"/>
      <c r="B1297" s="28"/>
      <c r="C1297" s="5"/>
      <c r="D1297" s="5"/>
    </row>
    <row r="1298">
      <c r="A1298" s="28"/>
      <c r="B1298" s="28"/>
      <c r="C1298" s="5"/>
      <c r="D1298" s="5"/>
    </row>
    <row r="1299">
      <c r="A1299" s="28"/>
      <c r="B1299" s="28"/>
      <c r="C1299" s="5"/>
      <c r="D1299" s="5"/>
    </row>
    <row r="1300">
      <c r="A1300" s="28"/>
      <c r="B1300" s="28"/>
      <c r="C1300" s="5"/>
      <c r="D1300" s="5"/>
    </row>
    <row r="1301">
      <c r="A1301" s="28"/>
      <c r="B1301" s="28"/>
      <c r="C1301" s="5"/>
      <c r="D1301" s="5"/>
    </row>
    <row r="1302">
      <c r="A1302" s="28"/>
      <c r="B1302" s="28"/>
      <c r="C1302" s="5"/>
      <c r="D1302" s="5"/>
    </row>
    <row r="1303">
      <c r="A1303" s="28"/>
      <c r="B1303" s="28"/>
      <c r="C1303" s="5"/>
      <c r="D1303" s="5"/>
    </row>
    <row r="1304">
      <c r="A1304" s="28"/>
      <c r="B1304" s="28"/>
      <c r="C1304" s="5"/>
      <c r="D1304" s="5"/>
    </row>
    <row r="1305">
      <c r="A1305" s="28"/>
      <c r="B1305" s="28"/>
      <c r="C1305" s="5"/>
      <c r="D1305" s="5"/>
    </row>
    <row r="1306">
      <c r="A1306" s="28"/>
      <c r="B1306" s="28"/>
      <c r="C1306" s="5"/>
      <c r="D1306" s="5"/>
    </row>
    <row r="1307">
      <c r="A1307" s="28"/>
      <c r="B1307" s="28"/>
      <c r="C1307" s="5"/>
      <c r="D1307" s="5"/>
    </row>
    <row r="1308">
      <c r="A1308" s="28"/>
      <c r="B1308" s="28"/>
      <c r="C1308" s="5"/>
      <c r="D1308" s="5"/>
    </row>
    <row r="1309">
      <c r="A1309" s="28"/>
      <c r="B1309" s="28"/>
      <c r="C1309" s="5"/>
      <c r="D1309" s="5"/>
    </row>
    <row r="1310">
      <c r="A1310" s="28"/>
      <c r="B1310" s="28"/>
      <c r="C1310" s="5"/>
      <c r="D1310" s="5"/>
    </row>
    <row r="1311">
      <c r="A1311" s="28"/>
      <c r="B1311" s="28"/>
      <c r="C1311" s="5"/>
      <c r="D1311" s="5"/>
    </row>
    <row r="1312">
      <c r="A1312" s="28"/>
      <c r="B1312" s="28"/>
      <c r="C1312" s="5"/>
      <c r="D1312" s="5"/>
    </row>
    <row r="1313">
      <c r="A1313" s="28"/>
      <c r="B1313" s="28"/>
      <c r="C1313" s="5"/>
      <c r="D1313" s="5"/>
    </row>
    <row r="1314">
      <c r="A1314" s="28"/>
      <c r="B1314" s="28"/>
      <c r="C1314" s="5"/>
      <c r="D1314" s="5"/>
    </row>
    <row r="1315">
      <c r="A1315" s="28"/>
      <c r="B1315" s="28"/>
      <c r="C1315" s="5"/>
      <c r="D1315" s="5"/>
    </row>
    <row r="1316">
      <c r="A1316" s="28"/>
      <c r="B1316" s="28"/>
      <c r="C1316" s="5"/>
      <c r="D1316" s="5"/>
    </row>
    <row r="1317">
      <c r="A1317" s="28"/>
      <c r="B1317" s="28"/>
      <c r="C1317" s="5"/>
      <c r="D1317" s="5"/>
    </row>
    <row r="1318">
      <c r="A1318" s="28"/>
      <c r="B1318" s="28"/>
      <c r="C1318" s="5"/>
      <c r="D1318" s="5"/>
    </row>
    <row r="1319">
      <c r="A1319" s="28"/>
      <c r="B1319" s="28"/>
      <c r="C1319" s="5"/>
      <c r="D1319" s="5"/>
    </row>
    <row r="1320">
      <c r="A1320" s="28"/>
      <c r="B1320" s="28"/>
      <c r="C1320" s="5"/>
      <c r="D1320" s="5"/>
    </row>
    <row r="1321">
      <c r="A1321" s="28"/>
      <c r="B1321" s="28"/>
      <c r="C1321" s="5"/>
      <c r="D1321" s="5"/>
    </row>
    <row r="1322">
      <c r="A1322" s="28"/>
      <c r="B1322" s="28"/>
      <c r="C1322" s="5"/>
      <c r="D1322" s="5"/>
    </row>
    <row r="1323">
      <c r="A1323" s="28"/>
      <c r="B1323" s="28"/>
      <c r="C1323" s="5"/>
      <c r="D1323" s="5"/>
    </row>
    <row r="1324">
      <c r="A1324" s="28"/>
      <c r="B1324" s="28"/>
      <c r="C1324" s="5"/>
      <c r="D1324" s="5"/>
    </row>
    <row r="1325">
      <c r="A1325" s="28"/>
      <c r="B1325" s="28"/>
      <c r="C1325" s="5"/>
      <c r="D1325" s="5"/>
    </row>
    <row r="1326">
      <c r="A1326" s="28"/>
      <c r="B1326" s="28"/>
      <c r="C1326" s="5"/>
      <c r="D1326" s="5"/>
    </row>
    <row r="1327">
      <c r="A1327" s="28"/>
      <c r="B1327" s="28"/>
      <c r="C1327" s="5"/>
      <c r="D1327" s="5"/>
    </row>
    <row r="1328">
      <c r="A1328" s="28"/>
      <c r="B1328" s="28"/>
      <c r="C1328" s="5"/>
      <c r="D1328" s="5"/>
    </row>
    <row r="1329">
      <c r="A1329" s="28"/>
      <c r="B1329" s="28"/>
      <c r="C1329" s="5"/>
      <c r="D1329" s="5"/>
    </row>
    <row r="1330">
      <c r="A1330" s="28"/>
      <c r="B1330" s="28"/>
      <c r="C1330" s="5"/>
      <c r="D1330" s="5"/>
    </row>
    <row r="1331">
      <c r="A1331" s="28"/>
      <c r="B1331" s="28"/>
      <c r="C1331" s="5"/>
      <c r="D1331" s="5"/>
    </row>
    <row r="1332">
      <c r="A1332" s="28"/>
      <c r="B1332" s="28"/>
      <c r="C1332" s="5"/>
      <c r="D1332" s="5"/>
    </row>
    <row r="1333">
      <c r="A1333" s="28"/>
      <c r="B1333" s="28"/>
      <c r="C1333" s="5"/>
      <c r="D1333" s="5"/>
    </row>
    <row r="1334">
      <c r="A1334" s="28"/>
      <c r="B1334" s="28"/>
      <c r="C1334" s="5"/>
      <c r="D1334" s="5"/>
    </row>
    <row r="1335">
      <c r="A1335" s="28"/>
      <c r="B1335" s="28"/>
      <c r="C1335" s="5"/>
      <c r="D1335" s="5"/>
    </row>
    <row r="1336">
      <c r="A1336" s="28"/>
      <c r="B1336" s="28"/>
      <c r="C1336" s="5"/>
      <c r="D1336" s="5"/>
    </row>
    <row r="1337">
      <c r="A1337" s="28"/>
      <c r="B1337" s="28"/>
      <c r="C1337" s="5"/>
      <c r="D1337" s="5"/>
    </row>
    <row r="1338">
      <c r="A1338" s="28"/>
      <c r="B1338" s="28"/>
      <c r="C1338" s="5"/>
      <c r="D1338" s="5"/>
    </row>
    <row r="1339">
      <c r="A1339" s="28"/>
      <c r="B1339" s="28"/>
      <c r="C1339" s="5"/>
      <c r="D1339" s="5"/>
    </row>
    <row r="1340">
      <c r="A1340" s="28"/>
      <c r="B1340" s="28"/>
      <c r="C1340" s="5"/>
      <c r="D1340" s="5"/>
    </row>
    <row r="1341">
      <c r="A1341" s="28"/>
      <c r="B1341" s="28"/>
      <c r="C1341" s="5"/>
      <c r="D1341" s="5"/>
    </row>
    <row r="1342">
      <c r="A1342" s="28"/>
      <c r="B1342" s="28"/>
      <c r="C1342" s="5"/>
      <c r="D1342" s="5"/>
    </row>
    <row r="1343">
      <c r="A1343" s="28"/>
      <c r="B1343" s="28"/>
      <c r="C1343" s="5"/>
      <c r="D1343" s="5"/>
    </row>
    <row r="1344">
      <c r="A1344" s="28"/>
      <c r="B1344" s="28"/>
      <c r="C1344" s="5"/>
      <c r="D1344" s="5"/>
    </row>
    <row r="1345">
      <c r="A1345" s="28"/>
      <c r="B1345" s="28"/>
      <c r="C1345" s="5"/>
      <c r="D1345" s="5"/>
    </row>
    <row r="1346">
      <c r="A1346" s="28"/>
      <c r="B1346" s="28"/>
      <c r="C1346" s="5"/>
      <c r="D1346" s="5"/>
    </row>
    <row r="1347">
      <c r="A1347" s="28"/>
      <c r="B1347" s="28"/>
      <c r="C1347" s="5"/>
      <c r="D1347" s="5"/>
    </row>
    <row r="1348">
      <c r="A1348" s="28"/>
      <c r="B1348" s="28"/>
      <c r="C1348" s="5"/>
      <c r="D1348" s="5"/>
    </row>
    <row r="1349">
      <c r="A1349" s="28"/>
      <c r="B1349" s="28"/>
      <c r="C1349" s="5"/>
      <c r="D1349" s="5"/>
    </row>
    <row r="1350">
      <c r="A1350" s="28"/>
      <c r="B1350" s="28"/>
      <c r="C1350" s="5"/>
      <c r="D1350" s="5"/>
    </row>
    <row r="1351">
      <c r="A1351" s="28"/>
      <c r="B1351" s="28"/>
      <c r="C1351" s="5"/>
      <c r="D1351" s="5"/>
    </row>
    <row r="1352">
      <c r="A1352" s="28"/>
      <c r="B1352" s="28"/>
      <c r="C1352" s="5"/>
      <c r="D1352" s="5"/>
    </row>
    <row r="1353">
      <c r="A1353" s="28"/>
      <c r="B1353" s="28"/>
      <c r="C1353" s="5"/>
      <c r="D1353" s="5"/>
    </row>
    <row r="1354">
      <c r="A1354" s="28"/>
      <c r="B1354" s="28"/>
      <c r="C1354" s="5"/>
      <c r="D1354" s="5"/>
    </row>
    <row r="1355">
      <c r="A1355" s="28"/>
      <c r="B1355" s="28"/>
      <c r="C1355" s="5"/>
      <c r="D1355" s="5"/>
    </row>
    <row r="1356">
      <c r="A1356" s="28"/>
      <c r="B1356" s="28"/>
      <c r="C1356" s="5"/>
      <c r="D1356" s="5"/>
    </row>
    <row r="1357">
      <c r="A1357" s="28"/>
      <c r="B1357" s="28"/>
      <c r="C1357" s="5"/>
      <c r="D1357" s="5"/>
    </row>
    <row r="1358">
      <c r="A1358" s="28"/>
      <c r="B1358" s="28"/>
      <c r="C1358" s="5"/>
      <c r="D1358" s="5"/>
    </row>
    <row r="1359">
      <c r="A1359" s="28"/>
      <c r="B1359" s="28"/>
      <c r="C1359" s="5"/>
      <c r="D1359" s="5"/>
    </row>
    <row r="1360">
      <c r="A1360" s="28"/>
      <c r="B1360" s="28"/>
      <c r="C1360" s="5"/>
      <c r="D1360" s="5"/>
    </row>
    <row r="1361">
      <c r="A1361" s="28"/>
      <c r="B1361" s="28"/>
      <c r="C1361" s="5"/>
      <c r="D1361" s="5"/>
    </row>
    <row r="1362">
      <c r="A1362" s="28"/>
      <c r="B1362" s="28"/>
      <c r="C1362" s="5"/>
      <c r="D1362" s="5"/>
    </row>
    <row r="1363">
      <c r="A1363" s="28"/>
      <c r="B1363" s="28"/>
      <c r="C1363" s="5"/>
      <c r="D1363" s="5"/>
    </row>
    <row r="1364">
      <c r="A1364" s="28"/>
      <c r="B1364" s="28"/>
      <c r="C1364" s="5"/>
      <c r="D1364" s="5"/>
    </row>
    <row r="1365">
      <c r="A1365" s="28"/>
      <c r="B1365" s="28"/>
      <c r="C1365" s="5"/>
      <c r="D1365" s="5"/>
    </row>
    <row r="1366">
      <c r="A1366" s="28"/>
      <c r="B1366" s="28"/>
      <c r="C1366" s="5"/>
      <c r="D1366" s="5"/>
    </row>
    <row r="1367">
      <c r="A1367" s="28"/>
      <c r="B1367" s="28"/>
      <c r="C1367" s="5"/>
      <c r="D1367" s="5"/>
    </row>
    <row r="1368">
      <c r="A1368" s="28"/>
      <c r="B1368" s="28"/>
      <c r="C1368" s="5"/>
      <c r="D1368" s="5"/>
    </row>
    <row r="1369">
      <c r="A1369" s="28"/>
      <c r="B1369" s="28"/>
      <c r="C1369" s="5"/>
      <c r="D1369" s="5"/>
    </row>
    <row r="1370">
      <c r="A1370" s="28"/>
      <c r="B1370" s="28"/>
      <c r="C1370" s="5"/>
      <c r="D1370" s="5"/>
    </row>
    <row r="1371">
      <c r="A1371" s="28"/>
      <c r="B1371" s="28"/>
      <c r="C1371" s="5"/>
      <c r="D1371" s="5"/>
    </row>
    <row r="1372">
      <c r="A1372" s="28"/>
      <c r="B1372" s="28"/>
      <c r="C1372" s="5"/>
      <c r="D1372" s="5"/>
    </row>
    <row r="1373">
      <c r="A1373" s="28"/>
      <c r="B1373" s="28"/>
      <c r="C1373" s="5"/>
      <c r="D1373" s="5"/>
    </row>
    <row r="1374">
      <c r="A1374" s="28"/>
      <c r="B1374" s="28"/>
      <c r="C1374" s="5"/>
      <c r="D1374" s="5"/>
    </row>
    <row r="1375">
      <c r="A1375" s="28"/>
      <c r="B1375" s="28"/>
      <c r="C1375" s="5"/>
      <c r="D1375" s="5"/>
    </row>
    <row r="1376">
      <c r="A1376" s="28"/>
      <c r="B1376" s="28"/>
      <c r="C1376" s="5"/>
      <c r="D1376" s="5"/>
    </row>
    <row r="1377">
      <c r="A1377" s="28"/>
      <c r="B1377" s="28"/>
      <c r="C1377" s="5"/>
      <c r="D1377" s="5"/>
    </row>
    <row r="1378">
      <c r="A1378" s="28"/>
      <c r="B1378" s="28"/>
      <c r="C1378" s="5"/>
      <c r="D1378" s="5"/>
    </row>
    <row r="1379">
      <c r="A1379" s="28"/>
      <c r="B1379" s="28"/>
      <c r="C1379" s="5"/>
      <c r="D1379" s="5"/>
    </row>
    <row r="1380">
      <c r="A1380" s="28"/>
      <c r="B1380" s="28"/>
      <c r="C1380" s="5"/>
      <c r="D1380" s="5"/>
    </row>
    <row r="1381">
      <c r="A1381" s="28"/>
      <c r="B1381" s="28"/>
      <c r="C1381" s="5"/>
      <c r="D1381" s="5"/>
    </row>
    <row r="1382">
      <c r="A1382" s="28"/>
      <c r="B1382" s="28"/>
      <c r="C1382" s="5"/>
      <c r="D1382" s="5"/>
    </row>
    <row r="1383">
      <c r="A1383" s="28"/>
      <c r="B1383" s="28"/>
      <c r="C1383" s="5"/>
      <c r="D1383" s="5"/>
    </row>
    <row r="1384">
      <c r="A1384" s="28"/>
      <c r="B1384" s="28"/>
      <c r="C1384" s="5"/>
      <c r="D1384" s="5"/>
    </row>
    <row r="1385">
      <c r="A1385" s="28"/>
      <c r="B1385" s="28"/>
      <c r="C1385" s="5"/>
      <c r="D1385" s="5"/>
    </row>
    <row r="1386">
      <c r="A1386" s="28"/>
      <c r="B1386" s="28"/>
      <c r="C1386" s="5"/>
      <c r="D1386" s="5"/>
    </row>
    <row r="1387">
      <c r="A1387" s="28"/>
      <c r="B1387" s="28"/>
      <c r="C1387" s="5"/>
      <c r="D1387" s="5"/>
    </row>
    <row r="1388">
      <c r="A1388" s="28"/>
      <c r="B1388" s="28"/>
      <c r="C1388" s="5"/>
      <c r="D1388" s="5"/>
    </row>
    <row r="1389">
      <c r="A1389" s="28"/>
      <c r="B1389" s="28"/>
      <c r="C1389" s="5"/>
      <c r="D1389" s="5"/>
    </row>
    <row r="1390">
      <c r="A1390" s="28"/>
      <c r="B1390" s="28"/>
      <c r="C1390" s="5"/>
      <c r="D1390" s="5"/>
    </row>
    <row r="1391">
      <c r="A1391" s="28"/>
      <c r="B1391" s="28"/>
      <c r="C1391" s="5"/>
      <c r="D1391" s="5"/>
    </row>
    <row r="1392">
      <c r="A1392" s="28"/>
      <c r="B1392" s="28"/>
      <c r="C1392" s="5"/>
      <c r="D1392" s="5"/>
    </row>
    <row r="1393">
      <c r="A1393" s="28"/>
      <c r="B1393" s="28"/>
      <c r="C1393" s="5"/>
      <c r="D1393" s="5"/>
    </row>
    <row r="1394">
      <c r="A1394" s="28"/>
      <c r="B1394" s="28"/>
      <c r="C1394" s="5"/>
      <c r="D1394" s="5"/>
    </row>
    <row r="1395">
      <c r="A1395" s="28"/>
      <c r="B1395" s="28"/>
      <c r="C1395" s="5"/>
      <c r="D1395" s="5"/>
    </row>
    <row r="1396">
      <c r="A1396" s="28"/>
      <c r="B1396" s="28"/>
      <c r="C1396" s="5"/>
      <c r="D1396" s="5"/>
    </row>
    <row r="1397">
      <c r="A1397" s="28"/>
      <c r="B1397" s="28"/>
      <c r="C1397" s="5"/>
      <c r="D1397" s="5"/>
    </row>
    <row r="1398">
      <c r="A1398" s="28"/>
      <c r="B1398" s="28"/>
      <c r="C1398" s="5"/>
      <c r="D1398" s="5"/>
    </row>
    <row r="1399">
      <c r="A1399" s="28"/>
      <c r="B1399" s="28"/>
      <c r="C1399" s="5"/>
      <c r="D1399" s="5"/>
    </row>
    <row r="1400">
      <c r="A1400" s="28"/>
      <c r="B1400" s="28"/>
      <c r="C1400" s="5"/>
      <c r="D1400" s="5"/>
    </row>
    <row r="1401">
      <c r="A1401" s="28"/>
      <c r="B1401" s="28"/>
      <c r="C1401" s="5"/>
      <c r="D1401" s="5"/>
    </row>
    <row r="1402">
      <c r="A1402" s="28"/>
      <c r="B1402" s="28"/>
      <c r="C1402" s="5"/>
      <c r="D1402" s="5"/>
    </row>
    <row r="1403">
      <c r="A1403" s="28"/>
      <c r="B1403" s="28"/>
      <c r="C1403" s="5"/>
      <c r="D1403" s="5"/>
    </row>
    <row r="1404">
      <c r="A1404" s="28"/>
      <c r="B1404" s="28"/>
      <c r="C1404" s="5"/>
      <c r="D1404" s="5"/>
    </row>
    <row r="1405">
      <c r="A1405" s="28"/>
      <c r="B1405" s="28"/>
      <c r="C1405" s="5"/>
      <c r="D1405" s="5"/>
    </row>
    <row r="1406">
      <c r="A1406" s="28"/>
      <c r="B1406" s="28"/>
      <c r="C1406" s="5"/>
      <c r="D1406" s="5"/>
    </row>
    <row r="1407">
      <c r="A1407" s="28"/>
      <c r="B1407" s="28"/>
      <c r="C1407" s="5"/>
      <c r="D1407" s="5"/>
    </row>
    <row r="1408">
      <c r="A1408" s="28"/>
      <c r="B1408" s="28"/>
      <c r="C1408" s="5"/>
      <c r="D1408" s="5"/>
    </row>
    <row r="1409">
      <c r="A1409" s="28"/>
      <c r="B1409" s="28"/>
      <c r="C1409" s="5"/>
      <c r="D1409" s="5"/>
    </row>
    <row r="1410">
      <c r="A1410" s="28"/>
      <c r="B1410" s="28"/>
      <c r="C1410" s="5"/>
      <c r="D1410" s="5"/>
    </row>
    <row r="1411">
      <c r="A1411" s="28"/>
      <c r="B1411" s="28"/>
      <c r="C1411" s="5"/>
      <c r="D1411" s="5"/>
    </row>
    <row r="1412">
      <c r="A1412" s="28"/>
      <c r="B1412" s="28"/>
      <c r="C1412" s="5"/>
      <c r="D1412" s="5"/>
    </row>
    <row r="1413">
      <c r="A1413" s="28"/>
      <c r="B1413" s="28"/>
      <c r="C1413" s="5"/>
      <c r="D1413" s="5"/>
    </row>
    <row r="1414">
      <c r="A1414" s="28"/>
      <c r="B1414" s="28"/>
      <c r="C1414" s="5"/>
      <c r="D1414" s="5"/>
    </row>
    <row r="1415">
      <c r="A1415" s="28"/>
      <c r="B1415" s="28"/>
      <c r="C1415" s="5"/>
      <c r="D1415" s="5"/>
    </row>
    <row r="1416">
      <c r="A1416" s="28"/>
      <c r="B1416" s="28"/>
      <c r="C1416" s="5"/>
      <c r="D1416" s="5"/>
    </row>
    <row r="1417">
      <c r="A1417" s="28"/>
      <c r="B1417" s="28"/>
      <c r="C1417" s="5"/>
      <c r="D1417" s="5"/>
    </row>
    <row r="1418">
      <c r="A1418" s="28"/>
      <c r="B1418" s="28"/>
      <c r="C1418" s="5"/>
      <c r="D1418" s="5"/>
    </row>
    <row r="1419">
      <c r="A1419" s="28"/>
      <c r="B1419" s="28"/>
      <c r="C1419" s="5"/>
      <c r="D1419" s="5"/>
    </row>
    <row r="1420">
      <c r="A1420" s="28"/>
      <c r="B1420" s="28"/>
      <c r="C1420" s="5"/>
      <c r="D1420" s="5"/>
    </row>
    <row r="1421">
      <c r="A1421" s="28"/>
      <c r="B1421" s="28"/>
      <c r="C1421" s="5"/>
      <c r="D1421" s="5"/>
    </row>
    <row r="1422">
      <c r="A1422" s="28"/>
      <c r="B1422" s="28"/>
      <c r="C1422" s="5"/>
      <c r="D1422" s="5"/>
    </row>
    <row r="1423">
      <c r="A1423" s="28"/>
      <c r="B1423" s="28"/>
      <c r="C1423" s="5"/>
      <c r="D1423" s="5"/>
    </row>
    <row r="1424">
      <c r="A1424" s="28"/>
      <c r="B1424" s="28"/>
      <c r="C1424" s="5"/>
      <c r="D1424" s="5"/>
    </row>
    <row r="1425">
      <c r="A1425" s="28"/>
      <c r="B1425" s="28"/>
      <c r="C1425" s="5"/>
      <c r="D1425" s="5"/>
    </row>
    <row r="1426">
      <c r="A1426" s="28"/>
      <c r="B1426" s="28"/>
      <c r="C1426" s="5"/>
      <c r="D1426" s="5"/>
    </row>
    <row r="1427">
      <c r="A1427" s="28"/>
      <c r="B1427" s="28"/>
      <c r="C1427" s="5"/>
      <c r="D1427" s="5"/>
    </row>
    <row r="1428">
      <c r="A1428" s="28"/>
      <c r="B1428" s="28"/>
      <c r="C1428" s="5"/>
      <c r="D1428" s="5"/>
    </row>
    <row r="1429">
      <c r="A1429" s="28"/>
      <c r="B1429" s="28"/>
      <c r="C1429" s="5"/>
      <c r="D1429" s="5"/>
    </row>
    <row r="1430">
      <c r="A1430" s="28"/>
      <c r="B1430" s="28"/>
      <c r="C1430" s="5"/>
      <c r="D1430" s="5"/>
    </row>
    <row r="1431">
      <c r="A1431" s="28"/>
      <c r="B1431" s="28"/>
      <c r="C1431" s="5"/>
      <c r="D1431" s="5"/>
    </row>
    <row r="1432">
      <c r="A1432" s="28"/>
      <c r="B1432" s="28"/>
      <c r="C1432" s="5"/>
      <c r="D1432" s="5"/>
    </row>
    <row r="1433">
      <c r="A1433" s="28"/>
      <c r="B1433" s="28"/>
      <c r="C1433" s="5"/>
      <c r="D1433" s="5"/>
    </row>
    <row r="1434">
      <c r="A1434" s="28"/>
      <c r="B1434" s="28"/>
      <c r="C1434" s="5"/>
      <c r="D1434" s="5"/>
    </row>
    <row r="1435">
      <c r="A1435" s="28"/>
      <c r="B1435" s="28"/>
      <c r="C1435" s="5"/>
      <c r="D1435" s="5"/>
    </row>
    <row r="1436">
      <c r="A1436" s="28"/>
      <c r="B1436" s="28"/>
      <c r="C1436" s="5"/>
      <c r="D1436" s="5"/>
    </row>
    <row r="1437">
      <c r="A1437" s="28"/>
      <c r="B1437" s="28"/>
      <c r="C1437" s="5"/>
      <c r="D1437" s="5"/>
    </row>
    <row r="1438">
      <c r="A1438" s="28"/>
      <c r="B1438" s="28"/>
      <c r="C1438" s="5"/>
      <c r="D1438" s="5"/>
    </row>
    <row r="1439">
      <c r="A1439" s="28"/>
      <c r="B1439" s="28"/>
      <c r="C1439" s="5"/>
      <c r="D1439" s="5"/>
    </row>
    <row r="1440">
      <c r="A1440" s="28"/>
      <c r="B1440" s="28"/>
      <c r="C1440" s="5"/>
      <c r="D1440" s="5"/>
    </row>
    <row r="1441">
      <c r="A1441" s="28"/>
      <c r="B1441" s="28"/>
      <c r="C1441" s="5"/>
      <c r="D1441" s="5"/>
    </row>
    <row r="1442">
      <c r="A1442" s="28"/>
      <c r="B1442" s="28"/>
      <c r="C1442" s="5"/>
      <c r="D1442" s="5"/>
    </row>
    <row r="1443">
      <c r="A1443" s="28"/>
      <c r="B1443" s="28"/>
      <c r="C1443" s="5"/>
      <c r="D1443" s="5"/>
    </row>
    <row r="1444">
      <c r="A1444" s="28"/>
      <c r="B1444" s="28"/>
      <c r="C1444" s="5"/>
      <c r="D1444" s="5"/>
    </row>
    <row r="1445">
      <c r="A1445" s="28"/>
      <c r="B1445" s="28"/>
      <c r="C1445" s="5"/>
      <c r="D1445" s="5"/>
    </row>
    <row r="1446">
      <c r="A1446" s="28"/>
      <c r="B1446" s="28"/>
      <c r="C1446" s="5"/>
      <c r="D1446" s="5"/>
    </row>
    <row r="1447">
      <c r="A1447" s="28"/>
      <c r="B1447" s="28"/>
      <c r="C1447" s="5"/>
      <c r="D1447" s="5"/>
    </row>
    <row r="1448">
      <c r="A1448" s="28"/>
      <c r="B1448" s="28"/>
      <c r="C1448" s="5"/>
      <c r="D1448" s="5"/>
    </row>
    <row r="1449">
      <c r="A1449" s="28"/>
      <c r="B1449" s="28"/>
      <c r="C1449" s="5"/>
      <c r="D1449" s="5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3" max="3" width="15.14"/>
    <col customWidth="1" min="4" max="4" width="15.57"/>
  </cols>
  <sheetData>
    <row r="1">
      <c r="A1" s="8" t="s">
        <v>15</v>
      </c>
      <c r="B1" s="8" t="s">
        <v>16</v>
      </c>
      <c r="C1" s="26" t="s">
        <v>369</v>
      </c>
      <c r="D1" s="26" t="s">
        <v>371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>
      <c r="A2" s="11">
        <v>1.0</v>
      </c>
      <c r="B2" s="8" t="s">
        <v>18</v>
      </c>
      <c r="C2" s="26">
        <v>0.7383899389048726</v>
      </c>
      <c r="D2" s="27">
        <v>0.7894107764922655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>
      <c r="A3" s="11">
        <v>2.0</v>
      </c>
      <c r="B3" s="8" t="s">
        <v>21</v>
      </c>
      <c r="C3" s="26">
        <v>1.006379417757519</v>
      </c>
      <c r="D3" s="27">
        <v>1.1136381492602803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</row>
    <row r="4">
      <c r="A4" s="11">
        <v>3.0</v>
      </c>
      <c r="B4" s="8" t="s">
        <v>23</v>
      </c>
      <c r="C4" s="26">
        <v>1.0015036985937036</v>
      </c>
      <c r="D4" s="27">
        <v>1.1077137189215223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</row>
    <row r="5">
      <c r="A5" s="11">
        <v>4.0</v>
      </c>
      <c r="B5" s="8" t="s">
        <v>26</v>
      </c>
      <c r="C5" s="26">
        <v>0.9842998894635012</v>
      </c>
      <c r="D5" s="27">
        <v>0.947451921202491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</row>
    <row r="6">
      <c r="A6" s="11">
        <v>5.0</v>
      </c>
      <c r="B6" s="8" t="s">
        <v>28</v>
      </c>
      <c r="C6" s="26">
        <v>0.8728547545570017</v>
      </c>
      <c r="D6" s="27">
        <v>1.004122293343174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>
      <c r="A7" s="11">
        <v>6.0</v>
      </c>
      <c r="B7" s="8" t="s">
        <v>30</v>
      </c>
      <c r="C7" s="26">
        <v>0.9327040434673952</v>
      </c>
      <c r="D7" s="27">
        <v>1.0075235947173027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>
      <c r="A8" s="11">
        <v>7.0</v>
      </c>
      <c r="B8" s="8" t="s">
        <v>32</v>
      </c>
      <c r="C8" s="26">
        <v>0.966513797439151</v>
      </c>
      <c r="D8" s="27">
        <v>0.9291417622416412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>
      <c r="A9" s="11">
        <v>8.0</v>
      </c>
      <c r="B9" s="8" t="s">
        <v>34</v>
      </c>
      <c r="C9" s="26">
        <v>0.9212487361502746</v>
      </c>
      <c r="D9" s="27">
        <v>0.8708648290683849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>
      <c r="A10" s="11">
        <v>9.0</v>
      </c>
      <c r="B10" s="8" t="s">
        <v>36</v>
      </c>
      <c r="C10" s="26">
        <v>0.7369593347902671</v>
      </c>
      <c r="D10" s="27">
        <v>0.8210510722338284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>
      <c r="A11" s="1">
        <v>10.0</v>
      </c>
      <c r="B11" s="8" t="s">
        <v>38</v>
      </c>
      <c r="C11" s="26">
        <v>0.9123271859329366</v>
      </c>
      <c r="D11" s="26">
        <v>0.8712167477167531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>
      <c r="A12" s="1">
        <v>11.0</v>
      </c>
      <c r="B12" s="8" t="s">
        <v>40</v>
      </c>
      <c r="C12" s="26">
        <v>0.9333938036158048</v>
      </c>
      <c r="D12" s="26">
        <v>1.0048559787611824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>
      <c r="A13" s="28"/>
      <c r="B13" s="28"/>
      <c r="C13" s="5"/>
      <c r="D13" s="5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>
      <c r="A14" s="28"/>
      <c r="B14" s="28"/>
      <c r="C14" s="5"/>
      <c r="D14" s="5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>
      <c r="A15" s="28"/>
      <c r="B15" s="28"/>
      <c r="C15" s="5"/>
      <c r="D15" s="5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>
      <c r="A16" s="28"/>
      <c r="B16" s="28"/>
      <c r="C16" s="5"/>
      <c r="D16" s="5"/>
      <c r="E16" s="13"/>
      <c r="F16" s="6"/>
      <c r="G16" s="6"/>
      <c r="H16" s="6"/>
      <c r="I16" s="13"/>
      <c r="J16" s="13"/>
      <c r="K16" s="13"/>
      <c r="L16" s="13"/>
      <c r="M16" s="13"/>
      <c r="N16" s="5"/>
      <c r="O16" s="5"/>
      <c r="P16" s="5"/>
    </row>
    <row r="17">
      <c r="A17" s="28"/>
      <c r="B17" s="28"/>
      <c r="C17" s="5"/>
      <c r="D17" s="5"/>
      <c r="E17" s="13"/>
      <c r="F17" s="6"/>
      <c r="G17" s="6"/>
      <c r="H17" s="6"/>
      <c r="I17" s="13"/>
      <c r="J17" s="13"/>
      <c r="K17" s="13"/>
      <c r="L17" s="13"/>
      <c r="M17" s="13"/>
      <c r="N17" s="5"/>
      <c r="O17" s="5"/>
      <c r="P17" s="5"/>
    </row>
    <row r="18">
      <c r="A18" s="28"/>
      <c r="B18" s="28"/>
      <c r="C18" s="5"/>
      <c r="D18" s="5"/>
      <c r="E18" s="13"/>
      <c r="F18" s="6"/>
      <c r="G18" s="6"/>
      <c r="H18" s="6"/>
      <c r="I18" s="13"/>
      <c r="J18" s="13"/>
      <c r="K18" s="13"/>
      <c r="L18" s="13"/>
      <c r="M18" s="13"/>
      <c r="N18" s="5"/>
      <c r="O18" s="5"/>
      <c r="P18" s="5"/>
    </row>
    <row r="19">
      <c r="A19" s="28"/>
      <c r="B19" s="28"/>
      <c r="C19" s="5"/>
      <c r="D19" s="5"/>
      <c r="E19" s="13"/>
      <c r="F19" s="6"/>
      <c r="G19" s="6"/>
      <c r="H19" s="6"/>
      <c r="I19" s="13"/>
      <c r="J19" s="13"/>
      <c r="K19" s="13"/>
      <c r="L19" s="13"/>
      <c r="M19" s="13"/>
      <c r="N19" s="5"/>
      <c r="O19" s="5"/>
      <c r="P19" s="5"/>
    </row>
    <row r="20">
      <c r="A20" s="28"/>
      <c r="B20" s="28"/>
      <c r="C20" s="5"/>
      <c r="D20" s="5"/>
      <c r="E20" s="13"/>
      <c r="F20" s="6"/>
      <c r="G20" s="6"/>
      <c r="H20" s="6"/>
      <c r="I20" s="13"/>
      <c r="J20" s="13"/>
      <c r="K20" s="13"/>
      <c r="L20" s="13"/>
      <c r="M20" s="13"/>
      <c r="N20" s="5"/>
      <c r="O20" s="5"/>
      <c r="P20" s="5"/>
    </row>
    <row r="21">
      <c r="A21" s="28"/>
      <c r="B21" s="28"/>
      <c r="C21" s="5"/>
      <c r="D21" s="5"/>
      <c r="E21" s="13"/>
      <c r="F21" s="6"/>
      <c r="G21" s="6"/>
      <c r="H21" s="6"/>
      <c r="I21" s="13"/>
      <c r="J21" s="13"/>
      <c r="K21" s="13"/>
      <c r="L21" s="13"/>
      <c r="M21" s="13"/>
      <c r="N21" s="5"/>
      <c r="O21" s="5"/>
      <c r="P21" s="5"/>
    </row>
    <row r="22">
      <c r="A22" s="28"/>
      <c r="B22" s="28"/>
      <c r="C22" s="5"/>
      <c r="D22" s="5"/>
      <c r="E22" s="13"/>
      <c r="F22" s="6"/>
      <c r="G22" s="6"/>
      <c r="H22" s="6"/>
      <c r="I22" s="13"/>
      <c r="J22" s="13"/>
      <c r="K22" s="13"/>
      <c r="L22" s="13"/>
      <c r="M22" s="13"/>
      <c r="N22" s="5"/>
      <c r="O22" s="5"/>
      <c r="P22" s="5"/>
    </row>
    <row r="23">
      <c r="A23" s="28"/>
      <c r="B23" s="28"/>
      <c r="C23" s="5"/>
      <c r="D23" s="5"/>
      <c r="E23" s="13"/>
      <c r="F23" s="6"/>
      <c r="G23" s="6"/>
      <c r="H23" s="6"/>
      <c r="I23" s="13"/>
      <c r="J23" s="13"/>
      <c r="K23" s="13"/>
      <c r="L23" s="13"/>
      <c r="M23" s="13"/>
      <c r="N23" s="5"/>
      <c r="O23" s="5"/>
      <c r="P23" s="5"/>
    </row>
    <row r="24">
      <c r="A24" s="28"/>
      <c r="B24" s="28"/>
      <c r="C24" s="5"/>
      <c r="D24" s="5"/>
      <c r="E24" s="13"/>
      <c r="F24" s="6"/>
      <c r="G24" s="6"/>
      <c r="H24" s="6"/>
      <c r="I24" s="13"/>
      <c r="J24" s="13"/>
      <c r="K24" s="13"/>
      <c r="L24" s="13"/>
      <c r="M24" s="13"/>
      <c r="N24" s="5"/>
      <c r="O24" s="5"/>
      <c r="P24" s="5"/>
    </row>
    <row r="25">
      <c r="A25" s="28"/>
      <c r="B25" s="28"/>
      <c r="C25" s="5"/>
      <c r="D25" s="5"/>
      <c r="E25" s="13"/>
      <c r="F25" s="6"/>
      <c r="G25" s="6"/>
      <c r="H25" s="6"/>
      <c r="I25" s="13"/>
      <c r="J25" s="13"/>
      <c r="K25" s="13"/>
      <c r="L25" s="13"/>
      <c r="M25" s="13"/>
      <c r="N25" s="5"/>
      <c r="O25" s="5"/>
      <c r="P25" s="5"/>
    </row>
    <row r="26">
      <c r="A26" s="28"/>
      <c r="B26" s="28"/>
      <c r="C26" s="5"/>
      <c r="D26" s="5"/>
      <c r="E26" s="13"/>
      <c r="F26" s="6"/>
      <c r="G26" s="6"/>
      <c r="H26" s="6"/>
      <c r="I26" s="13"/>
      <c r="J26" s="13"/>
      <c r="K26" s="13"/>
      <c r="L26" s="13"/>
      <c r="M26" s="13"/>
      <c r="N26" s="5"/>
      <c r="O26" s="5"/>
      <c r="P26" s="5"/>
    </row>
    <row r="27">
      <c r="A27" s="28"/>
      <c r="B27" s="28"/>
      <c r="C27" s="5"/>
      <c r="D27" s="5"/>
      <c r="E27" s="13"/>
      <c r="F27" s="6"/>
      <c r="G27" s="6"/>
      <c r="H27" s="6"/>
      <c r="I27" s="13"/>
      <c r="J27" s="13"/>
      <c r="K27" s="13"/>
      <c r="L27" s="13"/>
      <c r="M27" s="13"/>
      <c r="N27" s="5"/>
      <c r="O27" s="5"/>
      <c r="P27" s="5"/>
    </row>
    <row r="28">
      <c r="A28" s="28"/>
      <c r="B28" s="28"/>
      <c r="C28" s="5"/>
      <c r="D28" s="5"/>
      <c r="E28" s="13"/>
      <c r="F28" s="6"/>
      <c r="G28" s="6"/>
      <c r="H28" s="6"/>
      <c r="I28" s="13"/>
      <c r="J28" s="13"/>
      <c r="K28" s="13"/>
      <c r="L28" s="13"/>
      <c r="M28" s="13"/>
      <c r="N28" s="5"/>
      <c r="O28" s="5"/>
      <c r="P28" s="5"/>
    </row>
    <row r="29">
      <c r="A29" s="28"/>
      <c r="B29" s="28"/>
      <c r="C29" s="5"/>
      <c r="D29" s="5"/>
      <c r="E29" s="13"/>
      <c r="F29" s="6"/>
      <c r="G29" s="6"/>
      <c r="H29" s="6"/>
      <c r="I29" s="13"/>
      <c r="J29" s="13"/>
      <c r="K29" s="13"/>
      <c r="L29" s="13"/>
      <c r="M29" s="13"/>
      <c r="N29" s="5"/>
      <c r="O29" s="5"/>
      <c r="P29" s="5"/>
    </row>
    <row r="30">
      <c r="A30" s="28"/>
      <c r="B30" s="28"/>
      <c r="C30" s="5"/>
      <c r="D30" s="5"/>
      <c r="E30" s="13"/>
      <c r="F30" s="6"/>
      <c r="G30" s="6"/>
      <c r="H30" s="6"/>
      <c r="I30" s="13"/>
      <c r="J30" s="13"/>
      <c r="K30" s="13"/>
      <c r="L30" s="13"/>
      <c r="M30" s="13"/>
      <c r="N30" s="5"/>
      <c r="O30" s="5"/>
      <c r="P30" s="5"/>
    </row>
    <row r="31">
      <c r="A31" s="28"/>
      <c r="B31" s="28"/>
      <c r="C31" s="5"/>
      <c r="D31" s="5"/>
      <c r="E31" s="13"/>
      <c r="F31" s="6"/>
      <c r="G31" s="6"/>
      <c r="H31" s="6"/>
      <c r="I31" s="13"/>
      <c r="J31" s="13"/>
      <c r="K31" s="13"/>
      <c r="L31" s="13"/>
      <c r="M31" s="13"/>
      <c r="N31" s="5"/>
      <c r="O31" s="5"/>
      <c r="P31" s="5"/>
    </row>
    <row r="32">
      <c r="A32" s="28"/>
      <c r="B32" s="28"/>
      <c r="C32" s="5"/>
      <c r="D32" s="5"/>
      <c r="E32" s="13"/>
      <c r="F32" s="6"/>
      <c r="G32" s="6"/>
      <c r="H32" s="6"/>
      <c r="I32" s="13"/>
      <c r="J32" s="13"/>
      <c r="K32" s="13"/>
      <c r="L32" s="13"/>
      <c r="M32" s="13"/>
      <c r="N32" s="5"/>
      <c r="O32" s="5"/>
      <c r="P32" s="5"/>
    </row>
    <row r="33">
      <c r="A33" s="28"/>
      <c r="B33" s="28"/>
      <c r="C33" s="5"/>
      <c r="D33" s="5"/>
      <c r="E33" s="13"/>
      <c r="F33" s="6"/>
      <c r="G33" s="6"/>
      <c r="H33" s="6"/>
      <c r="I33" s="13"/>
      <c r="J33" s="13"/>
      <c r="K33" s="13"/>
      <c r="L33" s="13"/>
      <c r="M33" s="13"/>
      <c r="N33" s="5"/>
      <c r="O33" s="5"/>
      <c r="P33" s="5"/>
    </row>
    <row r="34">
      <c r="A34" s="28"/>
      <c r="B34" s="28"/>
      <c r="C34" s="5"/>
      <c r="D34" s="5"/>
      <c r="E34" s="13"/>
      <c r="F34" s="6"/>
      <c r="G34" s="6"/>
      <c r="H34" s="6"/>
      <c r="I34" s="13"/>
      <c r="J34" s="13"/>
      <c r="K34" s="13"/>
      <c r="L34" s="13"/>
      <c r="M34" s="13"/>
      <c r="N34" s="5"/>
      <c r="O34" s="5"/>
      <c r="P34" s="5"/>
    </row>
    <row r="35">
      <c r="A35" s="28"/>
      <c r="B35" s="28"/>
      <c r="C35" s="5"/>
      <c r="D35" s="5"/>
      <c r="E35" s="13"/>
      <c r="F35" s="6"/>
      <c r="G35" s="6"/>
      <c r="H35" s="6"/>
      <c r="I35" s="13"/>
      <c r="J35" s="13"/>
      <c r="K35" s="13"/>
      <c r="L35" s="13"/>
      <c r="M35" s="13"/>
      <c r="N35" s="5"/>
      <c r="O35" s="5"/>
      <c r="P35" s="5"/>
    </row>
    <row r="36">
      <c r="A36" s="28"/>
      <c r="B36" s="28"/>
      <c r="C36" s="5"/>
      <c r="D36" s="5"/>
      <c r="E36" s="13"/>
      <c r="F36" s="6"/>
      <c r="G36" s="6"/>
      <c r="H36" s="6"/>
      <c r="I36" s="13"/>
      <c r="J36" s="13"/>
      <c r="K36" s="13"/>
      <c r="L36" s="13"/>
      <c r="M36" s="13"/>
      <c r="N36" s="5"/>
      <c r="O36" s="5"/>
      <c r="P36" s="5"/>
    </row>
    <row r="37">
      <c r="A37" s="28"/>
      <c r="B37" s="28"/>
      <c r="C37" s="5"/>
      <c r="D37" s="5"/>
      <c r="E37" s="13"/>
      <c r="F37" s="6"/>
      <c r="G37" s="6"/>
      <c r="H37" s="6"/>
      <c r="I37" s="13"/>
      <c r="J37" s="13"/>
      <c r="K37" s="13"/>
      <c r="L37" s="13"/>
      <c r="M37" s="13"/>
      <c r="N37" s="5"/>
      <c r="O37" s="5"/>
      <c r="P37" s="5"/>
    </row>
    <row r="38">
      <c r="A38" s="28"/>
      <c r="B38" s="28"/>
      <c r="C38" s="5"/>
      <c r="D38" s="5"/>
      <c r="E38" s="13"/>
      <c r="F38" s="6"/>
      <c r="G38" s="6"/>
      <c r="H38" s="6"/>
      <c r="I38" s="13"/>
      <c r="J38" s="13"/>
      <c r="K38" s="13"/>
      <c r="L38" s="13"/>
      <c r="M38" s="13"/>
      <c r="N38" s="5"/>
      <c r="O38" s="5"/>
      <c r="P38" s="5"/>
    </row>
    <row r="39">
      <c r="A39" s="28"/>
      <c r="B39" s="28"/>
      <c r="C39" s="5"/>
      <c r="D39" s="5"/>
      <c r="E39" s="13"/>
      <c r="F39" s="6"/>
      <c r="G39" s="6"/>
      <c r="H39" s="6"/>
      <c r="I39" s="13"/>
      <c r="J39" s="13"/>
      <c r="K39" s="13"/>
      <c r="L39" s="13"/>
      <c r="M39" s="13"/>
      <c r="N39" s="5"/>
      <c r="O39" s="5"/>
      <c r="P39" s="5"/>
    </row>
    <row r="40">
      <c r="A40" s="28"/>
      <c r="B40" s="28"/>
      <c r="C40" s="5"/>
      <c r="D40" s="5"/>
      <c r="E40" s="13"/>
      <c r="F40" s="6"/>
      <c r="G40" s="6"/>
      <c r="H40" s="6"/>
      <c r="I40" s="13"/>
      <c r="J40" s="13"/>
      <c r="K40" s="13"/>
      <c r="L40" s="13"/>
      <c r="M40" s="13"/>
      <c r="N40" s="5"/>
      <c r="O40" s="5"/>
      <c r="P40" s="5"/>
    </row>
    <row r="41">
      <c r="A41" s="28"/>
      <c r="B41" s="28"/>
      <c r="C41" s="5"/>
      <c r="D41" s="5"/>
      <c r="E41" s="13"/>
      <c r="F41" s="6"/>
      <c r="G41" s="6"/>
      <c r="H41" s="6"/>
      <c r="I41" s="13"/>
      <c r="J41" s="13"/>
      <c r="K41" s="13"/>
      <c r="L41" s="13"/>
      <c r="M41" s="13"/>
      <c r="N41" s="5"/>
      <c r="O41" s="5"/>
      <c r="P41" s="5"/>
    </row>
    <row r="42">
      <c r="A42" s="28"/>
      <c r="B42" s="28"/>
      <c r="C42" s="5"/>
      <c r="D42" s="5"/>
      <c r="E42" s="13"/>
      <c r="F42" s="6"/>
      <c r="G42" s="6"/>
      <c r="H42" s="6"/>
      <c r="I42" s="13"/>
      <c r="J42" s="13"/>
      <c r="K42" s="13"/>
      <c r="L42" s="13"/>
      <c r="M42" s="13"/>
      <c r="N42" s="5"/>
      <c r="O42" s="5"/>
      <c r="P42" s="5"/>
    </row>
    <row r="43">
      <c r="A43" s="28"/>
      <c r="B43" s="28"/>
      <c r="C43" s="5"/>
      <c r="D43" s="5"/>
      <c r="E43" s="13"/>
      <c r="F43" s="6"/>
      <c r="G43" s="6"/>
      <c r="H43" s="6"/>
      <c r="I43" s="13"/>
      <c r="J43" s="13"/>
      <c r="K43" s="13"/>
      <c r="L43" s="13"/>
      <c r="M43" s="13"/>
      <c r="N43" s="5"/>
      <c r="O43" s="5"/>
      <c r="P43" s="5"/>
    </row>
    <row r="44">
      <c r="A44" s="28"/>
      <c r="B44" s="28"/>
      <c r="C44" s="5"/>
      <c r="D44" s="5"/>
      <c r="E44" s="13"/>
      <c r="F44" s="6"/>
      <c r="G44" s="6"/>
      <c r="H44" s="6"/>
      <c r="I44" s="13"/>
      <c r="J44" s="13"/>
      <c r="K44" s="13"/>
      <c r="L44" s="13"/>
      <c r="M44" s="13"/>
      <c r="N44" s="5"/>
      <c r="O44" s="5"/>
      <c r="P44" s="5"/>
    </row>
    <row r="45">
      <c r="A45" s="28"/>
      <c r="B45" s="28"/>
      <c r="C45" s="5"/>
      <c r="D45" s="5"/>
      <c r="E45" s="13"/>
      <c r="F45" s="6"/>
      <c r="G45" s="6"/>
      <c r="H45" s="6"/>
      <c r="I45" s="13"/>
      <c r="J45" s="13"/>
      <c r="K45" s="13"/>
      <c r="L45" s="13"/>
      <c r="M45" s="13"/>
      <c r="N45" s="5"/>
      <c r="O45" s="5"/>
      <c r="P45" s="5"/>
    </row>
    <row r="46">
      <c r="A46" s="28"/>
      <c r="B46" s="28"/>
      <c r="C46" s="5"/>
      <c r="D46" s="5"/>
      <c r="E46" s="13"/>
      <c r="F46" s="6"/>
      <c r="G46" s="6"/>
      <c r="H46" s="6"/>
      <c r="I46" s="13"/>
      <c r="J46" s="13"/>
      <c r="K46" s="13"/>
      <c r="L46" s="13"/>
      <c r="M46" s="13"/>
      <c r="N46" s="5"/>
      <c r="O46" s="5"/>
      <c r="P46" s="5"/>
    </row>
    <row r="47">
      <c r="A47" s="28"/>
      <c r="B47" s="28"/>
      <c r="C47" s="5"/>
      <c r="D47" s="5"/>
      <c r="E47" s="13"/>
      <c r="F47" s="6"/>
      <c r="G47" s="6"/>
      <c r="H47" s="6"/>
      <c r="I47" s="13"/>
      <c r="J47" s="13"/>
      <c r="K47" s="13"/>
      <c r="L47" s="13"/>
      <c r="M47" s="13"/>
      <c r="N47" s="5"/>
      <c r="O47" s="5"/>
      <c r="P47" s="5"/>
    </row>
    <row r="48">
      <c r="A48" s="28"/>
      <c r="B48" s="28"/>
      <c r="C48" s="5"/>
      <c r="D48" s="5"/>
      <c r="E48" s="13"/>
      <c r="F48" s="6"/>
      <c r="G48" s="6"/>
      <c r="H48" s="6"/>
      <c r="I48" s="13"/>
      <c r="J48" s="13"/>
      <c r="K48" s="13"/>
      <c r="L48" s="13"/>
      <c r="M48" s="13"/>
      <c r="N48" s="5"/>
      <c r="O48" s="5"/>
      <c r="P48" s="5"/>
    </row>
    <row r="49">
      <c r="A49" s="28"/>
      <c r="B49" s="28"/>
      <c r="C49" s="5"/>
      <c r="D49" s="5"/>
      <c r="E49" s="13"/>
      <c r="F49" s="6"/>
      <c r="G49" s="6"/>
      <c r="H49" s="6"/>
      <c r="I49" s="13"/>
      <c r="J49" s="13"/>
      <c r="K49" s="13"/>
      <c r="L49" s="13"/>
      <c r="M49" s="13"/>
      <c r="N49" s="5"/>
      <c r="O49" s="5"/>
      <c r="P49" s="5"/>
    </row>
    <row r="50">
      <c r="A50" s="28"/>
      <c r="B50" s="28"/>
      <c r="C50" s="5"/>
      <c r="D50" s="5"/>
      <c r="E50" s="13"/>
      <c r="F50" s="6"/>
      <c r="G50" s="6"/>
      <c r="H50" s="6"/>
      <c r="I50" s="13"/>
      <c r="J50" s="13"/>
      <c r="K50" s="13"/>
      <c r="L50" s="13"/>
      <c r="M50" s="13"/>
      <c r="N50" s="5"/>
      <c r="O50" s="5"/>
      <c r="P50" s="5"/>
    </row>
    <row r="51">
      <c r="A51" s="28"/>
      <c r="B51" s="28"/>
      <c r="C51" s="5"/>
      <c r="D51" s="5"/>
      <c r="E51" s="13"/>
      <c r="F51" s="6"/>
      <c r="G51" s="6"/>
      <c r="H51" s="6"/>
      <c r="I51" s="13"/>
      <c r="J51" s="13"/>
      <c r="K51" s="13"/>
      <c r="L51" s="13"/>
      <c r="M51" s="13"/>
      <c r="N51" s="5"/>
      <c r="O51" s="5"/>
      <c r="P51" s="5"/>
    </row>
    <row r="52">
      <c r="A52" s="28"/>
      <c r="B52" s="28"/>
      <c r="C52" s="5"/>
      <c r="D52" s="5"/>
      <c r="E52" s="13"/>
      <c r="F52" s="6"/>
      <c r="G52" s="6"/>
      <c r="H52" s="6"/>
      <c r="I52" s="13"/>
      <c r="J52" s="13"/>
      <c r="K52" s="13"/>
      <c r="L52" s="13"/>
      <c r="M52" s="13"/>
      <c r="N52" s="5"/>
      <c r="O52" s="5"/>
      <c r="P52" s="5"/>
    </row>
    <row r="53">
      <c r="A53" s="28"/>
      <c r="B53" s="28"/>
      <c r="C53" s="5"/>
      <c r="D53" s="5"/>
      <c r="E53" s="13"/>
      <c r="F53" s="6"/>
      <c r="G53" s="6"/>
      <c r="H53" s="6"/>
      <c r="I53" s="13"/>
      <c r="J53" s="13"/>
      <c r="K53" s="13"/>
      <c r="L53" s="13"/>
      <c r="M53" s="13"/>
      <c r="N53" s="5"/>
      <c r="O53" s="5"/>
      <c r="P53" s="5"/>
    </row>
    <row r="54">
      <c r="A54" s="28"/>
      <c r="B54" s="28"/>
      <c r="C54" s="5"/>
      <c r="D54" s="5"/>
      <c r="E54" s="13"/>
      <c r="F54" s="6"/>
      <c r="G54" s="6"/>
      <c r="H54" s="6"/>
      <c r="I54" s="13"/>
      <c r="J54" s="13"/>
      <c r="K54" s="13"/>
      <c r="L54" s="13"/>
      <c r="M54" s="13"/>
      <c r="N54" s="5"/>
      <c r="O54" s="5"/>
      <c r="P54" s="5"/>
    </row>
    <row r="55">
      <c r="A55" s="28"/>
      <c r="B55" s="28"/>
      <c r="C55" s="5"/>
      <c r="D55" s="5"/>
      <c r="E55" s="13"/>
      <c r="F55" s="6"/>
      <c r="G55" s="6"/>
      <c r="H55" s="6"/>
      <c r="I55" s="13"/>
      <c r="J55" s="13"/>
      <c r="K55" s="13"/>
      <c r="L55" s="13"/>
      <c r="M55" s="13"/>
      <c r="N55" s="5"/>
      <c r="O55" s="5"/>
      <c r="P55" s="5"/>
    </row>
    <row r="56">
      <c r="A56" s="28"/>
      <c r="B56" s="28"/>
      <c r="C56" s="5"/>
      <c r="D56" s="5"/>
      <c r="E56" s="13"/>
      <c r="F56" s="6"/>
      <c r="G56" s="6"/>
      <c r="H56" s="6"/>
      <c r="I56" s="13"/>
      <c r="J56" s="13"/>
      <c r="K56" s="13"/>
      <c r="L56" s="13"/>
      <c r="M56" s="13"/>
      <c r="N56" s="5"/>
      <c r="O56" s="5"/>
      <c r="P56" s="5"/>
    </row>
    <row r="57">
      <c r="A57" s="28"/>
      <c r="B57" s="28"/>
      <c r="C57" s="5"/>
      <c r="D57" s="5"/>
      <c r="E57" s="13"/>
      <c r="F57" s="6"/>
      <c r="G57" s="6"/>
      <c r="H57" s="6"/>
      <c r="I57" s="13"/>
      <c r="J57" s="13"/>
      <c r="K57" s="13"/>
      <c r="L57" s="13"/>
      <c r="M57" s="13"/>
      <c r="N57" s="5"/>
      <c r="O57" s="5"/>
      <c r="P57" s="5"/>
    </row>
    <row r="58">
      <c r="A58" s="28"/>
      <c r="B58" s="28"/>
      <c r="C58" s="5"/>
      <c r="D58" s="5"/>
      <c r="E58" s="13"/>
      <c r="F58" s="6"/>
      <c r="G58" s="6"/>
      <c r="H58" s="6"/>
      <c r="I58" s="13"/>
      <c r="J58" s="13"/>
      <c r="K58" s="13"/>
      <c r="L58" s="13"/>
      <c r="M58" s="13"/>
      <c r="N58" s="5"/>
      <c r="O58" s="5"/>
      <c r="P58" s="5"/>
    </row>
    <row r="59">
      <c r="A59" s="28"/>
      <c r="B59" s="28"/>
      <c r="C59" s="5"/>
      <c r="D59" s="5"/>
      <c r="E59" s="13"/>
      <c r="F59" s="6"/>
      <c r="G59" s="6"/>
      <c r="H59" s="6"/>
      <c r="I59" s="13"/>
      <c r="J59" s="13"/>
      <c r="K59" s="13"/>
      <c r="L59" s="13"/>
      <c r="M59" s="13"/>
      <c r="N59" s="5"/>
      <c r="O59" s="5"/>
      <c r="P59" s="5"/>
    </row>
    <row r="60">
      <c r="A60" s="28"/>
      <c r="B60" s="28"/>
      <c r="C60" s="5"/>
      <c r="D60" s="5"/>
      <c r="E60" s="13"/>
      <c r="F60" s="6"/>
      <c r="G60" s="6"/>
      <c r="H60" s="6"/>
      <c r="I60" s="13"/>
      <c r="J60" s="13"/>
      <c r="K60" s="13"/>
      <c r="L60" s="13"/>
      <c r="M60" s="13"/>
      <c r="N60" s="5"/>
      <c r="O60" s="5"/>
      <c r="P60" s="5"/>
    </row>
    <row r="61">
      <c r="A61" s="28"/>
      <c r="B61" s="28"/>
      <c r="C61" s="5"/>
      <c r="D61" s="5"/>
      <c r="E61" s="13"/>
      <c r="F61" s="6"/>
      <c r="G61" s="6"/>
      <c r="H61" s="6"/>
      <c r="I61" s="13"/>
      <c r="J61" s="13"/>
      <c r="K61" s="13"/>
      <c r="L61" s="13"/>
      <c r="M61" s="13"/>
      <c r="N61" s="5"/>
      <c r="O61" s="5"/>
      <c r="P61" s="5"/>
    </row>
    <row r="62">
      <c r="A62" s="28"/>
      <c r="B62" s="28"/>
      <c r="C62" s="5"/>
      <c r="D62" s="5"/>
      <c r="E62" s="13"/>
      <c r="F62" s="6"/>
      <c r="G62" s="6"/>
      <c r="H62" s="6"/>
      <c r="I62" s="13"/>
      <c r="J62" s="13"/>
      <c r="K62" s="13"/>
      <c r="L62" s="13"/>
      <c r="M62" s="13"/>
      <c r="N62" s="5"/>
      <c r="O62" s="5"/>
      <c r="P62" s="5"/>
    </row>
    <row r="63">
      <c r="A63" s="28"/>
      <c r="B63" s="28"/>
      <c r="C63" s="5"/>
      <c r="D63" s="5"/>
      <c r="E63" s="13"/>
      <c r="F63" s="6"/>
      <c r="G63" s="6"/>
      <c r="H63" s="6"/>
      <c r="I63" s="13"/>
      <c r="J63" s="13"/>
      <c r="K63" s="13"/>
      <c r="L63" s="13"/>
      <c r="M63" s="13"/>
      <c r="N63" s="5"/>
      <c r="O63" s="5"/>
      <c r="P63" s="5"/>
    </row>
    <row r="64">
      <c r="A64" s="28"/>
      <c r="B64" s="28"/>
      <c r="C64" s="5"/>
      <c r="D64" s="5"/>
      <c r="E64" s="13"/>
      <c r="F64" s="6"/>
      <c r="G64" s="6"/>
      <c r="H64" s="6"/>
      <c r="I64" s="13"/>
      <c r="J64" s="13"/>
      <c r="K64" s="13"/>
      <c r="L64" s="13"/>
      <c r="M64" s="13"/>
      <c r="N64" s="5"/>
      <c r="O64" s="5"/>
      <c r="P64" s="5"/>
    </row>
    <row r="65">
      <c r="A65" s="28"/>
      <c r="B65" s="28"/>
      <c r="C65" s="5"/>
      <c r="D65" s="5"/>
      <c r="E65" s="13"/>
      <c r="F65" s="6"/>
      <c r="G65" s="6"/>
      <c r="H65" s="6"/>
      <c r="I65" s="13"/>
      <c r="J65" s="13"/>
      <c r="K65" s="13"/>
      <c r="L65" s="13"/>
      <c r="M65" s="13"/>
      <c r="N65" s="5"/>
      <c r="O65" s="5"/>
      <c r="P65" s="5"/>
    </row>
    <row r="66">
      <c r="A66" s="28"/>
      <c r="B66" s="28"/>
      <c r="C66" s="5"/>
      <c r="D66" s="5"/>
      <c r="E66" s="13"/>
      <c r="F66" s="6"/>
      <c r="G66" s="6"/>
      <c r="H66" s="6"/>
      <c r="I66" s="13"/>
      <c r="J66" s="13"/>
      <c r="K66" s="13"/>
      <c r="L66" s="13"/>
      <c r="M66" s="13"/>
      <c r="N66" s="5"/>
      <c r="O66" s="5"/>
      <c r="P66" s="5"/>
    </row>
    <row r="67">
      <c r="A67" s="28"/>
      <c r="B67" s="28"/>
      <c r="C67" s="5"/>
      <c r="D67" s="5"/>
      <c r="E67" s="13"/>
      <c r="F67" s="6"/>
      <c r="G67" s="6"/>
      <c r="H67" s="6"/>
      <c r="I67" s="13"/>
      <c r="J67" s="13"/>
      <c r="K67" s="13"/>
      <c r="L67" s="13"/>
      <c r="M67" s="13"/>
      <c r="N67" s="5"/>
      <c r="O67" s="5"/>
      <c r="P67" s="5"/>
    </row>
    <row r="68">
      <c r="A68" s="28"/>
      <c r="B68" s="28"/>
      <c r="C68" s="5"/>
      <c r="D68" s="5"/>
      <c r="E68" s="13"/>
      <c r="F68" s="6"/>
      <c r="G68" s="6"/>
      <c r="H68" s="6"/>
      <c r="I68" s="13"/>
      <c r="J68" s="13"/>
      <c r="K68" s="13"/>
      <c r="L68" s="13"/>
      <c r="M68" s="13"/>
      <c r="N68" s="5"/>
      <c r="O68" s="5"/>
      <c r="P68" s="5"/>
    </row>
    <row r="69">
      <c r="A69" s="28"/>
      <c r="B69" s="28"/>
      <c r="C69" s="5"/>
      <c r="D69" s="5"/>
      <c r="E69" s="13"/>
      <c r="F69" s="6"/>
      <c r="G69" s="6"/>
      <c r="H69" s="6"/>
      <c r="I69" s="13"/>
      <c r="J69" s="13"/>
      <c r="K69" s="13"/>
      <c r="L69" s="13"/>
      <c r="M69" s="13"/>
      <c r="N69" s="5"/>
      <c r="O69" s="5"/>
      <c r="P69" s="5"/>
    </row>
    <row r="70">
      <c r="A70" s="28"/>
      <c r="B70" s="28"/>
      <c r="C70" s="5"/>
      <c r="D70" s="5"/>
      <c r="E70" s="13"/>
      <c r="F70" s="6"/>
      <c r="G70" s="6"/>
      <c r="H70" s="6"/>
      <c r="I70" s="13"/>
      <c r="J70" s="13"/>
      <c r="K70" s="13"/>
      <c r="L70" s="13"/>
      <c r="M70" s="13"/>
      <c r="N70" s="5"/>
      <c r="O70" s="5"/>
      <c r="P70" s="5"/>
    </row>
    <row r="71">
      <c r="A71" s="28"/>
      <c r="B71" s="28"/>
      <c r="C71" s="5"/>
      <c r="D71" s="5"/>
      <c r="E71" s="13"/>
      <c r="F71" s="6"/>
      <c r="G71" s="6"/>
      <c r="H71" s="6"/>
      <c r="I71" s="13"/>
      <c r="J71" s="13"/>
      <c r="K71" s="13"/>
      <c r="L71" s="13"/>
      <c r="M71" s="13"/>
      <c r="N71" s="5"/>
      <c r="O71" s="5"/>
      <c r="P71" s="5"/>
    </row>
    <row r="72">
      <c r="A72" s="28"/>
      <c r="B72" s="28"/>
      <c r="C72" s="5"/>
      <c r="D72" s="5"/>
      <c r="E72" s="13"/>
      <c r="F72" s="6"/>
      <c r="G72" s="6"/>
      <c r="H72" s="6"/>
      <c r="I72" s="13"/>
      <c r="J72" s="13"/>
      <c r="K72" s="13"/>
      <c r="L72" s="13"/>
      <c r="M72" s="13"/>
      <c r="N72" s="5"/>
      <c r="O72" s="5"/>
      <c r="P72" s="5"/>
    </row>
    <row r="73">
      <c r="A73" s="28"/>
      <c r="B73" s="28"/>
      <c r="C73" s="5"/>
      <c r="D73" s="5"/>
      <c r="E73" s="13"/>
      <c r="F73" s="6"/>
      <c r="G73" s="6"/>
      <c r="H73" s="6"/>
      <c r="I73" s="13"/>
      <c r="J73" s="13"/>
      <c r="K73" s="13"/>
      <c r="L73" s="13"/>
      <c r="M73" s="13"/>
      <c r="N73" s="5"/>
      <c r="O73" s="5"/>
      <c r="P73" s="5"/>
    </row>
    <row r="74">
      <c r="A74" s="28"/>
      <c r="B74" s="28"/>
      <c r="C74" s="5"/>
      <c r="D74" s="5"/>
      <c r="E74" s="13"/>
      <c r="F74" s="6"/>
      <c r="G74" s="6"/>
      <c r="H74" s="6"/>
      <c r="I74" s="13"/>
      <c r="J74" s="13"/>
      <c r="K74" s="13"/>
      <c r="L74" s="13"/>
      <c r="M74" s="13"/>
      <c r="N74" s="5"/>
      <c r="O74" s="5"/>
      <c r="P74" s="5"/>
    </row>
    <row r="75">
      <c r="A75" s="28"/>
      <c r="B75" s="28"/>
      <c r="C75" s="5"/>
      <c r="D75" s="5"/>
      <c r="E75" s="13"/>
      <c r="F75" s="6"/>
      <c r="G75" s="6"/>
      <c r="H75" s="6"/>
      <c r="I75" s="13"/>
      <c r="J75" s="13"/>
      <c r="K75" s="13"/>
      <c r="L75" s="13"/>
      <c r="M75" s="13"/>
      <c r="N75" s="5"/>
      <c r="O75" s="5"/>
      <c r="P75" s="5"/>
    </row>
    <row r="76">
      <c r="A76" s="28"/>
      <c r="B76" s="28"/>
      <c r="C76" s="5"/>
      <c r="D76" s="5"/>
      <c r="E76" s="13"/>
      <c r="F76" s="6"/>
      <c r="G76" s="6"/>
      <c r="H76" s="6"/>
      <c r="I76" s="13"/>
      <c r="J76" s="13"/>
      <c r="K76" s="13"/>
      <c r="L76" s="13"/>
      <c r="M76" s="13"/>
      <c r="N76" s="5"/>
      <c r="O76" s="5"/>
      <c r="P76" s="5"/>
    </row>
    <row r="77">
      <c r="A77" s="28"/>
      <c r="B77" s="28"/>
      <c r="C77" s="5"/>
      <c r="D77" s="5"/>
      <c r="E77" s="13"/>
      <c r="F77" s="6"/>
      <c r="G77" s="6"/>
      <c r="H77" s="6"/>
      <c r="I77" s="13"/>
      <c r="J77" s="13"/>
      <c r="K77" s="13"/>
      <c r="L77" s="13"/>
      <c r="M77" s="13"/>
      <c r="N77" s="5"/>
      <c r="O77" s="5"/>
      <c r="P77" s="5"/>
    </row>
    <row r="78">
      <c r="A78" s="28"/>
      <c r="B78" s="28"/>
      <c r="C78" s="5"/>
      <c r="D78" s="5"/>
      <c r="E78" s="13"/>
      <c r="F78" s="6"/>
      <c r="G78" s="6"/>
      <c r="H78" s="6"/>
      <c r="I78" s="13"/>
      <c r="J78" s="13"/>
      <c r="K78" s="13"/>
      <c r="L78" s="13"/>
      <c r="M78" s="13"/>
      <c r="N78" s="5"/>
      <c r="O78" s="5"/>
      <c r="P78" s="5"/>
    </row>
    <row r="79">
      <c r="A79" s="28"/>
      <c r="B79" s="28"/>
      <c r="C79" s="5"/>
      <c r="D79" s="5"/>
      <c r="E79" s="13"/>
      <c r="F79" s="6"/>
      <c r="G79" s="6"/>
      <c r="H79" s="6"/>
      <c r="I79" s="13"/>
      <c r="J79" s="13"/>
      <c r="K79" s="13"/>
      <c r="L79" s="13"/>
      <c r="M79" s="13"/>
      <c r="N79" s="5"/>
      <c r="O79" s="5"/>
      <c r="P79" s="5"/>
    </row>
    <row r="80">
      <c r="A80" s="28"/>
      <c r="B80" s="28"/>
      <c r="C80" s="5"/>
      <c r="D80" s="5"/>
      <c r="E80" s="13"/>
      <c r="F80" s="6"/>
      <c r="G80" s="6"/>
      <c r="H80" s="6"/>
      <c r="I80" s="13"/>
      <c r="J80" s="13"/>
      <c r="K80" s="13"/>
      <c r="L80" s="13"/>
      <c r="M80" s="13"/>
      <c r="N80" s="5"/>
      <c r="O80" s="5"/>
      <c r="P80" s="5"/>
    </row>
    <row r="81">
      <c r="A81" s="28"/>
      <c r="B81" s="28"/>
      <c r="C81" s="5"/>
      <c r="D81" s="5"/>
      <c r="E81" s="13"/>
      <c r="F81" s="6"/>
      <c r="G81" s="6"/>
      <c r="H81" s="6"/>
      <c r="I81" s="13"/>
      <c r="J81" s="13"/>
      <c r="K81" s="13"/>
      <c r="L81" s="13"/>
      <c r="M81" s="13"/>
      <c r="N81" s="5"/>
      <c r="O81" s="5"/>
      <c r="P81" s="5"/>
    </row>
    <row r="82">
      <c r="A82" s="28"/>
      <c r="B82" s="28"/>
      <c r="C82" s="5"/>
      <c r="D82" s="5"/>
      <c r="E82" s="13"/>
      <c r="F82" s="6"/>
      <c r="G82" s="6"/>
      <c r="H82" s="6"/>
      <c r="I82" s="13"/>
      <c r="J82" s="13"/>
      <c r="K82" s="13"/>
      <c r="L82" s="13"/>
      <c r="M82" s="13"/>
      <c r="N82" s="5"/>
      <c r="O82" s="5"/>
      <c r="P82" s="5"/>
    </row>
    <row r="83">
      <c r="A83" s="28"/>
      <c r="B83" s="28"/>
      <c r="C83" s="5"/>
      <c r="D83" s="5"/>
      <c r="E83" s="13"/>
      <c r="F83" s="6"/>
      <c r="G83" s="6"/>
      <c r="H83" s="6"/>
      <c r="I83" s="13"/>
      <c r="J83" s="13"/>
      <c r="K83" s="13"/>
      <c r="L83" s="13"/>
      <c r="M83" s="13"/>
      <c r="N83" s="5"/>
      <c r="O83" s="5"/>
      <c r="P83" s="5"/>
    </row>
    <row r="84">
      <c r="A84" s="28"/>
      <c r="B84" s="28"/>
      <c r="C84" s="5"/>
      <c r="D84" s="5"/>
      <c r="E84" s="13"/>
      <c r="F84" s="6"/>
      <c r="G84" s="6"/>
      <c r="H84" s="6"/>
      <c r="I84" s="13"/>
      <c r="J84" s="13"/>
      <c r="K84" s="13"/>
      <c r="L84" s="13"/>
      <c r="M84" s="13"/>
      <c r="N84" s="5"/>
      <c r="O84" s="5"/>
      <c r="P84" s="5"/>
    </row>
    <row r="85">
      <c r="A85" s="28"/>
      <c r="B85" s="28"/>
      <c r="C85" s="5"/>
      <c r="D85" s="5"/>
      <c r="E85" s="13"/>
      <c r="F85" s="6"/>
      <c r="G85" s="6"/>
      <c r="H85" s="6"/>
      <c r="I85" s="13"/>
      <c r="J85" s="13"/>
      <c r="K85" s="13"/>
      <c r="L85" s="13"/>
      <c r="M85" s="13"/>
      <c r="N85" s="5"/>
      <c r="O85" s="5"/>
      <c r="P85" s="5"/>
    </row>
    <row r="86">
      <c r="A86" s="28"/>
      <c r="B86" s="28"/>
      <c r="C86" s="5"/>
      <c r="D86" s="5"/>
      <c r="E86" s="13"/>
      <c r="F86" s="6"/>
      <c r="G86" s="6"/>
      <c r="H86" s="6"/>
      <c r="I86" s="13"/>
      <c r="J86" s="13"/>
      <c r="K86" s="13"/>
      <c r="L86" s="13"/>
      <c r="M86" s="13"/>
      <c r="N86" s="5"/>
      <c r="O86" s="5"/>
      <c r="P86" s="5"/>
    </row>
    <row r="87">
      <c r="A87" s="28"/>
      <c r="B87" s="28"/>
      <c r="C87" s="5"/>
      <c r="D87" s="5"/>
      <c r="E87" s="13"/>
      <c r="F87" s="6"/>
      <c r="G87" s="6"/>
      <c r="H87" s="6"/>
      <c r="I87" s="13"/>
      <c r="J87" s="13"/>
      <c r="K87" s="13"/>
      <c r="L87" s="13"/>
      <c r="M87" s="13"/>
      <c r="N87" s="5"/>
      <c r="O87" s="5"/>
      <c r="P87" s="5"/>
    </row>
    <row r="88">
      <c r="A88" s="28"/>
      <c r="B88" s="28"/>
      <c r="C88" s="5"/>
      <c r="D88" s="5"/>
      <c r="E88" s="13"/>
      <c r="F88" s="6"/>
      <c r="G88" s="6"/>
      <c r="H88" s="6"/>
      <c r="I88" s="13"/>
      <c r="J88" s="13"/>
      <c r="K88" s="13"/>
      <c r="L88" s="13"/>
      <c r="M88" s="13"/>
      <c r="N88" s="5"/>
      <c r="O88" s="5"/>
      <c r="P88" s="5"/>
    </row>
    <row r="89">
      <c r="A89" s="28"/>
      <c r="B89" s="28"/>
      <c r="C89" s="5"/>
      <c r="D89" s="5"/>
      <c r="E89" s="13"/>
      <c r="F89" s="6"/>
      <c r="G89" s="6"/>
      <c r="H89" s="6"/>
      <c r="I89" s="13"/>
      <c r="J89" s="13"/>
      <c r="K89" s="13"/>
      <c r="L89" s="13"/>
      <c r="M89" s="13"/>
      <c r="N89" s="5"/>
      <c r="O89" s="5"/>
      <c r="P89" s="5"/>
    </row>
    <row r="90">
      <c r="A90" s="28"/>
      <c r="B90" s="28"/>
      <c r="C90" s="5"/>
      <c r="D90" s="5"/>
      <c r="E90" s="13"/>
      <c r="F90" s="6"/>
      <c r="G90" s="6"/>
      <c r="H90" s="6"/>
      <c r="I90" s="13"/>
      <c r="J90" s="13"/>
      <c r="K90" s="13"/>
      <c r="L90" s="13"/>
      <c r="M90" s="13"/>
      <c r="N90" s="5"/>
      <c r="O90" s="5"/>
      <c r="P90" s="5"/>
    </row>
    <row r="91">
      <c r="A91" s="28"/>
      <c r="B91" s="28"/>
      <c r="C91" s="5"/>
      <c r="D91" s="5"/>
      <c r="E91" s="13"/>
      <c r="F91" s="6"/>
      <c r="G91" s="6"/>
      <c r="H91" s="6"/>
      <c r="I91" s="13"/>
      <c r="J91" s="13"/>
      <c r="K91" s="13"/>
      <c r="L91" s="13"/>
      <c r="M91" s="13"/>
      <c r="N91" s="5"/>
      <c r="O91" s="5"/>
      <c r="P91" s="5"/>
    </row>
    <row r="92">
      <c r="A92" s="28"/>
      <c r="B92" s="28"/>
      <c r="C92" s="5"/>
      <c r="D92" s="5"/>
      <c r="E92" s="13"/>
      <c r="F92" s="6"/>
      <c r="G92" s="6"/>
      <c r="H92" s="6"/>
      <c r="I92" s="13"/>
      <c r="J92" s="13"/>
      <c r="K92" s="13"/>
      <c r="L92" s="13"/>
      <c r="M92" s="13"/>
      <c r="N92" s="5"/>
      <c r="O92" s="5"/>
      <c r="P92" s="5"/>
    </row>
    <row r="93">
      <c r="A93" s="28"/>
      <c r="B93" s="28"/>
      <c r="C93" s="5"/>
      <c r="D93" s="5"/>
      <c r="E93" s="13"/>
      <c r="F93" s="6"/>
      <c r="G93" s="6"/>
      <c r="H93" s="6"/>
      <c r="I93" s="13"/>
      <c r="J93" s="13"/>
      <c r="K93" s="13"/>
      <c r="L93" s="13"/>
      <c r="M93" s="13"/>
      <c r="N93" s="5"/>
      <c r="O93" s="5"/>
      <c r="P93" s="5"/>
    </row>
    <row r="94">
      <c r="A94" s="28"/>
      <c r="B94" s="28"/>
      <c r="C94" s="5"/>
      <c r="D94" s="5"/>
      <c r="E94" s="13"/>
      <c r="F94" s="6"/>
      <c r="G94" s="6"/>
      <c r="H94" s="6"/>
      <c r="I94" s="13"/>
      <c r="J94" s="13"/>
      <c r="K94" s="13"/>
      <c r="L94" s="13"/>
      <c r="M94" s="13"/>
      <c r="N94" s="5"/>
      <c r="O94" s="5"/>
      <c r="P94" s="5"/>
    </row>
    <row r="95">
      <c r="A95" s="28"/>
      <c r="B95" s="28"/>
      <c r="C95" s="5"/>
      <c r="D95" s="5"/>
      <c r="E95" s="13"/>
      <c r="F95" s="6"/>
      <c r="G95" s="6"/>
      <c r="H95" s="6"/>
      <c r="I95" s="13"/>
      <c r="J95" s="13"/>
      <c r="K95" s="13"/>
      <c r="L95" s="13"/>
      <c r="M95" s="13"/>
      <c r="N95" s="5"/>
      <c r="O95" s="5"/>
      <c r="P95" s="5"/>
    </row>
    <row r="96">
      <c r="A96" s="28"/>
      <c r="B96" s="28"/>
      <c r="C96" s="5"/>
      <c r="D96" s="5"/>
      <c r="E96" s="13"/>
      <c r="F96" s="6"/>
      <c r="G96" s="6"/>
      <c r="H96" s="6"/>
      <c r="I96" s="13"/>
      <c r="J96" s="13"/>
      <c r="K96" s="13"/>
      <c r="L96" s="13"/>
      <c r="M96" s="13"/>
      <c r="N96" s="5"/>
      <c r="O96" s="5"/>
      <c r="P96" s="5"/>
    </row>
    <row r="97">
      <c r="A97" s="28"/>
      <c r="B97" s="28"/>
      <c r="C97" s="5"/>
      <c r="D97" s="5"/>
      <c r="E97" s="13"/>
      <c r="F97" s="6"/>
      <c r="G97" s="6"/>
      <c r="H97" s="6"/>
      <c r="I97" s="13"/>
      <c r="J97" s="13"/>
      <c r="K97" s="13"/>
      <c r="L97" s="13"/>
      <c r="M97" s="13"/>
      <c r="N97" s="5"/>
      <c r="O97" s="5"/>
      <c r="P97" s="5"/>
    </row>
    <row r="98">
      <c r="A98" s="28"/>
      <c r="B98" s="28"/>
      <c r="C98" s="5"/>
      <c r="D98" s="5"/>
      <c r="E98" s="13"/>
      <c r="F98" s="6"/>
      <c r="G98" s="6"/>
      <c r="H98" s="6"/>
      <c r="I98" s="13"/>
      <c r="J98" s="13"/>
      <c r="K98" s="13"/>
      <c r="L98" s="13"/>
      <c r="M98" s="13"/>
      <c r="N98" s="5"/>
      <c r="O98" s="5"/>
      <c r="P98" s="5"/>
    </row>
    <row r="99">
      <c r="A99" s="28"/>
      <c r="B99" s="28"/>
      <c r="C99" s="5"/>
      <c r="D99" s="5"/>
      <c r="E99" s="13"/>
      <c r="F99" s="6"/>
      <c r="G99" s="6"/>
      <c r="H99" s="6"/>
      <c r="I99" s="13"/>
      <c r="J99" s="13"/>
      <c r="K99" s="13"/>
      <c r="L99" s="13"/>
      <c r="M99" s="13"/>
      <c r="N99" s="5"/>
      <c r="O99" s="5"/>
      <c r="P99" s="5"/>
    </row>
    <row r="100">
      <c r="A100" s="28"/>
      <c r="B100" s="28"/>
      <c r="C100" s="5"/>
      <c r="D100" s="5"/>
      <c r="E100" s="13"/>
      <c r="F100" s="6"/>
      <c r="G100" s="6"/>
      <c r="H100" s="6"/>
      <c r="I100" s="13"/>
      <c r="J100" s="13"/>
      <c r="K100" s="13"/>
      <c r="L100" s="13"/>
      <c r="M100" s="13"/>
      <c r="N100" s="5"/>
      <c r="O100" s="5"/>
      <c r="P100" s="5"/>
    </row>
    <row r="101">
      <c r="A101" s="28"/>
      <c r="B101" s="28"/>
      <c r="C101" s="5"/>
      <c r="D101" s="5"/>
      <c r="E101" s="13"/>
      <c r="F101" s="6"/>
      <c r="G101" s="6"/>
      <c r="H101" s="6"/>
      <c r="I101" s="13"/>
      <c r="J101" s="13"/>
      <c r="K101" s="13"/>
      <c r="L101" s="13"/>
      <c r="M101" s="13"/>
      <c r="N101" s="5"/>
      <c r="O101" s="5"/>
      <c r="P101" s="5"/>
    </row>
    <row r="102">
      <c r="A102" s="28"/>
      <c r="B102" s="28"/>
      <c r="C102" s="5"/>
      <c r="D102" s="5"/>
      <c r="E102" s="13"/>
      <c r="F102" s="6"/>
      <c r="G102" s="6"/>
      <c r="H102" s="6"/>
      <c r="I102" s="13"/>
      <c r="J102" s="13"/>
      <c r="K102" s="13"/>
      <c r="L102" s="13"/>
      <c r="M102" s="13"/>
      <c r="N102" s="5"/>
      <c r="O102" s="5"/>
      <c r="P102" s="5"/>
    </row>
    <row r="103">
      <c r="A103" s="28"/>
      <c r="B103" s="28"/>
      <c r="C103" s="5"/>
      <c r="D103" s="5"/>
      <c r="E103" s="13"/>
      <c r="F103" s="6"/>
      <c r="G103" s="6"/>
      <c r="H103" s="6"/>
      <c r="I103" s="13"/>
      <c r="J103" s="13"/>
      <c r="K103" s="13"/>
      <c r="L103" s="13"/>
      <c r="M103" s="13"/>
      <c r="N103" s="5"/>
      <c r="O103" s="5"/>
      <c r="P103" s="5"/>
    </row>
    <row r="104">
      <c r="A104" s="28"/>
      <c r="B104" s="28"/>
      <c r="C104" s="5"/>
      <c r="D104" s="5"/>
      <c r="E104" s="13"/>
      <c r="F104" s="6"/>
      <c r="G104" s="6"/>
      <c r="H104" s="6"/>
      <c r="I104" s="13"/>
      <c r="J104" s="13"/>
      <c r="K104" s="13"/>
      <c r="L104" s="13"/>
      <c r="M104" s="13"/>
      <c r="N104" s="5"/>
      <c r="O104" s="5"/>
      <c r="P104" s="5"/>
    </row>
    <row r="105">
      <c r="A105" s="28"/>
      <c r="B105" s="28"/>
      <c r="C105" s="5"/>
      <c r="D105" s="5"/>
      <c r="E105" s="13"/>
      <c r="F105" s="6"/>
      <c r="G105" s="6"/>
      <c r="H105" s="6"/>
      <c r="I105" s="13"/>
      <c r="J105" s="13"/>
      <c r="K105" s="13"/>
      <c r="L105" s="13"/>
      <c r="M105" s="13"/>
      <c r="N105" s="5"/>
      <c r="O105" s="5"/>
      <c r="P105" s="5"/>
    </row>
    <row r="106">
      <c r="A106" s="28"/>
      <c r="B106" s="28"/>
      <c r="C106" s="5"/>
      <c r="D106" s="5"/>
      <c r="E106" s="13"/>
      <c r="F106" s="6"/>
      <c r="G106" s="6"/>
      <c r="H106" s="6"/>
      <c r="I106" s="13"/>
      <c r="J106" s="13"/>
      <c r="K106" s="13"/>
      <c r="L106" s="13"/>
      <c r="M106" s="13"/>
      <c r="N106" s="5"/>
      <c r="O106" s="5"/>
      <c r="P106" s="5"/>
    </row>
    <row r="107">
      <c r="A107" s="28"/>
      <c r="B107" s="28"/>
      <c r="C107" s="5"/>
      <c r="D107" s="5"/>
      <c r="E107" s="13"/>
      <c r="F107" s="6"/>
      <c r="G107" s="6"/>
      <c r="H107" s="6"/>
      <c r="I107" s="13"/>
      <c r="J107" s="13"/>
      <c r="K107" s="13"/>
      <c r="L107" s="13"/>
      <c r="M107" s="13"/>
      <c r="N107" s="5"/>
      <c r="O107" s="5"/>
      <c r="P107" s="5"/>
    </row>
    <row r="108">
      <c r="A108" s="28"/>
      <c r="B108" s="28"/>
      <c r="C108" s="5"/>
      <c r="D108" s="5"/>
      <c r="E108" s="13"/>
      <c r="F108" s="6"/>
      <c r="G108" s="6"/>
      <c r="H108" s="6"/>
      <c r="I108" s="13"/>
      <c r="J108" s="13"/>
      <c r="K108" s="13"/>
      <c r="L108" s="13"/>
      <c r="M108" s="13"/>
      <c r="N108" s="5"/>
      <c r="O108" s="5"/>
      <c r="P108" s="5"/>
    </row>
    <row r="109">
      <c r="A109" s="28"/>
      <c r="B109" s="28"/>
      <c r="C109" s="5"/>
      <c r="D109" s="5"/>
      <c r="E109" s="13"/>
      <c r="F109" s="6"/>
      <c r="G109" s="6"/>
      <c r="H109" s="6"/>
      <c r="I109" s="13"/>
      <c r="J109" s="13"/>
      <c r="K109" s="13"/>
      <c r="L109" s="13"/>
      <c r="M109" s="13"/>
      <c r="N109" s="5"/>
      <c r="O109" s="5"/>
      <c r="P109" s="5"/>
    </row>
    <row r="110">
      <c r="A110" s="28"/>
      <c r="B110" s="28"/>
      <c r="C110" s="5"/>
      <c r="D110" s="5"/>
      <c r="E110" s="13"/>
      <c r="F110" s="6"/>
      <c r="G110" s="6"/>
      <c r="H110" s="6"/>
      <c r="I110" s="13"/>
      <c r="J110" s="13"/>
      <c r="K110" s="13"/>
      <c r="L110" s="13"/>
      <c r="M110" s="13"/>
      <c r="N110" s="5"/>
      <c r="O110" s="5"/>
      <c r="P110" s="5"/>
    </row>
    <row r="111">
      <c r="A111" s="28"/>
      <c r="B111" s="28"/>
      <c r="C111" s="5"/>
      <c r="D111" s="5"/>
      <c r="E111" s="13"/>
      <c r="F111" s="6"/>
      <c r="G111" s="6"/>
      <c r="H111" s="6"/>
      <c r="I111" s="13"/>
      <c r="J111" s="13"/>
      <c r="K111" s="13"/>
      <c r="L111" s="13"/>
      <c r="M111" s="13"/>
      <c r="N111" s="5"/>
      <c r="O111" s="5"/>
      <c r="P111" s="5"/>
    </row>
    <row r="112">
      <c r="A112" s="28"/>
      <c r="B112" s="28"/>
      <c r="C112" s="5"/>
      <c r="D112" s="5"/>
      <c r="E112" s="13"/>
      <c r="F112" s="6"/>
      <c r="G112" s="6"/>
      <c r="H112" s="6"/>
      <c r="I112" s="13"/>
      <c r="J112" s="13"/>
      <c r="K112" s="13"/>
      <c r="L112" s="13"/>
      <c r="M112" s="13"/>
      <c r="N112" s="5"/>
      <c r="O112" s="5"/>
      <c r="P112" s="5"/>
    </row>
    <row r="113">
      <c r="A113" s="28"/>
      <c r="B113" s="28"/>
      <c r="C113" s="5"/>
      <c r="D113" s="5"/>
      <c r="E113" s="13"/>
      <c r="F113" s="6"/>
      <c r="G113" s="6"/>
      <c r="H113" s="6"/>
      <c r="I113" s="13"/>
      <c r="J113" s="13"/>
      <c r="K113" s="13"/>
      <c r="L113" s="13"/>
      <c r="M113" s="13"/>
      <c r="N113" s="5"/>
      <c r="O113" s="5"/>
      <c r="P113" s="5"/>
    </row>
    <row r="114">
      <c r="A114" s="28"/>
      <c r="B114" s="28"/>
      <c r="C114" s="5"/>
      <c r="D114" s="5"/>
      <c r="E114" s="13"/>
      <c r="F114" s="6"/>
      <c r="G114" s="6"/>
      <c r="H114" s="6"/>
      <c r="I114" s="13"/>
      <c r="J114" s="13"/>
      <c r="K114" s="13"/>
      <c r="L114" s="13"/>
      <c r="M114" s="13"/>
      <c r="N114" s="5"/>
      <c r="O114" s="5"/>
      <c r="P114" s="5"/>
    </row>
    <row r="115">
      <c r="A115" s="28"/>
      <c r="B115" s="28"/>
      <c r="C115" s="5"/>
      <c r="D115" s="5"/>
      <c r="E115" s="13"/>
      <c r="F115" s="6"/>
      <c r="G115" s="6"/>
      <c r="H115" s="6"/>
      <c r="I115" s="13"/>
      <c r="J115" s="13"/>
      <c r="K115" s="13"/>
      <c r="L115" s="13"/>
      <c r="M115" s="13"/>
      <c r="N115" s="5"/>
      <c r="O115" s="5"/>
      <c r="P115" s="5"/>
    </row>
    <row r="116">
      <c r="A116" s="28"/>
      <c r="B116" s="28"/>
      <c r="C116" s="5"/>
      <c r="D116" s="5"/>
      <c r="E116" s="13"/>
      <c r="F116" s="6"/>
      <c r="G116" s="6"/>
      <c r="H116" s="6"/>
      <c r="I116" s="13"/>
      <c r="J116" s="13"/>
      <c r="K116" s="13"/>
      <c r="L116" s="13"/>
      <c r="M116" s="13"/>
      <c r="N116" s="5"/>
      <c r="O116" s="5"/>
      <c r="P116" s="5"/>
    </row>
    <row r="117">
      <c r="A117" s="28"/>
      <c r="B117" s="28"/>
      <c r="C117" s="5"/>
      <c r="D117" s="5"/>
      <c r="E117" s="13"/>
      <c r="F117" s="6"/>
      <c r="G117" s="6"/>
      <c r="H117" s="6"/>
      <c r="I117" s="13"/>
      <c r="J117" s="13"/>
      <c r="K117" s="13"/>
      <c r="L117" s="13"/>
      <c r="M117" s="13"/>
      <c r="N117" s="5"/>
      <c r="O117" s="5"/>
      <c r="P117" s="5"/>
    </row>
    <row r="118">
      <c r="A118" s="28"/>
      <c r="B118" s="28"/>
      <c r="C118" s="5"/>
      <c r="D118" s="5"/>
      <c r="E118" s="13"/>
      <c r="F118" s="6"/>
      <c r="G118" s="6"/>
      <c r="H118" s="6"/>
      <c r="I118" s="13"/>
      <c r="J118" s="13"/>
      <c r="K118" s="13"/>
      <c r="L118" s="13"/>
      <c r="M118" s="13"/>
      <c r="N118" s="5"/>
      <c r="O118" s="5"/>
      <c r="P118" s="5"/>
    </row>
    <row r="119">
      <c r="A119" s="28"/>
      <c r="B119" s="28"/>
      <c r="C119" s="5"/>
      <c r="D119" s="5"/>
      <c r="E119" s="13"/>
      <c r="F119" s="6"/>
      <c r="G119" s="6"/>
      <c r="H119" s="6"/>
      <c r="I119" s="13"/>
      <c r="J119" s="13"/>
      <c r="K119" s="13"/>
      <c r="L119" s="13"/>
      <c r="M119" s="13"/>
      <c r="N119" s="5"/>
      <c r="O119" s="5"/>
      <c r="P119" s="5"/>
    </row>
    <row r="120">
      <c r="A120" s="28"/>
      <c r="B120" s="28"/>
      <c r="C120" s="5"/>
      <c r="D120" s="5"/>
      <c r="E120" s="13"/>
      <c r="F120" s="6"/>
      <c r="G120" s="6"/>
      <c r="H120" s="6"/>
      <c r="I120" s="13"/>
      <c r="J120" s="13"/>
      <c r="K120" s="13"/>
      <c r="L120" s="13"/>
      <c r="M120" s="13"/>
      <c r="N120" s="5"/>
      <c r="O120" s="5"/>
      <c r="P120" s="5"/>
    </row>
    <row r="121">
      <c r="A121" s="28"/>
      <c r="B121" s="28"/>
      <c r="C121" s="5"/>
      <c r="D121" s="5"/>
      <c r="E121" s="13"/>
      <c r="F121" s="6"/>
      <c r="G121" s="6"/>
      <c r="H121" s="6"/>
      <c r="I121" s="13"/>
      <c r="J121" s="13"/>
      <c r="K121" s="13"/>
      <c r="L121" s="13"/>
      <c r="M121" s="13"/>
      <c r="N121" s="5"/>
      <c r="O121" s="5"/>
      <c r="P121" s="5"/>
    </row>
    <row r="122">
      <c r="A122" s="28"/>
      <c r="B122" s="28"/>
      <c r="C122" s="5"/>
      <c r="D122" s="5"/>
      <c r="E122" s="13"/>
      <c r="F122" s="6"/>
      <c r="G122" s="6"/>
      <c r="H122" s="6"/>
      <c r="I122" s="13"/>
      <c r="J122" s="13"/>
      <c r="K122" s="13"/>
      <c r="L122" s="13"/>
      <c r="M122" s="13"/>
      <c r="N122" s="5"/>
      <c r="O122" s="5"/>
      <c r="P122" s="5"/>
    </row>
    <row r="123">
      <c r="A123" s="28"/>
      <c r="B123" s="28"/>
      <c r="C123" s="5"/>
      <c r="D123" s="5"/>
      <c r="E123" s="13"/>
      <c r="F123" s="6"/>
      <c r="G123" s="6"/>
      <c r="H123" s="6"/>
      <c r="I123" s="13"/>
      <c r="J123" s="13"/>
      <c r="K123" s="13"/>
      <c r="L123" s="13"/>
      <c r="M123" s="13"/>
      <c r="N123" s="5"/>
      <c r="O123" s="5"/>
      <c r="P123" s="5"/>
    </row>
    <row r="124">
      <c r="A124" s="28"/>
      <c r="B124" s="28"/>
      <c r="C124" s="5"/>
      <c r="D124" s="5"/>
      <c r="E124" s="13"/>
      <c r="F124" s="6"/>
      <c r="G124" s="6"/>
      <c r="H124" s="6"/>
      <c r="I124" s="13"/>
      <c r="J124" s="13"/>
      <c r="K124" s="13"/>
      <c r="L124" s="13"/>
      <c r="M124" s="13"/>
      <c r="N124" s="5"/>
      <c r="O124" s="5"/>
      <c r="P124" s="5"/>
    </row>
    <row r="125">
      <c r="A125" s="28"/>
      <c r="B125" s="28"/>
      <c r="C125" s="5"/>
      <c r="D125" s="5"/>
      <c r="E125" s="13"/>
      <c r="F125" s="6"/>
      <c r="G125" s="6"/>
      <c r="H125" s="6"/>
      <c r="I125" s="13"/>
      <c r="J125" s="13"/>
      <c r="K125" s="13"/>
      <c r="L125" s="13"/>
      <c r="M125" s="13"/>
      <c r="N125" s="5"/>
      <c r="O125" s="5"/>
      <c r="P125" s="5"/>
    </row>
    <row r="126">
      <c r="A126" s="28"/>
      <c r="B126" s="28"/>
      <c r="C126" s="5"/>
      <c r="D126" s="5"/>
      <c r="E126" s="13"/>
      <c r="F126" s="6"/>
      <c r="G126" s="6"/>
      <c r="H126" s="6"/>
      <c r="I126" s="13"/>
      <c r="J126" s="13"/>
      <c r="K126" s="13"/>
      <c r="L126" s="13"/>
      <c r="M126" s="13"/>
      <c r="N126" s="5"/>
      <c r="O126" s="5"/>
      <c r="P126" s="5"/>
    </row>
    <row r="127">
      <c r="A127" s="28"/>
      <c r="B127" s="28"/>
      <c r="C127" s="5"/>
      <c r="D127" s="5"/>
      <c r="E127" s="13"/>
      <c r="F127" s="6"/>
      <c r="G127" s="6"/>
      <c r="H127" s="6"/>
      <c r="I127" s="13"/>
      <c r="J127" s="13"/>
      <c r="K127" s="13"/>
      <c r="L127" s="13"/>
      <c r="M127" s="13"/>
      <c r="N127" s="5"/>
      <c r="O127" s="5"/>
      <c r="P127" s="5"/>
    </row>
    <row r="128">
      <c r="A128" s="28"/>
      <c r="B128" s="28"/>
      <c r="C128" s="5"/>
      <c r="D128" s="5"/>
      <c r="E128" s="13"/>
      <c r="F128" s="6"/>
      <c r="G128" s="6"/>
      <c r="H128" s="6"/>
      <c r="I128" s="13"/>
      <c r="J128" s="13"/>
      <c r="K128" s="13"/>
      <c r="L128" s="13"/>
      <c r="M128" s="13"/>
      <c r="N128" s="5"/>
      <c r="O128" s="5"/>
      <c r="P128" s="5"/>
    </row>
    <row r="129">
      <c r="A129" s="28"/>
      <c r="B129" s="28"/>
      <c r="C129" s="5"/>
      <c r="D129" s="5"/>
      <c r="E129" s="13"/>
      <c r="F129" s="6"/>
      <c r="G129" s="6"/>
      <c r="H129" s="6"/>
      <c r="I129" s="13"/>
      <c r="J129" s="13"/>
      <c r="K129" s="13"/>
      <c r="L129" s="13"/>
      <c r="M129" s="13"/>
      <c r="N129" s="5"/>
      <c r="O129" s="5"/>
      <c r="P129" s="5"/>
    </row>
    <row r="130">
      <c r="A130" s="28"/>
      <c r="B130" s="28"/>
      <c r="C130" s="5"/>
      <c r="D130" s="5"/>
      <c r="E130" s="13"/>
      <c r="F130" s="6"/>
      <c r="G130" s="6"/>
      <c r="H130" s="6"/>
      <c r="I130" s="13"/>
      <c r="J130" s="13"/>
      <c r="K130" s="13"/>
      <c r="L130" s="13"/>
      <c r="M130" s="13"/>
      <c r="N130" s="5"/>
      <c r="O130" s="5"/>
      <c r="P130" s="5"/>
    </row>
    <row r="131">
      <c r="A131" s="28"/>
      <c r="B131" s="28"/>
      <c r="C131" s="5"/>
      <c r="D131" s="5"/>
      <c r="E131" s="13"/>
      <c r="F131" s="6"/>
      <c r="G131" s="6"/>
      <c r="H131" s="6"/>
      <c r="I131" s="13"/>
      <c r="J131" s="13"/>
      <c r="K131" s="13"/>
      <c r="L131" s="13"/>
      <c r="M131" s="13"/>
      <c r="N131" s="5"/>
      <c r="O131" s="5"/>
      <c r="P131" s="5"/>
    </row>
    <row r="132">
      <c r="A132" s="28"/>
      <c r="B132" s="28"/>
      <c r="C132" s="5"/>
      <c r="D132" s="5"/>
      <c r="E132" s="13"/>
      <c r="F132" s="6"/>
      <c r="G132" s="6"/>
      <c r="H132" s="6"/>
      <c r="I132" s="13"/>
      <c r="J132" s="13"/>
      <c r="K132" s="13"/>
      <c r="L132" s="13"/>
      <c r="M132" s="13"/>
      <c r="N132" s="5"/>
      <c r="O132" s="5"/>
      <c r="P132" s="5"/>
    </row>
    <row r="133">
      <c r="A133" s="28"/>
      <c r="B133" s="28"/>
      <c r="C133" s="5"/>
      <c r="D133" s="5"/>
      <c r="E133" s="13"/>
      <c r="F133" s="6"/>
      <c r="G133" s="6"/>
      <c r="H133" s="6"/>
      <c r="I133" s="13"/>
      <c r="J133" s="13"/>
      <c r="K133" s="13"/>
      <c r="L133" s="13"/>
      <c r="M133" s="13"/>
      <c r="N133" s="5"/>
      <c r="O133" s="5"/>
      <c r="P133" s="5"/>
    </row>
    <row r="134">
      <c r="A134" s="28"/>
      <c r="B134" s="28"/>
      <c r="C134" s="5"/>
      <c r="D134" s="5"/>
      <c r="E134" s="13"/>
      <c r="F134" s="6"/>
      <c r="G134" s="6"/>
      <c r="H134" s="6"/>
      <c r="I134" s="13"/>
      <c r="J134" s="13"/>
      <c r="K134" s="13"/>
      <c r="L134" s="13"/>
      <c r="M134" s="13"/>
      <c r="N134" s="5"/>
      <c r="O134" s="5"/>
      <c r="P134" s="5"/>
    </row>
    <row r="135">
      <c r="A135" s="28"/>
      <c r="B135" s="28"/>
      <c r="C135" s="5"/>
      <c r="D135" s="5"/>
      <c r="E135" s="13"/>
      <c r="F135" s="6"/>
      <c r="G135" s="6"/>
      <c r="H135" s="6"/>
      <c r="I135" s="13"/>
      <c r="J135" s="13"/>
      <c r="K135" s="13"/>
      <c r="L135" s="13"/>
      <c r="M135" s="13"/>
      <c r="N135" s="5"/>
      <c r="O135" s="5"/>
      <c r="P135" s="5"/>
    </row>
    <row r="136">
      <c r="A136" s="28"/>
      <c r="B136" s="28"/>
      <c r="C136" s="5"/>
      <c r="D136" s="5"/>
      <c r="E136" s="13"/>
      <c r="F136" s="6"/>
      <c r="G136" s="6"/>
      <c r="H136" s="6"/>
      <c r="I136" s="13"/>
      <c r="J136" s="13"/>
      <c r="K136" s="13"/>
      <c r="L136" s="13"/>
      <c r="M136" s="13"/>
      <c r="N136" s="5"/>
      <c r="O136" s="5"/>
      <c r="P136" s="5"/>
    </row>
    <row r="137">
      <c r="A137" s="28"/>
      <c r="B137" s="28"/>
      <c r="C137" s="5"/>
      <c r="D137" s="5"/>
      <c r="E137" s="13"/>
      <c r="F137" s="6"/>
      <c r="G137" s="6"/>
      <c r="H137" s="6"/>
      <c r="I137" s="13"/>
      <c r="J137" s="13"/>
      <c r="K137" s="13"/>
      <c r="L137" s="13"/>
      <c r="M137" s="13"/>
      <c r="N137" s="5"/>
      <c r="O137" s="5"/>
      <c r="P137" s="5"/>
    </row>
    <row r="138">
      <c r="A138" s="28"/>
      <c r="B138" s="28"/>
      <c r="C138" s="5"/>
      <c r="D138" s="5"/>
      <c r="E138" s="13"/>
      <c r="F138" s="6"/>
      <c r="G138" s="6"/>
      <c r="H138" s="6"/>
      <c r="I138" s="13"/>
      <c r="J138" s="13"/>
      <c r="K138" s="13"/>
      <c r="L138" s="13"/>
      <c r="M138" s="13"/>
      <c r="N138" s="5"/>
      <c r="O138" s="5"/>
      <c r="P138" s="5"/>
    </row>
    <row r="139">
      <c r="A139" s="28"/>
      <c r="B139" s="28"/>
      <c r="C139" s="5"/>
      <c r="D139" s="5"/>
      <c r="E139" s="13"/>
      <c r="F139" s="6"/>
      <c r="G139" s="6"/>
      <c r="H139" s="6"/>
      <c r="I139" s="13"/>
      <c r="J139" s="13"/>
      <c r="K139" s="13"/>
      <c r="L139" s="13"/>
      <c r="M139" s="13"/>
      <c r="N139" s="5"/>
      <c r="O139" s="5"/>
      <c r="P139" s="5"/>
    </row>
    <row r="140">
      <c r="A140" s="28"/>
      <c r="B140" s="28"/>
      <c r="C140" s="5"/>
      <c r="D140" s="5"/>
      <c r="E140" s="13"/>
      <c r="F140" s="6"/>
      <c r="G140" s="6"/>
      <c r="H140" s="6"/>
      <c r="I140" s="13"/>
      <c r="J140" s="13"/>
      <c r="K140" s="13"/>
      <c r="L140" s="13"/>
      <c r="M140" s="13"/>
      <c r="N140" s="5"/>
      <c r="O140" s="5"/>
      <c r="P140" s="5"/>
    </row>
    <row r="141">
      <c r="A141" s="28"/>
      <c r="B141" s="28"/>
      <c r="C141" s="5"/>
      <c r="D141" s="5"/>
      <c r="E141" s="13"/>
      <c r="F141" s="6"/>
      <c r="G141" s="6"/>
      <c r="H141" s="6"/>
      <c r="I141" s="13"/>
      <c r="J141" s="13"/>
      <c r="K141" s="13"/>
      <c r="L141" s="13"/>
      <c r="M141" s="13"/>
      <c r="N141" s="5"/>
      <c r="O141" s="5"/>
      <c r="P141" s="5"/>
    </row>
    <row r="142">
      <c r="A142" s="28"/>
      <c r="B142" s="28"/>
      <c r="C142" s="5"/>
      <c r="D142" s="5"/>
      <c r="E142" s="13"/>
      <c r="F142" s="6"/>
      <c r="G142" s="6"/>
      <c r="H142" s="6"/>
      <c r="I142" s="13"/>
      <c r="J142" s="13"/>
      <c r="K142" s="13"/>
      <c r="L142" s="13"/>
      <c r="M142" s="13"/>
      <c r="N142" s="5"/>
      <c r="O142" s="5"/>
      <c r="P142" s="5"/>
    </row>
    <row r="143">
      <c r="A143" s="28"/>
      <c r="B143" s="28"/>
      <c r="C143" s="5"/>
      <c r="D143" s="5"/>
      <c r="E143" s="13"/>
      <c r="F143" s="6"/>
      <c r="G143" s="6"/>
      <c r="H143" s="6"/>
      <c r="I143" s="13"/>
      <c r="J143" s="13"/>
      <c r="K143" s="13"/>
      <c r="L143" s="13"/>
      <c r="M143" s="13"/>
      <c r="N143" s="5"/>
      <c r="O143" s="5"/>
      <c r="P143" s="5"/>
    </row>
    <row r="144">
      <c r="A144" s="28"/>
      <c r="B144" s="28"/>
      <c r="C144" s="5"/>
      <c r="D144" s="5"/>
      <c r="E144" s="13"/>
      <c r="F144" s="6"/>
      <c r="G144" s="6"/>
      <c r="H144" s="6"/>
      <c r="I144" s="13"/>
      <c r="J144" s="13"/>
      <c r="K144" s="13"/>
      <c r="L144" s="13"/>
      <c r="M144" s="13"/>
      <c r="N144" s="5"/>
      <c r="O144" s="5"/>
      <c r="P144" s="5"/>
    </row>
    <row r="145">
      <c r="A145" s="28"/>
      <c r="B145" s="28"/>
      <c r="C145" s="5"/>
      <c r="D145" s="5"/>
      <c r="E145" s="13"/>
      <c r="F145" s="6"/>
      <c r="G145" s="6"/>
      <c r="H145" s="6"/>
      <c r="I145" s="13"/>
      <c r="J145" s="13"/>
      <c r="K145" s="13"/>
      <c r="L145" s="13"/>
      <c r="M145" s="13"/>
      <c r="N145" s="5"/>
      <c r="O145" s="5"/>
      <c r="P145" s="5"/>
    </row>
    <row r="146">
      <c r="A146" s="28"/>
      <c r="B146" s="28"/>
      <c r="C146" s="5"/>
      <c r="D146" s="5"/>
      <c r="E146" s="13"/>
      <c r="F146" s="6"/>
      <c r="G146" s="6"/>
      <c r="H146" s="6"/>
      <c r="I146" s="13"/>
      <c r="J146" s="13"/>
      <c r="K146" s="13"/>
      <c r="L146" s="13"/>
      <c r="M146" s="13"/>
      <c r="N146" s="5"/>
      <c r="O146" s="5"/>
      <c r="P146" s="5"/>
    </row>
    <row r="147">
      <c r="A147" s="28"/>
      <c r="B147" s="28"/>
      <c r="C147" s="5"/>
      <c r="D147" s="5"/>
      <c r="E147" s="13"/>
      <c r="F147" s="6"/>
      <c r="G147" s="6"/>
      <c r="H147" s="6"/>
      <c r="I147" s="13"/>
      <c r="J147" s="13"/>
      <c r="K147" s="13"/>
      <c r="L147" s="13"/>
      <c r="M147" s="13"/>
      <c r="N147" s="5"/>
      <c r="O147" s="5"/>
      <c r="P147" s="5"/>
    </row>
    <row r="148">
      <c r="A148" s="28"/>
      <c r="B148" s="28"/>
      <c r="C148" s="5"/>
      <c r="D148" s="5"/>
      <c r="E148" s="13"/>
      <c r="F148" s="6"/>
      <c r="G148" s="6"/>
      <c r="H148" s="6"/>
      <c r="I148" s="13"/>
      <c r="J148" s="13"/>
      <c r="K148" s="13"/>
      <c r="L148" s="13"/>
      <c r="M148" s="13"/>
      <c r="N148" s="5"/>
      <c r="O148" s="5"/>
      <c r="P148" s="5"/>
    </row>
    <row r="149">
      <c r="A149" s="28"/>
      <c r="B149" s="28"/>
      <c r="C149" s="5"/>
      <c r="D149" s="5"/>
      <c r="E149" s="13"/>
      <c r="F149" s="6"/>
      <c r="G149" s="6"/>
      <c r="H149" s="6"/>
      <c r="I149" s="13"/>
      <c r="J149" s="13"/>
      <c r="K149" s="13"/>
      <c r="L149" s="13"/>
      <c r="M149" s="13"/>
      <c r="N149" s="5"/>
      <c r="O149" s="5"/>
      <c r="P149" s="5"/>
    </row>
    <row r="150">
      <c r="A150" s="28"/>
      <c r="B150" s="28"/>
      <c r="C150" s="5"/>
      <c r="D150" s="5"/>
      <c r="E150" s="13"/>
      <c r="F150" s="6"/>
      <c r="G150" s="6"/>
      <c r="H150" s="6"/>
      <c r="I150" s="13"/>
      <c r="J150" s="13"/>
      <c r="K150" s="13"/>
      <c r="L150" s="13"/>
      <c r="M150" s="13"/>
      <c r="N150" s="5"/>
      <c r="O150" s="5"/>
      <c r="P150" s="5"/>
    </row>
    <row r="151">
      <c r="A151" s="28"/>
      <c r="B151" s="28"/>
      <c r="C151" s="5"/>
      <c r="D151" s="5"/>
      <c r="E151" s="13"/>
      <c r="F151" s="6"/>
      <c r="G151" s="6"/>
      <c r="H151" s="6"/>
      <c r="I151" s="13"/>
      <c r="J151" s="13"/>
      <c r="K151" s="13"/>
      <c r="L151" s="13"/>
      <c r="M151" s="13"/>
      <c r="N151" s="5"/>
      <c r="O151" s="5"/>
      <c r="P151" s="5"/>
    </row>
    <row r="152">
      <c r="A152" s="28"/>
      <c r="B152" s="28"/>
      <c r="C152" s="5"/>
      <c r="D152" s="5"/>
      <c r="E152" s="13"/>
      <c r="F152" s="6"/>
      <c r="G152" s="6"/>
      <c r="H152" s="6"/>
      <c r="I152" s="13"/>
      <c r="J152" s="13"/>
      <c r="K152" s="13"/>
      <c r="L152" s="13"/>
      <c r="M152" s="13"/>
      <c r="N152" s="5"/>
      <c r="O152" s="5"/>
      <c r="P152" s="5"/>
    </row>
    <row r="153">
      <c r="A153" s="28"/>
      <c r="B153" s="28"/>
      <c r="C153" s="5"/>
      <c r="D153" s="5"/>
      <c r="E153" s="13"/>
      <c r="F153" s="6"/>
      <c r="G153" s="6"/>
      <c r="H153" s="6"/>
      <c r="I153" s="13"/>
      <c r="J153" s="13"/>
      <c r="K153" s="13"/>
      <c r="L153" s="13"/>
      <c r="M153" s="13"/>
      <c r="N153" s="5"/>
      <c r="O153" s="5"/>
      <c r="P153" s="5"/>
    </row>
    <row r="154">
      <c r="A154" s="28"/>
      <c r="B154" s="28"/>
      <c r="C154" s="5"/>
      <c r="D154" s="5"/>
      <c r="E154" s="13"/>
      <c r="F154" s="6"/>
      <c r="G154" s="6"/>
      <c r="H154" s="6"/>
      <c r="I154" s="13"/>
      <c r="J154" s="13"/>
      <c r="K154" s="13"/>
      <c r="L154" s="13"/>
      <c r="M154" s="13"/>
      <c r="N154" s="5"/>
      <c r="O154" s="5"/>
      <c r="P154" s="5"/>
    </row>
    <row r="155">
      <c r="A155" s="28"/>
      <c r="B155" s="28"/>
      <c r="C155" s="5"/>
      <c r="D155" s="5"/>
      <c r="E155" s="13"/>
      <c r="F155" s="6"/>
      <c r="G155" s="6"/>
      <c r="H155" s="6"/>
      <c r="I155" s="13"/>
      <c r="J155" s="13"/>
      <c r="K155" s="13"/>
      <c r="L155" s="13"/>
      <c r="M155" s="13"/>
      <c r="N155" s="5"/>
      <c r="O155" s="5"/>
      <c r="P155" s="5"/>
    </row>
    <row r="156">
      <c r="A156" s="28"/>
      <c r="B156" s="28"/>
      <c r="C156" s="5"/>
      <c r="D156" s="5"/>
      <c r="E156" s="13"/>
      <c r="F156" s="6"/>
      <c r="G156" s="6"/>
      <c r="H156" s="6"/>
      <c r="I156" s="13"/>
      <c r="J156" s="13"/>
      <c r="K156" s="13"/>
      <c r="L156" s="13"/>
      <c r="M156" s="13"/>
      <c r="N156" s="5"/>
      <c r="O156" s="5"/>
      <c r="P156" s="5"/>
    </row>
    <row r="157">
      <c r="A157" s="28"/>
      <c r="B157" s="28"/>
      <c r="C157" s="5"/>
      <c r="D157" s="5"/>
      <c r="E157" s="13"/>
      <c r="F157" s="6"/>
      <c r="G157" s="6"/>
      <c r="H157" s="6"/>
      <c r="I157" s="13"/>
      <c r="J157" s="13"/>
      <c r="K157" s="13"/>
      <c r="L157" s="13"/>
      <c r="M157" s="13"/>
      <c r="N157" s="5"/>
      <c r="O157" s="5"/>
      <c r="P157" s="5"/>
    </row>
    <row r="158">
      <c r="A158" s="28"/>
      <c r="B158" s="28"/>
      <c r="C158" s="5"/>
      <c r="D158" s="5"/>
      <c r="E158" s="13"/>
      <c r="F158" s="6"/>
      <c r="G158" s="6"/>
      <c r="H158" s="6"/>
      <c r="I158" s="13"/>
      <c r="J158" s="13"/>
      <c r="K158" s="13"/>
      <c r="L158" s="13"/>
      <c r="M158" s="13"/>
      <c r="N158" s="5"/>
      <c r="O158" s="5"/>
      <c r="P158" s="5"/>
    </row>
    <row r="159">
      <c r="A159" s="28"/>
      <c r="B159" s="28"/>
      <c r="C159" s="5"/>
      <c r="D159" s="5"/>
      <c r="E159" s="13"/>
      <c r="F159" s="6"/>
      <c r="G159" s="6"/>
      <c r="H159" s="6"/>
      <c r="I159" s="13"/>
      <c r="J159" s="13"/>
      <c r="K159" s="13"/>
      <c r="L159" s="13"/>
      <c r="M159" s="13"/>
      <c r="N159" s="5"/>
      <c r="O159" s="5"/>
      <c r="P159" s="5"/>
    </row>
    <row r="160">
      <c r="A160" s="28"/>
      <c r="B160" s="28"/>
      <c r="C160" s="5"/>
      <c r="D160" s="5"/>
      <c r="E160" s="13"/>
      <c r="F160" s="6"/>
      <c r="G160" s="6"/>
      <c r="H160" s="6"/>
      <c r="I160" s="13"/>
      <c r="J160" s="13"/>
      <c r="K160" s="13"/>
      <c r="L160" s="13"/>
      <c r="M160" s="13"/>
      <c r="N160" s="5"/>
      <c r="O160" s="5"/>
      <c r="P160" s="5"/>
    </row>
    <row r="161">
      <c r="A161" s="28"/>
      <c r="B161" s="28"/>
      <c r="C161" s="5"/>
      <c r="D161" s="5"/>
      <c r="E161" s="13"/>
      <c r="F161" s="6"/>
      <c r="G161" s="6"/>
      <c r="H161" s="6"/>
      <c r="I161" s="13"/>
      <c r="J161" s="13"/>
      <c r="K161" s="13"/>
      <c r="L161" s="13"/>
      <c r="M161" s="13"/>
      <c r="N161" s="5"/>
      <c r="O161" s="5"/>
      <c r="P161" s="5"/>
    </row>
    <row r="162">
      <c r="A162" s="28"/>
      <c r="B162" s="28"/>
      <c r="C162" s="5"/>
      <c r="D162" s="5"/>
      <c r="E162" s="13"/>
      <c r="F162" s="6"/>
      <c r="G162" s="6"/>
      <c r="H162" s="6"/>
      <c r="I162" s="13"/>
      <c r="J162" s="13"/>
      <c r="K162" s="13"/>
      <c r="L162" s="13"/>
      <c r="M162" s="13"/>
      <c r="N162" s="5"/>
      <c r="O162" s="5"/>
      <c r="P162" s="5"/>
    </row>
    <row r="163">
      <c r="A163" s="28"/>
      <c r="B163" s="28"/>
      <c r="C163" s="5"/>
      <c r="D163" s="5"/>
      <c r="E163" s="13"/>
      <c r="F163" s="6"/>
      <c r="G163" s="6"/>
      <c r="H163" s="6"/>
      <c r="I163" s="13"/>
      <c r="J163" s="13"/>
      <c r="K163" s="13"/>
      <c r="L163" s="13"/>
      <c r="M163" s="13"/>
      <c r="N163" s="5"/>
      <c r="O163" s="5"/>
      <c r="P163" s="5"/>
    </row>
    <row r="164">
      <c r="A164" s="28"/>
      <c r="B164" s="28"/>
      <c r="C164" s="5"/>
      <c r="D164" s="5"/>
      <c r="E164" s="13"/>
      <c r="F164" s="6"/>
      <c r="G164" s="6"/>
      <c r="H164" s="6"/>
      <c r="I164" s="13"/>
      <c r="J164" s="13"/>
      <c r="K164" s="13"/>
      <c r="L164" s="13"/>
      <c r="M164" s="13"/>
      <c r="N164" s="5"/>
      <c r="O164" s="5"/>
      <c r="P164" s="5"/>
    </row>
    <row r="165">
      <c r="A165" s="28"/>
      <c r="B165" s="28"/>
      <c r="C165" s="5"/>
      <c r="D165" s="5"/>
      <c r="E165" s="13"/>
      <c r="F165" s="6"/>
      <c r="G165" s="6"/>
      <c r="H165" s="6"/>
      <c r="I165" s="13"/>
      <c r="J165" s="13"/>
      <c r="K165" s="13"/>
      <c r="L165" s="13"/>
      <c r="M165" s="13"/>
      <c r="N165" s="5"/>
      <c r="O165" s="5"/>
      <c r="P165" s="5"/>
    </row>
    <row r="166">
      <c r="A166" s="28"/>
      <c r="B166" s="28"/>
      <c r="C166" s="5"/>
      <c r="D166" s="5"/>
      <c r="E166" s="13"/>
      <c r="F166" s="6"/>
      <c r="G166" s="6"/>
      <c r="H166" s="6"/>
      <c r="I166" s="13"/>
      <c r="J166" s="13"/>
      <c r="K166" s="13"/>
      <c r="L166" s="13"/>
      <c r="M166" s="13"/>
      <c r="N166" s="5"/>
      <c r="O166" s="5"/>
      <c r="P166" s="5"/>
    </row>
    <row r="167">
      <c r="A167" s="28"/>
      <c r="B167" s="28"/>
      <c r="C167" s="5"/>
      <c r="D167" s="5"/>
      <c r="E167" s="13"/>
      <c r="F167" s="6"/>
      <c r="G167" s="6"/>
      <c r="H167" s="6"/>
      <c r="I167" s="13"/>
      <c r="J167" s="13"/>
      <c r="K167" s="13"/>
      <c r="L167" s="13"/>
      <c r="M167" s="13"/>
      <c r="N167" s="5"/>
      <c r="O167" s="5"/>
      <c r="P167" s="5"/>
    </row>
    <row r="168">
      <c r="A168" s="28"/>
      <c r="B168" s="28"/>
      <c r="C168" s="5"/>
      <c r="D168" s="5"/>
      <c r="E168" s="13"/>
      <c r="F168" s="6"/>
      <c r="G168" s="6"/>
      <c r="H168" s="6"/>
      <c r="I168" s="13"/>
      <c r="J168" s="13"/>
      <c r="K168" s="13"/>
      <c r="L168" s="13"/>
      <c r="M168" s="13"/>
      <c r="N168" s="5"/>
      <c r="O168" s="5"/>
      <c r="P168" s="5"/>
    </row>
    <row r="169">
      <c r="A169" s="28"/>
      <c r="B169" s="28"/>
      <c r="C169" s="5"/>
      <c r="D169" s="5"/>
      <c r="E169" s="13"/>
      <c r="F169" s="6"/>
      <c r="G169" s="6"/>
      <c r="H169" s="6"/>
      <c r="I169" s="13"/>
      <c r="J169" s="13"/>
      <c r="K169" s="13"/>
      <c r="L169" s="13"/>
      <c r="M169" s="13"/>
      <c r="N169" s="5"/>
      <c r="O169" s="5"/>
      <c r="P169" s="5"/>
    </row>
    <row r="170">
      <c r="A170" s="28"/>
      <c r="B170" s="28"/>
      <c r="C170" s="5"/>
      <c r="D170" s="5"/>
      <c r="E170" s="13"/>
      <c r="F170" s="6"/>
      <c r="G170" s="6"/>
      <c r="H170" s="6"/>
      <c r="I170" s="13"/>
      <c r="J170" s="13"/>
      <c r="K170" s="13"/>
      <c r="L170" s="13"/>
      <c r="M170" s="13"/>
      <c r="N170" s="5"/>
      <c r="O170" s="5"/>
      <c r="P170" s="5"/>
    </row>
    <row r="171">
      <c r="A171" s="28"/>
      <c r="B171" s="28"/>
      <c r="C171" s="5"/>
      <c r="D171" s="5"/>
      <c r="E171" s="13"/>
      <c r="F171" s="6"/>
      <c r="G171" s="6"/>
      <c r="H171" s="6"/>
      <c r="I171" s="13"/>
      <c r="J171" s="13"/>
      <c r="K171" s="13"/>
      <c r="L171" s="13"/>
      <c r="M171" s="13"/>
      <c r="N171" s="5"/>
      <c r="O171" s="5"/>
      <c r="P171" s="5"/>
    </row>
    <row r="172">
      <c r="A172" s="28"/>
      <c r="B172" s="28"/>
      <c r="C172" s="5"/>
      <c r="D172" s="5"/>
      <c r="E172" s="13"/>
      <c r="F172" s="6"/>
      <c r="G172" s="6"/>
      <c r="H172" s="6"/>
      <c r="I172" s="13"/>
      <c r="J172" s="13"/>
      <c r="K172" s="13"/>
      <c r="L172" s="13"/>
      <c r="M172" s="13"/>
      <c r="N172" s="5"/>
      <c r="O172" s="5"/>
      <c r="P172" s="5"/>
    </row>
    <row r="173">
      <c r="A173" s="28"/>
      <c r="B173" s="28"/>
      <c r="C173" s="5"/>
      <c r="D173" s="5"/>
      <c r="E173" s="13"/>
      <c r="F173" s="6"/>
      <c r="G173" s="6"/>
      <c r="H173" s="6"/>
      <c r="I173" s="13"/>
      <c r="J173" s="13"/>
      <c r="K173" s="13"/>
      <c r="L173" s="13"/>
      <c r="M173" s="13"/>
      <c r="N173" s="5"/>
      <c r="O173" s="5"/>
      <c r="P173" s="5"/>
    </row>
    <row r="174">
      <c r="A174" s="28"/>
      <c r="B174" s="28"/>
      <c r="C174" s="5"/>
      <c r="D174" s="5"/>
      <c r="E174" s="13"/>
      <c r="F174" s="6"/>
      <c r="G174" s="6"/>
      <c r="H174" s="6"/>
      <c r="I174" s="13"/>
      <c r="J174" s="13"/>
      <c r="K174" s="13"/>
      <c r="L174" s="13"/>
      <c r="M174" s="13"/>
      <c r="N174" s="5"/>
      <c r="O174" s="5"/>
      <c r="P174" s="5"/>
    </row>
    <row r="175">
      <c r="A175" s="28"/>
      <c r="B175" s="28"/>
      <c r="C175" s="5"/>
      <c r="D175" s="5"/>
      <c r="E175" s="13"/>
      <c r="F175" s="6"/>
      <c r="G175" s="6"/>
      <c r="H175" s="6"/>
      <c r="I175" s="13"/>
      <c r="J175" s="13"/>
      <c r="K175" s="13"/>
      <c r="L175" s="13"/>
      <c r="M175" s="13"/>
      <c r="N175" s="5"/>
      <c r="O175" s="5"/>
      <c r="P175" s="5"/>
    </row>
    <row r="176">
      <c r="A176" s="28"/>
      <c r="B176" s="28"/>
      <c r="C176" s="5"/>
      <c r="D176" s="5"/>
      <c r="E176" s="13"/>
      <c r="F176" s="6"/>
      <c r="G176" s="6"/>
      <c r="H176" s="6"/>
      <c r="I176" s="13"/>
      <c r="J176" s="13"/>
      <c r="K176" s="13"/>
      <c r="L176" s="13"/>
      <c r="M176" s="13"/>
      <c r="N176" s="5"/>
      <c r="O176" s="5"/>
      <c r="P176" s="5"/>
    </row>
    <row r="177">
      <c r="A177" s="28"/>
      <c r="B177" s="28"/>
      <c r="C177" s="5"/>
      <c r="D177" s="5"/>
      <c r="E177" s="13"/>
      <c r="F177" s="6"/>
      <c r="G177" s="6"/>
      <c r="H177" s="6"/>
      <c r="I177" s="13"/>
      <c r="J177" s="13"/>
      <c r="K177" s="13"/>
      <c r="L177" s="13"/>
      <c r="M177" s="13"/>
      <c r="N177" s="5"/>
      <c r="O177" s="5"/>
      <c r="P177" s="5"/>
    </row>
    <row r="178">
      <c r="A178" s="28"/>
      <c r="B178" s="28"/>
      <c r="C178" s="5"/>
      <c r="D178" s="5"/>
      <c r="E178" s="13"/>
      <c r="F178" s="6"/>
      <c r="G178" s="6"/>
      <c r="H178" s="6"/>
      <c r="I178" s="13"/>
      <c r="J178" s="13"/>
      <c r="K178" s="13"/>
      <c r="L178" s="13"/>
      <c r="M178" s="13"/>
      <c r="N178" s="5"/>
      <c r="O178" s="5"/>
      <c r="P178" s="5"/>
    </row>
    <row r="179">
      <c r="A179" s="28"/>
      <c r="B179" s="28"/>
      <c r="C179" s="5"/>
      <c r="D179" s="5"/>
      <c r="E179" s="13"/>
      <c r="F179" s="6"/>
      <c r="G179" s="6"/>
      <c r="H179" s="6"/>
      <c r="I179" s="13"/>
      <c r="J179" s="13"/>
      <c r="K179" s="13"/>
      <c r="L179" s="13"/>
      <c r="M179" s="13"/>
      <c r="N179" s="5"/>
      <c r="O179" s="5"/>
      <c r="P179" s="5"/>
    </row>
    <row r="180">
      <c r="A180" s="28"/>
      <c r="B180" s="28"/>
      <c r="C180" s="5"/>
      <c r="D180" s="5"/>
      <c r="E180" s="13"/>
      <c r="F180" s="6"/>
      <c r="G180" s="6"/>
      <c r="H180" s="6"/>
      <c r="I180" s="13"/>
      <c r="J180" s="13"/>
      <c r="K180" s="13"/>
      <c r="L180" s="13"/>
      <c r="M180" s="13"/>
      <c r="N180" s="5"/>
      <c r="O180" s="5"/>
      <c r="P180" s="5"/>
    </row>
    <row r="181">
      <c r="A181" s="28"/>
      <c r="B181" s="28"/>
      <c r="C181" s="5"/>
      <c r="D181" s="5"/>
      <c r="E181" s="13"/>
      <c r="F181" s="6"/>
      <c r="G181" s="6"/>
      <c r="H181" s="6"/>
      <c r="I181" s="13"/>
      <c r="J181" s="13"/>
      <c r="K181" s="13"/>
      <c r="L181" s="13"/>
      <c r="M181" s="13"/>
      <c r="N181" s="5"/>
      <c r="O181" s="5"/>
      <c r="P181" s="5"/>
    </row>
    <row r="182">
      <c r="A182" s="28"/>
      <c r="B182" s="28"/>
      <c r="C182" s="5"/>
      <c r="D182" s="5"/>
      <c r="E182" s="13"/>
      <c r="F182" s="6"/>
      <c r="G182" s="6"/>
      <c r="H182" s="6"/>
      <c r="I182" s="13"/>
      <c r="J182" s="13"/>
      <c r="K182" s="13"/>
      <c r="L182" s="13"/>
      <c r="M182" s="13"/>
      <c r="N182" s="5"/>
      <c r="O182" s="5"/>
      <c r="P182" s="5"/>
    </row>
    <row r="183">
      <c r="A183" s="28"/>
      <c r="B183" s="28"/>
      <c r="C183" s="5"/>
      <c r="D183" s="5"/>
      <c r="E183" s="13"/>
      <c r="F183" s="6"/>
      <c r="G183" s="6"/>
      <c r="H183" s="6"/>
      <c r="I183" s="13"/>
      <c r="J183" s="13"/>
      <c r="K183" s="13"/>
      <c r="L183" s="13"/>
      <c r="M183" s="13"/>
      <c r="N183" s="5"/>
      <c r="O183" s="5"/>
      <c r="P183" s="5"/>
    </row>
    <row r="184">
      <c r="A184" s="28"/>
      <c r="B184" s="28"/>
      <c r="C184" s="5"/>
      <c r="D184" s="5"/>
      <c r="E184" s="13"/>
      <c r="F184" s="6"/>
      <c r="G184" s="6"/>
      <c r="H184" s="6"/>
      <c r="I184" s="13"/>
      <c r="J184" s="13"/>
      <c r="K184" s="13"/>
      <c r="L184" s="13"/>
      <c r="M184" s="13"/>
      <c r="N184" s="5"/>
      <c r="O184" s="5"/>
      <c r="P184" s="5"/>
    </row>
    <row r="185">
      <c r="A185" s="28"/>
      <c r="B185" s="28"/>
      <c r="C185" s="5"/>
      <c r="D185" s="5"/>
      <c r="E185" s="13"/>
      <c r="F185" s="6"/>
      <c r="G185" s="6"/>
      <c r="H185" s="6"/>
      <c r="I185" s="13"/>
      <c r="J185" s="13"/>
      <c r="K185" s="13"/>
      <c r="L185" s="13"/>
      <c r="M185" s="13"/>
      <c r="N185" s="5"/>
      <c r="O185" s="5"/>
      <c r="P185" s="5"/>
    </row>
    <row r="186">
      <c r="A186" s="28"/>
      <c r="B186" s="28"/>
      <c r="C186" s="5"/>
      <c r="D186" s="5"/>
      <c r="E186" s="13"/>
      <c r="F186" s="6"/>
      <c r="G186" s="6"/>
      <c r="H186" s="6"/>
      <c r="I186" s="13"/>
      <c r="J186" s="13"/>
      <c r="K186" s="13"/>
      <c r="L186" s="13"/>
      <c r="M186" s="13"/>
      <c r="N186" s="5"/>
      <c r="O186" s="5"/>
      <c r="P186" s="5"/>
    </row>
    <row r="187">
      <c r="A187" s="28"/>
      <c r="B187" s="28"/>
      <c r="C187" s="5"/>
      <c r="D187" s="5"/>
      <c r="E187" s="13"/>
      <c r="F187" s="6"/>
      <c r="G187" s="6"/>
      <c r="H187" s="6"/>
      <c r="I187" s="13"/>
      <c r="J187" s="13"/>
      <c r="K187" s="13"/>
      <c r="L187" s="13"/>
      <c r="M187" s="13"/>
      <c r="N187" s="5"/>
      <c r="O187" s="5"/>
      <c r="P187" s="5"/>
    </row>
    <row r="188">
      <c r="A188" s="28"/>
      <c r="B188" s="28"/>
      <c r="C188" s="5"/>
      <c r="D188" s="5"/>
      <c r="E188" s="13"/>
      <c r="F188" s="6"/>
      <c r="G188" s="6"/>
      <c r="H188" s="6"/>
      <c r="I188" s="13"/>
      <c r="J188" s="13"/>
      <c r="K188" s="13"/>
      <c r="L188" s="13"/>
      <c r="M188" s="13"/>
      <c r="N188" s="5"/>
      <c r="O188" s="5"/>
      <c r="P188" s="5"/>
    </row>
    <row r="189">
      <c r="A189" s="28"/>
      <c r="B189" s="28"/>
      <c r="C189" s="5"/>
      <c r="D189" s="5"/>
      <c r="E189" s="13"/>
      <c r="F189" s="6"/>
      <c r="G189" s="6"/>
      <c r="H189" s="6"/>
      <c r="I189" s="13"/>
      <c r="J189" s="13"/>
      <c r="K189" s="13"/>
      <c r="L189" s="13"/>
      <c r="M189" s="13"/>
      <c r="N189" s="5"/>
      <c r="O189" s="5"/>
      <c r="P189" s="5"/>
    </row>
    <row r="190">
      <c r="A190" s="28"/>
      <c r="B190" s="28"/>
      <c r="C190" s="5"/>
      <c r="D190" s="5"/>
      <c r="E190" s="13"/>
      <c r="F190" s="6"/>
      <c r="G190" s="6"/>
      <c r="H190" s="6"/>
      <c r="I190" s="13"/>
      <c r="J190" s="13"/>
      <c r="K190" s="13"/>
      <c r="L190" s="13"/>
      <c r="M190" s="13"/>
      <c r="N190" s="5"/>
      <c r="O190" s="5"/>
      <c r="P190" s="5"/>
    </row>
    <row r="191">
      <c r="A191" s="28"/>
      <c r="B191" s="28"/>
      <c r="C191" s="5"/>
      <c r="D191" s="5"/>
      <c r="E191" s="13"/>
      <c r="F191" s="6"/>
      <c r="G191" s="6"/>
      <c r="H191" s="6"/>
      <c r="I191" s="13"/>
      <c r="J191" s="13"/>
      <c r="K191" s="13"/>
      <c r="L191" s="13"/>
      <c r="M191" s="13"/>
      <c r="N191" s="5"/>
      <c r="O191" s="5"/>
      <c r="P191" s="5"/>
    </row>
    <row r="192">
      <c r="A192" s="28"/>
      <c r="B192" s="28"/>
      <c r="C192" s="5"/>
      <c r="D192" s="5"/>
      <c r="E192" s="13"/>
      <c r="F192" s="6"/>
      <c r="G192" s="6"/>
      <c r="H192" s="6"/>
      <c r="I192" s="13"/>
      <c r="J192" s="13"/>
      <c r="K192" s="13"/>
      <c r="L192" s="13"/>
      <c r="M192" s="13"/>
      <c r="N192" s="5"/>
      <c r="O192" s="5"/>
      <c r="P192" s="5"/>
    </row>
    <row r="193">
      <c r="A193" s="28"/>
      <c r="B193" s="28"/>
      <c r="C193" s="5"/>
      <c r="D193" s="5"/>
      <c r="E193" s="13"/>
      <c r="F193" s="6"/>
      <c r="G193" s="6"/>
      <c r="H193" s="6"/>
      <c r="I193" s="13"/>
      <c r="J193" s="13"/>
      <c r="K193" s="13"/>
      <c r="L193" s="13"/>
      <c r="M193" s="13"/>
      <c r="N193" s="5"/>
      <c r="O193" s="5"/>
      <c r="P193" s="5"/>
    </row>
    <row r="194">
      <c r="A194" s="28"/>
      <c r="B194" s="28"/>
      <c r="C194" s="5"/>
      <c r="D194" s="5"/>
      <c r="E194" s="13"/>
      <c r="F194" s="6"/>
      <c r="G194" s="6"/>
      <c r="H194" s="6"/>
      <c r="I194" s="13"/>
      <c r="J194" s="13"/>
      <c r="K194" s="13"/>
      <c r="L194" s="13"/>
      <c r="M194" s="13"/>
      <c r="N194" s="5"/>
      <c r="O194" s="5"/>
      <c r="P194" s="5"/>
    </row>
    <row r="195">
      <c r="A195" s="28"/>
      <c r="B195" s="28"/>
      <c r="C195" s="5"/>
      <c r="D195" s="5"/>
      <c r="E195" s="13"/>
      <c r="F195" s="6"/>
      <c r="G195" s="6"/>
      <c r="H195" s="6"/>
      <c r="I195" s="13"/>
      <c r="J195" s="13"/>
      <c r="K195" s="13"/>
      <c r="L195" s="13"/>
      <c r="M195" s="13"/>
      <c r="N195" s="5"/>
      <c r="O195" s="5"/>
      <c r="P195" s="5"/>
    </row>
    <row r="196">
      <c r="A196" s="28"/>
      <c r="B196" s="28"/>
      <c r="C196" s="5"/>
      <c r="D196" s="5"/>
      <c r="E196" s="13"/>
      <c r="F196" s="6"/>
      <c r="G196" s="6"/>
      <c r="H196" s="6"/>
      <c r="I196" s="13"/>
      <c r="J196" s="13"/>
      <c r="K196" s="13"/>
      <c r="L196" s="13"/>
      <c r="M196" s="13"/>
      <c r="N196" s="5"/>
      <c r="O196" s="5"/>
      <c r="P196" s="5"/>
    </row>
    <row r="197">
      <c r="A197" s="28"/>
      <c r="B197" s="28"/>
      <c r="C197" s="5"/>
      <c r="D197" s="5"/>
      <c r="E197" s="13"/>
      <c r="F197" s="6"/>
      <c r="G197" s="6"/>
      <c r="H197" s="6"/>
      <c r="I197" s="13"/>
      <c r="J197" s="13"/>
      <c r="K197" s="13"/>
      <c r="L197" s="13"/>
      <c r="M197" s="13"/>
      <c r="N197" s="5"/>
      <c r="O197" s="5"/>
      <c r="P197" s="5"/>
    </row>
    <row r="198">
      <c r="A198" s="28"/>
      <c r="B198" s="28"/>
      <c r="C198" s="5"/>
      <c r="D198" s="5"/>
      <c r="E198" s="13"/>
      <c r="F198" s="6"/>
      <c r="G198" s="6"/>
      <c r="H198" s="6"/>
      <c r="I198" s="13"/>
      <c r="J198" s="13"/>
      <c r="K198" s="13"/>
      <c r="L198" s="13"/>
      <c r="M198" s="13"/>
      <c r="N198" s="5"/>
      <c r="O198" s="5"/>
      <c r="P198" s="5"/>
    </row>
    <row r="199">
      <c r="A199" s="28"/>
      <c r="B199" s="28"/>
      <c r="C199" s="5"/>
      <c r="D199" s="5"/>
      <c r="E199" s="13"/>
      <c r="F199" s="6"/>
      <c r="G199" s="6"/>
      <c r="H199" s="6"/>
      <c r="I199" s="13"/>
      <c r="J199" s="13"/>
      <c r="K199" s="13"/>
      <c r="L199" s="13"/>
      <c r="M199" s="13"/>
      <c r="N199" s="5"/>
      <c r="O199" s="5"/>
      <c r="P199" s="5"/>
    </row>
    <row r="200">
      <c r="A200" s="28"/>
      <c r="B200" s="28"/>
      <c r="C200" s="5"/>
      <c r="D200" s="5"/>
      <c r="E200" s="13"/>
      <c r="F200" s="6"/>
      <c r="G200" s="6"/>
      <c r="H200" s="6"/>
      <c r="I200" s="13"/>
      <c r="J200" s="13"/>
      <c r="K200" s="13"/>
      <c r="L200" s="13"/>
      <c r="M200" s="13"/>
      <c r="N200" s="5"/>
      <c r="O200" s="5"/>
      <c r="P200" s="5"/>
    </row>
    <row r="201">
      <c r="A201" s="28"/>
      <c r="B201" s="28"/>
      <c r="C201" s="5"/>
      <c r="D201" s="5"/>
      <c r="E201" s="13"/>
      <c r="F201" s="6"/>
      <c r="G201" s="6"/>
      <c r="H201" s="6"/>
      <c r="I201" s="13"/>
      <c r="J201" s="13"/>
      <c r="K201" s="13"/>
      <c r="L201" s="13"/>
      <c r="M201" s="13"/>
      <c r="N201" s="5"/>
      <c r="O201" s="5"/>
      <c r="P201" s="5"/>
    </row>
    <row r="202">
      <c r="A202" s="28"/>
      <c r="B202" s="28"/>
      <c r="C202" s="5"/>
      <c r="D202" s="5"/>
      <c r="E202" s="13"/>
      <c r="F202" s="6"/>
      <c r="G202" s="6"/>
      <c r="H202" s="6"/>
      <c r="I202" s="13"/>
      <c r="J202" s="13"/>
      <c r="K202" s="13"/>
      <c r="L202" s="13"/>
      <c r="M202" s="13"/>
      <c r="N202" s="5"/>
      <c r="O202" s="5"/>
      <c r="P202" s="5"/>
    </row>
    <row r="203">
      <c r="A203" s="28"/>
      <c r="B203" s="28"/>
      <c r="C203" s="5"/>
      <c r="D203" s="5"/>
      <c r="E203" s="13"/>
      <c r="F203" s="6"/>
      <c r="G203" s="6"/>
      <c r="H203" s="6"/>
      <c r="I203" s="13"/>
      <c r="J203" s="13"/>
      <c r="K203" s="13"/>
      <c r="L203" s="13"/>
      <c r="M203" s="13"/>
      <c r="N203" s="5"/>
      <c r="O203" s="5"/>
      <c r="P203" s="5"/>
    </row>
    <row r="204">
      <c r="A204" s="28"/>
      <c r="B204" s="28"/>
      <c r="C204" s="5"/>
      <c r="D204" s="5"/>
      <c r="E204" s="13"/>
      <c r="F204" s="6"/>
      <c r="G204" s="6"/>
      <c r="H204" s="6"/>
      <c r="I204" s="13"/>
      <c r="J204" s="13"/>
      <c r="K204" s="13"/>
      <c r="L204" s="13"/>
      <c r="M204" s="13"/>
      <c r="N204" s="5"/>
      <c r="O204" s="5"/>
      <c r="P204" s="5"/>
    </row>
    <row r="205">
      <c r="A205" s="28"/>
      <c r="B205" s="28"/>
      <c r="C205" s="5"/>
      <c r="D205" s="5"/>
      <c r="E205" s="13"/>
      <c r="F205" s="6"/>
      <c r="G205" s="6"/>
      <c r="H205" s="6"/>
      <c r="I205" s="13"/>
      <c r="J205" s="13"/>
      <c r="K205" s="13"/>
      <c r="L205" s="13"/>
      <c r="M205" s="13"/>
      <c r="N205" s="5"/>
      <c r="O205" s="5"/>
      <c r="P205" s="5"/>
    </row>
    <row r="206">
      <c r="A206" s="28"/>
      <c r="B206" s="28"/>
      <c r="C206" s="5"/>
      <c r="D206" s="5"/>
      <c r="E206" s="13"/>
      <c r="F206" s="6"/>
      <c r="G206" s="6"/>
      <c r="H206" s="6"/>
      <c r="I206" s="13"/>
      <c r="J206" s="13"/>
      <c r="K206" s="13"/>
      <c r="L206" s="13"/>
      <c r="M206" s="13"/>
      <c r="N206" s="5"/>
      <c r="O206" s="5"/>
      <c r="P206" s="5"/>
    </row>
    <row r="207">
      <c r="A207" s="28"/>
      <c r="B207" s="28"/>
      <c r="C207" s="5"/>
      <c r="D207" s="5"/>
      <c r="E207" s="13"/>
      <c r="F207" s="6"/>
      <c r="G207" s="6"/>
      <c r="H207" s="6"/>
      <c r="I207" s="13"/>
      <c r="J207" s="13"/>
      <c r="K207" s="13"/>
      <c r="L207" s="13"/>
      <c r="M207" s="13"/>
      <c r="N207" s="5"/>
      <c r="O207" s="5"/>
      <c r="P207" s="5"/>
    </row>
    <row r="208">
      <c r="A208" s="28"/>
      <c r="B208" s="28"/>
      <c r="C208" s="5"/>
      <c r="D208" s="5"/>
      <c r="E208" s="13"/>
      <c r="F208" s="6"/>
      <c r="G208" s="6"/>
      <c r="H208" s="6"/>
      <c r="I208" s="13"/>
      <c r="J208" s="13"/>
      <c r="K208" s="13"/>
      <c r="L208" s="13"/>
      <c r="M208" s="13"/>
      <c r="N208" s="5"/>
      <c r="O208" s="5"/>
      <c r="P208" s="5"/>
    </row>
    <row r="209">
      <c r="A209" s="28"/>
      <c r="B209" s="28"/>
      <c r="C209" s="5"/>
      <c r="D209" s="5"/>
      <c r="E209" s="13"/>
      <c r="F209" s="6"/>
      <c r="G209" s="6"/>
      <c r="H209" s="6"/>
      <c r="I209" s="13"/>
      <c r="J209" s="13"/>
      <c r="K209" s="13"/>
      <c r="L209" s="13"/>
      <c r="M209" s="13"/>
      <c r="N209" s="5"/>
      <c r="O209" s="5"/>
      <c r="P209" s="5"/>
    </row>
    <row r="210">
      <c r="A210" s="28"/>
      <c r="B210" s="28"/>
      <c r="C210" s="5"/>
      <c r="D210" s="5"/>
      <c r="E210" s="13"/>
      <c r="F210" s="6"/>
      <c r="G210" s="6"/>
      <c r="H210" s="6"/>
      <c r="I210" s="13"/>
      <c r="J210" s="13"/>
      <c r="K210" s="13"/>
      <c r="L210" s="13"/>
      <c r="M210" s="13"/>
      <c r="N210" s="5"/>
      <c r="O210" s="5"/>
      <c r="P210" s="5"/>
    </row>
    <row r="211">
      <c r="A211" s="28"/>
      <c r="B211" s="28"/>
      <c r="C211" s="5"/>
      <c r="D211" s="5"/>
      <c r="E211" s="13"/>
      <c r="F211" s="6"/>
      <c r="G211" s="6"/>
      <c r="H211" s="6"/>
      <c r="I211" s="13"/>
      <c r="J211" s="13"/>
      <c r="K211" s="13"/>
      <c r="L211" s="13"/>
      <c r="M211" s="13"/>
      <c r="N211" s="5"/>
      <c r="O211" s="5"/>
      <c r="P211" s="5"/>
    </row>
    <row r="212">
      <c r="A212" s="28"/>
      <c r="B212" s="28"/>
      <c r="C212" s="5"/>
      <c r="D212" s="5"/>
      <c r="E212" s="13"/>
      <c r="F212" s="6"/>
      <c r="G212" s="6"/>
      <c r="H212" s="6"/>
      <c r="I212" s="13"/>
      <c r="J212" s="13"/>
      <c r="K212" s="13"/>
      <c r="L212" s="13"/>
      <c r="M212" s="13"/>
      <c r="N212" s="5"/>
      <c r="O212" s="5"/>
      <c r="P212" s="5"/>
    </row>
    <row r="213">
      <c r="A213" s="28"/>
      <c r="B213" s="28"/>
      <c r="C213" s="5"/>
      <c r="D213" s="5"/>
      <c r="E213" s="13"/>
      <c r="F213" s="6"/>
      <c r="G213" s="6"/>
      <c r="H213" s="6"/>
      <c r="I213" s="13"/>
      <c r="J213" s="13"/>
      <c r="K213" s="13"/>
      <c r="L213" s="13"/>
      <c r="M213" s="13"/>
      <c r="N213" s="5"/>
      <c r="O213" s="5"/>
      <c r="P213" s="5"/>
    </row>
    <row r="214">
      <c r="A214" s="28"/>
      <c r="B214" s="28"/>
      <c r="C214" s="5"/>
      <c r="D214" s="5"/>
      <c r="E214" s="13"/>
      <c r="F214" s="6"/>
      <c r="G214" s="6"/>
      <c r="H214" s="6"/>
      <c r="I214" s="13"/>
      <c r="J214" s="13"/>
      <c r="K214" s="13"/>
      <c r="L214" s="13"/>
      <c r="M214" s="13"/>
      <c r="N214" s="5"/>
      <c r="O214" s="5"/>
      <c r="P214" s="5"/>
    </row>
    <row r="215">
      <c r="A215" s="28"/>
      <c r="B215" s="28"/>
      <c r="C215" s="5"/>
      <c r="D215" s="5"/>
      <c r="E215" s="13"/>
      <c r="F215" s="6"/>
      <c r="G215" s="6"/>
      <c r="H215" s="6"/>
      <c r="I215" s="13"/>
      <c r="J215" s="13"/>
      <c r="K215" s="13"/>
      <c r="L215" s="13"/>
      <c r="M215" s="13"/>
      <c r="N215" s="5"/>
      <c r="O215" s="5"/>
      <c r="P215" s="5"/>
    </row>
    <row r="216">
      <c r="A216" s="28"/>
      <c r="B216" s="28"/>
      <c r="C216" s="5"/>
      <c r="D216" s="5"/>
      <c r="E216" s="13"/>
      <c r="F216" s="6"/>
      <c r="G216" s="6"/>
      <c r="H216" s="6"/>
      <c r="I216" s="13"/>
      <c r="J216" s="13"/>
      <c r="K216" s="13"/>
      <c r="L216" s="13"/>
      <c r="M216" s="13"/>
      <c r="N216" s="5"/>
      <c r="O216" s="5"/>
      <c r="P216" s="5"/>
    </row>
    <row r="217">
      <c r="A217" s="28"/>
      <c r="B217" s="28"/>
      <c r="C217" s="5"/>
      <c r="D217" s="5"/>
      <c r="E217" s="13"/>
      <c r="F217" s="6"/>
      <c r="G217" s="6"/>
      <c r="H217" s="6"/>
      <c r="I217" s="13"/>
      <c r="J217" s="13"/>
      <c r="K217" s="13"/>
      <c r="L217" s="13"/>
      <c r="M217" s="13"/>
      <c r="N217" s="5"/>
      <c r="O217" s="5"/>
      <c r="P217" s="5"/>
    </row>
    <row r="218">
      <c r="A218" s="28"/>
      <c r="B218" s="28"/>
      <c r="C218" s="5"/>
      <c r="D218" s="5"/>
      <c r="E218" s="13"/>
      <c r="F218" s="6"/>
      <c r="G218" s="6"/>
      <c r="H218" s="6"/>
      <c r="I218" s="13"/>
      <c r="J218" s="13"/>
      <c r="K218" s="13"/>
      <c r="L218" s="13"/>
      <c r="M218" s="13"/>
      <c r="N218" s="5"/>
      <c r="O218" s="5"/>
      <c r="P218" s="5"/>
    </row>
    <row r="219">
      <c r="A219" s="28"/>
      <c r="B219" s="28"/>
      <c r="C219" s="5"/>
      <c r="D219" s="5"/>
      <c r="E219" s="13"/>
      <c r="F219" s="6"/>
      <c r="G219" s="6"/>
      <c r="H219" s="6"/>
      <c r="I219" s="13"/>
      <c r="J219" s="13"/>
      <c r="K219" s="13"/>
      <c r="L219" s="13"/>
      <c r="M219" s="13"/>
      <c r="N219" s="5"/>
      <c r="O219" s="5"/>
      <c r="P219" s="5"/>
    </row>
    <row r="220">
      <c r="A220" s="28"/>
      <c r="B220" s="28"/>
      <c r="C220" s="5"/>
      <c r="D220" s="5"/>
      <c r="E220" s="13"/>
      <c r="F220" s="6"/>
      <c r="G220" s="6"/>
      <c r="H220" s="6"/>
      <c r="I220" s="13"/>
      <c r="J220" s="13"/>
      <c r="K220" s="13"/>
      <c r="L220" s="13"/>
      <c r="M220" s="13"/>
      <c r="N220" s="5"/>
      <c r="O220" s="5"/>
      <c r="P220" s="5"/>
    </row>
    <row r="221">
      <c r="A221" s="28"/>
      <c r="B221" s="28"/>
      <c r="C221" s="5"/>
      <c r="D221" s="5"/>
      <c r="E221" s="13"/>
      <c r="F221" s="6"/>
      <c r="G221" s="6"/>
      <c r="H221" s="6"/>
      <c r="I221" s="13"/>
      <c r="J221" s="13"/>
      <c r="K221" s="13"/>
      <c r="L221" s="13"/>
      <c r="M221" s="13"/>
      <c r="N221" s="5"/>
      <c r="O221" s="5"/>
      <c r="P221" s="5"/>
    </row>
    <row r="222">
      <c r="A222" s="28"/>
      <c r="B222" s="28"/>
      <c r="C222" s="5"/>
      <c r="D222" s="5"/>
      <c r="E222" s="13"/>
      <c r="F222" s="6"/>
      <c r="G222" s="6"/>
      <c r="H222" s="6"/>
      <c r="I222" s="13"/>
      <c r="J222" s="13"/>
      <c r="K222" s="13"/>
      <c r="L222" s="13"/>
      <c r="M222" s="13"/>
      <c r="N222" s="5"/>
      <c r="O222" s="5"/>
      <c r="P222" s="5"/>
    </row>
    <row r="223">
      <c r="A223" s="28"/>
      <c r="B223" s="28"/>
      <c r="C223" s="5"/>
      <c r="D223" s="5"/>
      <c r="E223" s="13"/>
      <c r="F223" s="6"/>
      <c r="G223" s="6"/>
      <c r="H223" s="6"/>
      <c r="I223" s="13"/>
      <c r="J223" s="13"/>
      <c r="K223" s="13"/>
      <c r="L223" s="13"/>
      <c r="M223" s="13"/>
      <c r="N223" s="5"/>
      <c r="O223" s="5"/>
      <c r="P223" s="5"/>
    </row>
    <row r="224">
      <c r="A224" s="28"/>
      <c r="B224" s="28"/>
      <c r="C224" s="5"/>
      <c r="D224" s="5"/>
      <c r="E224" s="13"/>
      <c r="F224" s="6"/>
      <c r="G224" s="6"/>
      <c r="H224" s="6"/>
      <c r="I224" s="13"/>
      <c r="J224" s="13"/>
      <c r="K224" s="13"/>
      <c r="L224" s="13"/>
      <c r="M224" s="13"/>
      <c r="N224" s="5"/>
      <c r="O224" s="5"/>
      <c r="P224" s="5"/>
    </row>
    <row r="225">
      <c r="A225" s="28"/>
      <c r="B225" s="28"/>
      <c r="C225" s="5"/>
      <c r="D225" s="5"/>
      <c r="E225" s="13"/>
      <c r="F225" s="6"/>
      <c r="G225" s="6"/>
      <c r="H225" s="6"/>
      <c r="I225" s="13"/>
      <c r="J225" s="13"/>
      <c r="K225" s="13"/>
      <c r="L225" s="13"/>
      <c r="M225" s="13"/>
      <c r="N225" s="5"/>
      <c r="O225" s="5"/>
      <c r="P225" s="5"/>
    </row>
    <row r="226">
      <c r="A226" s="28"/>
      <c r="B226" s="28"/>
      <c r="C226" s="5"/>
      <c r="D226" s="5"/>
      <c r="E226" s="13"/>
      <c r="F226" s="6"/>
      <c r="G226" s="6"/>
      <c r="H226" s="6"/>
      <c r="I226" s="13"/>
      <c r="J226" s="13"/>
      <c r="K226" s="13"/>
      <c r="L226" s="13"/>
      <c r="M226" s="13"/>
      <c r="N226" s="5"/>
      <c r="O226" s="5"/>
      <c r="P226" s="5"/>
    </row>
    <row r="227">
      <c r="A227" s="28"/>
      <c r="B227" s="28"/>
      <c r="C227" s="5"/>
      <c r="D227" s="5"/>
      <c r="E227" s="13"/>
      <c r="F227" s="6"/>
      <c r="G227" s="6"/>
      <c r="H227" s="6"/>
      <c r="I227" s="13"/>
      <c r="J227" s="13"/>
      <c r="K227" s="13"/>
      <c r="L227" s="13"/>
      <c r="M227" s="13"/>
      <c r="N227" s="5"/>
      <c r="O227" s="5"/>
      <c r="P227" s="5"/>
    </row>
    <row r="228">
      <c r="A228" s="28"/>
      <c r="B228" s="28"/>
      <c r="C228" s="5"/>
      <c r="D228" s="5"/>
      <c r="E228" s="13"/>
      <c r="F228" s="6"/>
      <c r="G228" s="6"/>
      <c r="H228" s="6"/>
      <c r="I228" s="13"/>
      <c r="J228" s="13"/>
      <c r="K228" s="13"/>
      <c r="L228" s="13"/>
      <c r="M228" s="13"/>
      <c r="N228" s="5"/>
      <c r="O228" s="5"/>
      <c r="P228" s="5"/>
    </row>
    <row r="229">
      <c r="A229" s="28"/>
      <c r="B229" s="28"/>
      <c r="C229" s="5"/>
      <c r="D229" s="5"/>
      <c r="E229" s="13"/>
      <c r="F229" s="6"/>
      <c r="G229" s="6"/>
      <c r="H229" s="6"/>
      <c r="I229" s="13"/>
      <c r="J229" s="13"/>
      <c r="K229" s="13"/>
      <c r="L229" s="13"/>
      <c r="M229" s="13"/>
      <c r="N229" s="5"/>
      <c r="O229" s="5"/>
      <c r="P229" s="5"/>
    </row>
    <row r="230">
      <c r="A230" s="28"/>
      <c r="B230" s="28"/>
      <c r="C230" s="5"/>
      <c r="D230" s="5"/>
      <c r="E230" s="13"/>
      <c r="F230" s="6"/>
      <c r="G230" s="6"/>
      <c r="H230" s="6"/>
      <c r="I230" s="13"/>
      <c r="J230" s="13"/>
      <c r="K230" s="13"/>
      <c r="L230" s="13"/>
      <c r="M230" s="13"/>
      <c r="N230" s="5"/>
      <c r="O230" s="5"/>
      <c r="P230" s="5"/>
    </row>
    <row r="231">
      <c r="A231" s="28"/>
      <c r="B231" s="28"/>
      <c r="C231" s="5"/>
      <c r="D231" s="5"/>
      <c r="E231" s="13"/>
      <c r="F231" s="6"/>
      <c r="G231" s="6"/>
      <c r="H231" s="6"/>
      <c r="I231" s="13"/>
      <c r="J231" s="13"/>
      <c r="K231" s="13"/>
      <c r="L231" s="13"/>
      <c r="M231" s="13"/>
      <c r="N231" s="5"/>
      <c r="O231" s="5"/>
      <c r="P231" s="5"/>
    </row>
    <row r="232">
      <c r="A232" s="28"/>
      <c r="B232" s="28"/>
      <c r="C232" s="5"/>
      <c r="D232" s="5"/>
      <c r="E232" s="13"/>
      <c r="F232" s="6"/>
      <c r="G232" s="6"/>
      <c r="H232" s="6"/>
      <c r="I232" s="13"/>
      <c r="J232" s="13"/>
      <c r="K232" s="13"/>
      <c r="L232" s="13"/>
      <c r="M232" s="13"/>
      <c r="N232" s="5"/>
      <c r="O232" s="5"/>
      <c r="P232" s="5"/>
    </row>
    <row r="233">
      <c r="A233" s="28"/>
      <c r="B233" s="28"/>
      <c r="C233" s="5"/>
      <c r="D233" s="5"/>
      <c r="E233" s="13"/>
      <c r="F233" s="6"/>
      <c r="G233" s="6"/>
      <c r="H233" s="6"/>
      <c r="I233" s="13"/>
      <c r="J233" s="13"/>
      <c r="K233" s="13"/>
      <c r="L233" s="13"/>
      <c r="M233" s="13"/>
      <c r="N233" s="5"/>
      <c r="O233" s="5"/>
      <c r="P233" s="5"/>
    </row>
    <row r="234">
      <c r="A234" s="28"/>
      <c r="B234" s="28"/>
      <c r="C234" s="5"/>
      <c r="D234" s="5"/>
      <c r="E234" s="13"/>
      <c r="F234" s="6"/>
      <c r="G234" s="6"/>
      <c r="H234" s="6"/>
      <c r="I234" s="13"/>
      <c r="J234" s="13"/>
      <c r="K234" s="13"/>
      <c r="L234" s="13"/>
      <c r="M234" s="13"/>
      <c r="N234" s="5"/>
      <c r="O234" s="5"/>
      <c r="P234" s="5"/>
    </row>
    <row r="235">
      <c r="A235" s="28"/>
      <c r="B235" s="28"/>
      <c r="C235" s="5"/>
      <c r="D235" s="5"/>
      <c r="E235" s="13"/>
      <c r="F235" s="6"/>
      <c r="G235" s="6"/>
      <c r="H235" s="6"/>
      <c r="I235" s="13"/>
      <c r="J235" s="13"/>
      <c r="K235" s="13"/>
      <c r="L235" s="13"/>
      <c r="M235" s="13"/>
      <c r="N235" s="5"/>
      <c r="O235" s="5"/>
      <c r="P235" s="5"/>
    </row>
    <row r="236">
      <c r="A236" s="28"/>
      <c r="B236" s="28"/>
      <c r="C236" s="5"/>
      <c r="D236" s="5"/>
      <c r="E236" s="13"/>
      <c r="F236" s="6"/>
      <c r="G236" s="6"/>
      <c r="H236" s="6"/>
      <c r="I236" s="13"/>
      <c r="J236" s="13"/>
      <c r="K236" s="13"/>
      <c r="L236" s="13"/>
      <c r="M236" s="13"/>
      <c r="N236" s="5"/>
      <c r="O236" s="5"/>
      <c r="P236" s="5"/>
    </row>
    <row r="237">
      <c r="A237" s="28"/>
      <c r="B237" s="28"/>
      <c r="C237" s="5"/>
      <c r="D237" s="5"/>
      <c r="E237" s="13"/>
      <c r="F237" s="6"/>
      <c r="G237" s="6"/>
      <c r="H237" s="6"/>
      <c r="I237" s="13"/>
      <c r="J237" s="13"/>
      <c r="K237" s="13"/>
      <c r="L237" s="13"/>
      <c r="M237" s="13"/>
      <c r="N237" s="5"/>
      <c r="O237" s="5"/>
      <c r="P237" s="5"/>
    </row>
    <row r="238">
      <c r="A238" s="28"/>
      <c r="B238" s="28"/>
      <c r="C238" s="5"/>
      <c r="D238" s="5"/>
      <c r="E238" s="13"/>
      <c r="F238" s="6"/>
      <c r="G238" s="6"/>
      <c r="H238" s="6"/>
      <c r="I238" s="13"/>
      <c r="J238" s="13"/>
      <c r="K238" s="13"/>
      <c r="L238" s="13"/>
      <c r="M238" s="13"/>
      <c r="N238" s="5"/>
      <c r="O238" s="5"/>
      <c r="P238" s="5"/>
    </row>
    <row r="239">
      <c r="A239" s="28"/>
      <c r="B239" s="28"/>
      <c r="C239" s="5"/>
      <c r="D239" s="5"/>
      <c r="E239" s="13"/>
      <c r="F239" s="6"/>
      <c r="G239" s="6"/>
      <c r="H239" s="6"/>
      <c r="I239" s="13"/>
      <c r="J239" s="13"/>
      <c r="K239" s="13"/>
      <c r="L239" s="13"/>
      <c r="M239" s="13"/>
      <c r="N239" s="5"/>
      <c r="O239" s="5"/>
      <c r="P239" s="5"/>
    </row>
    <row r="240">
      <c r="A240" s="28"/>
      <c r="B240" s="28"/>
      <c r="C240" s="5"/>
      <c r="D240" s="5"/>
      <c r="E240" s="13"/>
      <c r="F240" s="6"/>
      <c r="G240" s="6"/>
      <c r="H240" s="6"/>
      <c r="I240" s="13"/>
      <c r="J240" s="13"/>
      <c r="K240" s="13"/>
      <c r="L240" s="13"/>
      <c r="M240" s="13"/>
      <c r="N240" s="5"/>
      <c r="O240" s="5"/>
      <c r="P240" s="5"/>
    </row>
    <row r="241">
      <c r="A241" s="28"/>
      <c r="B241" s="28"/>
      <c r="C241" s="5"/>
      <c r="D241" s="5"/>
      <c r="E241" s="13"/>
      <c r="F241" s="6"/>
      <c r="G241" s="6"/>
      <c r="H241" s="6"/>
      <c r="I241" s="13"/>
      <c r="J241" s="13"/>
      <c r="K241" s="13"/>
      <c r="L241" s="13"/>
      <c r="M241" s="13"/>
      <c r="N241" s="5"/>
      <c r="O241" s="5"/>
      <c r="P241" s="5"/>
    </row>
    <row r="242">
      <c r="A242" s="28"/>
      <c r="B242" s="28"/>
      <c r="C242" s="5"/>
      <c r="D242" s="5"/>
      <c r="E242" s="13"/>
      <c r="F242" s="6"/>
      <c r="G242" s="6"/>
      <c r="H242" s="6"/>
      <c r="I242" s="13"/>
      <c r="J242" s="13"/>
      <c r="K242" s="13"/>
      <c r="L242" s="13"/>
      <c r="M242" s="13"/>
      <c r="N242" s="5"/>
      <c r="O242" s="5"/>
      <c r="P242" s="5"/>
    </row>
    <row r="243">
      <c r="A243" s="28"/>
      <c r="B243" s="28"/>
      <c r="C243" s="5"/>
      <c r="D243" s="5"/>
      <c r="E243" s="13"/>
      <c r="F243" s="6"/>
      <c r="G243" s="6"/>
      <c r="H243" s="6"/>
      <c r="I243" s="13"/>
      <c r="J243" s="13"/>
      <c r="K243" s="13"/>
      <c r="L243" s="13"/>
      <c r="M243" s="13"/>
      <c r="N243" s="5"/>
      <c r="O243" s="5"/>
      <c r="P243" s="5"/>
    </row>
    <row r="244">
      <c r="A244" s="28"/>
      <c r="B244" s="28"/>
      <c r="C244" s="5"/>
      <c r="D244" s="5"/>
      <c r="E244" s="13"/>
      <c r="F244" s="6"/>
      <c r="G244" s="6"/>
      <c r="H244" s="6"/>
      <c r="I244" s="13"/>
      <c r="J244" s="13"/>
      <c r="K244" s="13"/>
      <c r="L244" s="13"/>
      <c r="M244" s="13"/>
      <c r="N244" s="5"/>
      <c r="O244" s="5"/>
      <c r="P244" s="5"/>
    </row>
    <row r="245">
      <c r="A245" s="28"/>
      <c r="B245" s="28"/>
      <c r="C245" s="5"/>
      <c r="D245" s="5"/>
      <c r="E245" s="13"/>
      <c r="F245" s="6"/>
      <c r="G245" s="6"/>
      <c r="H245" s="6"/>
      <c r="I245" s="13"/>
      <c r="J245" s="13"/>
      <c r="K245" s="13"/>
      <c r="L245" s="13"/>
      <c r="M245" s="13"/>
      <c r="N245" s="5"/>
      <c r="O245" s="5"/>
      <c r="P245" s="5"/>
    </row>
    <row r="246">
      <c r="A246" s="28"/>
      <c r="B246" s="28"/>
      <c r="C246" s="5"/>
      <c r="D246" s="5"/>
      <c r="E246" s="13"/>
      <c r="F246" s="6"/>
      <c r="G246" s="6"/>
      <c r="H246" s="6"/>
      <c r="I246" s="13"/>
      <c r="J246" s="13"/>
      <c r="K246" s="13"/>
      <c r="L246" s="13"/>
      <c r="M246" s="13"/>
      <c r="N246" s="5"/>
      <c r="O246" s="5"/>
      <c r="P246" s="5"/>
    </row>
    <row r="247">
      <c r="A247" s="28"/>
      <c r="B247" s="28"/>
      <c r="C247" s="5"/>
      <c r="D247" s="5"/>
      <c r="E247" s="13"/>
      <c r="F247" s="6"/>
      <c r="G247" s="6"/>
      <c r="H247" s="6"/>
      <c r="I247" s="13"/>
      <c r="J247" s="13"/>
      <c r="K247" s="13"/>
      <c r="L247" s="13"/>
      <c r="M247" s="13"/>
      <c r="N247" s="5"/>
      <c r="O247" s="5"/>
      <c r="P247" s="5"/>
    </row>
    <row r="248">
      <c r="A248" s="28"/>
      <c r="B248" s="28"/>
      <c r="C248" s="5"/>
      <c r="D248" s="5"/>
      <c r="E248" s="13"/>
      <c r="F248" s="6"/>
      <c r="G248" s="6"/>
      <c r="H248" s="6"/>
      <c r="I248" s="13"/>
      <c r="J248" s="13"/>
      <c r="K248" s="13"/>
      <c r="L248" s="13"/>
      <c r="M248" s="13"/>
      <c r="N248" s="5"/>
      <c r="O248" s="5"/>
      <c r="P248" s="5"/>
    </row>
    <row r="249">
      <c r="A249" s="28"/>
      <c r="B249" s="28"/>
      <c r="C249" s="5"/>
      <c r="D249" s="5"/>
      <c r="E249" s="13"/>
      <c r="F249" s="6"/>
      <c r="G249" s="6"/>
      <c r="H249" s="6"/>
      <c r="I249" s="13"/>
      <c r="J249" s="13"/>
      <c r="K249" s="13"/>
      <c r="L249" s="13"/>
      <c r="M249" s="13"/>
      <c r="N249" s="5"/>
      <c r="O249" s="5"/>
      <c r="P249" s="5"/>
    </row>
    <row r="250">
      <c r="A250" s="28"/>
      <c r="B250" s="28"/>
      <c r="C250" s="5"/>
      <c r="D250" s="5"/>
      <c r="E250" s="13"/>
      <c r="F250" s="6"/>
      <c r="G250" s="6"/>
      <c r="H250" s="6"/>
      <c r="I250" s="13"/>
      <c r="J250" s="13"/>
      <c r="K250" s="13"/>
      <c r="L250" s="13"/>
      <c r="M250" s="13"/>
      <c r="N250" s="5"/>
      <c r="O250" s="5"/>
      <c r="P250" s="5"/>
    </row>
    <row r="251">
      <c r="A251" s="28"/>
      <c r="B251" s="28"/>
      <c r="C251" s="5"/>
      <c r="D251" s="5"/>
      <c r="E251" s="13"/>
      <c r="F251" s="6"/>
      <c r="G251" s="6"/>
      <c r="H251" s="6"/>
      <c r="I251" s="13"/>
      <c r="J251" s="13"/>
      <c r="K251" s="13"/>
      <c r="L251" s="13"/>
      <c r="M251" s="13"/>
      <c r="N251" s="5"/>
      <c r="O251" s="5"/>
      <c r="P251" s="5"/>
    </row>
    <row r="252">
      <c r="A252" s="28"/>
      <c r="B252" s="28"/>
      <c r="C252" s="5"/>
      <c r="D252" s="5"/>
      <c r="E252" s="13"/>
      <c r="F252" s="6"/>
      <c r="G252" s="6"/>
      <c r="H252" s="6"/>
      <c r="I252" s="13"/>
      <c r="J252" s="13"/>
      <c r="K252" s="13"/>
      <c r="L252" s="13"/>
      <c r="M252" s="13"/>
      <c r="N252" s="5"/>
      <c r="O252" s="5"/>
      <c r="P252" s="5"/>
    </row>
    <row r="253">
      <c r="A253" s="28"/>
      <c r="B253" s="28"/>
      <c r="C253" s="5"/>
      <c r="D253" s="5"/>
      <c r="E253" s="13"/>
      <c r="F253" s="6"/>
      <c r="G253" s="6"/>
      <c r="H253" s="6"/>
      <c r="I253" s="13"/>
      <c r="J253" s="13"/>
      <c r="K253" s="13"/>
      <c r="L253" s="13"/>
      <c r="M253" s="13"/>
      <c r="N253" s="5"/>
      <c r="O253" s="5"/>
      <c r="P253" s="5"/>
    </row>
    <row r="254">
      <c r="A254" s="28"/>
      <c r="B254" s="28"/>
      <c r="C254" s="5"/>
      <c r="D254" s="5"/>
      <c r="E254" s="13"/>
      <c r="F254" s="6"/>
      <c r="G254" s="6"/>
      <c r="H254" s="6"/>
      <c r="I254" s="13"/>
      <c r="J254" s="13"/>
      <c r="K254" s="13"/>
      <c r="L254" s="13"/>
      <c r="M254" s="13"/>
      <c r="N254" s="5"/>
      <c r="O254" s="5"/>
      <c r="P254" s="5"/>
    </row>
    <row r="255">
      <c r="A255" s="28"/>
      <c r="B255" s="28"/>
      <c r="C255" s="5"/>
      <c r="D255" s="5"/>
      <c r="E255" s="13"/>
      <c r="F255" s="6"/>
      <c r="G255" s="6"/>
      <c r="H255" s="6"/>
      <c r="I255" s="13"/>
      <c r="J255" s="13"/>
      <c r="K255" s="13"/>
      <c r="L255" s="13"/>
      <c r="M255" s="13"/>
      <c r="N255" s="5"/>
      <c r="O255" s="5"/>
      <c r="P255" s="5"/>
    </row>
    <row r="256">
      <c r="A256" s="28"/>
      <c r="B256" s="28"/>
      <c r="C256" s="5"/>
      <c r="D256" s="5"/>
      <c r="E256" s="13"/>
      <c r="F256" s="6"/>
      <c r="G256" s="6"/>
      <c r="H256" s="6"/>
      <c r="I256" s="13"/>
      <c r="J256" s="13"/>
      <c r="K256" s="13"/>
      <c r="L256" s="13"/>
      <c r="M256" s="13"/>
      <c r="N256" s="5"/>
      <c r="O256" s="5"/>
      <c r="P256" s="5"/>
    </row>
    <row r="257">
      <c r="A257" s="28"/>
      <c r="B257" s="28"/>
      <c r="C257" s="5"/>
      <c r="D257" s="5"/>
      <c r="E257" s="13"/>
      <c r="F257" s="6"/>
      <c r="G257" s="6"/>
      <c r="H257" s="6"/>
      <c r="I257" s="13"/>
      <c r="J257" s="13"/>
      <c r="K257" s="13"/>
      <c r="L257" s="13"/>
      <c r="M257" s="13"/>
      <c r="N257" s="5"/>
      <c r="O257" s="5"/>
      <c r="P257" s="5"/>
    </row>
    <row r="258">
      <c r="A258" s="28"/>
      <c r="B258" s="28"/>
      <c r="C258" s="5"/>
      <c r="D258" s="5"/>
      <c r="E258" s="13"/>
      <c r="F258" s="6"/>
      <c r="G258" s="6"/>
      <c r="H258" s="6"/>
      <c r="I258" s="13"/>
      <c r="J258" s="13"/>
      <c r="K258" s="13"/>
      <c r="L258" s="13"/>
      <c r="M258" s="13"/>
      <c r="N258" s="5"/>
      <c r="O258" s="5"/>
      <c r="P258" s="5"/>
    </row>
    <row r="259">
      <c r="A259" s="28"/>
      <c r="B259" s="28"/>
      <c r="C259" s="5"/>
      <c r="D259" s="5"/>
      <c r="E259" s="13"/>
      <c r="F259" s="6"/>
      <c r="G259" s="6"/>
      <c r="H259" s="6"/>
      <c r="I259" s="13"/>
      <c r="J259" s="13"/>
      <c r="K259" s="13"/>
      <c r="L259" s="13"/>
      <c r="M259" s="13"/>
      <c r="N259" s="5"/>
      <c r="O259" s="5"/>
      <c r="P259" s="5"/>
    </row>
    <row r="260">
      <c r="A260" s="28"/>
      <c r="B260" s="28"/>
      <c r="C260" s="5"/>
      <c r="D260" s="5"/>
      <c r="E260" s="13"/>
      <c r="F260" s="6"/>
      <c r="G260" s="6"/>
      <c r="H260" s="6"/>
      <c r="I260" s="13"/>
      <c r="J260" s="13"/>
      <c r="K260" s="13"/>
      <c r="L260" s="13"/>
      <c r="M260" s="13"/>
      <c r="N260" s="5"/>
      <c r="O260" s="5"/>
      <c r="P260" s="5"/>
    </row>
    <row r="261">
      <c r="A261" s="28"/>
      <c r="B261" s="28"/>
      <c r="C261" s="5"/>
      <c r="D261" s="5"/>
      <c r="E261" s="13"/>
      <c r="F261" s="6"/>
      <c r="G261" s="6"/>
      <c r="H261" s="6"/>
      <c r="I261" s="13"/>
      <c r="J261" s="13"/>
      <c r="K261" s="13"/>
      <c r="L261" s="13"/>
      <c r="M261" s="13"/>
      <c r="N261" s="5"/>
      <c r="O261" s="5"/>
      <c r="P261" s="5"/>
    </row>
    <row r="262">
      <c r="A262" s="28"/>
      <c r="B262" s="28"/>
      <c r="C262" s="5"/>
      <c r="D262" s="5"/>
      <c r="E262" s="13"/>
      <c r="F262" s="6"/>
      <c r="G262" s="6"/>
      <c r="H262" s="6"/>
      <c r="I262" s="13"/>
      <c r="J262" s="13"/>
      <c r="K262" s="13"/>
      <c r="L262" s="13"/>
      <c r="M262" s="13"/>
      <c r="N262" s="5"/>
      <c r="O262" s="5"/>
      <c r="P262" s="5"/>
    </row>
    <row r="263">
      <c r="A263" s="28"/>
      <c r="B263" s="28"/>
      <c r="C263" s="5"/>
      <c r="D263" s="5"/>
      <c r="E263" s="13"/>
      <c r="F263" s="6"/>
      <c r="G263" s="6"/>
      <c r="H263" s="6"/>
      <c r="I263" s="13"/>
      <c r="J263" s="13"/>
      <c r="K263" s="13"/>
      <c r="L263" s="13"/>
      <c r="M263" s="13"/>
      <c r="N263" s="5"/>
      <c r="O263" s="5"/>
      <c r="P263" s="5"/>
    </row>
    <row r="264">
      <c r="A264" s="28"/>
      <c r="B264" s="28"/>
      <c r="C264" s="5"/>
      <c r="D264" s="5"/>
      <c r="E264" s="13"/>
      <c r="F264" s="6"/>
      <c r="G264" s="6"/>
      <c r="H264" s="6"/>
      <c r="I264" s="13"/>
      <c r="J264" s="13"/>
      <c r="K264" s="13"/>
      <c r="L264" s="13"/>
      <c r="M264" s="13"/>
      <c r="N264" s="5"/>
      <c r="O264" s="5"/>
      <c r="P264" s="5"/>
    </row>
    <row r="265">
      <c r="A265" s="28"/>
      <c r="B265" s="28"/>
      <c r="C265" s="5"/>
      <c r="D265" s="5"/>
      <c r="E265" s="13"/>
      <c r="F265" s="6"/>
      <c r="G265" s="6"/>
      <c r="H265" s="6"/>
      <c r="I265" s="13"/>
      <c r="J265" s="13"/>
      <c r="K265" s="13"/>
      <c r="L265" s="13"/>
      <c r="M265" s="13"/>
      <c r="N265" s="5"/>
      <c r="O265" s="5"/>
      <c r="P265" s="5"/>
    </row>
    <row r="266">
      <c r="A266" s="28"/>
      <c r="B266" s="28"/>
      <c r="C266" s="5"/>
      <c r="D266" s="5"/>
      <c r="E266" s="13"/>
      <c r="F266" s="6"/>
      <c r="G266" s="6"/>
      <c r="H266" s="6"/>
      <c r="I266" s="13"/>
      <c r="J266" s="13"/>
      <c r="K266" s="13"/>
      <c r="L266" s="13"/>
      <c r="M266" s="13"/>
      <c r="N266" s="5"/>
      <c r="O266" s="5"/>
      <c r="P266" s="5"/>
    </row>
    <row r="267">
      <c r="A267" s="28"/>
      <c r="B267" s="28"/>
      <c r="C267" s="5"/>
      <c r="D267" s="5"/>
      <c r="E267" s="13"/>
      <c r="F267" s="6"/>
      <c r="G267" s="6"/>
      <c r="H267" s="6"/>
      <c r="I267" s="13"/>
      <c r="J267" s="13"/>
      <c r="K267" s="13"/>
      <c r="L267" s="13"/>
      <c r="M267" s="13"/>
      <c r="N267" s="5"/>
      <c r="O267" s="5"/>
      <c r="P267" s="5"/>
    </row>
    <row r="268">
      <c r="A268" s="28"/>
      <c r="B268" s="28"/>
      <c r="C268" s="5"/>
      <c r="D268" s="5"/>
      <c r="E268" s="13"/>
      <c r="F268" s="6"/>
      <c r="G268" s="6"/>
      <c r="H268" s="6"/>
      <c r="I268" s="13"/>
      <c r="J268" s="13"/>
      <c r="K268" s="13"/>
      <c r="L268" s="13"/>
      <c r="M268" s="13"/>
      <c r="N268" s="5"/>
      <c r="O268" s="5"/>
      <c r="P268" s="5"/>
    </row>
    <row r="269">
      <c r="A269" s="28"/>
      <c r="B269" s="28"/>
      <c r="C269" s="5"/>
      <c r="D269" s="5"/>
      <c r="E269" s="13"/>
      <c r="F269" s="6"/>
      <c r="G269" s="6"/>
      <c r="H269" s="6"/>
      <c r="I269" s="13"/>
      <c r="J269" s="13"/>
      <c r="K269" s="13"/>
      <c r="L269" s="13"/>
      <c r="M269" s="13"/>
      <c r="N269" s="5"/>
      <c r="O269" s="5"/>
      <c r="P269" s="5"/>
    </row>
    <row r="270">
      <c r="A270" s="28"/>
      <c r="B270" s="28"/>
      <c r="C270" s="5"/>
      <c r="D270" s="5"/>
      <c r="E270" s="13"/>
      <c r="F270" s="6"/>
      <c r="G270" s="6"/>
      <c r="H270" s="6"/>
      <c r="I270" s="13"/>
      <c r="J270" s="13"/>
      <c r="K270" s="13"/>
      <c r="L270" s="13"/>
      <c r="M270" s="13"/>
      <c r="N270" s="5"/>
      <c r="O270" s="5"/>
      <c r="P270" s="5"/>
    </row>
    <row r="271">
      <c r="A271" s="28"/>
      <c r="B271" s="28"/>
      <c r="C271" s="5"/>
      <c r="D271" s="5"/>
      <c r="E271" s="13"/>
      <c r="F271" s="6"/>
      <c r="G271" s="6"/>
      <c r="H271" s="6"/>
      <c r="I271" s="13"/>
      <c r="J271" s="13"/>
      <c r="K271" s="13"/>
      <c r="L271" s="13"/>
      <c r="M271" s="13"/>
      <c r="N271" s="5"/>
      <c r="O271" s="5"/>
      <c r="P271" s="5"/>
    </row>
    <row r="272">
      <c r="A272" s="28"/>
      <c r="B272" s="28"/>
      <c r="C272" s="5"/>
      <c r="D272" s="5"/>
      <c r="E272" s="13"/>
      <c r="F272" s="6"/>
      <c r="G272" s="6"/>
      <c r="H272" s="6"/>
      <c r="I272" s="13"/>
      <c r="J272" s="13"/>
      <c r="K272" s="13"/>
      <c r="L272" s="13"/>
      <c r="M272" s="13"/>
      <c r="N272" s="5"/>
      <c r="O272" s="5"/>
      <c r="P272" s="5"/>
    </row>
    <row r="273">
      <c r="A273" s="28"/>
      <c r="B273" s="28"/>
      <c r="C273" s="5"/>
      <c r="D273" s="5"/>
      <c r="E273" s="13"/>
      <c r="F273" s="6"/>
      <c r="G273" s="6"/>
      <c r="H273" s="6"/>
      <c r="I273" s="13"/>
      <c r="J273" s="13"/>
      <c r="K273" s="13"/>
      <c r="L273" s="13"/>
      <c r="M273" s="13"/>
      <c r="N273" s="5"/>
      <c r="O273" s="5"/>
      <c r="P273" s="5"/>
    </row>
    <row r="274">
      <c r="A274" s="28"/>
      <c r="B274" s="28"/>
      <c r="C274" s="5"/>
      <c r="D274" s="5"/>
      <c r="E274" s="13"/>
      <c r="F274" s="6"/>
      <c r="G274" s="6"/>
      <c r="H274" s="6"/>
      <c r="I274" s="13"/>
      <c r="J274" s="13"/>
      <c r="K274" s="13"/>
      <c r="L274" s="13"/>
      <c r="M274" s="13"/>
      <c r="N274" s="5"/>
      <c r="O274" s="5"/>
      <c r="P274" s="5"/>
    </row>
    <row r="275">
      <c r="A275" s="28"/>
      <c r="B275" s="28"/>
      <c r="C275" s="5"/>
      <c r="D275" s="5"/>
      <c r="E275" s="13"/>
      <c r="F275" s="6"/>
      <c r="G275" s="6"/>
      <c r="H275" s="6"/>
      <c r="I275" s="13"/>
      <c r="J275" s="13"/>
      <c r="K275" s="13"/>
      <c r="L275" s="13"/>
      <c r="M275" s="13"/>
      <c r="N275" s="5"/>
      <c r="O275" s="5"/>
      <c r="P275" s="5"/>
    </row>
    <row r="276">
      <c r="A276" s="28"/>
      <c r="B276" s="28"/>
      <c r="C276" s="5"/>
      <c r="D276" s="5"/>
      <c r="E276" s="13"/>
      <c r="F276" s="6"/>
      <c r="G276" s="6"/>
      <c r="H276" s="6"/>
      <c r="I276" s="13"/>
      <c r="J276" s="13"/>
      <c r="K276" s="13"/>
      <c r="L276" s="13"/>
      <c r="M276" s="13"/>
      <c r="N276" s="5"/>
      <c r="O276" s="5"/>
      <c r="P276" s="5"/>
    </row>
    <row r="277">
      <c r="A277" s="28"/>
      <c r="B277" s="28"/>
      <c r="C277" s="5"/>
      <c r="D277" s="5"/>
      <c r="E277" s="13"/>
      <c r="F277" s="6"/>
      <c r="G277" s="6"/>
      <c r="H277" s="6"/>
      <c r="I277" s="13"/>
      <c r="J277" s="13"/>
      <c r="K277" s="13"/>
      <c r="L277" s="13"/>
      <c r="M277" s="13"/>
      <c r="N277" s="5"/>
      <c r="O277" s="5"/>
      <c r="P277" s="5"/>
    </row>
    <row r="278">
      <c r="A278" s="28"/>
      <c r="B278" s="28"/>
      <c r="C278" s="5"/>
      <c r="D278" s="5"/>
      <c r="E278" s="13"/>
      <c r="F278" s="6"/>
      <c r="G278" s="6"/>
      <c r="H278" s="6"/>
      <c r="I278" s="13"/>
      <c r="J278" s="13"/>
      <c r="K278" s="13"/>
      <c r="L278" s="13"/>
      <c r="M278" s="13"/>
      <c r="N278" s="5"/>
      <c r="O278" s="5"/>
      <c r="P278" s="5"/>
    </row>
    <row r="279">
      <c r="A279" s="28"/>
      <c r="B279" s="28"/>
      <c r="C279" s="5"/>
      <c r="D279" s="5"/>
      <c r="E279" s="13"/>
      <c r="F279" s="6"/>
      <c r="G279" s="6"/>
      <c r="H279" s="6"/>
      <c r="I279" s="13"/>
      <c r="J279" s="13"/>
      <c r="K279" s="13"/>
      <c r="L279" s="13"/>
      <c r="M279" s="13"/>
      <c r="N279" s="5"/>
      <c r="O279" s="5"/>
      <c r="P279" s="5"/>
    </row>
    <row r="280">
      <c r="A280" s="28"/>
      <c r="B280" s="28"/>
      <c r="C280" s="5"/>
      <c r="D280" s="5"/>
      <c r="E280" s="13"/>
      <c r="F280" s="6"/>
      <c r="G280" s="6"/>
      <c r="H280" s="6"/>
      <c r="I280" s="13"/>
      <c r="J280" s="13"/>
      <c r="K280" s="13"/>
      <c r="L280" s="13"/>
      <c r="M280" s="13"/>
      <c r="N280" s="5"/>
      <c r="O280" s="5"/>
      <c r="P280" s="5"/>
    </row>
    <row r="281">
      <c r="A281" s="28"/>
      <c r="B281" s="28"/>
      <c r="C281" s="5"/>
      <c r="D281" s="5"/>
      <c r="E281" s="13"/>
      <c r="F281" s="6"/>
      <c r="G281" s="6"/>
      <c r="H281" s="6"/>
      <c r="I281" s="13"/>
      <c r="J281" s="13"/>
      <c r="K281" s="13"/>
      <c r="L281" s="13"/>
      <c r="M281" s="13"/>
      <c r="N281" s="5"/>
      <c r="O281" s="5"/>
      <c r="P281" s="5"/>
    </row>
    <row r="282">
      <c r="A282" s="28"/>
      <c r="B282" s="28"/>
      <c r="C282" s="5"/>
      <c r="D282" s="5"/>
      <c r="E282" s="13"/>
      <c r="F282" s="6"/>
      <c r="G282" s="6"/>
      <c r="H282" s="6"/>
      <c r="I282" s="13"/>
      <c r="J282" s="13"/>
      <c r="K282" s="13"/>
      <c r="L282" s="13"/>
      <c r="M282" s="13"/>
      <c r="N282" s="5"/>
      <c r="O282" s="5"/>
      <c r="P282" s="5"/>
    </row>
    <row r="283">
      <c r="A283" s="28"/>
      <c r="B283" s="28"/>
      <c r="C283" s="5"/>
      <c r="D283" s="5"/>
      <c r="E283" s="13"/>
      <c r="F283" s="6"/>
      <c r="G283" s="6"/>
      <c r="H283" s="6"/>
      <c r="I283" s="13"/>
      <c r="J283" s="13"/>
      <c r="K283" s="13"/>
      <c r="L283" s="13"/>
      <c r="M283" s="13"/>
      <c r="N283" s="5"/>
      <c r="O283" s="5"/>
      <c r="P283" s="5"/>
    </row>
    <row r="284">
      <c r="A284" s="28"/>
      <c r="B284" s="28"/>
      <c r="C284" s="5"/>
      <c r="D284" s="5"/>
      <c r="E284" s="13"/>
      <c r="F284" s="6"/>
      <c r="G284" s="6"/>
      <c r="H284" s="6"/>
      <c r="I284" s="13"/>
      <c r="J284" s="13"/>
      <c r="K284" s="13"/>
      <c r="L284" s="13"/>
      <c r="M284" s="13"/>
      <c r="N284" s="5"/>
      <c r="O284" s="5"/>
      <c r="P284" s="5"/>
    </row>
    <row r="285">
      <c r="A285" s="28"/>
      <c r="B285" s="28"/>
      <c r="C285" s="5"/>
      <c r="D285" s="5"/>
      <c r="E285" s="13"/>
      <c r="F285" s="6"/>
      <c r="G285" s="6"/>
      <c r="H285" s="6"/>
      <c r="I285" s="13"/>
      <c r="J285" s="13"/>
      <c r="K285" s="13"/>
      <c r="L285" s="13"/>
      <c r="M285" s="13"/>
      <c r="N285" s="5"/>
      <c r="O285" s="5"/>
      <c r="P285" s="5"/>
    </row>
    <row r="286">
      <c r="A286" s="28"/>
      <c r="B286" s="28"/>
      <c r="C286" s="5"/>
      <c r="D286" s="5"/>
      <c r="E286" s="13"/>
      <c r="F286" s="6"/>
      <c r="G286" s="6"/>
      <c r="H286" s="6"/>
      <c r="I286" s="13"/>
      <c r="J286" s="13"/>
      <c r="K286" s="13"/>
      <c r="L286" s="13"/>
      <c r="M286" s="13"/>
      <c r="N286" s="5"/>
      <c r="O286" s="5"/>
      <c r="P286" s="5"/>
    </row>
    <row r="287">
      <c r="A287" s="28"/>
      <c r="B287" s="28"/>
      <c r="C287" s="5"/>
      <c r="D287" s="5"/>
      <c r="E287" s="13"/>
      <c r="F287" s="6"/>
      <c r="G287" s="6"/>
      <c r="H287" s="6"/>
      <c r="I287" s="13"/>
      <c r="J287" s="13"/>
      <c r="K287" s="13"/>
      <c r="L287" s="13"/>
      <c r="M287" s="13"/>
      <c r="N287" s="5"/>
      <c r="O287" s="5"/>
      <c r="P287" s="5"/>
    </row>
    <row r="288">
      <c r="A288" s="28"/>
      <c r="B288" s="28"/>
      <c r="C288" s="5"/>
      <c r="D288" s="5"/>
      <c r="E288" s="13"/>
      <c r="F288" s="6"/>
      <c r="G288" s="6"/>
      <c r="H288" s="6"/>
      <c r="I288" s="13"/>
      <c r="J288" s="13"/>
      <c r="K288" s="13"/>
      <c r="L288" s="13"/>
      <c r="M288" s="13"/>
      <c r="N288" s="5"/>
      <c r="O288" s="5"/>
      <c r="P288" s="5"/>
    </row>
    <row r="289">
      <c r="A289" s="28"/>
      <c r="B289" s="28"/>
      <c r="C289" s="5"/>
      <c r="D289" s="5"/>
      <c r="E289" s="13"/>
      <c r="F289" s="6"/>
      <c r="G289" s="6"/>
      <c r="H289" s="6"/>
      <c r="I289" s="13"/>
      <c r="J289" s="13"/>
      <c r="K289" s="13"/>
      <c r="L289" s="13"/>
      <c r="M289" s="13"/>
      <c r="N289" s="5"/>
      <c r="O289" s="5"/>
      <c r="P289" s="5"/>
    </row>
    <row r="290">
      <c r="A290" s="28"/>
      <c r="B290" s="28"/>
      <c r="C290" s="5"/>
      <c r="D290" s="5"/>
      <c r="E290" s="13"/>
      <c r="F290" s="6"/>
      <c r="G290" s="6"/>
      <c r="H290" s="6"/>
      <c r="I290" s="13"/>
      <c r="J290" s="13"/>
      <c r="K290" s="13"/>
      <c r="L290" s="13"/>
      <c r="M290" s="13"/>
      <c r="N290" s="5"/>
      <c r="O290" s="5"/>
      <c r="P290" s="5"/>
    </row>
    <row r="291">
      <c r="A291" s="28"/>
      <c r="B291" s="28"/>
      <c r="C291" s="5"/>
      <c r="D291" s="5"/>
      <c r="E291" s="13"/>
      <c r="F291" s="6"/>
      <c r="G291" s="6"/>
      <c r="H291" s="6"/>
      <c r="I291" s="13"/>
      <c r="J291" s="13"/>
      <c r="K291" s="13"/>
      <c r="L291" s="13"/>
      <c r="M291" s="13"/>
      <c r="N291" s="5"/>
      <c r="O291" s="5"/>
      <c r="P291" s="5"/>
    </row>
    <row r="292">
      <c r="A292" s="28"/>
      <c r="B292" s="28"/>
      <c r="C292" s="5"/>
      <c r="D292" s="5"/>
      <c r="E292" s="13"/>
      <c r="F292" s="6"/>
      <c r="G292" s="6"/>
      <c r="H292" s="6"/>
      <c r="I292" s="13"/>
      <c r="J292" s="13"/>
      <c r="K292" s="13"/>
      <c r="L292" s="13"/>
      <c r="M292" s="13"/>
      <c r="N292" s="5"/>
      <c r="O292" s="5"/>
      <c r="P292" s="5"/>
    </row>
    <row r="293">
      <c r="A293" s="28"/>
      <c r="B293" s="28"/>
      <c r="C293" s="5"/>
      <c r="D293" s="5"/>
      <c r="E293" s="13"/>
      <c r="F293" s="6"/>
      <c r="G293" s="6"/>
      <c r="H293" s="6"/>
      <c r="I293" s="13"/>
      <c r="J293" s="13"/>
      <c r="K293" s="13"/>
      <c r="L293" s="13"/>
      <c r="M293" s="13"/>
      <c r="N293" s="5"/>
      <c r="O293" s="5"/>
      <c r="P293" s="5"/>
    </row>
    <row r="294">
      <c r="A294" s="28"/>
      <c r="B294" s="28"/>
      <c r="C294" s="5"/>
      <c r="D294" s="5"/>
      <c r="E294" s="13"/>
      <c r="F294" s="6"/>
      <c r="G294" s="6"/>
      <c r="H294" s="6"/>
      <c r="I294" s="13"/>
      <c r="J294" s="13"/>
      <c r="K294" s="13"/>
      <c r="L294" s="13"/>
      <c r="M294" s="13"/>
      <c r="N294" s="5"/>
      <c r="O294" s="5"/>
      <c r="P294" s="5"/>
    </row>
    <row r="295">
      <c r="A295" s="28"/>
      <c r="B295" s="28"/>
      <c r="C295" s="5"/>
      <c r="D295" s="5"/>
      <c r="E295" s="13"/>
      <c r="F295" s="6"/>
      <c r="G295" s="6"/>
      <c r="H295" s="6"/>
      <c r="I295" s="13"/>
      <c r="J295" s="13"/>
      <c r="K295" s="13"/>
      <c r="L295" s="13"/>
      <c r="M295" s="13"/>
      <c r="N295" s="5"/>
      <c r="O295" s="5"/>
      <c r="P295" s="5"/>
    </row>
    <row r="296">
      <c r="A296" s="28"/>
      <c r="B296" s="28"/>
      <c r="C296" s="5"/>
      <c r="D296" s="5"/>
      <c r="E296" s="13"/>
      <c r="F296" s="6"/>
      <c r="G296" s="6"/>
      <c r="H296" s="6"/>
      <c r="I296" s="13"/>
      <c r="J296" s="13"/>
      <c r="K296" s="13"/>
      <c r="L296" s="13"/>
      <c r="M296" s="13"/>
      <c r="N296" s="5"/>
      <c r="O296" s="5"/>
      <c r="P296" s="5"/>
    </row>
    <row r="297">
      <c r="A297" s="28"/>
      <c r="B297" s="28"/>
      <c r="C297" s="5"/>
      <c r="D297" s="5"/>
      <c r="E297" s="13"/>
      <c r="F297" s="6"/>
      <c r="G297" s="6"/>
      <c r="H297" s="6"/>
      <c r="I297" s="13"/>
      <c r="J297" s="13"/>
      <c r="K297" s="13"/>
      <c r="L297" s="13"/>
      <c r="M297" s="13"/>
      <c r="N297" s="5"/>
      <c r="O297" s="5"/>
      <c r="P297" s="5"/>
    </row>
    <row r="298">
      <c r="A298" s="28"/>
      <c r="B298" s="28"/>
      <c r="C298" s="5"/>
      <c r="D298" s="5"/>
      <c r="E298" s="13"/>
      <c r="F298" s="6"/>
      <c r="G298" s="6"/>
      <c r="H298" s="6"/>
      <c r="I298" s="13"/>
      <c r="J298" s="13"/>
      <c r="K298" s="13"/>
      <c r="L298" s="13"/>
      <c r="M298" s="13"/>
      <c r="N298" s="5"/>
      <c r="O298" s="5"/>
      <c r="P298" s="5"/>
    </row>
    <row r="299">
      <c r="A299" s="28"/>
      <c r="B299" s="28"/>
      <c r="C299" s="5"/>
      <c r="D299" s="5"/>
      <c r="E299" s="13"/>
      <c r="F299" s="6"/>
      <c r="G299" s="6"/>
      <c r="H299" s="6"/>
      <c r="I299" s="13"/>
      <c r="J299" s="13"/>
      <c r="K299" s="13"/>
      <c r="L299" s="13"/>
      <c r="M299" s="13"/>
      <c r="N299" s="5"/>
      <c r="O299" s="5"/>
      <c r="P299" s="5"/>
    </row>
    <row r="300">
      <c r="A300" s="28"/>
      <c r="B300" s="28"/>
      <c r="C300" s="5"/>
      <c r="D300" s="5"/>
      <c r="E300" s="13"/>
      <c r="F300" s="6"/>
      <c r="G300" s="6"/>
      <c r="H300" s="6"/>
      <c r="I300" s="13"/>
      <c r="J300" s="13"/>
      <c r="K300" s="13"/>
      <c r="L300" s="13"/>
      <c r="M300" s="13"/>
      <c r="N300" s="5"/>
      <c r="O300" s="5"/>
      <c r="P300" s="5"/>
    </row>
    <row r="301">
      <c r="A301" s="28"/>
      <c r="B301" s="28"/>
      <c r="C301" s="5"/>
      <c r="D301" s="5"/>
      <c r="E301" s="13"/>
      <c r="F301" s="6"/>
      <c r="G301" s="6"/>
      <c r="H301" s="6"/>
      <c r="I301" s="13"/>
      <c r="J301" s="13"/>
      <c r="K301" s="13"/>
      <c r="L301" s="13"/>
      <c r="M301" s="13"/>
      <c r="N301" s="5"/>
      <c r="O301" s="5"/>
      <c r="P301" s="5"/>
    </row>
    <row r="302">
      <c r="A302" s="28"/>
      <c r="B302" s="28"/>
      <c r="C302" s="5"/>
      <c r="D302" s="5"/>
      <c r="E302" s="13"/>
      <c r="F302" s="6"/>
      <c r="G302" s="6"/>
      <c r="H302" s="6"/>
      <c r="I302" s="13"/>
      <c r="J302" s="13"/>
      <c r="K302" s="13"/>
      <c r="L302" s="13"/>
      <c r="M302" s="13"/>
      <c r="N302" s="5"/>
      <c r="O302" s="5"/>
      <c r="P302" s="5"/>
    </row>
    <row r="303">
      <c r="A303" s="28"/>
      <c r="B303" s="28"/>
      <c r="C303" s="5"/>
      <c r="D303" s="5"/>
      <c r="E303" s="13"/>
      <c r="F303" s="6"/>
      <c r="G303" s="6"/>
      <c r="H303" s="6"/>
      <c r="I303" s="13"/>
      <c r="J303" s="13"/>
      <c r="K303" s="13"/>
      <c r="L303" s="13"/>
      <c r="M303" s="13"/>
      <c r="N303" s="5"/>
      <c r="O303" s="5"/>
      <c r="P303" s="5"/>
    </row>
    <row r="304">
      <c r="A304" s="28"/>
      <c r="B304" s="28"/>
      <c r="C304" s="5"/>
      <c r="D304" s="5"/>
      <c r="E304" s="13"/>
      <c r="F304" s="6"/>
      <c r="G304" s="6"/>
      <c r="H304" s="6"/>
      <c r="I304" s="13"/>
      <c r="J304" s="13"/>
      <c r="K304" s="13"/>
      <c r="L304" s="13"/>
      <c r="M304" s="13"/>
      <c r="N304" s="5"/>
      <c r="O304" s="5"/>
      <c r="P304" s="5"/>
    </row>
    <row r="305">
      <c r="A305" s="28"/>
      <c r="B305" s="28"/>
      <c r="C305" s="5"/>
      <c r="D305" s="5"/>
      <c r="E305" s="13"/>
      <c r="F305" s="6"/>
      <c r="G305" s="6"/>
      <c r="H305" s="6"/>
      <c r="I305" s="13"/>
      <c r="J305" s="13"/>
      <c r="K305" s="13"/>
      <c r="L305" s="13"/>
      <c r="M305" s="13"/>
      <c r="N305" s="5"/>
      <c r="O305" s="5"/>
      <c r="P305" s="5"/>
    </row>
    <row r="306">
      <c r="A306" s="28"/>
      <c r="B306" s="28"/>
      <c r="C306" s="5"/>
      <c r="D306" s="5"/>
      <c r="E306" s="13"/>
      <c r="F306" s="6"/>
      <c r="G306" s="6"/>
      <c r="H306" s="6"/>
      <c r="I306" s="13"/>
      <c r="J306" s="13"/>
      <c r="K306" s="13"/>
      <c r="L306" s="13"/>
      <c r="M306" s="13"/>
      <c r="N306" s="5"/>
      <c r="O306" s="5"/>
      <c r="P306" s="5"/>
    </row>
    <row r="307">
      <c r="A307" s="28"/>
      <c r="B307" s="28"/>
      <c r="C307" s="5"/>
      <c r="D307" s="5"/>
      <c r="E307" s="13"/>
      <c r="F307" s="6"/>
      <c r="G307" s="6"/>
      <c r="H307" s="6"/>
      <c r="I307" s="13"/>
      <c r="J307" s="13"/>
      <c r="K307" s="13"/>
      <c r="L307" s="13"/>
      <c r="M307" s="13"/>
      <c r="N307" s="5"/>
      <c r="O307" s="5"/>
      <c r="P307" s="5"/>
    </row>
    <row r="308">
      <c r="A308" s="28"/>
      <c r="B308" s="28"/>
      <c r="C308" s="5"/>
      <c r="D308" s="5"/>
      <c r="E308" s="13"/>
      <c r="F308" s="6"/>
      <c r="G308" s="6"/>
      <c r="H308" s="6"/>
      <c r="I308" s="13"/>
      <c r="J308" s="13"/>
      <c r="K308" s="13"/>
      <c r="L308" s="13"/>
      <c r="M308" s="13"/>
      <c r="N308" s="5"/>
      <c r="O308" s="5"/>
      <c r="P308" s="5"/>
    </row>
    <row r="309">
      <c r="A309" s="28"/>
      <c r="B309" s="28"/>
      <c r="C309" s="5"/>
      <c r="D309" s="5"/>
      <c r="E309" s="13"/>
      <c r="F309" s="6"/>
      <c r="G309" s="6"/>
      <c r="H309" s="6"/>
      <c r="I309" s="13"/>
      <c r="J309" s="13"/>
      <c r="K309" s="13"/>
      <c r="L309" s="13"/>
      <c r="M309" s="13"/>
      <c r="N309" s="5"/>
      <c r="O309" s="5"/>
      <c r="P309" s="5"/>
    </row>
    <row r="310">
      <c r="A310" s="28"/>
      <c r="B310" s="28"/>
      <c r="C310" s="5"/>
      <c r="D310" s="5"/>
      <c r="E310" s="13"/>
      <c r="F310" s="6"/>
      <c r="G310" s="6"/>
      <c r="H310" s="6"/>
      <c r="I310" s="13"/>
      <c r="J310" s="13"/>
      <c r="K310" s="13"/>
      <c r="L310" s="13"/>
      <c r="M310" s="13"/>
      <c r="N310" s="5"/>
      <c r="O310" s="5"/>
      <c r="P310" s="5"/>
    </row>
    <row r="311">
      <c r="A311" s="28"/>
      <c r="B311" s="28"/>
      <c r="C311" s="5"/>
      <c r="D311" s="5"/>
      <c r="E311" s="13"/>
      <c r="F311" s="6"/>
      <c r="G311" s="6"/>
      <c r="H311" s="6"/>
      <c r="I311" s="13"/>
      <c r="J311" s="13"/>
      <c r="K311" s="13"/>
      <c r="L311" s="13"/>
      <c r="M311" s="13"/>
      <c r="N311" s="5"/>
      <c r="O311" s="5"/>
      <c r="P311" s="5"/>
    </row>
    <row r="312">
      <c r="A312" s="28"/>
      <c r="B312" s="28"/>
      <c r="C312" s="5"/>
      <c r="D312" s="5"/>
      <c r="E312" s="13"/>
      <c r="F312" s="6"/>
      <c r="G312" s="6"/>
      <c r="H312" s="6"/>
      <c r="I312" s="13"/>
      <c r="J312" s="13"/>
      <c r="K312" s="13"/>
      <c r="L312" s="13"/>
      <c r="M312" s="13"/>
      <c r="N312" s="5"/>
      <c r="O312" s="5"/>
      <c r="P312" s="5"/>
    </row>
    <row r="313">
      <c r="A313" s="28"/>
      <c r="B313" s="28"/>
      <c r="C313" s="5"/>
      <c r="D313" s="5"/>
      <c r="E313" s="13"/>
      <c r="F313" s="6"/>
      <c r="G313" s="6"/>
      <c r="H313" s="6"/>
      <c r="I313" s="13"/>
      <c r="J313" s="13"/>
      <c r="K313" s="13"/>
      <c r="L313" s="13"/>
      <c r="M313" s="13"/>
      <c r="N313" s="5"/>
      <c r="O313" s="5"/>
      <c r="P313" s="5"/>
    </row>
    <row r="314">
      <c r="A314" s="28"/>
      <c r="B314" s="28"/>
      <c r="C314" s="5"/>
      <c r="D314" s="5"/>
      <c r="E314" s="13"/>
      <c r="F314" s="6"/>
      <c r="G314" s="6"/>
      <c r="H314" s="6"/>
      <c r="I314" s="13"/>
      <c r="J314" s="13"/>
      <c r="K314" s="13"/>
      <c r="L314" s="13"/>
      <c r="M314" s="13"/>
      <c r="N314" s="5"/>
      <c r="O314" s="5"/>
      <c r="P314" s="5"/>
    </row>
    <row r="315">
      <c r="A315" s="28"/>
      <c r="B315" s="28"/>
      <c r="C315" s="5"/>
      <c r="D315" s="5"/>
      <c r="E315" s="13"/>
      <c r="F315" s="6"/>
      <c r="G315" s="6"/>
      <c r="H315" s="6"/>
      <c r="I315" s="13"/>
      <c r="J315" s="13"/>
      <c r="K315" s="13"/>
      <c r="L315" s="13"/>
      <c r="M315" s="13"/>
      <c r="N315" s="5"/>
      <c r="O315" s="5"/>
      <c r="P315" s="5"/>
    </row>
    <row r="316">
      <c r="A316" s="28"/>
      <c r="B316" s="28"/>
      <c r="C316" s="5"/>
      <c r="D316" s="5"/>
      <c r="E316" s="13"/>
      <c r="F316" s="6"/>
      <c r="G316" s="6"/>
      <c r="H316" s="6"/>
      <c r="I316" s="13"/>
      <c r="J316" s="13"/>
      <c r="K316" s="13"/>
      <c r="L316" s="13"/>
      <c r="M316" s="13"/>
      <c r="N316" s="5"/>
      <c r="O316" s="5"/>
      <c r="P316" s="5"/>
    </row>
    <row r="317">
      <c r="A317" s="28"/>
      <c r="B317" s="28"/>
      <c r="C317" s="5"/>
      <c r="D317" s="5"/>
      <c r="E317" s="13"/>
      <c r="F317" s="6"/>
      <c r="G317" s="6"/>
      <c r="H317" s="6"/>
      <c r="I317" s="13"/>
      <c r="J317" s="13"/>
      <c r="K317" s="13"/>
      <c r="L317" s="13"/>
      <c r="M317" s="13"/>
      <c r="N317" s="5"/>
      <c r="O317" s="5"/>
      <c r="P317" s="5"/>
    </row>
    <row r="318">
      <c r="A318" s="28"/>
      <c r="B318" s="28"/>
      <c r="C318" s="5"/>
      <c r="D318" s="5"/>
      <c r="E318" s="13"/>
      <c r="F318" s="6"/>
      <c r="G318" s="6"/>
      <c r="H318" s="6"/>
      <c r="I318" s="13"/>
      <c r="J318" s="13"/>
      <c r="K318" s="13"/>
      <c r="L318" s="13"/>
      <c r="M318" s="13"/>
      <c r="N318" s="5"/>
      <c r="O318" s="5"/>
      <c r="P318" s="5"/>
    </row>
    <row r="319">
      <c r="A319" s="28"/>
      <c r="B319" s="28"/>
      <c r="C319" s="5"/>
      <c r="D319" s="5"/>
      <c r="E319" s="13"/>
      <c r="F319" s="6"/>
      <c r="G319" s="6"/>
      <c r="H319" s="6"/>
      <c r="I319" s="13"/>
      <c r="J319" s="13"/>
      <c r="K319" s="13"/>
      <c r="L319" s="13"/>
      <c r="M319" s="13"/>
      <c r="N319" s="5"/>
      <c r="O319" s="5"/>
      <c r="P319" s="5"/>
    </row>
    <row r="320">
      <c r="A320" s="28"/>
      <c r="B320" s="28"/>
      <c r="C320" s="5"/>
      <c r="D320" s="5"/>
      <c r="E320" s="13"/>
      <c r="F320" s="6"/>
      <c r="G320" s="6"/>
      <c r="H320" s="6"/>
      <c r="I320" s="13"/>
      <c r="J320" s="13"/>
      <c r="K320" s="13"/>
      <c r="L320" s="13"/>
      <c r="M320" s="13"/>
      <c r="N320" s="5"/>
      <c r="O320" s="5"/>
      <c r="P320" s="5"/>
    </row>
    <row r="321">
      <c r="A321" s="28"/>
      <c r="B321" s="28"/>
      <c r="C321" s="5"/>
      <c r="D321" s="5"/>
      <c r="E321" s="13"/>
      <c r="F321" s="6"/>
      <c r="G321" s="6"/>
      <c r="H321" s="6"/>
      <c r="I321" s="13"/>
      <c r="J321" s="13"/>
      <c r="K321" s="13"/>
      <c r="L321" s="13"/>
      <c r="M321" s="13"/>
      <c r="N321" s="5"/>
      <c r="O321" s="5"/>
      <c r="P321" s="5"/>
    </row>
    <row r="322">
      <c r="A322" s="28"/>
      <c r="B322" s="28"/>
      <c r="C322" s="5"/>
      <c r="D322" s="5"/>
      <c r="E322" s="13"/>
      <c r="F322" s="6"/>
      <c r="G322" s="6"/>
      <c r="H322" s="6"/>
      <c r="I322" s="13"/>
      <c r="J322" s="13"/>
      <c r="K322" s="13"/>
      <c r="L322" s="13"/>
      <c r="M322" s="13"/>
      <c r="N322" s="5"/>
      <c r="O322" s="5"/>
      <c r="P322" s="5"/>
    </row>
    <row r="323">
      <c r="A323" s="28"/>
      <c r="B323" s="28"/>
      <c r="C323" s="5"/>
      <c r="D323" s="5"/>
      <c r="E323" s="13"/>
      <c r="F323" s="6"/>
      <c r="G323" s="6"/>
      <c r="H323" s="6"/>
      <c r="I323" s="13"/>
      <c r="J323" s="13"/>
      <c r="K323" s="13"/>
      <c r="L323" s="13"/>
      <c r="M323" s="13"/>
      <c r="N323" s="5"/>
      <c r="O323" s="5"/>
      <c r="P323" s="5"/>
    </row>
    <row r="324">
      <c r="A324" s="28"/>
      <c r="B324" s="28"/>
      <c r="C324" s="5"/>
      <c r="D324" s="5"/>
      <c r="E324" s="13"/>
      <c r="F324" s="6"/>
      <c r="G324" s="6"/>
      <c r="H324" s="6"/>
      <c r="I324" s="13"/>
      <c r="J324" s="13"/>
      <c r="K324" s="13"/>
      <c r="L324" s="13"/>
      <c r="M324" s="13"/>
      <c r="N324" s="5"/>
      <c r="O324" s="5"/>
      <c r="P324" s="5"/>
    </row>
    <row r="325">
      <c r="A325" s="28"/>
      <c r="B325" s="28"/>
      <c r="C325" s="5"/>
      <c r="D325" s="5"/>
      <c r="E325" s="13"/>
      <c r="F325" s="6"/>
      <c r="G325" s="6"/>
      <c r="H325" s="6"/>
      <c r="I325" s="13"/>
      <c r="J325" s="13"/>
      <c r="K325" s="13"/>
      <c r="L325" s="13"/>
      <c r="M325" s="13"/>
      <c r="N325" s="5"/>
      <c r="O325" s="5"/>
      <c r="P325" s="5"/>
    </row>
    <row r="326">
      <c r="A326" s="28"/>
      <c r="B326" s="28"/>
      <c r="C326" s="5"/>
      <c r="D326" s="5"/>
      <c r="E326" s="13"/>
      <c r="F326" s="6"/>
      <c r="G326" s="6"/>
      <c r="H326" s="6"/>
      <c r="I326" s="13"/>
      <c r="J326" s="13"/>
      <c r="K326" s="13"/>
      <c r="L326" s="13"/>
      <c r="M326" s="13"/>
      <c r="N326" s="5"/>
      <c r="O326" s="5"/>
      <c r="P326" s="5"/>
    </row>
    <row r="327">
      <c r="A327" s="28"/>
      <c r="B327" s="28"/>
      <c r="C327" s="5"/>
      <c r="D327" s="5"/>
      <c r="E327" s="13"/>
      <c r="F327" s="6"/>
      <c r="G327" s="6"/>
      <c r="H327" s="6"/>
      <c r="I327" s="13"/>
      <c r="J327" s="13"/>
      <c r="K327" s="13"/>
      <c r="L327" s="13"/>
      <c r="M327" s="13"/>
      <c r="N327" s="5"/>
      <c r="O327" s="5"/>
      <c r="P327" s="5"/>
    </row>
    <row r="328">
      <c r="A328" s="28"/>
      <c r="B328" s="28"/>
      <c r="C328" s="5"/>
      <c r="D328" s="5"/>
      <c r="E328" s="13"/>
      <c r="F328" s="6"/>
      <c r="G328" s="6"/>
      <c r="H328" s="6"/>
      <c r="I328" s="13"/>
      <c r="J328" s="13"/>
      <c r="K328" s="13"/>
      <c r="L328" s="13"/>
      <c r="M328" s="13"/>
      <c r="N328" s="5"/>
      <c r="O328" s="5"/>
      <c r="P328" s="5"/>
    </row>
    <row r="329">
      <c r="A329" s="28"/>
      <c r="B329" s="28"/>
      <c r="C329" s="5"/>
      <c r="D329" s="5"/>
      <c r="E329" s="13"/>
      <c r="F329" s="6"/>
      <c r="G329" s="6"/>
      <c r="H329" s="6"/>
      <c r="I329" s="13"/>
      <c r="J329" s="13"/>
      <c r="K329" s="13"/>
      <c r="L329" s="13"/>
      <c r="M329" s="13"/>
      <c r="N329" s="5"/>
      <c r="O329" s="5"/>
      <c r="P329" s="5"/>
    </row>
    <row r="330">
      <c r="A330" s="28"/>
      <c r="B330" s="28"/>
      <c r="C330" s="5"/>
      <c r="D330" s="5"/>
      <c r="E330" s="13"/>
      <c r="F330" s="6"/>
      <c r="G330" s="6"/>
      <c r="H330" s="6"/>
      <c r="I330" s="13"/>
      <c r="J330" s="13"/>
      <c r="K330" s="13"/>
      <c r="L330" s="13"/>
      <c r="M330" s="13"/>
      <c r="N330" s="5"/>
      <c r="O330" s="5"/>
      <c r="P330" s="5"/>
    </row>
    <row r="331">
      <c r="A331" s="28"/>
      <c r="B331" s="28"/>
      <c r="C331" s="5"/>
      <c r="D331" s="5"/>
      <c r="E331" s="13"/>
      <c r="F331" s="6"/>
      <c r="G331" s="6"/>
      <c r="H331" s="6"/>
      <c r="I331" s="13"/>
      <c r="J331" s="13"/>
      <c r="K331" s="13"/>
      <c r="L331" s="13"/>
      <c r="M331" s="13"/>
      <c r="N331" s="5"/>
      <c r="O331" s="5"/>
      <c r="P331" s="5"/>
    </row>
    <row r="332">
      <c r="A332" s="28"/>
      <c r="B332" s="28"/>
      <c r="C332" s="5"/>
      <c r="D332" s="5"/>
      <c r="E332" s="13"/>
      <c r="F332" s="6"/>
      <c r="G332" s="6"/>
      <c r="H332" s="6"/>
      <c r="I332" s="13"/>
      <c r="J332" s="13"/>
      <c r="K332" s="13"/>
      <c r="L332" s="13"/>
      <c r="M332" s="13"/>
      <c r="N332" s="5"/>
      <c r="O332" s="5"/>
      <c r="P332" s="5"/>
    </row>
    <row r="333">
      <c r="A333" s="28"/>
      <c r="B333" s="28"/>
      <c r="C333" s="5"/>
      <c r="D333" s="5"/>
      <c r="E333" s="13"/>
      <c r="F333" s="6"/>
      <c r="G333" s="6"/>
      <c r="H333" s="6"/>
      <c r="I333" s="13"/>
      <c r="J333" s="13"/>
      <c r="K333" s="13"/>
      <c r="L333" s="13"/>
      <c r="M333" s="13"/>
      <c r="N333" s="5"/>
      <c r="O333" s="5"/>
      <c r="P333" s="5"/>
    </row>
    <row r="334">
      <c r="A334" s="28"/>
      <c r="B334" s="28"/>
      <c r="C334" s="5"/>
      <c r="D334" s="5"/>
      <c r="E334" s="13"/>
      <c r="F334" s="6"/>
      <c r="G334" s="6"/>
      <c r="H334" s="6"/>
      <c r="I334" s="13"/>
      <c r="J334" s="13"/>
      <c r="K334" s="13"/>
      <c r="L334" s="13"/>
      <c r="M334" s="13"/>
      <c r="N334" s="5"/>
      <c r="O334" s="5"/>
      <c r="P334" s="5"/>
    </row>
    <row r="335">
      <c r="A335" s="28"/>
      <c r="B335" s="28"/>
      <c r="C335" s="5"/>
      <c r="D335" s="5"/>
      <c r="E335" s="13"/>
      <c r="F335" s="6"/>
      <c r="G335" s="6"/>
      <c r="H335" s="6"/>
      <c r="I335" s="13"/>
      <c r="J335" s="13"/>
      <c r="K335" s="13"/>
      <c r="L335" s="13"/>
      <c r="M335" s="13"/>
      <c r="N335" s="5"/>
      <c r="O335" s="5"/>
      <c r="P335" s="5"/>
    </row>
    <row r="336">
      <c r="A336" s="28"/>
      <c r="B336" s="28"/>
      <c r="C336" s="5"/>
      <c r="D336" s="5"/>
      <c r="E336" s="13"/>
      <c r="F336" s="6"/>
      <c r="G336" s="6"/>
      <c r="H336" s="6"/>
      <c r="I336" s="13"/>
      <c r="J336" s="13"/>
      <c r="K336" s="13"/>
      <c r="L336" s="13"/>
      <c r="M336" s="13"/>
      <c r="N336" s="5"/>
      <c r="O336" s="5"/>
      <c r="P336" s="5"/>
    </row>
    <row r="337">
      <c r="A337" s="28"/>
      <c r="B337" s="28"/>
      <c r="C337" s="5"/>
      <c r="D337" s="5"/>
      <c r="E337" s="13"/>
      <c r="F337" s="6"/>
      <c r="G337" s="6"/>
      <c r="H337" s="6"/>
      <c r="I337" s="13"/>
      <c r="J337" s="13"/>
      <c r="K337" s="13"/>
      <c r="L337" s="13"/>
      <c r="M337" s="13"/>
      <c r="N337" s="5"/>
      <c r="O337" s="5"/>
      <c r="P337" s="5"/>
    </row>
    <row r="338">
      <c r="A338" s="28"/>
      <c r="B338" s="28"/>
      <c r="C338" s="5"/>
      <c r="D338" s="5"/>
      <c r="E338" s="13"/>
      <c r="F338" s="6"/>
      <c r="G338" s="6"/>
      <c r="H338" s="6"/>
      <c r="I338" s="13"/>
      <c r="J338" s="13"/>
      <c r="K338" s="13"/>
      <c r="L338" s="13"/>
      <c r="M338" s="13"/>
      <c r="N338" s="5"/>
      <c r="O338" s="5"/>
      <c r="P338" s="5"/>
    </row>
    <row r="339">
      <c r="A339" s="28"/>
      <c r="B339" s="28"/>
      <c r="C339" s="5"/>
      <c r="D339" s="5"/>
      <c r="E339" s="13"/>
      <c r="F339" s="6"/>
      <c r="G339" s="6"/>
      <c r="H339" s="6"/>
      <c r="I339" s="13"/>
      <c r="J339" s="13"/>
      <c r="K339" s="13"/>
      <c r="L339" s="13"/>
      <c r="M339" s="13"/>
      <c r="N339" s="5"/>
      <c r="O339" s="5"/>
      <c r="P339" s="5"/>
    </row>
    <row r="340">
      <c r="A340" s="28"/>
      <c r="B340" s="28"/>
      <c r="C340" s="5"/>
      <c r="D340" s="5"/>
      <c r="E340" s="13"/>
      <c r="F340" s="6"/>
      <c r="G340" s="6"/>
      <c r="H340" s="6"/>
      <c r="I340" s="13"/>
      <c r="J340" s="13"/>
      <c r="K340" s="13"/>
      <c r="L340" s="13"/>
      <c r="M340" s="13"/>
      <c r="N340" s="5"/>
      <c r="O340" s="5"/>
      <c r="P340" s="5"/>
    </row>
    <row r="341">
      <c r="A341" s="28"/>
      <c r="B341" s="28"/>
      <c r="C341" s="5"/>
      <c r="D341" s="5"/>
      <c r="E341" s="13"/>
      <c r="F341" s="6"/>
      <c r="G341" s="6"/>
      <c r="H341" s="6"/>
      <c r="I341" s="13"/>
      <c r="J341" s="13"/>
      <c r="K341" s="13"/>
      <c r="L341" s="13"/>
      <c r="M341" s="13"/>
      <c r="N341" s="5"/>
      <c r="O341" s="5"/>
      <c r="P341" s="5"/>
    </row>
    <row r="342">
      <c r="A342" s="28"/>
      <c r="B342" s="28"/>
      <c r="C342" s="5"/>
      <c r="D342" s="5"/>
      <c r="E342" s="13"/>
      <c r="F342" s="6"/>
      <c r="G342" s="6"/>
      <c r="H342" s="6"/>
      <c r="I342" s="13"/>
      <c r="J342" s="13"/>
      <c r="K342" s="13"/>
      <c r="L342" s="13"/>
      <c r="M342" s="13"/>
      <c r="N342" s="5"/>
      <c r="O342" s="5"/>
      <c r="P342" s="5"/>
    </row>
    <row r="343">
      <c r="A343" s="28"/>
      <c r="B343" s="28"/>
      <c r="C343" s="5"/>
      <c r="D343" s="5"/>
      <c r="E343" s="13"/>
      <c r="F343" s="6"/>
      <c r="G343" s="6"/>
      <c r="H343" s="6"/>
      <c r="I343" s="13"/>
      <c r="J343" s="13"/>
      <c r="K343" s="13"/>
      <c r="L343" s="13"/>
      <c r="M343" s="13"/>
      <c r="N343" s="5"/>
      <c r="O343" s="5"/>
      <c r="P343" s="5"/>
    </row>
    <row r="344">
      <c r="A344" s="28"/>
      <c r="B344" s="28"/>
      <c r="C344" s="5"/>
      <c r="D344" s="5"/>
      <c r="E344" s="13"/>
      <c r="F344" s="6"/>
      <c r="G344" s="6"/>
      <c r="H344" s="6"/>
      <c r="I344" s="13"/>
      <c r="J344" s="13"/>
      <c r="K344" s="13"/>
      <c r="L344" s="13"/>
      <c r="M344" s="13"/>
      <c r="N344" s="5"/>
      <c r="O344" s="5"/>
      <c r="P344" s="5"/>
    </row>
    <row r="345">
      <c r="A345" s="28"/>
      <c r="B345" s="28"/>
      <c r="C345" s="5"/>
      <c r="D345" s="5"/>
      <c r="E345" s="13"/>
      <c r="F345" s="6"/>
      <c r="G345" s="6"/>
      <c r="H345" s="6"/>
      <c r="I345" s="13"/>
      <c r="J345" s="13"/>
      <c r="K345" s="13"/>
      <c r="L345" s="13"/>
      <c r="M345" s="13"/>
      <c r="N345" s="5"/>
      <c r="O345" s="5"/>
      <c r="P345" s="5"/>
    </row>
    <row r="346">
      <c r="A346" s="28"/>
      <c r="B346" s="28"/>
      <c r="C346" s="5"/>
      <c r="D346" s="5"/>
      <c r="E346" s="13"/>
      <c r="F346" s="6"/>
      <c r="G346" s="6"/>
      <c r="H346" s="6"/>
      <c r="I346" s="13"/>
      <c r="J346" s="13"/>
      <c r="K346" s="13"/>
      <c r="L346" s="13"/>
      <c r="M346" s="13"/>
      <c r="N346" s="5"/>
      <c r="O346" s="5"/>
      <c r="P346" s="5"/>
    </row>
    <row r="347">
      <c r="A347" s="28"/>
      <c r="B347" s="28"/>
      <c r="C347" s="5"/>
      <c r="D347" s="5"/>
      <c r="E347" s="13"/>
      <c r="F347" s="6"/>
      <c r="G347" s="6"/>
      <c r="H347" s="6"/>
      <c r="I347" s="13"/>
      <c r="J347" s="13"/>
      <c r="K347" s="13"/>
      <c r="L347" s="13"/>
      <c r="M347" s="13"/>
      <c r="N347" s="5"/>
      <c r="O347" s="5"/>
      <c r="P347" s="5"/>
    </row>
    <row r="348">
      <c r="A348" s="28"/>
      <c r="B348" s="28"/>
      <c r="C348" s="5"/>
      <c r="D348" s="5"/>
      <c r="E348" s="13"/>
      <c r="F348" s="6"/>
      <c r="G348" s="6"/>
      <c r="H348" s="6"/>
      <c r="I348" s="13"/>
      <c r="J348" s="13"/>
      <c r="K348" s="13"/>
      <c r="L348" s="13"/>
      <c r="M348" s="13"/>
      <c r="N348" s="5"/>
      <c r="O348" s="5"/>
      <c r="P348" s="5"/>
    </row>
    <row r="349">
      <c r="A349" s="28"/>
      <c r="B349" s="28"/>
      <c r="C349" s="5"/>
      <c r="D349" s="5"/>
      <c r="E349" s="13"/>
      <c r="F349" s="6"/>
      <c r="G349" s="6"/>
      <c r="H349" s="6"/>
      <c r="I349" s="13"/>
      <c r="J349" s="13"/>
      <c r="K349" s="13"/>
      <c r="L349" s="13"/>
      <c r="M349" s="13"/>
      <c r="N349" s="5"/>
      <c r="O349" s="5"/>
      <c r="P349" s="5"/>
    </row>
    <row r="350">
      <c r="A350" s="28"/>
      <c r="B350" s="28"/>
      <c r="C350" s="5"/>
      <c r="D350" s="5"/>
      <c r="E350" s="13"/>
      <c r="F350" s="6"/>
      <c r="G350" s="6"/>
      <c r="H350" s="6"/>
      <c r="I350" s="13"/>
      <c r="J350" s="13"/>
      <c r="K350" s="13"/>
      <c r="L350" s="13"/>
      <c r="M350" s="13"/>
      <c r="N350" s="5"/>
      <c r="O350" s="5"/>
      <c r="P350" s="5"/>
    </row>
    <row r="351">
      <c r="A351" s="28"/>
      <c r="B351" s="28"/>
      <c r="C351" s="5"/>
      <c r="D351" s="5"/>
      <c r="E351" s="13"/>
      <c r="F351" s="6"/>
      <c r="G351" s="6"/>
      <c r="H351" s="6"/>
      <c r="I351" s="13"/>
      <c r="J351" s="13"/>
      <c r="K351" s="13"/>
      <c r="L351" s="13"/>
      <c r="M351" s="13"/>
      <c r="N351" s="5"/>
      <c r="O351" s="5"/>
      <c r="P351" s="5"/>
    </row>
    <row r="352">
      <c r="A352" s="28"/>
      <c r="B352" s="28"/>
      <c r="C352" s="5"/>
      <c r="D352" s="5"/>
      <c r="E352" s="13"/>
      <c r="F352" s="6"/>
      <c r="G352" s="6"/>
      <c r="H352" s="6"/>
      <c r="I352" s="13"/>
      <c r="J352" s="13"/>
      <c r="K352" s="13"/>
      <c r="L352" s="13"/>
      <c r="M352" s="13"/>
      <c r="N352" s="5"/>
      <c r="O352" s="5"/>
      <c r="P352" s="5"/>
    </row>
    <row r="353">
      <c r="A353" s="28"/>
      <c r="B353" s="28"/>
      <c r="C353" s="5"/>
      <c r="D353" s="5"/>
      <c r="E353" s="13"/>
      <c r="F353" s="6"/>
      <c r="G353" s="6"/>
      <c r="H353" s="6"/>
      <c r="I353" s="13"/>
      <c r="J353" s="13"/>
      <c r="K353" s="13"/>
      <c r="L353" s="13"/>
      <c r="M353" s="13"/>
      <c r="N353" s="5"/>
      <c r="O353" s="5"/>
      <c r="P353" s="5"/>
    </row>
    <row r="354">
      <c r="A354" s="28"/>
      <c r="B354" s="28"/>
      <c r="C354" s="5"/>
      <c r="D354" s="5"/>
      <c r="E354" s="13"/>
      <c r="F354" s="6"/>
      <c r="G354" s="6"/>
      <c r="H354" s="6"/>
      <c r="I354" s="13"/>
      <c r="J354" s="13"/>
      <c r="K354" s="13"/>
      <c r="L354" s="13"/>
      <c r="M354" s="13"/>
      <c r="N354" s="5"/>
      <c r="O354" s="5"/>
      <c r="P354" s="5"/>
    </row>
    <row r="355">
      <c r="A355" s="28"/>
      <c r="B355" s="28"/>
      <c r="C355" s="5"/>
      <c r="D355" s="5"/>
      <c r="E355" s="13"/>
      <c r="F355" s="6"/>
      <c r="G355" s="6"/>
      <c r="H355" s="6"/>
      <c r="I355" s="13"/>
      <c r="J355" s="13"/>
      <c r="K355" s="13"/>
      <c r="L355" s="13"/>
      <c r="M355" s="13"/>
      <c r="N355" s="5"/>
      <c r="O355" s="5"/>
      <c r="P355" s="5"/>
    </row>
    <row r="356">
      <c r="A356" s="28"/>
      <c r="B356" s="28"/>
      <c r="C356" s="5"/>
      <c r="D356" s="5"/>
      <c r="E356" s="13"/>
      <c r="F356" s="6"/>
      <c r="G356" s="6"/>
      <c r="H356" s="6"/>
      <c r="I356" s="13"/>
      <c r="J356" s="13"/>
      <c r="K356" s="13"/>
      <c r="L356" s="13"/>
      <c r="M356" s="13"/>
      <c r="N356" s="5"/>
      <c r="O356" s="5"/>
      <c r="P356" s="5"/>
    </row>
    <row r="357">
      <c r="A357" s="28"/>
      <c r="B357" s="28"/>
      <c r="C357" s="5"/>
      <c r="D357" s="5"/>
      <c r="E357" s="13"/>
      <c r="F357" s="6"/>
      <c r="G357" s="6"/>
      <c r="H357" s="6"/>
      <c r="I357" s="13"/>
      <c r="J357" s="13"/>
      <c r="K357" s="13"/>
      <c r="L357" s="13"/>
      <c r="M357" s="13"/>
      <c r="N357" s="5"/>
      <c r="O357" s="5"/>
      <c r="P357" s="5"/>
    </row>
    <row r="358">
      <c r="A358" s="28"/>
      <c r="B358" s="28"/>
      <c r="C358" s="5"/>
      <c r="D358" s="5"/>
      <c r="E358" s="13"/>
      <c r="F358" s="6"/>
      <c r="G358" s="6"/>
      <c r="H358" s="6"/>
      <c r="I358" s="13"/>
      <c r="J358" s="13"/>
      <c r="K358" s="13"/>
      <c r="L358" s="13"/>
      <c r="M358" s="13"/>
      <c r="N358" s="5"/>
      <c r="O358" s="5"/>
      <c r="P358" s="5"/>
    </row>
    <row r="359">
      <c r="A359" s="28"/>
      <c r="B359" s="28"/>
      <c r="C359" s="5"/>
      <c r="D359" s="5"/>
      <c r="E359" s="13"/>
      <c r="F359" s="6"/>
      <c r="G359" s="6"/>
      <c r="H359" s="6"/>
      <c r="I359" s="13"/>
      <c r="J359" s="13"/>
      <c r="K359" s="13"/>
      <c r="L359" s="13"/>
      <c r="M359" s="13"/>
      <c r="N359" s="5"/>
      <c r="O359" s="5"/>
      <c r="P359" s="5"/>
    </row>
    <row r="360">
      <c r="A360" s="28"/>
      <c r="B360" s="28"/>
      <c r="C360" s="5"/>
      <c r="D360" s="5"/>
      <c r="E360" s="13"/>
      <c r="F360" s="6"/>
      <c r="G360" s="6"/>
      <c r="H360" s="6"/>
      <c r="I360" s="13"/>
      <c r="J360" s="13"/>
      <c r="K360" s="13"/>
      <c r="L360" s="13"/>
      <c r="M360" s="13"/>
      <c r="N360" s="5"/>
      <c r="O360" s="5"/>
      <c r="P360" s="5"/>
    </row>
    <row r="361">
      <c r="A361" s="28"/>
      <c r="B361" s="28"/>
      <c r="C361" s="5"/>
      <c r="D361" s="5"/>
      <c r="E361" s="13"/>
      <c r="F361" s="6"/>
      <c r="G361" s="6"/>
      <c r="H361" s="6"/>
      <c r="I361" s="13"/>
      <c r="J361" s="13"/>
      <c r="K361" s="13"/>
      <c r="L361" s="13"/>
      <c r="M361" s="13"/>
      <c r="N361" s="5"/>
      <c r="O361" s="5"/>
      <c r="P361" s="5"/>
    </row>
    <row r="362">
      <c r="A362" s="28"/>
      <c r="B362" s="28"/>
      <c r="C362" s="5"/>
      <c r="D362" s="5"/>
      <c r="E362" s="13"/>
      <c r="F362" s="6"/>
      <c r="G362" s="6"/>
      <c r="H362" s="6"/>
      <c r="I362" s="13"/>
      <c r="J362" s="13"/>
      <c r="K362" s="13"/>
      <c r="L362" s="13"/>
      <c r="M362" s="13"/>
      <c r="N362" s="5"/>
      <c r="O362" s="5"/>
      <c r="P362" s="5"/>
    </row>
    <row r="363">
      <c r="A363" s="28"/>
      <c r="B363" s="28"/>
      <c r="C363" s="5"/>
      <c r="D363" s="5"/>
      <c r="E363" s="13"/>
      <c r="F363" s="6"/>
      <c r="G363" s="6"/>
      <c r="H363" s="6"/>
      <c r="I363" s="13"/>
      <c r="J363" s="13"/>
      <c r="K363" s="13"/>
      <c r="L363" s="13"/>
      <c r="M363" s="13"/>
      <c r="N363" s="5"/>
      <c r="O363" s="5"/>
      <c r="P363" s="5"/>
    </row>
    <row r="364">
      <c r="A364" s="28"/>
      <c r="B364" s="28"/>
      <c r="C364" s="5"/>
      <c r="D364" s="5"/>
      <c r="E364" s="13"/>
      <c r="F364" s="6"/>
      <c r="G364" s="6"/>
      <c r="H364" s="6"/>
      <c r="I364" s="13"/>
      <c r="J364" s="13"/>
      <c r="K364" s="13"/>
      <c r="L364" s="13"/>
      <c r="M364" s="13"/>
      <c r="N364" s="5"/>
      <c r="O364" s="5"/>
      <c r="P364" s="5"/>
    </row>
    <row r="365">
      <c r="A365" s="28"/>
      <c r="B365" s="28"/>
      <c r="C365" s="5"/>
      <c r="D365" s="5"/>
      <c r="E365" s="13"/>
      <c r="F365" s="6"/>
      <c r="G365" s="6"/>
      <c r="H365" s="6"/>
      <c r="I365" s="13"/>
      <c r="J365" s="13"/>
      <c r="K365" s="13"/>
      <c r="L365" s="13"/>
      <c r="M365" s="13"/>
      <c r="N365" s="5"/>
      <c r="O365" s="5"/>
      <c r="P365" s="5"/>
    </row>
    <row r="366">
      <c r="A366" s="28"/>
      <c r="B366" s="28"/>
      <c r="C366" s="5"/>
      <c r="D366" s="5"/>
      <c r="E366" s="13"/>
      <c r="F366" s="6"/>
      <c r="G366" s="6"/>
      <c r="H366" s="6"/>
      <c r="I366" s="13"/>
      <c r="J366" s="13"/>
      <c r="K366" s="13"/>
      <c r="L366" s="13"/>
      <c r="M366" s="13"/>
      <c r="N366" s="5"/>
      <c r="O366" s="5"/>
      <c r="P366" s="5"/>
    </row>
    <row r="367">
      <c r="A367" s="28"/>
      <c r="B367" s="28"/>
      <c r="C367" s="5"/>
      <c r="D367" s="5"/>
      <c r="E367" s="13"/>
      <c r="F367" s="6"/>
      <c r="G367" s="6"/>
      <c r="H367" s="6"/>
      <c r="I367" s="13"/>
      <c r="J367" s="13"/>
      <c r="K367" s="13"/>
      <c r="L367" s="13"/>
      <c r="M367" s="13"/>
      <c r="N367" s="5"/>
      <c r="O367" s="5"/>
      <c r="P367" s="5"/>
    </row>
    <row r="368">
      <c r="A368" s="28"/>
      <c r="B368" s="28"/>
      <c r="C368" s="5"/>
      <c r="D368" s="5"/>
      <c r="E368" s="13"/>
      <c r="F368" s="6"/>
      <c r="G368" s="6"/>
      <c r="H368" s="6"/>
      <c r="I368" s="13"/>
      <c r="J368" s="13"/>
      <c r="K368" s="13"/>
      <c r="L368" s="13"/>
      <c r="M368" s="13"/>
      <c r="N368" s="5"/>
      <c r="O368" s="5"/>
      <c r="P368" s="5"/>
    </row>
    <row r="369">
      <c r="A369" s="28"/>
      <c r="B369" s="28"/>
      <c r="C369" s="5"/>
      <c r="D369" s="5"/>
      <c r="E369" s="13"/>
      <c r="F369" s="6"/>
      <c r="G369" s="6"/>
      <c r="H369" s="6"/>
      <c r="I369" s="13"/>
      <c r="J369" s="13"/>
      <c r="K369" s="13"/>
      <c r="L369" s="13"/>
      <c r="M369" s="13"/>
      <c r="N369" s="5"/>
      <c r="O369" s="5"/>
      <c r="P369" s="5"/>
    </row>
    <row r="370">
      <c r="A370" s="28"/>
      <c r="B370" s="28"/>
      <c r="C370" s="5"/>
      <c r="D370" s="5"/>
      <c r="E370" s="13"/>
      <c r="F370" s="6"/>
      <c r="G370" s="6"/>
      <c r="H370" s="6"/>
      <c r="I370" s="13"/>
      <c r="J370" s="13"/>
      <c r="K370" s="13"/>
      <c r="L370" s="13"/>
      <c r="M370" s="13"/>
      <c r="N370" s="5"/>
      <c r="O370" s="5"/>
      <c r="P370" s="5"/>
    </row>
    <row r="371">
      <c r="A371" s="28"/>
      <c r="B371" s="28"/>
      <c r="C371" s="5"/>
      <c r="D371" s="5"/>
      <c r="E371" s="13"/>
      <c r="F371" s="6"/>
      <c r="G371" s="6"/>
      <c r="H371" s="6"/>
      <c r="I371" s="13"/>
      <c r="J371" s="13"/>
      <c r="K371" s="13"/>
      <c r="L371" s="13"/>
      <c r="M371" s="13"/>
      <c r="N371" s="5"/>
      <c r="O371" s="5"/>
      <c r="P371" s="5"/>
    </row>
    <row r="372">
      <c r="A372" s="28"/>
      <c r="B372" s="28"/>
      <c r="C372" s="5"/>
      <c r="D372" s="5"/>
      <c r="E372" s="13"/>
      <c r="F372" s="6"/>
      <c r="G372" s="6"/>
      <c r="H372" s="6"/>
      <c r="I372" s="13"/>
      <c r="J372" s="13"/>
      <c r="K372" s="13"/>
      <c r="L372" s="13"/>
      <c r="M372" s="13"/>
      <c r="N372" s="5"/>
      <c r="O372" s="5"/>
      <c r="P372" s="5"/>
    </row>
    <row r="373">
      <c r="A373" s="28"/>
      <c r="B373" s="28"/>
      <c r="C373" s="5"/>
      <c r="D373" s="5"/>
      <c r="E373" s="13"/>
      <c r="F373" s="6"/>
      <c r="G373" s="6"/>
      <c r="H373" s="6"/>
      <c r="I373" s="13"/>
      <c r="J373" s="13"/>
      <c r="K373" s="13"/>
      <c r="L373" s="13"/>
      <c r="M373" s="13"/>
      <c r="N373" s="5"/>
      <c r="O373" s="5"/>
      <c r="P373" s="5"/>
    </row>
    <row r="374">
      <c r="A374" s="28"/>
      <c r="B374" s="28"/>
      <c r="C374" s="5"/>
      <c r="D374" s="5"/>
      <c r="E374" s="13"/>
      <c r="F374" s="6"/>
      <c r="G374" s="6"/>
      <c r="H374" s="6"/>
      <c r="I374" s="13"/>
      <c r="J374" s="13"/>
      <c r="K374" s="13"/>
      <c r="L374" s="13"/>
      <c r="M374" s="13"/>
      <c r="N374" s="5"/>
      <c r="O374" s="5"/>
      <c r="P374" s="5"/>
    </row>
    <row r="375">
      <c r="A375" s="28"/>
      <c r="B375" s="28"/>
      <c r="C375" s="5"/>
      <c r="D375" s="5"/>
      <c r="E375" s="13"/>
      <c r="F375" s="6"/>
      <c r="G375" s="6"/>
      <c r="H375" s="6"/>
      <c r="I375" s="13"/>
      <c r="J375" s="13"/>
      <c r="K375" s="13"/>
      <c r="L375" s="13"/>
      <c r="M375" s="13"/>
      <c r="N375" s="5"/>
      <c r="O375" s="5"/>
      <c r="P375" s="5"/>
    </row>
    <row r="376">
      <c r="A376" s="28"/>
      <c r="B376" s="28"/>
      <c r="C376" s="5"/>
      <c r="D376" s="5"/>
      <c r="E376" s="13"/>
      <c r="F376" s="6"/>
      <c r="G376" s="6"/>
      <c r="H376" s="6"/>
      <c r="I376" s="13"/>
      <c r="J376" s="13"/>
      <c r="K376" s="13"/>
      <c r="L376" s="13"/>
      <c r="M376" s="13"/>
      <c r="N376" s="5"/>
      <c r="O376" s="5"/>
      <c r="P376" s="5"/>
    </row>
    <row r="377">
      <c r="A377" s="28"/>
      <c r="B377" s="28"/>
      <c r="C377" s="5"/>
      <c r="D377" s="5"/>
      <c r="E377" s="13"/>
      <c r="F377" s="6"/>
      <c r="G377" s="6"/>
      <c r="H377" s="6"/>
      <c r="I377" s="13"/>
      <c r="J377" s="13"/>
      <c r="K377" s="13"/>
      <c r="L377" s="13"/>
      <c r="M377" s="13"/>
      <c r="N377" s="5"/>
      <c r="O377" s="5"/>
      <c r="P377" s="5"/>
    </row>
    <row r="378">
      <c r="A378" s="28"/>
      <c r="B378" s="28"/>
      <c r="C378" s="5"/>
      <c r="D378" s="5"/>
      <c r="E378" s="13"/>
      <c r="F378" s="6"/>
      <c r="G378" s="6"/>
      <c r="H378" s="6"/>
      <c r="I378" s="13"/>
      <c r="J378" s="13"/>
      <c r="K378" s="13"/>
      <c r="L378" s="13"/>
      <c r="M378" s="13"/>
      <c r="N378" s="5"/>
      <c r="O378" s="5"/>
      <c r="P378" s="5"/>
    </row>
    <row r="379">
      <c r="A379" s="28"/>
      <c r="B379" s="28"/>
      <c r="C379" s="5"/>
      <c r="D379" s="5"/>
      <c r="E379" s="13"/>
      <c r="F379" s="6"/>
      <c r="G379" s="6"/>
      <c r="H379" s="6"/>
      <c r="I379" s="13"/>
      <c r="J379" s="13"/>
      <c r="K379" s="13"/>
      <c r="L379" s="13"/>
      <c r="M379" s="13"/>
      <c r="N379" s="5"/>
      <c r="O379" s="5"/>
      <c r="P379" s="5"/>
    </row>
    <row r="380">
      <c r="A380" s="28"/>
      <c r="B380" s="28"/>
      <c r="C380" s="5"/>
      <c r="D380" s="5"/>
      <c r="E380" s="13"/>
      <c r="F380" s="6"/>
      <c r="G380" s="6"/>
      <c r="H380" s="6"/>
      <c r="I380" s="13"/>
      <c r="J380" s="13"/>
      <c r="K380" s="13"/>
      <c r="L380" s="13"/>
      <c r="M380" s="13"/>
      <c r="N380" s="5"/>
      <c r="O380" s="5"/>
      <c r="P380" s="5"/>
    </row>
    <row r="381">
      <c r="A381" s="28"/>
      <c r="B381" s="28"/>
      <c r="C381" s="5"/>
      <c r="D381" s="5"/>
      <c r="E381" s="13"/>
      <c r="F381" s="6"/>
      <c r="G381" s="6"/>
      <c r="H381" s="6"/>
      <c r="I381" s="13"/>
      <c r="J381" s="13"/>
      <c r="K381" s="13"/>
      <c r="L381" s="13"/>
      <c r="M381" s="13"/>
      <c r="N381" s="5"/>
      <c r="O381" s="5"/>
      <c r="P381" s="5"/>
    </row>
    <row r="382">
      <c r="A382" s="28"/>
      <c r="B382" s="28"/>
      <c r="C382" s="5"/>
      <c r="D382" s="5"/>
      <c r="E382" s="13"/>
      <c r="F382" s="6"/>
      <c r="G382" s="6"/>
      <c r="H382" s="6"/>
      <c r="I382" s="13"/>
      <c r="J382" s="13"/>
      <c r="K382" s="13"/>
      <c r="L382" s="13"/>
      <c r="M382" s="13"/>
      <c r="N382" s="5"/>
      <c r="O382" s="5"/>
      <c r="P382" s="5"/>
    </row>
    <row r="383">
      <c r="A383" s="28"/>
      <c r="B383" s="28"/>
      <c r="C383" s="5"/>
      <c r="D383" s="5"/>
      <c r="E383" s="13"/>
      <c r="F383" s="6"/>
      <c r="G383" s="6"/>
      <c r="H383" s="6"/>
      <c r="I383" s="13"/>
      <c r="J383" s="13"/>
      <c r="K383" s="13"/>
      <c r="L383" s="13"/>
      <c r="M383" s="13"/>
      <c r="N383" s="5"/>
      <c r="O383" s="5"/>
      <c r="P383" s="5"/>
    </row>
    <row r="384">
      <c r="A384" s="28"/>
      <c r="B384" s="28"/>
      <c r="C384" s="5"/>
      <c r="D384" s="5"/>
      <c r="E384" s="13"/>
      <c r="F384" s="6"/>
      <c r="G384" s="6"/>
      <c r="H384" s="6"/>
      <c r="I384" s="13"/>
      <c r="J384" s="13"/>
      <c r="K384" s="13"/>
      <c r="L384" s="13"/>
      <c r="M384" s="13"/>
      <c r="N384" s="5"/>
      <c r="O384" s="5"/>
      <c r="P384" s="5"/>
    </row>
    <row r="385">
      <c r="A385" s="28"/>
      <c r="B385" s="28"/>
      <c r="C385" s="5"/>
      <c r="D385" s="5"/>
      <c r="E385" s="13"/>
      <c r="F385" s="6"/>
      <c r="G385" s="6"/>
      <c r="H385" s="6"/>
      <c r="I385" s="13"/>
      <c r="J385" s="13"/>
      <c r="K385" s="13"/>
      <c r="L385" s="13"/>
      <c r="M385" s="13"/>
      <c r="N385" s="5"/>
      <c r="O385" s="5"/>
      <c r="P385" s="5"/>
    </row>
    <row r="386">
      <c r="A386" s="28"/>
      <c r="B386" s="28"/>
      <c r="C386" s="5"/>
      <c r="D386" s="5"/>
      <c r="E386" s="13"/>
      <c r="F386" s="6"/>
      <c r="G386" s="6"/>
      <c r="H386" s="6"/>
      <c r="I386" s="13"/>
      <c r="J386" s="13"/>
      <c r="K386" s="13"/>
      <c r="L386" s="13"/>
      <c r="M386" s="13"/>
      <c r="N386" s="5"/>
      <c r="O386" s="5"/>
      <c r="P386" s="5"/>
    </row>
    <row r="387">
      <c r="A387" s="28"/>
      <c r="B387" s="28"/>
      <c r="C387" s="5"/>
      <c r="D387" s="5"/>
      <c r="E387" s="13"/>
      <c r="F387" s="6"/>
      <c r="G387" s="6"/>
      <c r="H387" s="6"/>
      <c r="I387" s="13"/>
      <c r="J387" s="13"/>
      <c r="K387" s="13"/>
      <c r="L387" s="13"/>
      <c r="M387" s="13"/>
      <c r="N387" s="5"/>
      <c r="O387" s="5"/>
      <c r="P387" s="5"/>
    </row>
    <row r="388">
      <c r="A388" s="28"/>
      <c r="B388" s="28"/>
      <c r="C388" s="5"/>
      <c r="D388" s="5"/>
      <c r="E388" s="13"/>
      <c r="F388" s="6"/>
      <c r="G388" s="6"/>
      <c r="H388" s="6"/>
      <c r="I388" s="13"/>
      <c r="J388" s="13"/>
      <c r="K388" s="13"/>
      <c r="L388" s="13"/>
      <c r="M388" s="13"/>
      <c r="N388" s="5"/>
      <c r="O388" s="5"/>
      <c r="P388" s="5"/>
    </row>
    <row r="389">
      <c r="A389" s="28"/>
      <c r="B389" s="28"/>
      <c r="C389" s="5"/>
      <c r="D389" s="5"/>
      <c r="E389" s="13"/>
      <c r="F389" s="6"/>
      <c r="G389" s="6"/>
      <c r="H389" s="6"/>
      <c r="I389" s="13"/>
      <c r="J389" s="13"/>
      <c r="K389" s="13"/>
      <c r="L389" s="13"/>
      <c r="M389" s="13"/>
      <c r="N389" s="5"/>
      <c r="O389" s="5"/>
      <c r="P389" s="5"/>
    </row>
    <row r="390">
      <c r="A390" s="28"/>
      <c r="B390" s="28"/>
      <c r="C390" s="5"/>
      <c r="D390" s="5"/>
      <c r="E390" s="13"/>
      <c r="F390" s="6"/>
      <c r="G390" s="6"/>
      <c r="H390" s="6"/>
      <c r="I390" s="13"/>
      <c r="J390" s="13"/>
      <c r="K390" s="13"/>
      <c r="L390" s="13"/>
      <c r="M390" s="13"/>
      <c r="N390" s="5"/>
      <c r="O390" s="5"/>
      <c r="P390" s="5"/>
    </row>
    <row r="391">
      <c r="A391" s="28"/>
      <c r="B391" s="28"/>
      <c r="C391" s="5"/>
      <c r="D391" s="5"/>
      <c r="E391" s="13"/>
      <c r="F391" s="6"/>
      <c r="G391" s="6"/>
      <c r="H391" s="6"/>
      <c r="I391" s="13"/>
      <c r="J391" s="13"/>
      <c r="K391" s="13"/>
      <c r="L391" s="13"/>
      <c r="M391" s="13"/>
      <c r="N391" s="5"/>
      <c r="O391" s="5"/>
      <c r="P391" s="5"/>
    </row>
    <row r="392">
      <c r="A392" s="28"/>
      <c r="B392" s="28"/>
      <c r="C392" s="5"/>
      <c r="D392" s="5"/>
      <c r="E392" s="13"/>
      <c r="F392" s="6"/>
      <c r="G392" s="6"/>
      <c r="H392" s="6"/>
      <c r="I392" s="13"/>
      <c r="J392" s="13"/>
      <c r="K392" s="13"/>
      <c r="L392" s="13"/>
      <c r="M392" s="13"/>
      <c r="N392" s="5"/>
      <c r="O392" s="5"/>
      <c r="P392" s="5"/>
    </row>
    <row r="393">
      <c r="A393" s="28"/>
      <c r="B393" s="28"/>
      <c r="C393" s="5"/>
      <c r="D393" s="5"/>
      <c r="E393" s="13"/>
      <c r="F393" s="6"/>
      <c r="G393" s="6"/>
      <c r="H393" s="6"/>
      <c r="I393" s="13"/>
      <c r="J393" s="13"/>
      <c r="K393" s="13"/>
      <c r="L393" s="13"/>
      <c r="M393" s="13"/>
      <c r="N393" s="5"/>
      <c r="O393" s="5"/>
      <c r="P393" s="5"/>
    </row>
    <row r="394">
      <c r="A394" s="28"/>
      <c r="B394" s="28"/>
      <c r="C394" s="5"/>
      <c r="D394" s="5"/>
      <c r="E394" s="13"/>
      <c r="F394" s="6"/>
      <c r="G394" s="6"/>
      <c r="H394" s="6"/>
      <c r="I394" s="13"/>
      <c r="J394" s="13"/>
      <c r="K394" s="13"/>
      <c r="L394" s="13"/>
      <c r="M394" s="13"/>
      <c r="N394" s="5"/>
      <c r="O394" s="5"/>
      <c r="P394" s="5"/>
    </row>
    <row r="395">
      <c r="A395" s="28"/>
      <c r="B395" s="28"/>
      <c r="C395" s="5"/>
      <c r="D395" s="5"/>
      <c r="E395" s="13"/>
      <c r="F395" s="6"/>
      <c r="G395" s="6"/>
      <c r="H395" s="6"/>
      <c r="I395" s="13"/>
      <c r="J395" s="13"/>
      <c r="K395" s="13"/>
      <c r="L395" s="13"/>
      <c r="M395" s="13"/>
      <c r="N395" s="5"/>
      <c r="O395" s="5"/>
      <c r="P395" s="5"/>
    </row>
    <row r="396">
      <c r="A396" s="28"/>
      <c r="B396" s="28"/>
      <c r="C396" s="5"/>
      <c r="D396" s="5"/>
      <c r="E396" s="13"/>
      <c r="F396" s="6"/>
      <c r="G396" s="6"/>
      <c r="H396" s="6"/>
      <c r="I396" s="13"/>
      <c r="J396" s="13"/>
      <c r="K396" s="13"/>
      <c r="L396" s="13"/>
      <c r="M396" s="13"/>
      <c r="N396" s="5"/>
      <c r="O396" s="5"/>
      <c r="P396" s="5"/>
    </row>
    <row r="397">
      <c r="A397" s="28"/>
      <c r="B397" s="28"/>
      <c r="C397" s="5"/>
      <c r="D397" s="5"/>
      <c r="E397" s="13"/>
      <c r="F397" s="6"/>
      <c r="G397" s="6"/>
      <c r="H397" s="6"/>
      <c r="I397" s="13"/>
      <c r="J397" s="13"/>
      <c r="K397" s="13"/>
      <c r="L397" s="13"/>
      <c r="M397" s="13"/>
      <c r="N397" s="5"/>
      <c r="O397" s="5"/>
      <c r="P397" s="5"/>
    </row>
    <row r="398">
      <c r="A398" s="28"/>
      <c r="B398" s="28"/>
      <c r="C398" s="5"/>
      <c r="D398" s="5"/>
      <c r="E398" s="13"/>
      <c r="F398" s="6"/>
      <c r="G398" s="6"/>
      <c r="H398" s="6"/>
      <c r="I398" s="13"/>
      <c r="J398" s="13"/>
      <c r="K398" s="13"/>
      <c r="L398" s="13"/>
      <c r="M398" s="13"/>
      <c r="N398" s="5"/>
      <c r="O398" s="5"/>
      <c r="P398" s="5"/>
    </row>
    <row r="399">
      <c r="A399" s="28"/>
      <c r="B399" s="28"/>
      <c r="C399" s="5"/>
      <c r="D399" s="5"/>
      <c r="E399" s="13"/>
      <c r="F399" s="6"/>
      <c r="G399" s="6"/>
      <c r="H399" s="6"/>
      <c r="I399" s="13"/>
      <c r="J399" s="13"/>
      <c r="K399" s="13"/>
      <c r="L399" s="13"/>
      <c r="M399" s="13"/>
      <c r="N399" s="5"/>
      <c r="O399" s="5"/>
      <c r="P399" s="5"/>
    </row>
    <row r="400">
      <c r="A400" s="28"/>
      <c r="B400" s="28"/>
      <c r="C400" s="5"/>
      <c r="D400" s="5"/>
      <c r="E400" s="13"/>
      <c r="F400" s="6"/>
      <c r="G400" s="6"/>
      <c r="H400" s="6"/>
      <c r="I400" s="13"/>
      <c r="J400" s="13"/>
      <c r="K400" s="13"/>
      <c r="L400" s="13"/>
      <c r="M400" s="13"/>
      <c r="N400" s="5"/>
      <c r="O400" s="5"/>
      <c r="P400" s="5"/>
    </row>
    <row r="401">
      <c r="A401" s="28"/>
      <c r="B401" s="28"/>
      <c r="C401" s="5"/>
      <c r="D401" s="5"/>
      <c r="E401" s="13"/>
      <c r="F401" s="6"/>
      <c r="G401" s="6"/>
      <c r="H401" s="6"/>
      <c r="I401" s="13"/>
      <c r="J401" s="13"/>
      <c r="K401" s="13"/>
      <c r="L401" s="13"/>
      <c r="M401" s="13"/>
      <c r="N401" s="5"/>
      <c r="O401" s="5"/>
      <c r="P401" s="5"/>
    </row>
    <row r="402">
      <c r="A402" s="28"/>
      <c r="B402" s="28"/>
      <c r="C402" s="5"/>
      <c r="D402" s="5"/>
      <c r="E402" s="13"/>
      <c r="F402" s="6"/>
      <c r="G402" s="6"/>
      <c r="H402" s="6"/>
      <c r="I402" s="13"/>
      <c r="J402" s="13"/>
      <c r="K402" s="13"/>
      <c r="L402" s="13"/>
      <c r="M402" s="13"/>
      <c r="N402" s="5"/>
      <c r="O402" s="5"/>
      <c r="P402" s="5"/>
    </row>
    <row r="403">
      <c r="A403" s="28"/>
      <c r="B403" s="28"/>
      <c r="C403" s="5"/>
      <c r="D403" s="5"/>
      <c r="E403" s="13"/>
      <c r="F403" s="6"/>
      <c r="G403" s="6"/>
      <c r="H403" s="6"/>
      <c r="I403" s="13"/>
      <c r="J403" s="13"/>
      <c r="K403" s="13"/>
      <c r="L403" s="13"/>
      <c r="M403" s="13"/>
      <c r="N403" s="5"/>
      <c r="O403" s="5"/>
      <c r="P403" s="5"/>
    </row>
    <row r="404">
      <c r="A404" s="28"/>
      <c r="B404" s="28"/>
      <c r="C404" s="5"/>
      <c r="D404" s="5"/>
      <c r="E404" s="13"/>
      <c r="F404" s="6"/>
      <c r="G404" s="6"/>
      <c r="H404" s="6"/>
      <c r="I404" s="13"/>
      <c r="J404" s="13"/>
      <c r="K404" s="13"/>
      <c r="L404" s="13"/>
      <c r="M404" s="13"/>
      <c r="N404" s="5"/>
      <c r="O404" s="5"/>
      <c r="P404" s="5"/>
    </row>
    <row r="405">
      <c r="A405" s="28"/>
      <c r="B405" s="28"/>
      <c r="C405" s="5"/>
      <c r="D405" s="5"/>
      <c r="E405" s="13"/>
      <c r="F405" s="6"/>
      <c r="G405" s="6"/>
      <c r="H405" s="6"/>
      <c r="I405" s="13"/>
      <c r="J405" s="13"/>
      <c r="K405" s="13"/>
      <c r="L405" s="13"/>
      <c r="M405" s="13"/>
      <c r="N405" s="5"/>
      <c r="O405" s="5"/>
      <c r="P405" s="5"/>
    </row>
    <row r="406">
      <c r="A406" s="28"/>
      <c r="B406" s="28"/>
      <c r="C406" s="5"/>
      <c r="D406" s="5"/>
      <c r="E406" s="13"/>
      <c r="F406" s="6"/>
      <c r="G406" s="6"/>
      <c r="H406" s="6"/>
      <c r="I406" s="13"/>
      <c r="J406" s="13"/>
      <c r="K406" s="13"/>
      <c r="L406" s="13"/>
      <c r="M406" s="13"/>
      <c r="N406" s="5"/>
      <c r="O406" s="5"/>
      <c r="P406" s="5"/>
    </row>
    <row r="407">
      <c r="A407" s="28"/>
      <c r="B407" s="28"/>
      <c r="C407" s="5"/>
      <c r="D407" s="5"/>
      <c r="E407" s="13"/>
      <c r="F407" s="6"/>
      <c r="G407" s="6"/>
      <c r="H407" s="6"/>
      <c r="I407" s="13"/>
      <c r="J407" s="13"/>
      <c r="K407" s="13"/>
      <c r="L407" s="13"/>
      <c r="M407" s="13"/>
      <c r="N407" s="5"/>
      <c r="O407" s="5"/>
      <c r="P407" s="5"/>
    </row>
    <row r="408">
      <c r="A408" s="28"/>
      <c r="B408" s="28"/>
      <c r="C408" s="5"/>
      <c r="D408" s="5"/>
      <c r="E408" s="13"/>
      <c r="F408" s="6"/>
      <c r="G408" s="6"/>
      <c r="H408" s="6"/>
      <c r="I408" s="13"/>
      <c r="J408" s="13"/>
      <c r="K408" s="13"/>
      <c r="L408" s="13"/>
      <c r="M408" s="13"/>
      <c r="N408" s="5"/>
      <c r="O408" s="5"/>
      <c r="P408" s="5"/>
    </row>
    <row r="409">
      <c r="A409" s="28"/>
      <c r="B409" s="28"/>
      <c r="C409" s="5"/>
      <c r="D409" s="5"/>
      <c r="E409" s="13"/>
      <c r="F409" s="6"/>
      <c r="G409" s="6"/>
      <c r="H409" s="6"/>
      <c r="I409" s="13"/>
      <c r="J409" s="13"/>
      <c r="K409" s="13"/>
      <c r="L409" s="13"/>
      <c r="M409" s="13"/>
      <c r="N409" s="5"/>
      <c r="O409" s="5"/>
      <c r="P409" s="5"/>
    </row>
    <row r="410">
      <c r="A410" s="28"/>
      <c r="B410" s="28"/>
      <c r="C410" s="5"/>
      <c r="D410" s="5"/>
      <c r="E410" s="13"/>
      <c r="F410" s="6"/>
      <c r="G410" s="6"/>
      <c r="H410" s="6"/>
      <c r="I410" s="13"/>
      <c r="J410" s="13"/>
      <c r="K410" s="13"/>
      <c r="L410" s="13"/>
      <c r="M410" s="13"/>
      <c r="N410" s="5"/>
      <c r="O410" s="5"/>
      <c r="P410" s="5"/>
    </row>
    <row r="411">
      <c r="A411" s="28"/>
      <c r="B411" s="28"/>
      <c r="C411" s="5"/>
      <c r="D411" s="5"/>
      <c r="E411" s="13"/>
      <c r="F411" s="6"/>
      <c r="G411" s="6"/>
      <c r="H411" s="6"/>
      <c r="I411" s="13"/>
      <c r="J411" s="13"/>
      <c r="K411" s="13"/>
      <c r="L411" s="13"/>
      <c r="M411" s="13"/>
      <c r="N411" s="5"/>
      <c r="O411" s="5"/>
      <c r="P411" s="5"/>
    </row>
    <row r="412">
      <c r="A412" s="28"/>
      <c r="B412" s="28"/>
      <c r="C412" s="5"/>
      <c r="D412" s="5"/>
      <c r="E412" s="13"/>
      <c r="F412" s="6"/>
      <c r="G412" s="6"/>
      <c r="H412" s="6"/>
      <c r="I412" s="13"/>
      <c r="J412" s="13"/>
      <c r="K412" s="13"/>
      <c r="L412" s="13"/>
      <c r="M412" s="13"/>
      <c r="N412" s="5"/>
      <c r="O412" s="5"/>
      <c r="P412" s="5"/>
    </row>
    <row r="413">
      <c r="A413" s="28"/>
      <c r="B413" s="28"/>
      <c r="C413" s="5"/>
      <c r="D413" s="5"/>
      <c r="E413" s="13"/>
      <c r="F413" s="6"/>
      <c r="G413" s="6"/>
      <c r="H413" s="6"/>
      <c r="I413" s="13"/>
      <c r="J413" s="13"/>
      <c r="K413" s="13"/>
      <c r="L413" s="13"/>
      <c r="M413" s="13"/>
      <c r="N413" s="5"/>
      <c r="O413" s="5"/>
      <c r="P413" s="5"/>
    </row>
    <row r="414">
      <c r="A414" s="28"/>
      <c r="B414" s="28"/>
      <c r="C414" s="5"/>
      <c r="D414" s="5"/>
      <c r="E414" s="13"/>
      <c r="F414" s="6"/>
      <c r="G414" s="6"/>
      <c r="H414" s="6"/>
      <c r="I414" s="13"/>
      <c r="J414" s="13"/>
      <c r="K414" s="13"/>
      <c r="L414" s="13"/>
      <c r="M414" s="13"/>
      <c r="N414" s="5"/>
      <c r="O414" s="5"/>
      <c r="P414" s="5"/>
    </row>
    <row r="415">
      <c r="A415" s="28"/>
      <c r="B415" s="28"/>
      <c r="C415" s="5"/>
      <c r="D415" s="5"/>
      <c r="E415" s="13"/>
      <c r="F415" s="6"/>
      <c r="G415" s="6"/>
      <c r="H415" s="6"/>
      <c r="I415" s="13"/>
      <c r="J415" s="13"/>
      <c r="K415" s="13"/>
      <c r="L415" s="13"/>
      <c r="M415" s="13"/>
      <c r="N415" s="5"/>
      <c r="O415" s="5"/>
      <c r="P415" s="5"/>
    </row>
    <row r="416">
      <c r="A416" s="28"/>
      <c r="B416" s="28"/>
      <c r="C416" s="5"/>
      <c r="D416" s="5"/>
      <c r="E416" s="13"/>
      <c r="F416" s="6"/>
      <c r="G416" s="6"/>
      <c r="H416" s="6"/>
      <c r="I416" s="13"/>
      <c r="J416" s="13"/>
      <c r="K416" s="13"/>
      <c r="L416" s="13"/>
      <c r="M416" s="13"/>
      <c r="N416" s="5"/>
      <c r="O416" s="5"/>
      <c r="P416" s="5"/>
    </row>
    <row r="417">
      <c r="A417" s="28"/>
      <c r="B417" s="28"/>
      <c r="C417" s="5"/>
      <c r="D417" s="5"/>
      <c r="E417" s="13"/>
      <c r="F417" s="6"/>
      <c r="G417" s="6"/>
      <c r="H417" s="6"/>
      <c r="I417" s="13"/>
      <c r="J417" s="13"/>
      <c r="K417" s="13"/>
      <c r="L417" s="13"/>
      <c r="M417" s="13"/>
      <c r="N417" s="5"/>
      <c r="O417" s="5"/>
      <c r="P417" s="5"/>
    </row>
    <row r="418">
      <c r="A418" s="28"/>
      <c r="B418" s="28"/>
      <c r="C418" s="5"/>
      <c r="D418" s="5"/>
      <c r="E418" s="13"/>
      <c r="F418" s="6"/>
      <c r="G418" s="6"/>
      <c r="H418" s="6"/>
      <c r="I418" s="13"/>
      <c r="J418" s="13"/>
      <c r="K418" s="13"/>
      <c r="L418" s="13"/>
      <c r="M418" s="13"/>
      <c r="N418" s="5"/>
      <c r="O418" s="5"/>
      <c r="P418" s="5"/>
    </row>
    <row r="419">
      <c r="A419" s="28"/>
      <c r="B419" s="28"/>
      <c r="C419" s="5"/>
      <c r="D419" s="5"/>
      <c r="E419" s="13"/>
      <c r="F419" s="6"/>
      <c r="G419" s="6"/>
      <c r="H419" s="6"/>
      <c r="I419" s="13"/>
      <c r="J419" s="13"/>
      <c r="K419" s="13"/>
      <c r="L419" s="13"/>
      <c r="M419" s="13"/>
      <c r="N419" s="5"/>
      <c r="O419" s="5"/>
      <c r="P419" s="5"/>
    </row>
    <row r="420">
      <c r="A420" s="28"/>
      <c r="B420" s="28"/>
      <c r="C420" s="5"/>
      <c r="D420" s="5"/>
      <c r="E420" s="13"/>
      <c r="F420" s="6"/>
      <c r="G420" s="6"/>
      <c r="H420" s="6"/>
      <c r="I420" s="13"/>
      <c r="J420" s="13"/>
      <c r="K420" s="13"/>
      <c r="L420" s="13"/>
      <c r="M420" s="13"/>
      <c r="N420" s="5"/>
      <c r="O420" s="5"/>
      <c r="P420" s="5"/>
    </row>
    <row r="421">
      <c r="A421" s="28"/>
      <c r="B421" s="28"/>
      <c r="C421" s="5"/>
      <c r="D421" s="5"/>
      <c r="E421" s="13"/>
      <c r="F421" s="6"/>
      <c r="G421" s="6"/>
      <c r="H421" s="6"/>
      <c r="I421" s="13"/>
      <c r="J421" s="13"/>
      <c r="K421" s="13"/>
      <c r="L421" s="13"/>
      <c r="M421" s="13"/>
      <c r="N421" s="5"/>
      <c r="O421" s="5"/>
      <c r="P421" s="5"/>
    </row>
    <row r="422">
      <c r="A422" s="28"/>
      <c r="B422" s="28"/>
      <c r="C422" s="5"/>
      <c r="D422" s="5"/>
      <c r="E422" s="13"/>
      <c r="F422" s="6"/>
      <c r="G422" s="6"/>
      <c r="H422" s="6"/>
      <c r="I422" s="13"/>
      <c r="J422" s="13"/>
      <c r="K422" s="13"/>
      <c r="L422" s="13"/>
      <c r="M422" s="13"/>
      <c r="N422" s="5"/>
      <c r="O422" s="5"/>
      <c r="P422" s="5"/>
    </row>
    <row r="423">
      <c r="A423" s="28"/>
      <c r="B423" s="28"/>
      <c r="C423" s="5"/>
      <c r="D423" s="5"/>
      <c r="E423" s="13"/>
      <c r="F423" s="6"/>
      <c r="G423" s="6"/>
      <c r="H423" s="6"/>
      <c r="I423" s="13"/>
      <c r="J423" s="13"/>
      <c r="K423" s="13"/>
      <c r="L423" s="13"/>
      <c r="M423" s="13"/>
      <c r="N423" s="5"/>
      <c r="O423" s="5"/>
      <c r="P423" s="5"/>
    </row>
    <row r="424">
      <c r="A424" s="28"/>
      <c r="B424" s="28"/>
      <c r="C424" s="5"/>
      <c r="D424" s="5"/>
      <c r="E424" s="13"/>
      <c r="F424" s="6"/>
      <c r="G424" s="6"/>
      <c r="H424" s="6"/>
      <c r="I424" s="13"/>
      <c r="J424" s="13"/>
      <c r="K424" s="13"/>
      <c r="L424" s="13"/>
      <c r="M424" s="13"/>
      <c r="N424" s="5"/>
      <c r="O424" s="5"/>
      <c r="P424" s="5"/>
    </row>
    <row r="425">
      <c r="A425" s="28"/>
      <c r="B425" s="28"/>
      <c r="C425" s="5"/>
      <c r="D425" s="5"/>
      <c r="E425" s="13"/>
      <c r="F425" s="6"/>
      <c r="G425" s="6"/>
      <c r="H425" s="6"/>
      <c r="I425" s="13"/>
      <c r="J425" s="13"/>
      <c r="K425" s="13"/>
      <c r="L425" s="13"/>
      <c r="M425" s="13"/>
      <c r="N425" s="5"/>
      <c r="O425" s="5"/>
      <c r="P425" s="5"/>
    </row>
    <row r="426">
      <c r="A426" s="28"/>
      <c r="B426" s="28"/>
      <c r="C426" s="5"/>
      <c r="D426" s="5"/>
      <c r="E426" s="13"/>
      <c r="F426" s="6"/>
      <c r="G426" s="6"/>
      <c r="H426" s="6"/>
      <c r="I426" s="13"/>
      <c r="J426" s="13"/>
      <c r="K426" s="13"/>
      <c r="L426" s="13"/>
      <c r="M426" s="13"/>
      <c r="N426" s="5"/>
      <c r="O426" s="5"/>
      <c r="P426" s="5"/>
    </row>
    <row r="427">
      <c r="A427" s="28"/>
      <c r="B427" s="28"/>
      <c r="C427" s="5"/>
      <c r="D427" s="5"/>
      <c r="E427" s="13"/>
      <c r="F427" s="6"/>
      <c r="G427" s="6"/>
      <c r="H427" s="6"/>
      <c r="I427" s="13"/>
      <c r="J427" s="13"/>
      <c r="K427" s="13"/>
      <c r="L427" s="13"/>
      <c r="M427" s="13"/>
      <c r="N427" s="5"/>
      <c r="O427" s="5"/>
      <c r="P427" s="5"/>
    </row>
    <row r="428">
      <c r="A428" s="28"/>
      <c r="B428" s="28"/>
      <c r="C428" s="5"/>
      <c r="D428" s="5"/>
      <c r="E428" s="13"/>
      <c r="F428" s="6"/>
      <c r="G428" s="6"/>
      <c r="H428" s="6"/>
      <c r="I428" s="13"/>
      <c r="J428" s="13"/>
      <c r="K428" s="13"/>
      <c r="L428" s="13"/>
      <c r="M428" s="13"/>
      <c r="N428" s="5"/>
      <c r="O428" s="5"/>
      <c r="P428" s="5"/>
    </row>
    <row r="429">
      <c r="A429" s="28"/>
      <c r="B429" s="28"/>
      <c r="C429" s="5"/>
      <c r="D429" s="5"/>
      <c r="E429" s="13"/>
      <c r="F429" s="6"/>
      <c r="G429" s="6"/>
      <c r="H429" s="6"/>
      <c r="I429" s="13"/>
      <c r="J429" s="13"/>
      <c r="K429" s="13"/>
      <c r="L429" s="13"/>
      <c r="M429" s="13"/>
      <c r="N429" s="5"/>
      <c r="O429" s="5"/>
      <c r="P429" s="5"/>
    </row>
    <row r="430">
      <c r="A430" s="28"/>
      <c r="B430" s="28"/>
      <c r="C430" s="5"/>
      <c r="D430" s="5"/>
      <c r="E430" s="13"/>
      <c r="F430" s="6"/>
      <c r="G430" s="6"/>
      <c r="H430" s="6"/>
      <c r="I430" s="13"/>
      <c r="J430" s="13"/>
      <c r="K430" s="13"/>
      <c r="L430" s="13"/>
      <c r="M430" s="13"/>
      <c r="N430" s="5"/>
      <c r="O430" s="5"/>
      <c r="P430" s="5"/>
    </row>
    <row r="431">
      <c r="A431" s="28"/>
      <c r="B431" s="28"/>
      <c r="C431" s="5"/>
      <c r="D431" s="5"/>
      <c r="E431" s="13"/>
      <c r="F431" s="6"/>
      <c r="G431" s="6"/>
      <c r="H431" s="6"/>
      <c r="I431" s="13"/>
      <c r="J431" s="13"/>
      <c r="K431" s="13"/>
      <c r="L431" s="13"/>
      <c r="M431" s="13"/>
      <c r="N431" s="5"/>
      <c r="O431" s="5"/>
      <c r="P431" s="5"/>
    </row>
    <row r="432">
      <c r="A432" s="28"/>
      <c r="B432" s="28"/>
      <c r="C432" s="5"/>
      <c r="D432" s="5"/>
      <c r="E432" s="13"/>
      <c r="F432" s="6"/>
      <c r="G432" s="6"/>
      <c r="H432" s="6"/>
      <c r="I432" s="13"/>
      <c r="J432" s="13"/>
      <c r="K432" s="13"/>
      <c r="L432" s="13"/>
      <c r="M432" s="13"/>
      <c r="N432" s="5"/>
      <c r="O432" s="5"/>
      <c r="P432" s="5"/>
    </row>
    <row r="433">
      <c r="A433" s="28"/>
      <c r="B433" s="28"/>
      <c r="C433" s="5"/>
      <c r="D433" s="5"/>
      <c r="E433" s="13"/>
      <c r="F433" s="6"/>
      <c r="G433" s="6"/>
      <c r="H433" s="6"/>
      <c r="I433" s="13"/>
      <c r="J433" s="13"/>
      <c r="K433" s="13"/>
      <c r="L433" s="13"/>
      <c r="M433" s="13"/>
      <c r="N433" s="5"/>
      <c r="O433" s="5"/>
      <c r="P433" s="5"/>
    </row>
    <row r="434">
      <c r="A434" s="28"/>
      <c r="B434" s="28"/>
      <c r="C434" s="5"/>
      <c r="D434" s="5"/>
      <c r="E434" s="13"/>
      <c r="F434" s="6"/>
      <c r="G434" s="6"/>
      <c r="H434" s="6"/>
      <c r="I434" s="13"/>
      <c r="J434" s="13"/>
      <c r="K434" s="13"/>
      <c r="L434" s="13"/>
      <c r="M434" s="13"/>
      <c r="N434" s="5"/>
      <c r="O434" s="5"/>
      <c r="P434" s="5"/>
    </row>
    <row r="435">
      <c r="A435" s="28"/>
      <c r="B435" s="28"/>
      <c r="C435" s="5"/>
      <c r="D435" s="5"/>
      <c r="E435" s="13"/>
      <c r="F435" s="6"/>
      <c r="G435" s="6"/>
      <c r="H435" s="6"/>
      <c r="I435" s="13"/>
      <c r="J435" s="13"/>
      <c r="K435" s="13"/>
      <c r="L435" s="13"/>
      <c r="M435" s="13"/>
      <c r="N435" s="5"/>
      <c r="O435" s="5"/>
      <c r="P435" s="5"/>
    </row>
    <row r="436">
      <c r="A436" s="28"/>
      <c r="B436" s="28"/>
      <c r="C436" s="5"/>
      <c r="D436" s="5"/>
      <c r="E436" s="13"/>
      <c r="F436" s="6"/>
      <c r="G436" s="6"/>
      <c r="H436" s="6"/>
      <c r="I436" s="13"/>
      <c r="J436" s="13"/>
      <c r="K436" s="13"/>
      <c r="L436" s="13"/>
      <c r="M436" s="13"/>
      <c r="N436" s="5"/>
      <c r="O436" s="5"/>
      <c r="P436" s="5"/>
    </row>
    <row r="437">
      <c r="A437" s="28"/>
      <c r="B437" s="28"/>
      <c r="C437" s="5"/>
      <c r="D437" s="5"/>
      <c r="E437" s="13"/>
      <c r="F437" s="6"/>
      <c r="G437" s="6"/>
      <c r="H437" s="6"/>
      <c r="I437" s="13"/>
      <c r="J437" s="13"/>
      <c r="K437" s="13"/>
      <c r="L437" s="13"/>
      <c r="M437" s="13"/>
      <c r="N437" s="5"/>
      <c r="O437" s="5"/>
      <c r="P437" s="5"/>
    </row>
    <row r="438">
      <c r="A438" s="28"/>
      <c r="B438" s="28"/>
      <c r="C438" s="5"/>
      <c r="D438" s="5"/>
      <c r="E438" s="13"/>
      <c r="F438" s="6"/>
      <c r="G438" s="6"/>
      <c r="H438" s="6"/>
      <c r="I438" s="13"/>
      <c r="J438" s="13"/>
      <c r="K438" s="13"/>
      <c r="L438" s="13"/>
      <c r="M438" s="13"/>
      <c r="N438" s="5"/>
      <c r="O438" s="5"/>
      <c r="P438" s="5"/>
    </row>
    <row r="439">
      <c r="A439" s="28"/>
      <c r="B439" s="28"/>
      <c r="C439" s="5"/>
      <c r="D439" s="5"/>
      <c r="E439" s="13"/>
      <c r="F439" s="6"/>
      <c r="G439" s="6"/>
      <c r="H439" s="6"/>
      <c r="I439" s="13"/>
      <c r="J439" s="13"/>
      <c r="K439" s="13"/>
      <c r="L439" s="13"/>
      <c r="M439" s="13"/>
      <c r="N439" s="5"/>
      <c r="O439" s="5"/>
      <c r="P439" s="5"/>
    </row>
    <row r="440">
      <c r="A440" s="28"/>
      <c r="B440" s="28"/>
      <c r="C440" s="5"/>
      <c r="D440" s="5"/>
      <c r="E440" s="13"/>
      <c r="F440" s="6"/>
      <c r="G440" s="6"/>
      <c r="H440" s="6"/>
      <c r="I440" s="13"/>
      <c r="J440" s="13"/>
      <c r="K440" s="13"/>
      <c r="L440" s="13"/>
      <c r="M440" s="13"/>
      <c r="N440" s="5"/>
      <c r="O440" s="5"/>
      <c r="P440" s="5"/>
    </row>
    <row r="441">
      <c r="A441" s="28"/>
      <c r="B441" s="28"/>
      <c r="C441" s="5"/>
      <c r="D441" s="5"/>
      <c r="E441" s="13"/>
      <c r="F441" s="6"/>
      <c r="G441" s="6"/>
      <c r="H441" s="6"/>
      <c r="I441" s="13"/>
      <c r="J441" s="13"/>
      <c r="K441" s="13"/>
      <c r="L441" s="13"/>
      <c r="M441" s="13"/>
      <c r="N441" s="5"/>
      <c r="O441" s="5"/>
      <c r="P441" s="5"/>
    </row>
    <row r="442">
      <c r="A442" s="28"/>
      <c r="B442" s="28"/>
      <c r="C442" s="5"/>
      <c r="D442" s="5"/>
      <c r="E442" s="13"/>
      <c r="F442" s="6"/>
      <c r="G442" s="6"/>
      <c r="H442" s="6"/>
      <c r="I442" s="13"/>
      <c r="J442" s="13"/>
      <c r="K442" s="13"/>
      <c r="L442" s="13"/>
      <c r="M442" s="13"/>
      <c r="N442" s="5"/>
      <c r="O442" s="5"/>
      <c r="P442" s="5"/>
    </row>
    <row r="443">
      <c r="A443" s="28"/>
      <c r="B443" s="28"/>
      <c r="C443" s="5"/>
      <c r="D443" s="5"/>
      <c r="E443" s="13"/>
      <c r="F443" s="6"/>
      <c r="G443" s="6"/>
      <c r="H443" s="6"/>
      <c r="I443" s="13"/>
      <c r="J443" s="13"/>
      <c r="K443" s="13"/>
      <c r="L443" s="13"/>
      <c r="M443" s="13"/>
      <c r="N443" s="5"/>
      <c r="O443" s="5"/>
      <c r="P443" s="5"/>
    </row>
    <row r="444">
      <c r="A444" s="28"/>
      <c r="B444" s="28"/>
      <c r="C444" s="5"/>
      <c r="D444" s="5"/>
      <c r="E444" s="13"/>
      <c r="F444" s="6"/>
      <c r="G444" s="6"/>
      <c r="H444" s="6"/>
      <c r="I444" s="13"/>
      <c r="J444" s="13"/>
      <c r="K444" s="13"/>
      <c r="L444" s="13"/>
      <c r="M444" s="13"/>
      <c r="N444" s="5"/>
      <c r="O444" s="5"/>
      <c r="P444" s="5"/>
    </row>
    <row r="445">
      <c r="A445" s="28"/>
      <c r="B445" s="28"/>
      <c r="C445" s="5"/>
      <c r="D445" s="5"/>
      <c r="E445" s="13"/>
      <c r="F445" s="6"/>
      <c r="G445" s="6"/>
      <c r="H445" s="6"/>
      <c r="I445" s="13"/>
      <c r="J445" s="13"/>
      <c r="K445" s="13"/>
      <c r="L445" s="13"/>
      <c r="M445" s="13"/>
      <c r="N445" s="5"/>
      <c r="O445" s="5"/>
      <c r="P445" s="5"/>
    </row>
    <row r="446">
      <c r="A446" s="28"/>
      <c r="B446" s="28"/>
      <c r="C446" s="5"/>
      <c r="D446" s="5"/>
      <c r="E446" s="13"/>
      <c r="F446" s="6"/>
      <c r="G446" s="6"/>
      <c r="H446" s="6"/>
      <c r="I446" s="13"/>
      <c r="J446" s="13"/>
      <c r="K446" s="13"/>
      <c r="L446" s="13"/>
      <c r="M446" s="13"/>
      <c r="N446" s="5"/>
      <c r="O446" s="5"/>
      <c r="P446" s="5"/>
    </row>
    <row r="447">
      <c r="A447" s="28"/>
      <c r="B447" s="28"/>
      <c r="C447" s="5"/>
      <c r="D447" s="5"/>
      <c r="E447" s="13"/>
      <c r="F447" s="6"/>
      <c r="G447" s="6"/>
      <c r="H447" s="6"/>
      <c r="I447" s="13"/>
      <c r="J447" s="13"/>
      <c r="K447" s="13"/>
      <c r="L447" s="13"/>
      <c r="M447" s="13"/>
      <c r="N447" s="5"/>
      <c r="O447" s="5"/>
      <c r="P447" s="5"/>
    </row>
    <row r="448">
      <c r="A448" s="28"/>
      <c r="B448" s="28"/>
      <c r="C448" s="5"/>
      <c r="D448" s="5"/>
      <c r="E448" s="13"/>
      <c r="F448" s="6"/>
      <c r="G448" s="6"/>
      <c r="H448" s="6"/>
      <c r="I448" s="13"/>
      <c r="J448" s="13"/>
      <c r="K448" s="13"/>
      <c r="L448" s="13"/>
      <c r="M448" s="13"/>
      <c r="N448" s="5"/>
      <c r="O448" s="5"/>
      <c r="P448" s="5"/>
    </row>
    <row r="449">
      <c r="A449" s="28"/>
      <c r="B449" s="28"/>
      <c r="C449" s="5"/>
      <c r="D449" s="5"/>
      <c r="E449" s="13"/>
      <c r="F449" s="6"/>
      <c r="G449" s="6"/>
      <c r="H449" s="6"/>
      <c r="I449" s="13"/>
      <c r="J449" s="13"/>
      <c r="K449" s="13"/>
      <c r="L449" s="13"/>
      <c r="M449" s="13"/>
      <c r="N449" s="5"/>
      <c r="O449" s="5"/>
      <c r="P449" s="5"/>
    </row>
    <row r="450">
      <c r="A450" s="28"/>
      <c r="B450" s="28"/>
      <c r="C450" s="5"/>
      <c r="D450" s="5"/>
      <c r="E450" s="13"/>
      <c r="F450" s="6"/>
      <c r="G450" s="6"/>
      <c r="H450" s="6"/>
      <c r="I450" s="13"/>
      <c r="J450" s="13"/>
      <c r="K450" s="13"/>
      <c r="L450" s="13"/>
      <c r="M450" s="13"/>
      <c r="N450" s="5"/>
      <c r="O450" s="5"/>
      <c r="P450" s="5"/>
    </row>
    <row r="451">
      <c r="A451" s="28"/>
      <c r="B451" s="28"/>
      <c r="C451" s="5"/>
      <c r="D451" s="5"/>
      <c r="E451" s="13"/>
      <c r="F451" s="6"/>
      <c r="G451" s="6"/>
      <c r="H451" s="6"/>
      <c r="I451" s="13"/>
      <c r="J451" s="13"/>
      <c r="K451" s="13"/>
      <c r="L451" s="13"/>
      <c r="M451" s="13"/>
      <c r="N451" s="5"/>
      <c r="O451" s="5"/>
      <c r="P451" s="5"/>
    </row>
    <row r="452">
      <c r="A452" s="28"/>
      <c r="B452" s="28"/>
      <c r="C452" s="5"/>
      <c r="D452" s="5"/>
      <c r="E452" s="13"/>
      <c r="F452" s="6"/>
      <c r="G452" s="6"/>
      <c r="H452" s="6"/>
      <c r="I452" s="13"/>
      <c r="J452" s="13"/>
      <c r="K452" s="13"/>
      <c r="L452" s="13"/>
      <c r="M452" s="13"/>
      <c r="N452" s="5"/>
      <c r="O452" s="5"/>
      <c r="P452" s="5"/>
    </row>
    <row r="453">
      <c r="A453" s="28"/>
      <c r="B453" s="28"/>
      <c r="C453" s="5"/>
      <c r="D453" s="5"/>
      <c r="E453" s="13"/>
      <c r="F453" s="6"/>
      <c r="G453" s="6"/>
      <c r="H453" s="6"/>
      <c r="I453" s="13"/>
      <c r="J453" s="13"/>
      <c r="K453" s="13"/>
      <c r="L453" s="13"/>
      <c r="M453" s="13"/>
      <c r="N453" s="5"/>
      <c r="O453" s="5"/>
      <c r="P453" s="5"/>
    </row>
    <row r="454">
      <c r="A454" s="28"/>
      <c r="B454" s="28"/>
      <c r="C454" s="5"/>
      <c r="D454" s="5"/>
      <c r="E454" s="13"/>
      <c r="F454" s="6"/>
      <c r="G454" s="6"/>
      <c r="H454" s="6"/>
      <c r="I454" s="13"/>
      <c r="J454" s="13"/>
      <c r="K454" s="13"/>
      <c r="L454" s="13"/>
      <c r="M454" s="13"/>
      <c r="N454" s="5"/>
      <c r="O454" s="5"/>
      <c r="P454" s="5"/>
    </row>
    <row r="455">
      <c r="A455" s="28"/>
      <c r="B455" s="28"/>
      <c r="C455" s="5"/>
      <c r="D455" s="5"/>
      <c r="E455" s="13"/>
      <c r="F455" s="6"/>
      <c r="G455" s="6"/>
      <c r="H455" s="6"/>
      <c r="I455" s="13"/>
      <c r="J455" s="13"/>
      <c r="K455" s="13"/>
      <c r="L455" s="13"/>
      <c r="M455" s="13"/>
      <c r="N455" s="5"/>
      <c r="O455" s="5"/>
      <c r="P455" s="5"/>
    </row>
    <row r="456">
      <c r="A456" s="28"/>
      <c r="B456" s="28"/>
      <c r="C456" s="5"/>
      <c r="D456" s="5"/>
      <c r="E456" s="13"/>
      <c r="F456" s="6"/>
      <c r="G456" s="6"/>
      <c r="H456" s="6"/>
      <c r="I456" s="13"/>
      <c r="J456" s="13"/>
      <c r="K456" s="13"/>
      <c r="L456" s="13"/>
      <c r="M456" s="13"/>
      <c r="N456" s="5"/>
      <c r="O456" s="5"/>
      <c r="P456" s="5"/>
    </row>
    <row r="457">
      <c r="A457" s="28"/>
      <c r="B457" s="28"/>
      <c r="C457" s="5"/>
      <c r="D457" s="5"/>
      <c r="E457" s="13"/>
      <c r="F457" s="6"/>
      <c r="G457" s="6"/>
      <c r="H457" s="6"/>
      <c r="I457" s="13"/>
      <c r="J457" s="13"/>
      <c r="K457" s="13"/>
      <c r="L457" s="13"/>
      <c r="M457" s="13"/>
      <c r="N457" s="5"/>
      <c r="O457" s="5"/>
      <c r="P457" s="5"/>
    </row>
    <row r="458">
      <c r="A458" s="28"/>
      <c r="B458" s="28"/>
      <c r="C458" s="5"/>
      <c r="D458" s="5"/>
      <c r="E458" s="13"/>
      <c r="F458" s="6"/>
      <c r="G458" s="6"/>
      <c r="H458" s="6"/>
      <c r="I458" s="13"/>
      <c r="J458" s="13"/>
      <c r="K458" s="13"/>
      <c r="L458" s="13"/>
      <c r="M458" s="13"/>
      <c r="N458" s="5"/>
      <c r="O458" s="5"/>
      <c r="P458" s="5"/>
    </row>
    <row r="459">
      <c r="A459" s="28"/>
      <c r="B459" s="28"/>
      <c r="C459" s="5"/>
      <c r="D459" s="5"/>
      <c r="E459" s="13"/>
      <c r="F459" s="6"/>
      <c r="G459" s="6"/>
      <c r="H459" s="6"/>
      <c r="I459" s="13"/>
      <c r="J459" s="13"/>
      <c r="K459" s="13"/>
      <c r="L459" s="13"/>
      <c r="M459" s="13"/>
      <c r="N459" s="5"/>
      <c r="O459" s="5"/>
      <c r="P459" s="5"/>
    </row>
    <row r="460">
      <c r="A460" s="28"/>
      <c r="B460" s="28"/>
      <c r="C460" s="5"/>
      <c r="D460" s="5"/>
      <c r="E460" s="13"/>
      <c r="F460" s="6"/>
      <c r="G460" s="6"/>
      <c r="H460" s="6"/>
      <c r="I460" s="13"/>
      <c r="J460" s="13"/>
      <c r="K460" s="13"/>
      <c r="L460" s="13"/>
      <c r="M460" s="13"/>
      <c r="N460" s="5"/>
      <c r="O460" s="5"/>
      <c r="P460" s="5"/>
    </row>
    <row r="461">
      <c r="A461" s="28"/>
      <c r="B461" s="28"/>
      <c r="C461" s="5"/>
      <c r="D461" s="5"/>
      <c r="E461" s="13"/>
      <c r="F461" s="6"/>
      <c r="G461" s="6"/>
      <c r="H461" s="6"/>
      <c r="I461" s="13"/>
      <c r="J461" s="13"/>
      <c r="K461" s="13"/>
      <c r="L461" s="13"/>
      <c r="M461" s="13"/>
      <c r="N461" s="5"/>
      <c r="O461" s="5"/>
      <c r="P461" s="5"/>
    </row>
    <row r="462">
      <c r="A462" s="28"/>
      <c r="B462" s="28"/>
      <c r="C462" s="5"/>
      <c r="D462" s="5"/>
      <c r="E462" s="13"/>
      <c r="F462" s="6"/>
      <c r="G462" s="6"/>
      <c r="H462" s="6"/>
      <c r="I462" s="13"/>
      <c r="J462" s="13"/>
      <c r="K462" s="13"/>
      <c r="L462" s="13"/>
      <c r="M462" s="13"/>
      <c r="N462" s="5"/>
      <c r="O462" s="5"/>
      <c r="P462" s="5"/>
    </row>
    <row r="463">
      <c r="A463" s="28"/>
      <c r="B463" s="28"/>
      <c r="C463" s="5"/>
      <c r="D463" s="5"/>
      <c r="E463" s="13"/>
      <c r="F463" s="6"/>
      <c r="G463" s="6"/>
      <c r="H463" s="6"/>
      <c r="I463" s="13"/>
      <c r="J463" s="13"/>
      <c r="K463" s="13"/>
      <c r="L463" s="13"/>
      <c r="M463" s="13"/>
      <c r="N463" s="5"/>
      <c r="O463" s="5"/>
      <c r="P463" s="5"/>
    </row>
    <row r="464">
      <c r="A464" s="28"/>
      <c r="B464" s="28"/>
      <c r="C464" s="5"/>
      <c r="D464" s="5"/>
      <c r="E464" s="13"/>
      <c r="F464" s="6"/>
      <c r="G464" s="6"/>
      <c r="H464" s="6"/>
      <c r="I464" s="13"/>
      <c r="J464" s="13"/>
      <c r="K464" s="13"/>
      <c r="L464" s="13"/>
      <c r="M464" s="13"/>
      <c r="N464" s="5"/>
      <c r="O464" s="5"/>
      <c r="P464" s="5"/>
    </row>
    <row r="465">
      <c r="A465" s="28"/>
      <c r="B465" s="28"/>
      <c r="C465" s="5"/>
      <c r="D465" s="5"/>
      <c r="E465" s="13"/>
      <c r="F465" s="6"/>
      <c r="G465" s="6"/>
      <c r="H465" s="6"/>
      <c r="I465" s="13"/>
      <c r="J465" s="13"/>
      <c r="K465" s="13"/>
      <c r="L465" s="13"/>
      <c r="M465" s="13"/>
      <c r="N465" s="5"/>
      <c r="O465" s="5"/>
      <c r="P465" s="5"/>
    </row>
    <row r="466">
      <c r="A466" s="28"/>
      <c r="B466" s="28"/>
      <c r="C466" s="5"/>
      <c r="D466" s="5"/>
      <c r="E466" s="13"/>
      <c r="F466" s="6"/>
      <c r="G466" s="6"/>
      <c r="H466" s="6"/>
      <c r="I466" s="13"/>
      <c r="J466" s="13"/>
      <c r="K466" s="13"/>
      <c r="L466" s="13"/>
      <c r="M466" s="13"/>
      <c r="N466" s="5"/>
      <c r="O466" s="5"/>
      <c r="P466" s="5"/>
    </row>
    <row r="467">
      <c r="A467" s="28"/>
      <c r="B467" s="28"/>
      <c r="C467" s="5"/>
      <c r="D467" s="5"/>
      <c r="E467" s="13"/>
      <c r="F467" s="6"/>
      <c r="G467" s="6"/>
      <c r="H467" s="6"/>
      <c r="I467" s="13"/>
      <c r="J467" s="13"/>
      <c r="K467" s="13"/>
      <c r="L467" s="13"/>
      <c r="M467" s="13"/>
      <c r="N467" s="5"/>
      <c r="O467" s="5"/>
      <c r="P467" s="5"/>
    </row>
    <row r="468">
      <c r="A468" s="28"/>
      <c r="B468" s="28"/>
      <c r="C468" s="5"/>
      <c r="D468" s="5"/>
      <c r="E468" s="13"/>
      <c r="F468" s="6"/>
      <c r="G468" s="6"/>
      <c r="H468" s="6"/>
      <c r="I468" s="13"/>
      <c r="J468" s="13"/>
      <c r="K468" s="13"/>
      <c r="L468" s="13"/>
      <c r="M468" s="13"/>
      <c r="N468" s="5"/>
      <c r="O468" s="5"/>
      <c r="P468" s="5"/>
    </row>
    <row r="469">
      <c r="A469" s="28"/>
      <c r="B469" s="28"/>
      <c r="C469" s="5"/>
      <c r="D469" s="5"/>
      <c r="E469" s="13"/>
      <c r="F469" s="6"/>
      <c r="G469" s="6"/>
      <c r="H469" s="6"/>
      <c r="I469" s="13"/>
      <c r="J469" s="13"/>
      <c r="K469" s="13"/>
      <c r="L469" s="13"/>
      <c r="M469" s="13"/>
      <c r="N469" s="5"/>
      <c r="O469" s="5"/>
      <c r="P469" s="5"/>
    </row>
    <row r="470">
      <c r="A470" s="28"/>
      <c r="B470" s="28"/>
      <c r="C470" s="5"/>
      <c r="D470" s="5"/>
      <c r="E470" s="13"/>
      <c r="F470" s="6"/>
      <c r="G470" s="6"/>
      <c r="H470" s="6"/>
      <c r="I470" s="13"/>
      <c r="J470" s="13"/>
      <c r="K470" s="13"/>
      <c r="L470" s="13"/>
      <c r="M470" s="13"/>
      <c r="N470" s="5"/>
      <c r="O470" s="5"/>
      <c r="P470" s="5"/>
    </row>
    <row r="471">
      <c r="A471" s="28"/>
      <c r="B471" s="28"/>
      <c r="C471" s="5"/>
      <c r="D471" s="5"/>
      <c r="E471" s="13"/>
      <c r="F471" s="6"/>
      <c r="G471" s="6"/>
      <c r="H471" s="6"/>
      <c r="I471" s="13"/>
      <c r="J471" s="13"/>
      <c r="K471" s="13"/>
      <c r="L471" s="13"/>
      <c r="M471" s="13"/>
      <c r="N471" s="5"/>
      <c r="O471" s="5"/>
      <c r="P471" s="5"/>
    </row>
    <row r="472">
      <c r="A472" s="28"/>
      <c r="B472" s="28"/>
      <c r="C472" s="5"/>
      <c r="D472" s="5"/>
      <c r="E472" s="13"/>
      <c r="F472" s="6"/>
      <c r="G472" s="6"/>
      <c r="H472" s="6"/>
      <c r="I472" s="13"/>
      <c r="J472" s="13"/>
      <c r="K472" s="13"/>
      <c r="L472" s="13"/>
      <c r="M472" s="13"/>
      <c r="N472" s="5"/>
      <c r="O472" s="5"/>
      <c r="P472" s="5"/>
    </row>
    <row r="473">
      <c r="A473" s="28"/>
      <c r="B473" s="28"/>
      <c r="C473" s="5"/>
      <c r="D473" s="5"/>
      <c r="E473" s="13"/>
      <c r="F473" s="6"/>
      <c r="G473" s="6"/>
      <c r="H473" s="6"/>
      <c r="I473" s="13"/>
      <c r="J473" s="13"/>
      <c r="K473" s="13"/>
      <c r="L473" s="13"/>
      <c r="M473" s="13"/>
      <c r="N473" s="5"/>
      <c r="O473" s="5"/>
      <c r="P473" s="5"/>
    </row>
    <row r="474">
      <c r="A474" s="28"/>
      <c r="B474" s="28"/>
      <c r="C474" s="5"/>
      <c r="D474" s="5"/>
      <c r="E474" s="13"/>
      <c r="F474" s="6"/>
      <c r="G474" s="6"/>
      <c r="H474" s="6"/>
      <c r="I474" s="13"/>
      <c r="J474" s="13"/>
      <c r="K474" s="13"/>
      <c r="L474" s="13"/>
      <c r="M474" s="13"/>
      <c r="N474" s="5"/>
      <c r="O474" s="5"/>
      <c r="P474" s="5"/>
    </row>
    <row r="475">
      <c r="A475" s="28"/>
      <c r="B475" s="28"/>
      <c r="C475" s="5"/>
      <c r="D475" s="5"/>
      <c r="E475" s="13"/>
      <c r="F475" s="6"/>
      <c r="G475" s="6"/>
      <c r="H475" s="6"/>
      <c r="I475" s="13"/>
      <c r="J475" s="13"/>
      <c r="K475" s="13"/>
      <c r="L475" s="13"/>
      <c r="M475" s="13"/>
      <c r="N475" s="5"/>
      <c r="O475" s="5"/>
      <c r="P475" s="5"/>
    </row>
    <row r="476">
      <c r="A476" s="28"/>
      <c r="B476" s="28"/>
      <c r="C476" s="5"/>
      <c r="D476" s="5"/>
      <c r="E476" s="13"/>
      <c r="F476" s="6"/>
      <c r="G476" s="6"/>
      <c r="H476" s="6"/>
      <c r="I476" s="13"/>
      <c r="J476" s="13"/>
      <c r="K476" s="13"/>
      <c r="L476" s="13"/>
      <c r="M476" s="13"/>
      <c r="N476" s="5"/>
      <c r="O476" s="5"/>
      <c r="P476" s="5"/>
    </row>
    <row r="477">
      <c r="A477" s="28"/>
      <c r="B477" s="28"/>
      <c r="C477" s="5"/>
      <c r="D477" s="5"/>
      <c r="E477" s="13"/>
      <c r="F477" s="6"/>
      <c r="G477" s="6"/>
      <c r="H477" s="6"/>
      <c r="I477" s="13"/>
      <c r="J477" s="13"/>
      <c r="K477" s="13"/>
      <c r="L477" s="13"/>
      <c r="M477" s="13"/>
      <c r="N477" s="5"/>
      <c r="O477" s="5"/>
      <c r="P477" s="5"/>
    </row>
    <row r="478">
      <c r="A478" s="28"/>
      <c r="B478" s="28"/>
      <c r="C478" s="5"/>
      <c r="D478" s="5"/>
      <c r="E478" s="13"/>
      <c r="F478" s="6"/>
      <c r="G478" s="6"/>
      <c r="H478" s="6"/>
      <c r="I478" s="13"/>
      <c r="J478" s="13"/>
      <c r="K478" s="13"/>
      <c r="L478" s="13"/>
      <c r="M478" s="13"/>
      <c r="N478" s="5"/>
      <c r="O478" s="5"/>
      <c r="P478" s="5"/>
    </row>
    <row r="479">
      <c r="A479" s="28"/>
      <c r="B479" s="28"/>
      <c r="C479" s="5"/>
      <c r="D479" s="5"/>
      <c r="E479" s="13"/>
      <c r="F479" s="6"/>
      <c r="G479" s="6"/>
      <c r="H479" s="6"/>
      <c r="I479" s="13"/>
      <c r="J479" s="13"/>
      <c r="K479" s="13"/>
      <c r="L479" s="13"/>
      <c r="M479" s="13"/>
      <c r="N479" s="5"/>
      <c r="O479" s="5"/>
      <c r="P479" s="5"/>
    </row>
    <row r="480">
      <c r="A480" s="28"/>
      <c r="B480" s="28"/>
      <c r="C480" s="5"/>
      <c r="D480" s="5"/>
      <c r="E480" s="13"/>
      <c r="F480" s="6"/>
      <c r="G480" s="6"/>
      <c r="H480" s="6"/>
      <c r="I480" s="13"/>
      <c r="J480" s="13"/>
      <c r="K480" s="13"/>
      <c r="L480" s="13"/>
      <c r="M480" s="13"/>
      <c r="N480" s="5"/>
      <c r="O480" s="5"/>
      <c r="P480" s="5"/>
    </row>
    <row r="481">
      <c r="A481" s="28"/>
      <c r="B481" s="28"/>
      <c r="C481" s="5"/>
      <c r="D481" s="5"/>
      <c r="E481" s="13"/>
      <c r="F481" s="6"/>
      <c r="G481" s="6"/>
      <c r="H481" s="6"/>
      <c r="I481" s="13"/>
      <c r="J481" s="13"/>
      <c r="K481" s="13"/>
      <c r="L481" s="13"/>
      <c r="M481" s="13"/>
      <c r="N481" s="5"/>
      <c r="O481" s="5"/>
      <c r="P481" s="5"/>
    </row>
    <row r="482">
      <c r="A482" s="28"/>
      <c r="B482" s="28"/>
      <c r="C482" s="5"/>
      <c r="D482" s="5"/>
      <c r="E482" s="13"/>
      <c r="F482" s="6"/>
      <c r="G482" s="6"/>
      <c r="H482" s="6"/>
      <c r="I482" s="13"/>
      <c r="J482" s="13"/>
      <c r="K482" s="13"/>
      <c r="L482" s="13"/>
      <c r="M482" s="13"/>
      <c r="N482" s="5"/>
      <c r="O482" s="5"/>
      <c r="P482" s="5"/>
    </row>
    <row r="483">
      <c r="A483" s="28"/>
      <c r="B483" s="28"/>
      <c r="C483" s="5"/>
      <c r="D483" s="5"/>
      <c r="E483" s="13"/>
      <c r="F483" s="6"/>
      <c r="G483" s="6"/>
      <c r="H483" s="6"/>
      <c r="I483" s="13"/>
      <c r="J483" s="13"/>
      <c r="K483" s="13"/>
      <c r="L483" s="13"/>
      <c r="M483" s="13"/>
      <c r="N483" s="5"/>
      <c r="O483" s="5"/>
      <c r="P483" s="5"/>
    </row>
    <row r="484">
      <c r="A484" s="28"/>
      <c r="B484" s="28"/>
      <c r="C484" s="5"/>
      <c r="D484" s="5"/>
      <c r="E484" s="13"/>
      <c r="F484" s="6"/>
      <c r="G484" s="6"/>
      <c r="H484" s="6"/>
      <c r="I484" s="13"/>
      <c r="J484" s="13"/>
      <c r="K484" s="13"/>
      <c r="L484" s="13"/>
      <c r="M484" s="13"/>
      <c r="N484" s="5"/>
      <c r="O484" s="5"/>
      <c r="P484" s="5"/>
    </row>
    <row r="485">
      <c r="A485" s="28"/>
      <c r="B485" s="28"/>
      <c r="C485" s="5"/>
      <c r="D485" s="5"/>
      <c r="E485" s="13"/>
      <c r="F485" s="6"/>
      <c r="G485" s="6"/>
      <c r="H485" s="6"/>
      <c r="I485" s="13"/>
      <c r="J485" s="13"/>
      <c r="K485" s="13"/>
      <c r="L485" s="13"/>
      <c r="M485" s="13"/>
      <c r="N485" s="5"/>
      <c r="O485" s="5"/>
      <c r="P485" s="5"/>
    </row>
    <row r="486">
      <c r="A486" s="28"/>
      <c r="B486" s="28"/>
      <c r="C486" s="5"/>
      <c r="D486" s="5"/>
      <c r="E486" s="13"/>
      <c r="F486" s="6"/>
      <c r="G486" s="6"/>
      <c r="H486" s="6"/>
      <c r="I486" s="13"/>
      <c r="J486" s="13"/>
      <c r="K486" s="13"/>
      <c r="L486" s="13"/>
      <c r="M486" s="13"/>
      <c r="N486" s="5"/>
      <c r="O486" s="5"/>
      <c r="P486" s="5"/>
    </row>
    <row r="487">
      <c r="A487" s="28"/>
      <c r="B487" s="28"/>
      <c r="C487" s="5"/>
      <c r="D487" s="5"/>
      <c r="E487" s="13"/>
      <c r="F487" s="6"/>
      <c r="G487" s="6"/>
      <c r="H487" s="6"/>
      <c r="I487" s="13"/>
      <c r="J487" s="13"/>
      <c r="K487" s="13"/>
      <c r="L487" s="13"/>
      <c r="M487" s="13"/>
      <c r="N487" s="5"/>
      <c r="O487" s="5"/>
      <c r="P487" s="5"/>
    </row>
    <row r="488">
      <c r="A488" s="28"/>
      <c r="B488" s="28"/>
      <c r="C488" s="5"/>
      <c r="D488" s="5"/>
      <c r="E488" s="13"/>
      <c r="F488" s="6"/>
      <c r="G488" s="6"/>
      <c r="H488" s="6"/>
      <c r="I488" s="13"/>
      <c r="J488" s="13"/>
      <c r="K488" s="13"/>
      <c r="L488" s="13"/>
      <c r="M488" s="13"/>
      <c r="N488" s="5"/>
      <c r="O488" s="5"/>
      <c r="P488" s="5"/>
    </row>
    <row r="489">
      <c r="A489" s="28"/>
      <c r="B489" s="28"/>
      <c r="C489" s="5"/>
      <c r="D489" s="5"/>
      <c r="E489" s="13"/>
      <c r="F489" s="6"/>
      <c r="G489" s="6"/>
      <c r="H489" s="6"/>
      <c r="I489" s="13"/>
      <c r="J489" s="13"/>
      <c r="K489" s="13"/>
      <c r="L489" s="13"/>
      <c r="M489" s="13"/>
      <c r="N489" s="5"/>
      <c r="O489" s="5"/>
      <c r="P489" s="5"/>
    </row>
    <row r="490">
      <c r="A490" s="28"/>
      <c r="B490" s="28"/>
      <c r="C490" s="5"/>
      <c r="D490" s="5"/>
      <c r="E490" s="13"/>
      <c r="F490" s="6"/>
      <c r="G490" s="6"/>
      <c r="H490" s="6"/>
      <c r="I490" s="13"/>
      <c r="J490" s="13"/>
      <c r="K490" s="13"/>
      <c r="L490" s="13"/>
      <c r="M490" s="13"/>
      <c r="N490" s="5"/>
      <c r="O490" s="5"/>
      <c r="P490" s="5"/>
    </row>
    <row r="491">
      <c r="A491" s="28"/>
      <c r="B491" s="28"/>
      <c r="C491" s="5"/>
      <c r="D491" s="5"/>
      <c r="E491" s="13"/>
      <c r="F491" s="6"/>
      <c r="G491" s="6"/>
      <c r="H491" s="6"/>
      <c r="I491" s="13"/>
      <c r="J491" s="13"/>
      <c r="K491" s="13"/>
      <c r="L491" s="13"/>
      <c r="M491" s="13"/>
      <c r="N491" s="5"/>
      <c r="O491" s="5"/>
      <c r="P491" s="5"/>
    </row>
    <row r="492">
      <c r="A492" s="28"/>
      <c r="B492" s="28"/>
      <c r="C492" s="5"/>
      <c r="D492" s="5"/>
      <c r="E492" s="13"/>
      <c r="F492" s="6"/>
      <c r="G492" s="6"/>
      <c r="H492" s="6"/>
      <c r="I492" s="13"/>
      <c r="J492" s="13"/>
      <c r="K492" s="13"/>
      <c r="L492" s="13"/>
      <c r="M492" s="13"/>
      <c r="N492" s="5"/>
      <c r="O492" s="5"/>
      <c r="P492" s="5"/>
    </row>
    <row r="493">
      <c r="A493" s="28"/>
      <c r="B493" s="28"/>
      <c r="C493" s="5"/>
      <c r="D493" s="5"/>
      <c r="E493" s="13"/>
      <c r="F493" s="6"/>
      <c r="G493" s="6"/>
      <c r="H493" s="6"/>
      <c r="I493" s="13"/>
      <c r="J493" s="13"/>
      <c r="K493" s="13"/>
      <c r="L493" s="13"/>
      <c r="M493" s="13"/>
      <c r="N493" s="5"/>
      <c r="O493" s="5"/>
      <c r="P493" s="5"/>
    </row>
    <row r="494">
      <c r="A494" s="28"/>
      <c r="B494" s="28"/>
      <c r="C494" s="5"/>
      <c r="D494" s="5"/>
      <c r="E494" s="13"/>
      <c r="F494" s="6"/>
      <c r="G494" s="6"/>
      <c r="H494" s="6"/>
      <c r="I494" s="13"/>
      <c r="J494" s="13"/>
      <c r="K494" s="13"/>
      <c r="L494" s="13"/>
      <c r="M494" s="13"/>
      <c r="N494" s="5"/>
      <c r="O494" s="5"/>
      <c r="P494" s="5"/>
    </row>
    <row r="495">
      <c r="A495" s="28"/>
      <c r="B495" s="28"/>
      <c r="C495" s="5"/>
      <c r="D495" s="5"/>
      <c r="E495" s="13"/>
      <c r="F495" s="6"/>
      <c r="G495" s="6"/>
      <c r="H495" s="6"/>
      <c r="I495" s="13"/>
      <c r="J495" s="13"/>
      <c r="K495" s="13"/>
      <c r="L495" s="13"/>
      <c r="M495" s="13"/>
      <c r="N495" s="5"/>
      <c r="O495" s="5"/>
      <c r="P495" s="5"/>
    </row>
    <row r="496">
      <c r="A496" s="28"/>
      <c r="B496" s="28"/>
      <c r="C496" s="5"/>
      <c r="D496" s="5"/>
      <c r="E496" s="13"/>
      <c r="F496" s="6"/>
      <c r="G496" s="6"/>
      <c r="H496" s="6"/>
      <c r="I496" s="13"/>
      <c r="J496" s="13"/>
      <c r="K496" s="13"/>
      <c r="L496" s="13"/>
      <c r="M496" s="13"/>
      <c r="N496" s="5"/>
      <c r="O496" s="5"/>
      <c r="P496" s="5"/>
    </row>
    <row r="497">
      <c r="A497" s="28"/>
      <c r="B497" s="28"/>
      <c r="C497" s="5"/>
      <c r="D497" s="5"/>
      <c r="E497" s="13"/>
      <c r="F497" s="6"/>
      <c r="G497" s="6"/>
      <c r="H497" s="6"/>
      <c r="I497" s="13"/>
      <c r="J497" s="13"/>
      <c r="K497" s="13"/>
      <c r="L497" s="13"/>
      <c r="M497" s="13"/>
      <c r="N497" s="5"/>
      <c r="O497" s="5"/>
      <c r="P497" s="5"/>
    </row>
    <row r="498">
      <c r="A498" s="28"/>
      <c r="B498" s="28"/>
      <c r="C498" s="5"/>
      <c r="D498" s="5"/>
      <c r="E498" s="13"/>
      <c r="F498" s="6"/>
      <c r="G498" s="6"/>
      <c r="H498" s="6"/>
      <c r="I498" s="13"/>
      <c r="J498" s="13"/>
      <c r="K498" s="13"/>
      <c r="L498" s="13"/>
      <c r="M498" s="13"/>
      <c r="N498" s="5"/>
      <c r="O498" s="5"/>
      <c r="P498" s="5"/>
    </row>
    <row r="499">
      <c r="A499" s="28"/>
      <c r="B499" s="28"/>
      <c r="C499" s="5"/>
      <c r="D499" s="5"/>
      <c r="E499" s="13"/>
      <c r="F499" s="6"/>
      <c r="G499" s="6"/>
      <c r="H499" s="6"/>
      <c r="I499" s="13"/>
      <c r="J499" s="13"/>
      <c r="K499" s="13"/>
      <c r="L499" s="13"/>
      <c r="M499" s="13"/>
      <c r="N499" s="5"/>
      <c r="O499" s="5"/>
      <c r="P499" s="5"/>
    </row>
    <row r="500">
      <c r="A500" s="28"/>
      <c r="B500" s="28"/>
      <c r="C500" s="5"/>
      <c r="D500" s="5"/>
      <c r="E500" s="13"/>
      <c r="F500" s="6"/>
      <c r="G500" s="6"/>
      <c r="H500" s="6"/>
      <c r="I500" s="13"/>
      <c r="J500" s="13"/>
      <c r="K500" s="13"/>
      <c r="L500" s="13"/>
      <c r="M500" s="13"/>
      <c r="N500" s="5"/>
      <c r="O500" s="5"/>
      <c r="P500" s="5"/>
    </row>
    <row r="501">
      <c r="A501" s="28"/>
      <c r="B501" s="28"/>
      <c r="C501" s="5"/>
      <c r="D501" s="5"/>
      <c r="E501" s="13"/>
      <c r="F501" s="6"/>
      <c r="G501" s="6"/>
      <c r="H501" s="6"/>
      <c r="I501" s="13"/>
      <c r="J501" s="13"/>
      <c r="K501" s="13"/>
      <c r="L501" s="13"/>
      <c r="M501" s="13"/>
      <c r="N501" s="5"/>
      <c r="O501" s="5"/>
      <c r="P501" s="5"/>
    </row>
    <row r="502">
      <c r="A502" s="28"/>
      <c r="B502" s="28"/>
      <c r="C502" s="5"/>
      <c r="D502" s="5"/>
      <c r="E502" s="13"/>
      <c r="F502" s="6"/>
      <c r="G502" s="6"/>
      <c r="H502" s="6"/>
      <c r="I502" s="13"/>
      <c r="J502" s="13"/>
      <c r="K502" s="13"/>
      <c r="L502" s="13"/>
      <c r="M502" s="13"/>
      <c r="N502" s="5"/>
      <c r="O502" s="5"/>
      <c r="P502" s="5"/>
    </row>
    <row r="503">
      <c r="A503" s="28"/>
      <c r="B503" s="28"/>
      <c r="C503" s="5"/>
      <c r="D503" s="5"/>
      <c r="E503" s="13"/>
      <c r="F503" s="6"/>
      <c r="G503" s="6"/>
      <c r="H503" s="6"/>
      <c r="I503" s="13"/>
      <c r="J503" s="13"/>
      <c r="K503" s="13"/>
      <c r="L503" s="13"/>
      <c r="M503" s="13"/>
      <c r="N503" s="5"/>
      <c r="O503" s="5"/>
      <c r="P503" s="5"/>
    </row>
    <row r="504">
      <c r="A504" s="28"/>
      <c r="B504" s="28"/>
      <c r="C504" s="5"/>
      <c r="D504" s="5"/>
      <c r="E504" s="13"/>
      <c r="F504" s="6"/>
      <c r="G504" s="6"/>
      <c r="H504" s="6"/>
      <c r="I504" s="13"/>
      <c r="J504" s="13"/>
      <c r="K504" s="13"/>
      <c r="L504" s="13"/>
      <c r="M504" s="13"/>
      <c r="N504" s="5"/>
      <c r="O504" s="5"/>
      <c r="P504" s="5"/>
    </row>
    <row r="505">
      <c r="A505" s="28"/>
      <c r="B505" s="28"/>
      <c r="C505" s="5"/>
      <c r="D505" s="5"/>
      <c r="E505" s="13"/>
      <c r="F505" s="6"/>
      <c r="G505" s="6"/>
      <c r="H505" s="6"/>
      <c r="I505" s="13"/>
      <c r="J505" s="13"/>
      <c r="K505" s="13"/>
      <c r="L505" s="13"/>
      <c r="M505" s="13"/>
      <c r="N505" s="5"/>
      <c r="O505" s="5"/>
      <c r="P505" s="5"/>
    </row>
    <row r="506">
      <c r="A506" s="28"/>
      <c r="B506" s="28"/>
      <c r="C506" s="5"/>
      <c r="D506" s="5"/>
      <c r="E506" s="13"/>
      <c r="F506" s="6"/>
      <c r="G506" s="6"/>
      <c r="H506" s="6"/>
      <c r="I506" s="13"/>
      <c r="J506" s="13"/>
      <c r="K506" s="13"/>
      <c r="L506" s="13"/>
      <c r="M506" s="13"/>
      <c r="N506" s="5"/>
      <c r="O506" s="5"/>
      <c r="P506" s="5"/>
    </row>
    <row r="507">
      <c r="A507" s="28"/>
      <c r="B507" s="28"/>
      <c r="C507" s="5"/>
      <c r="D507" s="5"/>
      <c r="E507" s="13"/>
      <c r="F507" s="6"/>
      <c r="G507" s="6"/>
      <c r="H507" s="6"/>
      <c r="I507" s="13"/>
      <c r="J507" s="13"/>
      <c r="K507" s="13"/>
      <c r="L507" s="13"/>
      <c r="M507" s="13"/>
      <c r="N507" s="5"/>
      <c r="O507" s="5"/>
      <c r="P507" s="5"/>
    </row>
    <row r="508">
      <c r="A508" s="28"/>
      <c r="B508" s="28"/>
      <c r="C508" s="5"/>
      <c r="D508" s="5"/>
      <c r="E508" s="13"/>
      <c r="F508" s="6"/>
      <c r="G508" s="6"/>
      <c r="H508" s="6"/>
      <c r="I508" s="13"/>
      <c r="J508" s="13"/>
      <c r="K508" s="13"/>
      <c r="L508" s="13"/>
      <c r="M508" s="13"/>
      <c r="N508" s="5"/>
      <c r="O508" s="5"/>
      <c r="P508" s="5"/>
    </row>
    <row r="509">
      <c r="A509" s="28"/>
      <c r="B509" s="28"/>
      <c r="C509" s="5"/>
      <c r="D509" s="5"/>
      <c r="E509" s="13"/>
      <c r="F509" s="6"/>
      <c r="G509" s="6"/>
      <c r="H509" s="6"/>
      <c r="I509" s="13"/>
      <c r="J509" s="13"/>
      <c r="K509" s="13"/>
      <c r="L509" s="13"/>
      <c r="M509" s="13"/>
      <c r="N509" s="5"/>
      <c r="O509" s="5"/>
      <c r="P509" s="5"/>
    </row>
    <row r="510">
      <c r="A510" s="28"/>
      <c r="B510" s="28"/>
      <c r="C510" s="5"/>
      <c r="D510" s="5"/>
      <c r="E510" s="13"/>
      <c r="F510" s="6"/>
      <c r="G510" s="6"/>
      <c r="H510" s="6"/>
      <c r="I510" s="13"/>
      <c r="J510" s="13"/>
      <c r="K510" s="13"/>
      <c r="L510" s="13"/>
      <c r="M510" s="13"/>
      <c r="N510" s="5"/>
      <c r="O510" s="5"/>
      <c r="P510" s="5"/>
    </row>
    <row r="511">
      <c r="A511" s="28"/>
      <c r="B511" s="28"/>
      <c r="C511" s="5"/>
      <c r="D511" s="5"/>
      <c r="E511" s="13"/>
      <c r="F511" s="6"/>
      <c r="G511" s="6"/>
      <c r="H511" s="6"/>
      <c r="I511" s="13"/>
      <c r="J511" s="13"/>
      <c r="K511" s="13"/>
      <c r="L511" s="13"/>
      <c r="M511" s="13"/>
      <c r="N511" s="5"/>
      <c r="O511" s="5"/>
      <c r="P511" s="5"/>
    </row>
    <row r="512">
      <c r="A512" s="28"/>
      <c r="B512" s="28"/>
      <c r="C512" s="5"/>
      <c r="D512" s="5"/>
      <c r="E512" s="13"/>
      <c r="F512" s="6"/>
      <c r="G512" s="6"/>
      <c r="H512" s="6"/>
      <c r="I512" s="13"/>
      <c r="J512" s="13"/>
      <c r="K512" s="13"/>
      <c r="L512" s="13"/>
      <c r="M512" s="13"/>
      <c r="N512" s="5"/>
      <c r="O512" s="5"/>
      <c r="P512" s="5"/>
    </row>
    <row r="513">
      <c r="A513" s="28"/>
      <c r="B513" s="28"/>
      <c r="C513" s="5"/>
      <c r="D513" s="5"/>
      <c r="E513" s="13"/>
      <c r="F513" s="6"/>
      <c r="G513" s="6"/>
      <c r="H513" s="6"/>
      <c r="I513" s="13"/>
      <c r="J513" s="13"/>
      <c r="K513" s="13"/>
      <c r="L513" s="13"/>
      <c r="M513" s="13"/>
      <c r="N513" s="5"/>
      <c r="O513" s="5"/>
      <c r="P513" s="5"/>
    </row>
    <row r="514">
      <c r="A514" s="28"/>
      <c r="B514" s="28"/>
      <c r="C514" s="5"/>
      <c r="D514" s="5"/>
      <c r="E514" s="13"/>
      <c r="F514" s="6"/>
      <c r="G514" s="6"/>
      <c r="H514" s="6"/>
      <c r="I514" s="13"/>
      <c r="J514" s="13"/>
      <c r="K514" s="13"/>
      <c r="L514" s="13"/>
      <c r="M514" s="13"/>
      <c r="N514" s="5"/>
      <c r="O514" s="5"/>
      <c r="P514" s="5"/>
    </row>
    <row r="515">
      <c r="A515" s="28"/>
      <c r="B515" s="28"/>
      <c r="C515" s="5"/>
      <c r="D515" s="5"/>
      <c r="E515" s="13"/>
      <c r="F515" s="6"/>
      <c r="G515" s="6"/>
      <c r="H515" s="6"/>
      <c r="I515" s="13"/>
      <c r="J515" s="13"/>
      <c r="K515" s="13"/>
      <c r="L515" s="13"/>
      <c r="M515" s="13"/>
      <c r="N515" s="5"/>
      <c r="O515" s="5"/>
      <c r="P515" s="5"/>
    </row>
    <row r="516">
      <c r="A516" s="28"/>
      <c r="B516" s="28"/>
      <c r="C516" s="5"/>
      <c r="D516" s="5"/>
      <c r="E516" s="13"/>
      <c r="F516" s="6"/>
      <c r="G516" s="6"/>
      <c r="H516" s="6"/>
      <c r="I516" s="13"/>
      <c r="J516" s="13"/>
      <c r="K516" s="13"/>
      <c r="L516" s="13"/>
      <c r="M516" s="13"/>
      <c r="N516" s="5"/>
      <c r="O516" s="5"/>
      <c r="P516" s="5"/>
    </row>
    <row r="517">
      <c r="A517" s="28"/>
      <c r="B517" s="28"/>
      <c r="C517" s="5"/>
      <c r="D517" s="5"/>
      <c r="E517" s="13"/>
      <c r="F517" s="6"/>
      <c r="G517" s="6"/>
      <c r="H517" s="6"/>
      <c r="I517" s="13"/>
      <c r="J517" s="13"/>
      <c r="K517" s="13"/>
      <c r="L517" s="13"/>
      <c r="M517" s="13"/>
      <c r="N517" s="5"/>
      <c r="O517" s="5"/>
      <c r="P517" s="5"/>
    </row>
    <row r="518">
      <c r="A518" s="28"/>
      <c r="B518" s="28"/>
      <c r="C518" s="5"/>
      <c r="D518" s="5"/>
      <c r="E518" s="13"/>
      <c r="F518" s="6"/>
      <c r="G518" s="6"/>
      <c r="H518" s="6"/>
      <c r="I518" s="13"/>
      <c r="J518" s="13"/>
      <c r="K518" s="13"/>
      <c r="L518" s="13"/>
      <c r="M518" s="13"/>
      <c r="N518" s="5"/>
      <c r="O518" s="5"/>
      <c r="P518" s="5"/>
    </row>
    <row r="519">
      <c r="A519" s="28"/>
      <c r="B519" s="28"/>
      <c r="C519" s="5"/>
      <c r="D519" s="5"/>
      <c r="E519" s="13"/>
      <c r="F519" s="6"/>
      <c r="G519" s="6"/>
      <c r="H519" s="6"/>
      <c r="I519" s="13"/>
      <c r="J519" s="13"/>
      <c r="K519" s="13"/>
      <c r="L519" s="13"/>
      <c r="M519" s="13"/>
      <c r="N519" s="5"/>
      <c r="O519" s="5"/>
      <c r="P519" s="5"/>
    </row>
    <row r="520">
      <c r="A520" s="28"/>
      <c r="B520" s="28"/>
      <c r="C520" s="5"/>
      <c r="D520" s="5"/>
      <c r="E520" s="13"/>
      <c r="F520" s="6"/>
      <c r="G520" s="6"/>
      <c r="H520" s="6"/>
      <c r="I520" s="13"/>
      <c r="J520" s="13"/>
      <c r="K520" s="13"/>
      <c r="L520" s="13"/>
      <c r="M520" s="13"/>
      <c r="N520" s="5"/>
      <c r="O520" s="5"/>
      <c r="P520" s="5"/>
    </row>
    <row r="521">
      <c r="A521" s="28"/>
      <c r="B521" s="28"/>
      <c r="C521" s="5"/>
      <c r="D521" s="5"/>
      <c r="E521" s="13"/>
      <c r="F521" s="6"/>
      <c r="G521" s="6"/>
      <c r="H521" s="6"/>
      <c r="I521" s="13"/>
      <c r="J521" s="13"/>
      <c r="K521" s="13"/>
      <c r="L521" s="13"/>
      <c r="M521" s="13"/>
      <c r="N521" s="5"/>
      <c r="O521" s="5"/>
      <c r="P521" s="5"/>
    </row>
    <row r="522">
      <c r="A522" s="28"/>
      <c r="B522" s="28"/>
      <c r="C522" s="5"/>
      <c r="D522" s="5"/>
      <c r="E522" s="13"/>
      <c r="F522" s="6"/>
      <c r="G522" s="6"/>
      <c r="H522" s="6"/>
      <c r="I522" s="13"/>
      <c r="J522" s="13"/>
      <c r="K522" s="13"/>
      <c r="L522" s="13"/>
      <c r="M522" s="13"/>
      <c r="N522" s="5"/>
      <c r="O522" s="5"/>
      <c r="P522" s="5"/>
    </row>
    <row r="523">
      <c r="A523" s="28"/>
      <c r="B523" s="28"/>
      <c r="C523" s="5"/>
      <c r="D523" s="5"/>
      <c r="E523" s="13"/>
      <c r="F523" s="6"/>
      <c r="G523" s="6"/>
      <c r="H523" s="6"/>
      <c r="I523" s="13"/>
      <c r="J523" s="13"/>
      <c r="K523" s="13"/>
      <c r="L523" s="13"/>
      <c r="M523" s="13"/>
      <c r="N523" s="5"/>
      <c r="O523" s="5"/>
      <c r="P523" s="5"/>
    </row>
    <row r="524">
      <c r="A524" s="28"/>
      <c r="B524" s="28"/>
      <c r="C524" s="5"/>
      <c r="D524" s="5"/>
      <c r="E524" s="13"/>
      <c r="F524" s="6"/>
      <c r="G524" s="6"/>
      <c r="H524" s="6"/>
      <c r="I524" s="13"/>
      <c r="J524" s="13"/>
      <c r="K524" s="13"/>
      <c r="L524" s="13"/>
      <c r="M524" s="13"/>
      <c r="N524" s="5"/>
      <c r="O524" s="5"/>
      <c r="P524" s="5"/>
    </row>
    <row r="525">
      <c r="A525" s="28"/>
      <c r="B525" s="28"/>
      <c r="C525" s="5"/>
      <c r="D525" s="5"/>
      <c r="E525" s="13"/>
      <c r="F525" s="6"/>
      <c r="G525" s="6"/>
      <c r="H525" s="6"/>
      <c r="I525" s="13"/>
      <c r="J525" s="13"/>
      <c r="K525" s="13"/>
      <c r="L525" s="13"/>
      <c r="M525" s="13"/>
      <c r="N525" s="5"/>
      <c r="O525" s="5"/>
      <c r="P525" s="5"/>
    </row>
    <row r="526">
      <c r="A526" s="28"/>
      <c r="B526" s="28"/>
      <c r="C526" s="5"/>
      <c r="D526" s="5"/>
      <c r="E526" s="13"/>
      <c r="F526" s="6"/>
      <c r="G526" s="6"/>
      <c r="H526" s="6"/>
      <c r="I526" s="13"/>
      <c r="J526" s="13"/>
      <c r="K526" s="13"/>
      <c r="L526" s="13"/>
      <c r="M526" s="13"/>
      <c r="N526" s="5"/>
      <c r="O526" s="5"/>
      <c r="P526" s="5"/>
    </row>
    <row r="527">
      <c r="A527" s="28"/>
      <c r="B527" s="28"/>
      <c r="C527" s="5"/>
      <c r="D527" s="5"/>
      <c r="E527" s="13"/>
      <c r="F527" s="6"/>
      <c r="G527" s="6"/>
      <c r="H527" s="6"/>
      <c r="I527" s="13"/>
      <c r="J527" s="13"/>
      <c r="K527" s="13"/>
      <c r="L527" s="13"/>
      <c r="M527" s="13"/>
      <c r="N527" s="5"/>
      <c r="O527" s="5"/>
      <c r="P527" s="5"/>
    </row>
    <row r="528">
      <c r="A528" s="28"/>
      <c r="B528" s="28"/>
      <c r="C528" s="5"/>
      <c r="D528" s="5"/>
      <c r="E528" s="13"/>
      <c r="F528" s="6"/>
      <c r="G528" s="6"/>
      <c r="H528" s="6"/>
      <c r="I528" s="13"/>
      <c r="J528" s="13"/>
      <c r="K528" s="13"/>
      <c r="L528" s="13"/>
      <c r="M528" s="13"/>
      <c r="N528" s="5"/>
      <c r="O528" s="5"/>
      <c r="P528" s="5"/>
    </row>
    <row r="529">
      <c r="A529" s="28"/>
      <c r="B529" s="28"/>
      <c r="C529" s="5"/>
      <c r="D529" s="5"/>
      <c r="E529" s="13"/>
      <c r="F529" s="6"/>
      <c r="G529" s="6"/>
      <c r="H529" s="6"/>
      <c r="I529" s="13"/>
      <c r="J529" s="13"/>
      <c r="K529" s="13"/>
      <c r="L529" s="13"/>
      <c r="M529" s="13"/>
      <c r="N529" s="5"/>
      <c r="O529" s="5"/>
      <c r="P529" s="5"/>
    </row>
    <row r="530">
      <c r="A530" s="28"/>
      <c r="B530" s="28"/>
      <c r="C530" s="5"/>
      <c r="D530" s="5"/>
      <c r="E530" s="13"/>
      <c r="F530" s="6"/>
      <c r="G530" s="6"/>
      <c r="H530" s="6"/>
      <c r="I530" s="13"/>
      <c r="J530" s="13"/>
      <c r="K530" s="13"/>
      <c r="L530" s="13"/>
      <c r="M530" s="13"/>
      <c r="N530" s="5"/>
      <c r="O530" s="5"/>
      <c r="P530" s="5"/>
    </row>
    <row r="531">
      <c r="A531" s="28"/>
      <c r="B531" s="28"/>
      <c r="C531" s="5"/>
      <c r="D531" s="5"/>
      <c r="E531" s="13"/>
      <c r="F531" s="6"/>
      <c r="G531" s="6"/>
      <c r="H531" s="6"/>
      <c r="I531" s="13"/>
      <c r="J531" s="13"/>
      <c r="K531" s="13"/>
      <c r="L531" s="13"/>
      <c r="M531" s="13"/>
      <c r="N531" s="5"/>
      <c r="O531" s="5"/>
      <c r="P531" s="5"/>
    </row>
    <row r="532">
      <c r="A532" s="28"/>
      <c r="B532" s="28"/>
      <c r="C532" s="5"/>
      <c r="D532" s="5"/>
      <c r="E532" s="13"/>
      <c r="F532" s="6"/>
      <c r="G532" s="6"/>
      <c r="H532" s="6"/>
      <c r="I532" s="13"/>
      <c r="J532" s="13"/>
      <c r="K532" s="13"/>
      <c r="L532" s="13"/>
      <c r="M532" s="13"/>
      <c r="N532" s="5"/>
      <c r="O532" s="5"/>
      <c r="P532" s="5"/>
    </row>
    <row r="533">
      <c r="A533" s="28"/>
      <c r="B533" s="28"/>
      <c r="C533" s="5"/>
      <c r="D533" s="5"/>
      <c r="E533" s="13"/>
      <c r="F533" s="6"/>
      <c r="G533" s="6"/>
      <c r="H533" s="6"/>
      <c r="I533" s="13"/>
      <c r="J533" s="13"/>
      <c r="K533" s="13"/>
      <c r="L533" s="13"/>
      <c r="M533" s="13"/>
      <c r="N533" s="5"/>
      <c r="O533" s="5"/>
      <c r="P533" s="5"/>
    </row>
    <row r="534">
      <c r="A534" s="28"/>
      <c r="B534" s="28"/>
      <c r="C534" s="5"/>
      <c r="D534" s="5"/>
      <c r="E534" s="13"/>
      <c r="F534" s="6"/>
      <c r="G534" s="6"/>
      <c r="H534" s="6"/>
      <c r="I534" s="13"/>
      <c r="J534" s="13"/>
      <c r="K534" s="13"/>
      <c r="L534" s="13"/>
      <c r="M534" s="13"/>
      <c r="N534" s="5"/>
      <c r="O534" s="5"/>
      <c r="P534" s="5"/>
    </row>
    <row r="535">
      <c r="A535" s="28"/>
      <c r="B535" s="28"/>
      <c r="C535" s="5"/>
      <c r="D535" s="5"/>
      <c r="E535" s="13"/>
      <c r="F535" s="6"/>
      <c r="G535" s="6"/>
      <c r="H535" s="6"/>
      <c r="I535" s="13"/>
      <c r="J535" s="13"/>
      <c r="K535" s="13"/>
      <c r="L535" s="13"/>
      <c r="M535" s="13"/>
      <c r="N535" s="5"/>
      <c r="O535" s="5"/>
      <c r="P535" s="5"/>
    </row>
    <row r="536">
      <c r="A536" s="28"/>
      <c r="B536" s="28"/>
      <c r="C536" s="5"/>
      <c r="D536" s="5"/>
      <c r="E536" s="13"/>
      <c r="F536" s="6"/>
      <c r="G536" s="6"/>
      <c r="H536" s="6"/>
      <c r="I536" s="13"/>
      <c r="J536" s="13"/>
      <c r="K536" s="13"/>
      <c r="L536" s="13"/>
      <c r="M536" s="13"/>
      <c r="N536" s="5"/>
      <c r="O536" s="5"/>
      <c r="P536" s="5"/>
    </row>
    <row r="537">
      <c r="A537" s="28"/>
      <c r="B537" s="28"/>
      <c r="C537" s="5"/>
      <c r="D537" s="5"/>
      <c r="E537" s="13"/>
      <c r="F537" s="6"/>
      <c r="G537" s="6"/>
      <c r="H537" s="6"/>
      <c r="I537" s="13"/>
      <c r="J537" s="13"/>
      <c r="K537" s="13"/>
      <c r="L537" s="13"/>
      <c r="M537" s="13"/>
      <c r="N537" s="5"/>
      <c r="O537" s="5"/>
      <c r="P537" s="5"/>
    </row>
    <row r="538">
      <c r="A538" s="28"/>
      <c r="B538" s="28"/>
      <c r="C538" s="5"/>
      <c r="D538" s="5"/>
      <c r="E538" s="13"/>
      <c r="F538" s="6"/>
      <c r="G538" s="6"/>
      <c r="H538" s="6"/>
      <c r="I538" s="13"/>
      <c r="J538" s="13"/>
      <c r="K538" s="13"/>
      <c r="L538" s="13"/>
      <c r="M538" s="13"/>
      <c r="N538" s="5"/>
      <c r="O538" s="5"/>
      <c r="P538" s="5"/>
    </row>
    <row r="539">
      <c r="A539" s="28"/>
      <c r="B539" s="28"/>
      <c r="C539" s="5"/>
      <c r="D539" s="5"/>
      <c r="E539" s="13"/>
      <c r="F539" s="6"/>
      <c r="G539" s="6"/>
      <c r="H539" s="6"/>
      <c r="I539" s="13"/>
      <c r="J539" s="13"/>
      <c r="K539" s="13"/>
      <c r="L539" s="13"/>
      <c r="M539" s="13"/>
      <c r="N539" s="5"/>
      <c r="O539" s="5"/>
      <c r="P539" s="5"/>
    </row>
    <row r="540">
      <c r="A540" s="28"/>
      <c r="B540" s="28"/>
      <c r="C540" s="5"/>
      <c r="D540" s="5"/>
      <c r="E540" s="13"/>
      <c r="F540" s="6"/>
      <c r="G540" s="6"/>
      <c r="H540" s="6"/>
      <c r="I540" s="13"/>
      <c r="J540" s="13"/>
      <c r="K540" s="13"/>
      <c r="L540" s="13"/>
      <c r="M540" s="13"/>
      <c r="N540" s="5"/>
      <c r="O540" s="5"/>
      <c r="P540" s="5"/>
    </row>
    <row r="541">
      <c r="A541" s="28"/>
      <c r="B541" s="28"/>
      <c r="C541" s="5"/>
      <c r="D541" s="5"/>
      <c r="E541" s="13"/>
      <c r="F541" s="6"/>
      <c r="G541" s="6"/>
      <c r="H541" s="6"/>
      <c r="I541" s="13"/>
      <c r="J541" s="13"/>
      <c r="K541" s="13"/>
      <c r="L541" s="13"/>
      <c r="M541" s="13"/>
      <c r="N541" s="5"/>
      <c r="O541" s="5"/>
      <c r="P541" s="5"/>
    </row>
    <row r="542">
      <c r="A542" s="28"/>
      <c r="B542" s="28"/>
      <c r="C542" s="5"/>
      <c r="D542" s="5"/>
      <c r="E542" s="13"/>
      <c r="F542" s="6"/>
      <c r="G542" s="6"/>
      <c r="H542" s="6"/>
      <c r="I542" s="13"/>
      <c r="J542" s="13"/>
      <c r="K542" s="13"/>
      <c r="L542" s="13"/>
      <c r="M542" s="13"/>
      <c r="N542" s="5"/>
      <c r="O542" s="5"/>
      <c r="P542" s="5"/>
    </row>
    <row r="543">
      <c r="A543" s="28"/>
      <c r="B543" s="28"/>
      <c r="C543" s="5"/>
      <c r="D543" s="5"/>
      <c r="E543" s="13"/>
      <c r="F543" s="6"/>
      <c r="G543" s="6"/>
      <c r="H543" s="6"/>
      <c r="I543" s="13"/>
      <c r="J543" s="13"/>
      <c r="K543" s="13"/>
      <c r="L543" s="13"/>
      <c r="M543" s="13"/>
      <c r="N543" s="5"/>
      <c r="O543" s="5"/>
      <c r="P543" s="5"/>
    </row>
    <row r="544">
      <c r="A544" s="28"/>
      <c r="B544" s="28"/>
      <c r="C544" s="5"/>
      <c r="D544" s="5"/>
      <c r="E544" s="13"/>
      <c r="F544" s="6"/>
      <c r="G544" s="6"/>
      <c r="H544" s="6"/>
      <c r="I544" s="13"/>
      <c r="J544" s="13"/>
      <c r="K544" s="13"/>
      <c r="L544" s="13"/>
      <c r="M544" s="13"/>
      <c r="N544" s="5"/>
      <c r="O544" s="5"/>
      <c r="P544" s="5"/>
    </row>
    <row r="545">
      <c r="A545" s="28"/>
      <c r="B545" s="28"/>
      <c r="C545" s="5"/>
      <c r="D545" s="5"/>
      <c r="E545" s="13"/>
      <c r="F545" s="6"/>
      <c r="G545" s="6"/>
      <c r="H545" s="6"/>
      <c r="I545" s="13"/>
      <c r="J545" s="13"/>
      <c r="K545" s="13"/>
      <c r="L545" s="13"/>
      <c r="M545" s="13"/>
      <c r="N545" s="5"/>
      <c r="O545" s="5"/>
      <c r="P545" s="5"/>
    </row>
    <row r="546">
      <c r="A546" s="28"/>
      <c r="B546" s="28"/>
      <c r="C546" s="5"/>
      <c r="D546" s="5"/>
      <c r="E546" s="13"/>
      <c r="F546" s="6"/>
      <c r="G546" s="6"/>
      <c r="H546" s="6"/>
      <c r="I546" s="13"/>
      <c r="J546" s="13"/>
      <c r="K546" s="13"/>
      <c r="L546" s="13"/>
      <c r="M546" s="13"/>
      <c r="N546" s="5"/>
      <c r="O546" s="5"/>
      <c r="P546" s="5"/>
    </row>
    <row r="547">
      <c r="A547" s="28"/>
      <c r="B547" s="28"/>
      <c r="C547" s="5"/>
      <c r="D547" s="5"/>
      <c r="E547" s="13"/>
      <c r="F547" s="6"/>
      <c r="G547" s="6"/>
      <c r="H547" s="6"/>
      <c r="I547" s="13"/>
      <c r="J547" s="13"/>
      <c r="K547" s="13"/>
      <c r="L547" s="13"/>
      <c r="M547" s="13"/>
      <c r="N547" s="5"/>
      <c r="O547" s="5"/>
      <c r="P547" s="5"/>
    </row>
    <row r="548">
      <c r="A548" s="28"/>
      <c r="B548" s="28"/>
      <c r="C548" s="5"/>
      <c r="D548" s="5"/>
      <c r="E548" s="13"/>
      <c r="F548" s="6"/>
      <c r="G548" s="6"/>
      <c r="H548" s="6"/>
      <c r="I548" s="13"/>
      <c r="J548" s="13"/>
      <c r="K548" s="13"/>
      <c r="L548" s="13"/>
      <c r="M548" s="13"/>
      <c r="N548" s="5"/>
      <c r="O548" s="5"/>
      <c r="P548" s="5"/>
    </row>
    <row r="549">
      <c r="A549" s="28"/>
      <c r="B549" s="28"/>
      <c r="C549" s="5"/>
      <c r="D549" s="5"/>
      <c r="E549" s="13"/>
      <c r="F549" s="6"/>
      <c r="G549" s="6"/>
      <c r="H549" s="6"/>
      <c r="I549" s="13"/>
      <c r="J549" s="13"/>
      <c r="K549" s="13"/>
      <c r="L549" s="13"/>
      <c r="M549" s="13"/>
      <c r="N549" s="5"/>
      <c r="O549" s="5"/>
      <c r="P549" s="5"/>
    </row>
    <row r="550">
      <c r="A550" s="28"/>
      <c r="B550" s="28"/>
      <c r="C550" s="5"/>
      <c r="D550" s="5"/>
      <c r="E550" s="13"/>
      <c r="F550" s="6"/>
      <c r="G550" s="6"/>
      <c r="H550" s="6"/>
      <c r="I550" s="13"/>
      <c r="J550" s="13"/>
      <c r="K550" s="13"/>
      <c r="L550" s="13"/>
      <c r="M550" s="13"/>
      <c r="N550" s="5"/>
      <c r="O550" s="5"/>
      <c r="P550" s="5"/>
    </row>
    <row r="551">
      <c r="A551" s="28"/>
      <c r="B551" s="28"/>
      <c r="C551" s="5"/>
      <c r="D551" s="5"/>
      <c r="E551" s="13"/>
      <c r="F551" s="6"/>
      <c r="G551" s="6"/>
      <c r="H551" s="6"/>
      <c r="I551" s="13"/>
      <c r="J551" s="13"/>
      <c r="K551" s="13"/>
      <c r="L551" s="13"/>
      <c r="M551" s="13"/>
      <c r="N551" s="5"/>
      <c r="O551" s="5"/>
      <c r="P551" s="5"/>
    </row>
    <row r="552">
      <c r="A552" s="28"/>
      <c r="B552" s="28"/>
      <c r="C552" s="5"/>
      <c r="D552" s="5"/>
      <c r="E552" s="13"/>
      <c r="F552" s="6"/>
      <c r="G552" s="6"/>
      <c r="H552" s="6"/>
      <c r="I552" s="13"/>
      <c r="J552" s="13"/>
      <c r="K552" s="13"/>
      <c r="L552" s="13"/>
      <c r="M552" s="13"/>
      <c r="N552" s="5"/>
      <c r="O552" s="5"/>
      <c r="P552" s="5"/>
    </row>
    <row r="553">
      <c r="A553" s="28"/>
      <c r="B553" s="28"/>
      <c r="C553" s="5"/>
      <c r="D553" s="5"/>
      <c r="E553" s="13"/>
      <c r="F553" s="6"/>
      <c r="G553" s="6"/>
      <c r="H553" s="6"/>
      <c r="I553" s="13"/>
      <c r="J553" s="13"/>
      <c r="K553" s="13"/>
      <c r="L553" s="13"/>
      <c r="M553" s="13"/>
      <c r="N553" s="5"/>
      <c r="O553" s="5"/>
      <c r="P553" s="5"/>
    </row>
    <row r="554">
      <c r="A554" s="28"/>
      <c r="B554" s="28"/>
      <c r="C554" s="5"/>
      <c r="D554" s="5"/>
      <c r="E554" s="13"/>
      <c r="F554" s="6"/>
      <c r="G554" s="6"/>
      <c r="H554" s="6"/>
      <c r="I554" s="13"/>
      <c r="J554" s="13"/>
      <c r="K554" s="13"/>
      <c r="L554" s="13"/>
      <c r="M554" s="13"/>
      <c r="N554" s="5"/>
      <c r="O554" s="5"/>
      <c r="P554" s="5"/>
    </row>
    <row r="555">
      <c r="A555" s="28"/>
      <c r="B555" s="28"/>
      <c r="C555" s="5"/>
      <c r="D555" s="5"/>
      <c r="E555" s="13"/>
      <c r="F555" s="6"/>
      <c r="G555" s="6"/>
      <c r="H555" s="6"/>
      <c r="I555" s="13"/>
      <c r="J555" s="13"/>
      <c r="K555" s="13"/>
      <c r="L555" s="13"/>
      <c r="M555" s="13"/>
      <c r="N555" s="5"/>
      <c r="O555" s="5"/>
      <c r="P555" s="5"/>
    </row>
    <row r="556">
      <c r="A556" s="28"/>
      <c r="B556" s="28"/>
      <c r="C556" s="5"/>
      <c r="D556" s="5"/>
      <c r="E556" s="13"/>
      <c r="F556" s="6"/>
      <c r="G556" s="6"/>
      <c r="H556" s="6"/>
      <c r="I556" s="13"/>
      <c r="J556" s="13"/>
      <c r="K556" s="13"/>
      <c r="L556" s="13"/>
      <c r="M556" s="13"/>
      <c r="N556" s="5"/>
      <c r="O556" s="5"/>
      <c r="P556" s="5"/>
    </row>
    <row r="557">
      <c r="A557" s="28"/>
      <c r="B557" s="28"/>
      <c r="C557" s="5"/>
      <c r="D557" s="5"/>
      <c r="E557" s="13"/>
      <c r="F557" s="6"/>
      <c r="G557" s="6"/>
      <c r="H557" s="6"/>
      <c r="I557" s="13"/>
      <c r="J557" s="13"/>
      <c r="K557" s="13"/>
      <c r="L557" s="13"/>
      <c r="M557" s="13"/>
      <c r="N557" s="5"/>
      <c r="O557" s="5"/>
      <c r="P557" s="5"/>
    </row>
    <row r="558">
      <c r="A558" s="28"/>
      <c r="B558" s="28"/>
      <c r="C558" s="5"/>
      <c r="D558" s="5"/>
      <c r="E558" s="13"/>
      <c r="F558" s="6"/>
      <c r="G558" s="6"/>
      <c r="H558" s="6"/>
      <c r="I558" s="13"/>
      <c r="J558" s="13"/>
      <c r="K558" s="13"/>
      <c r="L558" s="13"/>
      <c r="M558" s="13"/>
      <c r="N558" s="5"/>
      <c r="O558" s="5"/>
      <c r="P558" s="5"/>
    </row>
    <row r="559">
      <c r="A559" s="28"/>
      <c r="B559" s="28"/>
      <c r="C559" s="5"/>
      <c r="D559" s="5"/>
      <c r="E559" s="13"/>
      <c r="F559" s="6"/>
      <c r="G559" s="6"/>
      <c r="H559" s="6"/>
      <c r="I559" s="13"/>
      <c r="J559" s="13"/>
      <c r="K559" s="13"/>
      <c r="L559" s="13"/>
      <c r="M559" s="13"/>
      <c r="N559" s="5"/>
      <c r="O559" s="5"/>
      <c r="P559" s="5"/>
    </row>
    <row r="560">
      <c r="A560" s="28"/>
      <c r="B560" s="28"/>
      <c r="C560" s="5"/>
      <c r="D560" s="5"/>
      <c r="E560" s="13"/>
      <c r="F560" s="6"/>
      <c r="G560" s="6"/>
      <c r="H560" s="6"/>
      <c r="I560" s="13"/>
      <c r="J560" s="13"/>
      <c r="K560" s="13"/>
      <c r="L560" s="13"/>
      <c r="M560" s="13"/>
      <c r="N560" s="5"/>
      <c r="O560" s="5"/>
      <c r="P560" s="5"/>
    </row>
    <row r="561">
      <c r="A561" s="28"/>
      <c r="B561" s="28"/>
      <c r="C561" s="5"/>
      <c r="D561" s="5"/>
      <c r="E561" s="13"/>
      <c r="F561" s="6"/>
      <c r="G561" s="6"/>
      <c r="H561" s="6"/>
      <c r="I561" s="13"/>
      <c r="J561" s="13"/>
      <c r="K561" s="13"/>
      <c r="L561" s="13"/>
      <c r="M561" s="13"/>
      <c r="N561" s="5"/>
      <c r="O561" s="5"/>
      <c r="P561" s="5"/>
    </row>
    <row r="562">
      <c r="A562" s="28"/>
      <c r="B562" s="28"/>
      <c r="C562" s="5"/>
      <c r="D562" s="5"/>
      <c r="E562" s="13"/>
      <c r="F562" s="6"/>
      <c r="G562" s="6"/>
      <c r="H562" s="6"/>
      <c r="I562" s="13"/>
      <c r="J562" s="13"/>
      <c r="K562" s="13"/>
      <c r="L562" s="13"/>
      <c r="M562" s="13"/>
      <c r="N562" s="5"/>
      <c r="O562" s="5"/>
      <c r="P562" s="5"/>
    </row>
    <row r="563">
      <c r="A563" s="28"/>
      <c r="B563" s="28"/>
      <c r="C563" s="5"/>
      <c r="D563" s="5"/>
      <c r="E563" s="13"/>
      <c r="F563" s="6"/>
      <c r="G563" s="6"/>
      <c r="H563" s="6"/>
      <c r="I563" s="13"/>
      <c r="J563" s="13"/>
      <c r="K563" s="13"/>
      <c r="L563" s="13"/>
      <c r="M563" s="13"/>
      <c r="N563" s="5"/>
      <c r="O563" s="5"/>
      <c r="P563" s="5"/>
    </row>
    <row r="564">
      <c r="A564" s="28"/>
      <c r="B564" s="28"/>
      <c r="C564" s="5"/>
      <c r="D564" s="5"/>
      <c r="E564" s="13"/>
      <c r="F564" s="6"/>
      <c r="G564" s="6"/>
      <c r="H564" s="6"/>
      <c r="I564" s="13"/>
      <c r="J564" s="13"/>
      <c r="K564" s="13"/>
      <c r="L564" s="13"/>
      <c r="M564" s="13"/>
      <c r="N564" s="5"/>
      <c r="O564" s="5"/>
      <c r="P564" s="5"/>
    </row>
    <row r="565">
      <c r="A565" s="28"/>
      <c r="B565" s="28"/>
      <c r="C565" s="5"/>
      <c r="D565" s="5"/>
      <c r="E565" s="13"/>
      <c r="F565" s="6"/>
      <c r="G565" s="6"/>
      <c r="H565" s="6"/>
      <c r="I565" s="13"/>
      <c r="J565" s="13"/>
      <c r="K565" s="13"/>
      <c r="L565" s="13"/>
      <c r="M565" s="13"/>
      <c r="N565" s="5"/>
      <c r="O565" s="5"/>
      <c r="P565" s="5"/>
    </row>
    <row r="566">
      <c r="A566" s="28"/>
      <c r="B566" s="28"/>
      <c r="C566" s="5"/>
      <c r="D566" s="5"/>
      <c r="E566" s="13"/>
      <c r="F566" s="6"/>
      <c r="G566" s="6"/>
      <c r="H566" s="6"/>
      <c r="I566" s="13"/>
      <c r="J566" s="13"/>
      <c r="K566" s="13"/>
      <c r="L566" s="13"/>
      <c r="M566" s="13"/>
      <c r="N566" s="5"/>
      <c r="O566" s="5"/>
      <c r="P566" s="5"/>
    </row>
    <row r="567">
      <c r="A567" s="28"/>
      <c r="B567" s="28"/>
      <c r="C567" s="5"/>
      <c r="D567" s="5"/>
      <c r="E567" s="13"/>
      <c r="F567" s="6"/>
      <c r="G567" s="6"/>
      <c r="H567" s="6"/>
      <c r="I567" s="13"/>
      <c r="J567" s="13"/>
      <c r="K567" s="13"/>
      <c r="L567" s="13"/>
      <c r="M567" s="13"/>
      <c r="N567" s="5"/>
      <c r="O567" s="5"/>
      <c r="P567" s="5"/>
    </row>
    <row r="568">
      <c r="A568" s="28"/>
      <c r="B568" s="28"/>
      <c r="C568" s="5"/>
      <c r="D568" s="5"/>
      <c r="E568" s="13"/>
      <c r="F568" s="6"/>
      <c r="G568" s="6"/>
      <c r="H568" s="6"/>
      <c r="I568" s="13"/>
      <c r="J568" s="13"/>
      <c r="K568" s="13"/>
      <c r="L568" s="13"/>
      <c r="M568" s="13"/>
      <c r="N568" s="5"/>
      <c r="O568" s="5"/>
      <c r="P568" s="5"/>
    </row>
    <row r="569">
      <c r="A569" s="28"/>
      <c r="B569" s="28"/>
      <c r="C569" s="5"/>
      <c r="D569" s="5"/>
      <c r="E569" s="13"/>
      <c r="F569" s="6"/>
      <c r="G569" s="6"/>
      <c r="H569" s="6"/>
      <c r="I569" s="13"/>
      <c r="J569" s="13"/>
      <c r="K569" s="13"/>
      <c r="L569" s="13"/>
      <c r="M569" s="13"/>
      <c r="N569" s="5"/>
      <c r="O569" s="5"/>
      <c r="P569" s="5"/>
    </row>
    <row r="570">
      <c r="A570" s="28"/>
      <c r="B570" s="28"/>
      <c r="C570" s="5"/>
      <c r="D570" s="5"/>
      <c r="E570" s="13"/>
      <c r="F570" s="6"/>
      <c r="G570" s="6"/>
      <c r="H570" s="6"/>
      <c r="I570" s="13"/>
      <c r="J570" s="13"/>
      <c r="K570" s="13"/>
      <c r="L570" s="13"/>
      <c r="M570" s="13"/>
      <c r="N570" s="5"/>
      <c r="O570" s="5"/>
      <c r="P570" s="5"/>
    </row>
    <row r="571">
      <c r="A571" s="28"/>
      <c r="B571" s="28"/>
      <c r="C571" s="5"/>
      <c r="D571" s="5"/>
      <c r="E571" s="13"/>
      <c r="F571" s="6"/>
      <c r="G571" s="6"/>
      <c r="H571" s="6"/>
      <c r="I571" s="13"/>
      <c r="J571" s="13"/>
      <c r="K571" s="13"/>
      <c r="L571" s="13"/>
      <c r="M571" s="13"/>
      <c r="N571" s="5"/>
      <c r="O571" s="5"/>
      <c r="P571" s="5"/>
    </row>
    <row r="572">
      <c r="A572" s="28"/>
      <c r="B572" s="28"/>
      <c r="C572" s="5"/>
      <c r="D572" s="5"/>
      <c r="E572" s="13"/>
      <c r="F572" s="6"/>
      <c r="G572" s="6"/>
      <c r="H572" s="6"/>
      <c r="I572" s="13"/>
      <c r="J572" s="13"/>
      <c r="K572" s="13"/>
      <c r="L572" s="13"/>
      <c r="M572" s="13"/>
      <c r="N572" s="5"/>
      <c r="O572" s="5"/>
      <c r="P572" s="5"/>
    </row>
    <row r="573">
      <c r="A573" s="28"/>
      <c r="B573" s="28"/>
      <c r="C573" s="5"/>
      <c r="D573" s="5"/>
      <c r="E573" s="13"/>
      <c r="F573" s="6"/>
      <c r="G573" s="6"/>
      <c r="H573" s="6"/>
      <c r="I573" s="13"/>
      <c r="J573" s="13"/>
      <c r="K573" s="13"/>
      <c r="L573" s="13"/>
      <c r="M573" s="13"/>
      <c r="N573" s="5"/>
      <c r="O573" s="5"/>
      <c r="P573" s="5"/>
    </row>
    <row r="574">
      <c r="A574" s="28"/>
      <c r="B574" s="28"/>
      <c r="C574" s="5"/>
      <c r="D574" s="5"/>
      <c r="E574" s="13"/>
      <c r="F574" s="6"/>
      <c r="G574" s="6"/>
      <c r="H574" s="6"/>
      <c r="I574" s="13"/>
      <c r="J574" s="13"/>
      <c r="K574" s="13"/>
      <c r="L574" s="13"/>
      <c r="M574" s="13"/>
      <c r="N574" s="5"/>
      <c r="O574" s="5"/>
      <c r="P574" s="5"/>
    </row>
    <row r="575">
      <c r="A575" s="28"/>
      <c r="B575" s="28"/>
      <c r="C575" s="5"/>
      <c r="D575" s="5"/>
      <c r="E575" s="13"/>
      <c r="F575" s="6"/>
      <c r="G575" s="6"/>
      <c r="H575" s="6"/>
      <c r="I575" s="13"/>
      <c r="J575" s="13"/>
      <c r="K575" s="13"/>
      <c r="L575" s="13"/>
      <c r="M575" s="13"/>
      <c r="N575" s="5"/>
      <c r="O575" s="5"/>
      <c r="P575" s="5"/>
    </row>
    <row r="576">
      <c r="A576" s="28"/>
      <c r="B576" s="28"/>
      <c r="C576" s="5"/>
      <c r="D576" s="5"/>
      <c r="E576" s="13"/>
      <c r="F576" s="6"/>
      <c r="G576" s="6"/>
      <c r="H576" s="6"/>
      <c r="I576" s="13"/>
      <c r="J576" s="13"/>
      <c r="K576" s="13"/>
      <c r="L576" s="13"/>
      <c r="M576" s="13"/>
      <c r="N576" s="5"/>
      <c r="O576" s="5"/>
      <c r="P576" s="5"/>
    </row>
    <row r="577">
      <c r="A577" s="28"/>
      <c r="B577" s="28"/>
      <c r="C577" s="5"/>
      <c r="D577" s="5"/>
      <c r="E577" s="13"/>
      <c r="F577" s="6"/>
      <c r="G577" s="6"/>
      <c r="H577" s="6"/>
      <c r="I577" s="13"/>
      <c r="J577" s="13"/>
      <c r="K577" s="13"/>
      <c r="L577" s="13"/>
      <c r="M577" s="13"/>
      <c r="N577" s="5"/>
      <c r="O577" s="5"/>
      <c r="P577" s="5"/>
    </row>
    <row r="578">
      <c r="A578" s="28"/>
      <c r="B578" s="28"/>
      <c r="C578" s="5"/>
      <c r="D578" s="5"/>
      <c r="E578" s="13"/>
      <c r="F578" s="6"/>
      <c r="G578" s="6"/>
      <c r="H578" s="6"/>
      <c r="I578" s="13"/>
      <c r="J578" s="13"/>
      <c r="K578" s="13"/>
      <c r="L578" s="13"/>
      <c r="M578" s="13"/>
      <c r="N578" s="5"/>
      <c r="O578" s="5"/>
      <c r="P578" s="5"/>
    </row>
    <row r="579">
      <c r="A579" s="28"/>
      <c r="B579" s="28"/>
      <c r="C579" s="5"/>
      <c r="D579" s="5"/>
      <c r="E579" s="13"/>
      <c r="F579" s="6"/>
      <c r="G579" s="6"/>
      <c r="H579" s="6"/>
      <c r="I579" s="13"/>
      <c r="J579" s="13"/>
      <c r="K579" s="13"/>
      <c r="L579" s="13"/>
      <c r="M579" s="13"/>
      <c r="N579" s="5"/>
      <c r="O579" s="5"/>
      <c r="P579" s="5"/>
    </row>
    <row r="580">
      <c r="A580" s="28"/>
      <c r="B580" s="28"/>
      <c r="C580" s="5"/>
      <c r="D580" s="5"/>
      <c r="E580" s="13"/>
      <c r="F580" s="6"/>
      <c r="G580" s="6"/>
      <c r="H580" s="6"/>
      <c r="I580" s="13"/>
      <c r="J580" s="13"/>
      <c r="K580" s="13"/>
      <c r="L580" s="13"/>
      <c r="M580" s="13"/>
      <c r="N580" s="5"/>
      <c r="O580" s="5"/>
      <c r="P580" s="5"/>
    </row>
    <row r="581">
      <c r="A581" s="28"/>
      <c r="B581" s="28"/>
      <c r="C581" s="5"/>
      <c r="D581" s="5"/>
      <c r="E581" s="13"/>
      <c r="F581" s="6"/>
      <c r="G581" s="6"/>
      <c r="H581" s="6"/>
      <c r="I581" s="13"/>
      <c r="J581" s="13"/>
      <c r="K581" s="13"/>
      <c r="L581" s="13"/>
      <c r="M581" s="13"/>
      <c r="N581" s="5"/>
      <c r="O581" s="5"/>
      <c r="P581" s="5"/>
    </row>
    <row r="582">
      <c r="A582" s="28"/>
      <c r="B582" s="28"/>
      <c r="C582" s="5"/>
      <c r="D582" s="5"/>
      <c r="E582" s="13"/>
      <c r="F582" s="6"/>
      <c r="G582" s="6"/>
      <c r="H582" s="6"/>
      <c r="I582" s="13"/>
      <c r="J582" s="13"/>
      <c r="K582" s="13"/>
      <c r="L582" s="13"/>
      <c r="M582" s="13"/>
      <c r="N582" s="5"/>
      <c r="O582" s="5"/>
      <c r="P582" s="5"/>
    </row>
    <row r="583">
      <c r="A583" s="28"/>
      <c r="B583" s="28"/>
      <c r="C583" s="5"/>
      <c r="D583" s="5"/>
      <c r="E583" s="13"/>
      <c r="F583" s="6"/>
      <c r="G583" s="6"/>
      <c r="H583" s="6"/>
      <c r="I583" s="13"/>
      <c r="J583" s="13"/>
      <c r="K583" s="13"/>
      <c r="L583" s="13"/>
      <c r="M583" s="13"/>
      <c r="N583" s="5"/>
      <c r="O583" s="5"/>
      <c r="P583" s="5"/>
    </row>
    <row r="584">
      <c r="A584" s="28"/>
      <c r="B584" s="28"/>
      <c r="C584" s="5"/>
      <c r="D584" s="5"/>
      <c r="E584" s="13"/>
      <c r="F584" s="6"/>
      <c r="G584" s="6"/>
      <c r="H584" s="6"/>
      <c r="I584" s="13"/>
      <c r="J584" s="13"/>
      <c r="K584" s="13"/>
      <c r="L584" s="13"/>
      <c r="M584" s="13"/>
      <c r="N584" s="5"/>
      <c r="O584" s="5"/>
      <c r="P584" s="5"/>
    </row>
    <row r="585">
      <c r="A585" s="28"/>
      <c r="B585" s="28"/>
      <c r="C585" s="5"/>
      <c r="D585" s="5"/>
      <c r="E585" s="13"/>
      <c r="F585" s="6"/>
      <c r="G585" s="6"/>
      <c r="H585" s="6"/>
      <c r="I585" s="13"/>
      <c r="J585" s="13"/>
      <c r="K585" s="13"/>
      <c r="L585" s="13"/>
      <c r="M585" s="13"/>
      <c r="N585" s="5"/>
      <c r="O585" s="5"/>
      <c r="P585" s="5"/>
    </row>
    <row r="586">
      <c r="A586" s="28"/>
      <c r="B586" s="28"/>
      <c r="C586" s="5"/>
      <c r="D586" s="5"/>
      <c r="E586" s="13"/>
      <c r="F586" s="6"/>
      <c r="G586" s="6"/>
      <c r="H586" s="6"/>
      <c r="I586" s="13"/>
      <c r="J586" s="13"/>
      <c r="K586" s="13"/>
      <c r="L586" s="13"/>
      <c r="M586" s="13"/>
      <c r="N586" s="5"/>
      <c r="O586" s="5"/>
      <c r="P586" s="5"/>
    </row>
    <row r="587">
      <c r="A587" s="28"/>
      <c r="B587" s="28"/>
      <c r="C587" s="5"/>
      <c r="D587" s="5"/>
      <c r="E587" s="13"/>
      <c r="F587" s="6"/>
      <c r="G587" s="6"/>
      <c r="H587" s="6"/>
      <c r="I587" s="13"/>
      <c r="J587" s="13"/>
      <c r="K587" s="13"/>
      <c r="L587" s="13"/>
      <c r="M587" s="13"/>
      <c r="N587" s="5"/>
      <c r="O587" s="5"/>
      <c r="P587" s="5"/>
    </row>
    <row r="588">
      <c r="A588" s="28"/>
      <c r="B588" s="28"/>
      <c r="C588" s="5"/>
      <c r="D588" s="5"/>
      <c r="E588" s="13"/>
      <c r="F588" s="6"/>
      <c r="G588" s="6"/>
      <c r="H588" s="6"/>
      <c r="I588" s="13"/>
      <c r="J588" s="13"/>
      <c r="K588" s="13"/>
      <c r="L588" s="13"/>
      <c r="M588" s="13"/>
      <c r="N588" s="5"/>
      <c r="O588" s="5"/>
      <c r="P588" s="5"/>
    </row>
    <row r="589">
      <c r="A589" s="28"/>
      <c r="B589" s="28"/>
      <c r="C589" s="5"/>
      <c r="D589" s="5"/>
      <c r="E589" s="13"/>
      <c r="F589" s="6"/>
      <c r="G589" s="6"/>
      <c r="H589" s="6"/>
      <c r="I589" s="13"/>
      <c r="J589" s="13"/>
      <c r="K589" s="13"/>
      <c r="L589" s="13"/>
      <c r="M589" s="13"/>
      <c r="N589" s="5"/>
      <c r="O589" s="5"/>
      <c r="P589" s="5"/>
    </row>
    <row r="590">
      <c r="A590" s="28"/>
      <c r="B590" s="28"/>
      <c r="C590" s="5"/>
      <c r="D590" s="5"/>
      <c r="E590" s="13"/>
      <c r="F590" s="6"/>
      <c r="G590" s="6"/>
      <c r="H590" s="6"/>
      <c r="I590" s="13"/>
      <c r="J590" s="13"/>
      <c r="K590" s="13"/>
      <c r="L590" s="13"/>
      <c r="M590" s="13"/>
      <c r="N590" s="5"/>
      <c r="O590" s="5"/>
      <c r="P590" s="5"/>
    </row>
    <row r="591">
      <c r="A591" s="28"/>
      <c r="B591" s="28"/>
      <c r="C591" s="5"/>
      <c r="D591" s="5"/>
      <c r="E591" s="13"/>
      <c r="F591" s="6"/>
      <c r="G591" s="6"/>
      <c r="H591" s="6"/>
      <c r="I591" s="13"/>
      <c r="J591" s="13"/>
      <c r="K591" s="13"/>
      <c r="L591" s="13"/>
      <c r="M591" s="13"/>
      <c r="N591" s="5"/>
      <c r="O591" s="5"/>
      <c r="P591" s="5"/>
    </row>
    <row r="592">
      <c r="A592" s="28"/>
      <c r="B592" s="28"/>
      <c r="C592" s="5"/>
      <c r="D592" s="5"/>
      <c r="E592" s="13"/>
      <c r="F592" s="6"/>
      <c r="G592" s="6"/>
      <c r="H592" s="6"/>
      <c r="I592" s="13"/>
      <c r="J592" s="13"/>
      <c r="K592" s="13"/>
      <c r="L592" s="13"/>
      <c r="M592" s="13"/>
      <c r="N592" s="5"/>
      <c r="O592" s="5"/>
      <c r="P592" s="5"/>
    </row>
    <row r="593">
      <c r="A593" s="28"/>
      <c r="B593" s="28"/>
      <c r="C593" s="5"/>
      <c r="D593" s="5"/>
      <c r="E593" s="13"/>
      <c r="F593" s="6"/>
      <c r="G593" s="6"/>
      <c r="H593" s="6"/>
      <c r="I593" s="13"/>
      <c r="J593" s="13"/>
      <c r="K593" s="13"/>
      <c r="L593" s="13"/>
      <c r="M593" s="13"/>
      <c r="N593" s="5"/>
      <c r="O593" s="5"/>
      <c r="P593" s="5"/>
    </row>
    <row r="594">
      <c r="A594" s="28"/>
      <c r="B594" s="28"/>
      <c r="C594" s="5"/>
      <c r="D594" s="5"/>
      <c r="E594" s="13"/>
      <c r="F594" s="6"/>
      <c r="G594" s="6"/>
      <c r="H594" s="6"/>
      <c r="I594" s="13"/>
      <c r="J594" s="13"/>
      <c r="K594" s="13"/>
      <c r="L594" s="13"/>
      <c r="M594" s="13"/>
      <c r="N594" s="5"/>
      <c r="O594" s="5"/>
      <c r="P594" s="5"/>
    </row>
    <row r="595">
      <c r="A595" s="28"/>
      <c r="B595" s="28"/>
      <c r="C595" s="5"/>
      <c r="D595" s="5"/>
      <c r="E595" s="13"/>
      <c r="F595" s="6"/>
      <c r="G595" s="6"/>
      <c r="H595" s="6"/>
      <c r="I595" s="13"/>
      <c r="J595" s="13"/>
      <c r="K595" s="13"/>
      <c r="L595" s="13"/>
      <c r="M595" s="13"/>
      <c r="N595" s="5"/>
      <c r="O595" s="5"/>
      <c r="P595" s="5"/>
    </row>
    <row r="596">
      <c r="A596" s="28"/>
      <c r="B596" s="28"/>
      <c r="C596" s="5"/>
      <c r="D596" s="5"/>
      <c r="E596" s="13"/>
      <c r="F596" s="6"/>
      <c r="G596" s="6"/>
      <c r="H596" s="6"/>
      <c r="I596" s="13"/>
      <c r="J596" s="13"/>
      <c r="K596" s="13"/>
      <c r="L596" s="13"/>
      <c r="M596" s="13"/>
      <c r="N596" s="5"/>
      <c r="O596" s="5"/>
      <c r="P596" s="5"/>
    </row>
    <row r="597">
      <c r="A597" s="28"/>
      <c r="B597" s="28"/>
      <c r="C597" s="5"/>
      <c r="D597" s="5"/>
      <c r="E597" s="13"/>
      <c r="F597" s="6"/>
      <c r="G597" s="6"/>
      <c r="H597" s="6"/>
      <c r="I597" s="13"/>
      <c r="J597" s="13"/>
      <c r="K597" s="13"/>
      <c r="L597" s="13"/>
      <c r="M597" s="13"/>
      <c r="N597" s="5"/>
      <c r="O597" s="5"/>
      <c r="P597" s="5"/>
    </row>
    <row r="598">
      <c r="A598" s="28"/>
      <c r="B598" s="28"/>
      <c r="C598" s="5"/>
      <c r="D598" s="5"/>
      <c r="E598" s="13"/>
      <c r="F598" s="6"/>
      <c r="G598" s="6"/>
      <c r="H598" s="6"/>
      <c r="I598" s="13"/>
      <c r="J598" s="13"/>
      <c r="K598" s="13"/>
      <c r="L598" s="13"/>
      <c r="M598" s="13"/>
      <c r="N598" s="5"/>
      <c r="O598" s="5"/>
      <c r="P598" s="5"/>
    </row>
    <row r="599">
      <c r="A599" s="28"/>
      <c r="B599" s="28"/>
      <c r="C599" s="5"/>
      <c r="D599" s="5"/>
      <c r="E599" s="13"/>
      <c r="F599" s="6"/>
      <c r="G599" s="6"/>
      <c r="H599" s="6"/>
      <c r="I599" s="13"/>
      <c r="J599" s="13"/>
      <c r="K599" s="13"/>
      <c r="L599" s="13"/>
      <c r="M599" s="13"/>
      <c r="N599" s="5"/>
      <c r="O599" s="5"/>
      <c r="P599" s="5"/>
    </row>
    <row r="600">
      <c r="A600" s="28"/>
      <c r="B600" s="28"/>
      <c r="C600" s="5"/>
      <c r="D600" s="5"/>
      <c r="E600" s="13"/>
      <c r="F600" s="6"/>
      <c r="G600" s="6"/>
      <c r="H600" s="6"/>
      <c r="I600" s="13"/>
      <c r="J600" s="13"/>
      <c r="K600" s="13"/>
      <c r="L600" s="13"/>
      <c r="M600" s="13"/>
      <c r="N600" s="5"/>
      <c r="O600" s="5"/>
      <c r="P600" s="5"/>
    </row>
    <row r="601">
      <c r="A601" s="28"/>
      <c r="B601" s="28"/>
      <c r="C601" s="5"/>
      <c r="D601" s="5"/>
      <c r="E601" s="13"/>
      <c r="F601" s="6"/>
      <c r="G601" s="6"/>
      <c r="H601" s="6"/>
      <c r="I601" s="13"/>
      <c r="J601" s="13"/>
      <c r="K601" s="13"/>
      <c r="L601" s="13"/>
      <c r="M601" s="13"/>
      <c r="N601" s="5"/>
      <c r="O601" s="5"/>
      <c r="P601" s="5"/>
    </row>
    <row r="602">
      <c r="A602" s="28"/>
      <c r="B602" s="28"/>
      <c r="C602" s="5"/>
      <c r="D602" s="5"/>
      <c r="E602" s="13"/>
      <c r="F602" s="6"/>
      <c r="G602" s="6"/>
      <c r="H602" s="6"/>
      <c r="I602" s="13"/>
      <c r="J602" s="13"/>
      <c r="K602" s="13"/>
      <c r="L602" s="13"/>
      <c r="M602" s="13"/>
      <c r="N602" s="5"/>
      <c r="O602" s="5"/>
      <c r="P602" s="5"/>
    </row>
    <row r="603">
      <c r="A603" s="28"/>
      <c r="B603" s="28"/>
      <c r="C603" s="5"/>
      <c r="D603" s="5"/>
      <c r="E603" s="13"/>
      <c r="F603" s="6"/>
      <c r="G603" s="6"/>
      <c r="H603" s="6"/>
      <c r="I603" s="13"/>
      <c r="J603" s="13"/>
      <c r="K603" s="13"/>
      <c r="L603" s="13"/>
      <c r="M603" s="13"/>
      <c r="N603" s="5"/>
      <c r="O603" s="5"/>
      <c r="P603" s="5"/>
    </row>
    <row r="604">
      <c r="A604" s="28"/>
      <c r="B604" s="28"/>
      <c r="C604" s="5"/>
      <c r="D604" s="5"/>
      <c r="E604" s="13"/>
      <c r="F604" s="6"/>
      <c r="G604" s="6"/>
      <c r="H604" s="6"/>
      <c r="I604" s="13"/>
      <c r="J604" s="13"/>
      <c r="K604" s="13"/>
      <c r="L604" s="13"/>
      <c r="M604" s="13"/>
      <c r="N604" s="5"/>
      <c r="O604" s="5"/>
      <c r="P604" s="5"/>
    </row>
    <row r="605">
      <c r="A605" s="28"/>
      <c r="B605" s="28"/>
      <c r="C605" s="5"/>
      <c r="D605" s="5"/>
      <c r="E605" s="13"/>
      <c r="F605" s="6"/>
      <c r="G605" s="6"/>
      <c r="H605" s="6"/>
      <c r="I605" s="13"/>
      <c r="J605" s="13"/>
      <c r="K605" s="13"/>
      <c r="L605" s="13"/>
      <c r="M605" s="13"/>
      <c r="N605" s="5"/>
      <c r="O605" s="5"/>
      <c r="P605" s="5"/>
    </row>
    <row r="606">
      <c r="A606" s="28"/>
      <c r="B606" s="28"/>
      <c r="C606" s="5"/>
      <c r="D606" s="5"/>
      <c r="E606" s="13"/>
      <c r="F606" s="6"/>
      <c r="G606" s="6"/>
      <c r="H606" s="6"/>
      <c r="I606" s="13"/>
      <c r="J606" s="13"/>
      <c r="K606" s="13"/>
      <c r="L606" s="13"/>
      <c r="M606" s="13"/>
      <c r="N606" s="5"/>
      <c r="O606" s="5"/>
      <c r="P606" s="5"/>
    </row>
    <row r="607">
      <c r="A607" s="28"/>
      <c r="B607" s="28"/>
      <c r="C607" s="5"/>
      <c r="D607" s="5"/>
      <c r="E607" s="13"/>
      <c r="F607" s="6"/>
      <c r="G607" s="6"/>
      <c r="H607" s="6"/>
      <c r="I607" s="13"/>
      <c r="J607" s="13"/>
      <c r="K607" s="13"/>
      <c r="L607" s="13"/>
      <c r="M607" s="13"/>
      <c r="N607" s="5"/>
      <c r="O607" s="5"/>
      <c r="P607" s="5"/>
    </row>
    <row r="608">
      <c r="A608" s="28"/>
      <c r="B608" s="28"/>
      <c r="C608" s="5"/>
      <c r="D608" s="5"/>
      <c r="E608" s="13"/>
      <c r="F608" s="6"/>
      <c r="G608" s="6"/>
      <c r="H608" s="6"/>
      <c r="I608" s="13"/>
      <c r="J608" s="13"/>
      <c r="K608" s="13"/>
      <c r="L608" s="13"/>
      <c r="M608" s="13"/>
      <c r="N608" s="5"/>
      <c r="O608" s="5"/>
      <c r="P608" s="5"/>
    </row>
    <row r="609">
      <c r="A609" s="28"/>
      <c r="B609" s="28"/>
      <c r="C609" s="5"/>
      <c r="D609" s="5"/>
      <c r="E609" s="13"/>
      <c r="F609" s="6"/>
      <c r="G609" s="6"/>
      <c r="H609" s="6"/>
      <c r="I609" s="13"/>
      <c r="J609" s="13"/>
      <c r="K609" s="13"/>
      <c r="L609" s="13"/>
      <c r="M609" s="13"/>
      <c r="N609" s="5"/>
      <c r="O609" s="5"/>
      <c r="P609" s="5"/>
    </row>
    <row r="610">
      <c r="A610" s="28"/>
      <c r="B610" s="28"/>
      <c r="C610" s="5"/>
      <c r="D610" s="5"/>
      <c r="E610" s="13"/>
      <c r="F610" s="6"/>
      <c r="G610" s="6"/>
      <c r="H610" s="6"/>
      <c r="I610" s="13"/>
      <c r="J610" s="13"/>
      <c r="K610" s="13"/>
      <c r="L610" s="13"/>
      <c r="M610" s="13"/>
      <c r="N610" s="5"/>
      <c r="O610" s="5"/>
      <c r="P610" s="5"/>
    </row>
    <row r="611">
      <c r="A611" s="28"/>
      <c r="B611" s="28"/>
      <c r="C611" s="5"/>
      <c r="D611" s="5"/>
      <c r="E611" s="13"/>
      <c r="F611" s="6"/>
      <c r="G611" s="6"/>
      <c r="H611" s="6"/>
      <c r="I611" s="13"/>
      <c r="J611" s="13"/>
      <c r="K611" s="13"/>
      <c r="L611" s="13"/>
      <c r="M611" s="13"/>
      <c r="N611" s="5"/>
      <c r="O611" s="5"/>
      <c r="P611" s="5"/>
    </row>
    <row r="612">
      <c r="A612" s="28"/>
      <c r="B612" s="28"/>
      <c r="C612" s="5"/>
      <c r="D612" s="5"/>
      <c r="E612" s="13"/>
      <c r="F612" s="6"/>
      <c r="G612" s="6"/>
      <c r="H612" s="6"/>
      <c r="I612" s="13"/>
      <c r="J612" s="13"/>
      <c r="K612" s="13"/>
      <c r="L612" s="13"/>
      <c r="M612" s="13"/>
      <c r="N612" s="5"/>
      <c r="O612" s="5"/>
      <c r="P612" s="5"/>
    </row>
    <row r="613">
      <c r="A613" s="28"/>
      <c r="B613" s="28"/>
      <c r="C613" s="5"/>
      <c r="D613" s="5"/>
      <c r="E613" s="13"/>
      <c r="F613" s="6"/>
      <c r="G613" s="6"/>
      <c r="H613" s="6"/>
      <c r="I613" s="13"/>
      <c r="J613" s="13"/>
      <c r="K613" s="13"/>
      <c r="L613" s="13"/>
      <c r="M613" s="13"/>
      <c r="N613" s="5"/>
      <c r="O613" s="5"/>
      <c r="P613" s="5"/>
    </row>
    <row r="614">
      <c r="A614" s="28"/>
      <c r="B614" s="28"/>
      <c r="C614" s="5"/>
      <c r="D614" s="5"/>
      <c r="E614" s="13"/>
      <c r="F614" s="6"/>
      <c r="G614" s="6"/>
      <c r="H614" s="6"/>
      <c r="I614" s="13"/>
      <c r="J614" s="13"/>
      <c r="K614" s="13"/>
      <c r="L614" s="13"/>
      <c r="M614" s="13"/>
      <c r="N614" s="5"/>
      <c r="O614" s="5"/>
      <c r="P614" s="5"/>
    </row>
    <row r="615">
      <c r="A615" s="28"/>
      <c r="B615" s="28"/>
      <c r="C615" s="5"/>
      <c r="D615" s="5"/>
      <c r="E615" s="13"/>
      <c r="F615" s="6"/>
      <c r="G615" s="6"/>
      <c r="H615" s="6"/>
      <c r="I615" s="13"/>
      <c r="J615" s="13"/>
      <c r="K615" s="13"/>
      <c r="L615" s="13"/>
      <c r="M615" s="13"/>
      <c r="N615" s="5"/>
      <c r="O615" s="5"/>
      <c r="P615" s="5"/>
    </row>
    <row r="616">
      <c r="A616" s="28"/>
      <c r="B616" s="28"/>
      <c r="C616" s="5"/>
      <c r="D616" s="5"/>
      <c r="E616" s="13"/>
      <c r="F616" s="6"/>
      <c r="G616" s="6"/>
      <c r="H616" s="6"/>
      <c r="I616" s="13"/>
      <c r="J616" s="13"/>
      <c r="K616" s="13"/>
      <c r="L616" s="13"/>
      <c r="M616" s="13"/>
      <c r="N616" s="5"/>
      <c r="O616" s="5"/>
      <c r="P616" s="5"/>
    </row>
    <row r="617">
      <c r="A617" s="28"/>
      <c r="B617" s="28"/>
      <c r="C617" s="5"/>
      <c r="D617" s="5"/>
      <c r="E617" s="13"/>
      <c r="F617" s="6"/>
      <c r="G617" s="6"/>
      <c r="H617" s="6"/>
      <c r="I617" s="13"/>
      <c r="J617" s="13"/>
      <c r="K617" s="13"/>
      <c r="L617" s="13"/>
      <c r="M617" s="13"/>
      <c r="N617" s="5"/>
      <c r="O617" s="5"/>
      <c r="P617" s="5"/>
    </row>
    <row r="618">
      <c r="A618" s="28"/>
      <c r="B618" s="28"/>
      <c r="C618" s="5"/>
      <c r="D618" s="5"/>
      <c r="E618" s="13"/>
      <c r="F618" s="6"/>
      <c r="G618" s="6"/>
      <c r="H618" s="6"/>
      <c r="I618" s="13"/>
      <c r="J618" s="13"/>
      <c r="K618" s="13"/>
      <c r="L618" s="13"/>
      <c r="M618" s="13"/>
      <c r="N618" s="5"/>
      <c r="O618" s="5"/>
      <c r="P618" s="5"/>
    </row>
    <row r="619">
      <c r="A619" s="28"/>
      <c r="B619" s="28"/>
      <c r="C619" s="5"/>
      <c r="D619" s="5"/>
      <c r="E619" s="13"/>
      <c r="F619" s="6"/>
      <c r="G619" s="6"/>
      <c r="H619" s="6"/>
      <c r="I619" s="13"/>
      <c r="J619" s="13"/>
      <c r="K619" s="13"/>
      <c r="L619" s="13"/>
      <c r="M619" s="13"/>
      <c r="N619" s="5"/>
      <c r="O619" s="5"/>
      <c r="P619" s="5"/>
    </row>
    <row r="620">
      <c r="A620" s="28"/>
      <c r="B620" s="28"/>
      <c r="C620" s="5"/>
      <c r="D620" s="5"/>
      <c r="E620" s="13"/>
      <c r="F620" s="6"/>
      <c r="G620" s="6"/>
      <c r="H620" s="6"/>
      <c r="I620" s="13"/>
      <c r="J620" s="13"/>
      <c r="K620" s="13"/>
      <c r="L620" s="13"/>
      <c r="M620" s="13"/>
      <c r="N620" s="5"/>
      <c r="O620" s="5"/>
      <c r="P620" s="5"/>
    </row>
    <row r="621">
      <c r="A621" s="28"/>
      <c r="B621" s="28"/>
      <c r="C621" s="5"/>
      <c r="D621" s="5"/>
      <c r="E621" s="13"/>
      <c r="F621" s="6"/>
      <c r="G621" s="6"/>
      <c r="H621" s="6"/>
      <c r="I621" s="13"/>
      <c r="J621" s="13"/>
      <c r="K621" s="13"/>
      <c r="L621" s="13"/>
      <c r="M621" s="13"/>
      <c r="N621" s="5"/>
      <c r="O621" s="5"/>
      <c r="P621" s="5"/>
    </row>
    <row r="622">
      <c r="A622" s="28"/>
      <c r="B622" s="28"/>
      <c r="C622" s="5"/>
      <c r="D622" s="5"/>
      <c r="E622" s="13"/>
      <c r="F622" s="6"/>
      <c r="G622" s="6"/>
      <c r="H622" s="6"/>
      <c r="I622" s="13"/>
      <c r="J622" s="13"/>
      <c r="K622" s="13"/>
      <c r="L622" s="13"/>
      <c r="M622" s="13"/>
      <c r="N622" s="5"/>
      <c r="O622" s="5"/>
      <c r="P622" s="5"/>
    </row>
    <row r="623">
      <c r="A623" s="28"/>
      <c r="B623" s="28"/>
      <c r="C623" s="5"/>
      <c r="D623" s="5"/>
      <c r="E623" s="13"/>
      <c r="F623" s="6"/>
      <c r="G623" s="6"/>
      <c r="H623" s="6"/>
      <c r="I623" s="13"/>
      <c r="J623" s="13"/>
      <c r="K623" s="13"/>
      <c r="L623" s="13"/>
      <c r="M623" s="13"/>
      <c r="N623" s="5"/>
      <c r="O623" s="5"/>
      <c r="P623" s="5"/>
    </row>
    <row r="624">
      <c r="A624" s="28"/>
      <c r="B624" s="28"/>
      <c r="C624" s="5"/>
      <c r="D624" s="5"/>
      <c r="E624" s="13"/>
      <c r="F624" s="6"/>
      <c r="G624" s="6"/>
      <c r="H624" s="6"/>
      <c r="I624" s="13"/>
      <c r="J624" s="13"/>
      <c r="K624" s="13"/>
      <c r="L624" s="13"/>
      <c r="M624" s="13"/>
      <c r="N624" s="5"/>
      <c r="O624" s="5"/>
      <c r="P624" s="5"/>
    </row>
    <row r="625">
      <c r="A625" s="28"/>
      <c r="B625" s="28"/>
      <c r="C625" s="5"/>
      <c r="D625" s="5"/>
      <c r="E625" s="13"/>
      <c r="F625" s="6"/>
      <c r="G625" s="6"/>
      <c r="H625" s="6"/>
      <c r="I625" s="13"/>
      <c r="J625" s="13"/>
      <c r="K625" s="13"/>
      <c r="L625" s="13"/>
      <c r="M625" s="13"/>
      <c r="N625" s="5"/>
      <c r="O625" s="5"/>
      <c r="P625" s="5"/>
    </row>
    <row r="626">
      <c r="A626" s="28"/>
      <c r="B626" s="28"/>
      <c r="C626" s="5"/>
      <c r="D626" s="5"/>
      <c r="E626" s="13"/>
      <c r="F626" s="6"/>
      <c r="G626" s="6"/>
      <c r="H626" s="6"/>
      <c r="I626" s="13"/>
      <c r="J626" s="13"/>
      <c r="K626" s="13"/>
      <c r="L626" s="13"/>
      <c r="M626" s="13"/>
      <c r="N626" s="5"/>
      <c r="O626" s="5"/>
      <c r="P626" s="5"/>
    </row>
    <row r="627">
      <c r="A627" s="28"/>
      <c r="B627" s="28"/>
      <c r="C627" s="5"/>
      <c r="D627" s="5"/>
      <c r="E627" s="13"/>
      <c r="F627" s="6"/>
      <c r="G627" s="6"/>
      <c r="H627" s="6"/>
      <c r="I627" s="13"/>
      <c r="J627" s="13"/>
      <c r="K627" s="13"/>
      <c r="L627" s="13"/>
      <c r="M627" s="13"/>
      <c r="N627" s="5"/>
      <c r="O627" s="5"/>
      <c r="P627" s="5"/>
    </row>
    <row r="628">
      <c r="A628" s="28"/>
      <c r="B628" s="28"/>
      <c r="C628" s="5"/>
      <c r="D628" s="5"/>
      <c r="E628" s="13"/>
      <c r="F628" s="6"/>
      <c r="G628" s="6"/>
      <c r="H628" s="6"/>
      <c r="I628" s="13"/>
      <c r="J628" s="13"/>
      <c r="K628" s="13"/>
      <c r="L628" s="13"/>
      <c r="M628" s="13"/>
      <c r="N628" s="5"/>
      <c r="O628" s="5"/>
      <c r="P628" s="5"/>
    </row>
    <row r="629">
      <c r="A629" s="28"/>
      <c r="B629" s="28"/>
      <c r="C629" s="5"/>
      <c r="D629" s="5"/>
      <c r="E629" s="13"/>
      <c r="F629" s="6"/>
      <c r="G629" s="6"/>
      <c r="H629" s="6"/>
      <c r="I629" s="13"/>
      <c r="J629" s="13"/>
      <c r="K629" s="13"/>
      <c r="L629" s="13"/>
      <c r="M629" s="13"/>
      <c r="N629" s="5"/>
      <c r="O629" s="5"/>
      <c r="P629" s="5"/>
    </row>
    <row r="630">
      <c r="A630" s="28"/>
      <c r="B630" s="28"/>
      <c r="C630" s="5"/>
      <c r="D630" s="5"/>
      <c r="E630" s="13"/>
      <c r="F630" s="6"/>
      <c r="G630" s="6"/>
      <c r="H630" s="6"/>
      <c r="I630" s="13"/>
      <c r="J630" s="13"/>
      <c r="K630" s="13"/>
      <c r="L630" s="13"/>
      <c r="M630" s="13"/>
      <c r="N630" s="5"/>
      <c r="O630" s="5"/>
      <c r="P630" s="5"/>
    </row>
    <row r="631">
      <c r="A631" s="28"/>
      <c r="B631" s="28"/>
      <c r="C631" s="5"/>
      <c r="D631" s="5"/>
      <c r="E631" s="13"/>
      <c r="F631" s="6"/>
      <c r="G631" s="6"/>
      <c r="H631" s="6"/>
      <c r="I631" s="13"/>
      <c r="J631" s="13"/>
      <c r="K631" s="13"/>
      <c r="L631" s="13"/>
      <c r="M631" s="13"/>
      <c r="N631" s="5"/>
      <c r="O631" s="5"/>
      <c r="P631" s="5"/>
    </row>
    <row r="632">
      <c r="A632" s="28"/>
      <c r="B632" s="28"/>
      <c r="C632" s="5"/>
      <c r="D632" s="5"/>
      <c r="E632" s="13"/>
      <c r="F632" s="6"/>
      <c r="G632" s="6"/>
      <c r="H632" s="6"/>
      <c r="I632" s="13"/>
      <c r="J632" s="13"/>
      <c r="K632" s="13"/>
      <c r="L632" s="13"/>
      <c r="M632" s="13"/>
      <c r="N632" s="5"/>
      <c r="O632" s="5"/>
      <c r="P632" s="5"/>
    </row>
    <row r="633">
      <c r="A633" s="28"/>
      <c r="B633" s="28"/>
      <c r="C633" s="5"/>
      <c r="D633" s="5"/>
      <c r="E633" s="13"/>
      <c r="F633" s="6"/>
      <c r="G633" s="6"/>
      <c r="H633" s="6"/>
      <c r="I633" s="13"/>
      <c r="J633" s="13"/>
      <c r="K633" s="13"/>
      <c r="L633" s="13"/>
      <c r="M633" s="13"/>
      <c r="N633" s="5"/>
      <c r="O633" s="5"/>
      <c r="P633" s="5"/>
    </row>
    <row r="634">
      <c r="A634" s="28"/>
      <c r="B634" s="28"/>
      <c r="C634" s="5"/>
      <c r="D634" s="5"/>
      <c r="E634" s="13"/>
      <c r="F634" s="6"/>
      <c r="G634" s="6"/>
      <c r="H634" s="6"/>
      <c r="I634" s="13"/>
      <c r="J634" s="13"/>
      <c r="K634" s="13"/>
      <c r="L634" s="13"/>
      <c r="M634" s="13"/>
      <c r="N634" s="5"/>
      <c r="O634" s="5"/>
      <c r="P634" s="5"/>
    </row>
    <row r="635">
      <c r="A635" s="28"/>
      <c r="B635" s="28"/>
      <c r="C635" s="5"/>
      <c r="D635" s="5"/>
      <c r="E635" s="13"/>
      <c r="F635" s="6"/>
      <c r="G635" s="6"/>
      <c r="H635" s="6"/>
      <c r="I635" s="13"/>
      <c r="J635" s="13"/>
      <c r="K635" s="13"/>
      <c r="L635" s="13"/>
      <c r="M635" s="13"/>
      <c r="N635" s="5"/>
      <c r="O635" s="5"/>
      <c r="P635" s="5"/>
    </row>
    <row r="636">
      <c r="A636" s="28"/>
      <c r="B636" s="28"/>
      <c r="C636" s="5"/>
      <c r="D636" s="5"/>
      <c r="E636" s="13"/>
      <c r="F636" s="6"/>
      <c r="G636" s="6"/>
      <c r="H636" s="6"/>
      <c r="I636" s="13"/>
      <c r="J636" s="13"/>
      <c r="K636" s="13"/>
      <c r="L636" s="13"/>
      <c r="M636" s="13"/>
      <c r="N636" s="5"/>
      <c r="O636" s="5"/>
      <c r="P636" s="5"/>
    </row>
    <row r="637">
      <c r="A637" s="28"/>
      <c r="B637" s="28"/>
      <c r="C637" s="5"/>
      <c r="D637" s="5"/>
      <c r="E637" s="13"/>
      <c r="F637" s="6"/>
      <c r="G637" s="6"/>
      <c r="H637" s="6"/>
      <c r="I637" s="13"/>
      <c r="J637" s="13"/>
      <c r="K637" s="13"/>
      <c r="L637" s="13"/>
      <c r="M637" s="13"/>
      <c r="N637" s="5"/>
      <c r="O637" s="5"/>
      <c r="P637" s="5"/>
    </row>
    <row r="638">
      <c r="A638" s="28"/>
      <c r="B638" s="28"/>
      <c r="C638" s="5"/>
      <c r="D638" s="5"/>
      <c r="E638" s="13"/>
      <c r="F638" s="6"/>
      <c r="G638" s="6"/>
      <c r="H638" s="6"/>
      <c r="I638" s="13"/>
      <c r="J638" s="13"/>
      <c r="K638" s="13"/>
      <c r="L638" s="13"/>
      <c r="M638" s="13"/>
      <c r="N638" s="5"/>
      <c r="O638" s="5"/>
      <c r="P638" s="5"/>
    </row>
    <row r="639">
      <c r="A639" s="28"/>
      <c r="B639" s="28"/>
      <c r="C639" s="5"/>
      <c r="D639" s="5"/>
      <c r="E639" s="13"/>
      <c r="F639" s="6"/>
      <c r="G639" s="6"/>
      <c r="H639" s="6"/>
      <c r="I639" s="13"/>
      <c r="J639" s="13"/>
      <c r="K639" s="13"/>
      <c r="L639" s="13"/>
      <c r="M639" s="13"/>
      <c r="N639" s="5"/>
      <c r="O639" s="5"/>
      <c r="P639" s="5"/>
    </row>
    <row r="640">
      <c r="A640" s="28"/>
      <c r="B640" s="28"/>
      <c r="C640" s="5"/>
      <c r="D640" s="5"/>
      <c r="E640" s="13"/>
      <c r="F640" s="6"/>
      <c r="G640" s="6"/>
      <c r="H640" s="6"/>
      <c r="I640" s="13"/>
      <c r="J640" s="13"/>
      <c r="K640" s="13"/>
      <c r="L640" s="13"/>
      <c r="M640" s="13"/>
      <c r="N640" s="5"/>
      <c r="O640" s="5"/>
      <c r="P640" s="5"/>
    </row>
    <row r="641">
      <c r="A641" s="28"/>
      <c r="B641" s="28"/>
      <c r="C641" s="5"/>
      <c r="D641" s="5"/>
      <c r="E641" s="13"/>
      <c r="F641" s="6"/>
      <c r="G641" s="6"/>
      <c r="H641" s="6"/>
      <c r="I641" s="13"/>
      <c r="J641" s="13"/>
      <c r="K641" s="13"/>
      <c r="L641" s="13"/>
      <c r="M641" s="13"/>
      <c r="N641" s="5"/>
      <c r="O641" s="5"/>
      <c r="P641" s="5"/>
    </row>
    <row r="642">
      <c r="A642" s="28"/>
      <c r="B642" s="28"/>
      <c r="C642" s="5"/>
      <c r="D642" s="5"/>
      <c r="E642" s="13"/>
      <c r="F642" s="6"/>
      <c r="G642" s="6"/>
      <c r="H642" s="6"/>
      <c r="I642" s="13"/>
      <c r="J642" s="13"/>
      <c r="K642" s="13"/>
      <c r="L642" s="13"/>
      <c r="M642" s="13"/>
      <c r="N642" s="5"/>
      <c r="O642" s="5"/>
      <c r="P642" s="5"/>
    </row>
    <row r="643">
      <c r="A643" s="28"/>
      <c r="B643" s="28"/>
      <c r="C643" s="5"/>
      <c r="D643" s="5"/>
      <c r="E643" s="13"/>
      <c r="F643" s="6"/>
      <c r="G643" s="6"/>
      <c r="H643" s="6"/>
      <c r="I643" s="13"/>
      <c r="J643" s="13"/>
      <c r="K643" s="13"/>
      <c r="L643" s="13"/>
      <c r="M643" s="13"/>
      <c r="N643" s="5"/>
      <c r="O643" s="5"/>
      <c r="P643" s="5"/>
    </row>
    <row r="644">
      <c r="A644" s="28"/>
      <c r="B644" s="28"/>
      <c r="C644" s="5"/>
      <c r="D644" s="5"/>
      <c r="E644" s="13"/>
      <c r="F644" s="6"/>
      <c r="G644" s="6"/>
      <c r="H644" s="6"/>
      <c r="I644" s="13"/>
      <c r="J644" s="13"/>
      <c r="K644" s="13"/>
      <c r="L644" s="13"/>
      <c r="M644" s="13"/>
      <c r="N644" s="5"/>
      <c r="O644" s="5"/>
      <c r="P644" s="5"/>
    </row>
    <row r="645">
      <c r="A645" s="28"/>
      <c r="B645" s="28"/>
      <c r="C645" s="5"/>
      <c r="D645" s="5"/>
      <c r="E645" s="13"/>
      <c r="F645" s="6"/>
      <c r="G645" s="6"/>
      <c r="H645" s="6"/>
      <c r="I645" s="13"/>
      <c r="J645" s="13"/>
      <c r="K645" s="13"/>
      <c r="L645" s="13"/>
      <c r="M645" s="13"/>
      <c r="N645" s="5"/>
      <c r="O645" s="5"/>
      <c r="P645" s="5"/>
    </row>
    <row r="646">
      <c r="A646" s="28"/>
      <c r="B646" s="28"/>
      <c r="C646" s="5"/>
      <c r="D646" s="5"/>
      <c r="E646" s="13"/>
      <c r="F646" s="6"/>
      <c r="G646" s="6"/>
      <c r="H646" s="6"/>
      <c r="I646" s="13"/>
      <c r="J646" s="13"/>
      <c r="K646" s="13"/>
      <c r="L646" s="13"/>
      <c r="M646" s="13"/>
      <c r="N646" s="5"/>
      <c r="O646" s="5"/>
      <c r="P646" s="5"/>
    </row>
    <row r="647">
      <c r="A647" s="28"/>
      <c r="B647" s="28"/>
      <c r="C647" s="5"/>
      <c r="D647" s="5"/>
      <c r="E647" s="13"/>
      <c r="F647" s="6"/>
      <c r="G647" s="6"/>
      <c r="H647" s="6"/>
      <c r="I647" s="13"/>
      <c r="J647" s="13"/>
      <c r="K647" s="13"/>
      <c r="L647" s="13"/>
      <c r="M647" s="13"/>
      <c r="N647" s="5"/>
      <c r="O647" s="5"/>
      <c r="P647" s="5"/>
    </row>
    <row r="648">
      <c r="A648" s="28"/>
      <c r="B648" s="28"/>
      <c r="C648" s="5"/>
      <c r="D648" s="5"/>
      <c r="E648" s="13"/>
      <c r="F648" s="6"/>
      <c r="G648" s="6"/>
      <c r="H648" s="6"/>
      <c r="I648" s="13"/>
      <c r="J648" s="13"/>
      <c r="K648" s="13"/>
      <c r="L648" s="13"/>
      <c r="M648" s="13"/>
      <c r="N648" s="5"/>
      <c r="O648" s="5"/>
      <c r="P648" s="5"/>
    </row>
    <row r="649">
      <c r="A649" s="28"/>
      <c r="B649" s="28"/>
      <c r="C649" s="5"/>
      <c r="D649" s="5"/>
      <c r="E649" s="13"/>
      <c r="F649" s="6"/>
      <c r="G649" s="6"/>
      <c r="H649" s="6"/>
      <c r="I649" s="13"/>
      <c r="J649" s="13"/>
      <c r="K649" s="13"/>
      <c r="L649" s="13"/>
      <c r="M649" s="13"/>
      <c r="N649" s="5"/>
      <c r="O649" s="5"/>
      <c r="P649" s="5"/>
    </row>
    <row r="650">
      <c r="A650" s="28"/>
      <c r="B650" s="28"/>
      <c r="C650" s="5"/>
      <c r="D650" s="5"/>
      <c r="E650" s="13"/>
      <c r="F650" s="6"/>
      <c r="G650" s="6"/>
      <c r="H650" s="6"/>
      <c r="I650" s="13"/>
      <c r="J650" s="13"/>
      <c r="K650" s="13"/>
      <c r="L650" s="13"/>
      <c r="M650" s="13"/>
      <c r="N650" s="5"/>
      <c r="O650" s="5"/>
      <c r="P650" s="5"/>
    </row>
    <row r="651">
      <c r="A651" s="28"/>
      <c r="B651" s="28"/>
      <c r="C651" s="5"/>
      <c r="D651" s="5"/>
      <c r="E651" s="13"/>
      <c r="F651" s="6"/>
      <c r="G651" s="6"/>
      <c r="H651" s="6"/>
      <c r="I651" s="13"/>
      <c r="J651" s="13"/>
      <c r="K651" s="13"/>
      <c r="L651" s="13"/>
      <c r="M651" s="13"/>
      <c r="N651" s="5"/>
      <c r="O651" s="5"/>
      <c r="P651" s="5"/>
    </row>
    <row r="652">
      <c r="A652" s="28"/>
      <c r="B652" s="28"/>
      <c r="C652" s="5"/>
      <c r="D652" s="5"/>
      <c r="E652" s="13"/>
      <c r="F652" s="6"/>
      <c r="G652" s="6"/>
      <c r="H652" s="6"/>
      <c r="I652" s="13"/>
      <c r="J652" s="13"/>
      <c r="K652" s="13"/>
      <c r="L652" s="13"/>
      <c r="M652" s="13"/>
      <c r="N652" s="5"/>
      <c r="O652" s="5"/>
      <c r="P652" s="5"/>
    </row>
    <row r="653">
      <c r="A653" s="28"/>
      <c r="B653" s="28"/>
      <c r="C653" s="5"/>
      <c r="D653" s="5"/>
      <c r="E653" s="13"/>
      <c r="F653" s="6"/>
      <c r="G653" s="6"/>
      <c r="H653" s="6"/>
      <c r="I653" s="13"/>
      <c r="J653" s="13"/>
      <c r="K653" s="13"/>
      <c r="L653" s="13"/>
      <c r="M653" s="13"/>
      <c r="N653" s="5"/>
      <c r="O653" s="5"/>
      <c r="P653" s="5"/>
    </row>
    <row r="654">
      <c r="A654" s="28"/>
      <c r="B654" s="28"/>
      <c r="C654" s="5"/>
      <c r="D654" s="5"/>
      <c r="E654" s="13"/>
      <c r="F654" s="6"/>
      <c r="G654" s="6"/>
      <c r="H654" s="6"/>
      <c r="I654" s="13"/>
      <c r="J654" s="13"/>
      <c r="K654" s="13"/>
      <c r="L654" s="13"/>
      <c r="M654" s="13"/>
      <c r="N654" s="5"/>
      <c r="O654" s="5"/>
      <c r="P654" s="5"/>
    </row>
    <row r="655">
      <c r="A655" s="28"/>
      <c r="B655" s="28"/>
      <c r="C655" s="5"/>
      <c r="D655" s="5"/>
      <c r="E655" s="13"/>
      <c r="F655" s="6"/>
      <c r="G655" s="6"/>
      <c r="H655" s="6"/>
      <c r="I655" s="13"/>
      <c r="J655" s="13"/>
      <c r="K655" s="13"/>
      <c r="L655" s="13"/>
      <c r="M655" s="13"/>
      <c r="N655" s="5"/>
      <c r="O655" s="5"/>
      <c r="P655" s="5"/>
    </row>
    <row r="656">
      <c r="A656" s="28"/>
      <c r="B656" s="28"/>
      <c r="C656" s="5"/>
      <c r="D656" s="5"/>
      <c r="E656" s="13"/>
      <c r="F656" s="6"/>
      <c r="G656" s="6"/>
      <c r="H656" s="6"/>
      <c r="I656" s="13"/>
      <c r="J656" s="13"/>
      <c r="K656" s="13"/>
      <c r="L656" s="13"/>
      <c r="M656" s="13"/>
      <c r="N656" s="5"/>
      <c r="O656" s="5"/>
      <c r="P656" s="5"/>
    </row>
    <row r="657">
      <c r="A657" s="28"/>
      <c r="B657" s="28"/>
      <c r="C657" s="5"/>
      <c r="D657" s="5"/>
      <c r="E657" s="13"/>
      <c r="F657" s="6"/>
      <c r="G657" s="6"/>
      <c r="H657" s="6"/>
      <c r="I657" s="13"/>
      <c r="J657" s="13"/>
      <c r="K657" s="13"/>
      <c r="L657" s="13"/>
      <c r="M657" s="13"/>
      <c r="N657" s="5"/>
      <c r="O657" s="5"/>
      <c r="P657" s="5"/>
    </row>
    <row r="658">
      <c r="A658" s="28"/>
      <c r="B658" s="28"/>
      <c r="C658" s="5"/>
      <c r="D658" s="5"/>
      <c r="E658" s="13"/>
      <c r="F658" s="6"/>
      <c r="G658" s="6"/>
      <c r="H658" s="6"/>
      <c r="I658" s="13"/>
      <c r="J658" s="13"/>
      <c r="K658" s="13"/>
      <c r="L658" s="13"/>
      <c r="M658" s="13"/>
      <c r="N658" s="5"/>
      <c r="O658" s="5"/>
      <c r="P658" s="5"/>
    </row>
    <row r="659">
      <c r="A659" s="28"/>
      <c r="B659" s="28"/>
      <c r="C659" s="5"/>
      <c r="D659" s="5"/>
      <c r="E659" s="13"/>
      <c r="F659" s="6"/>
      <c r="G659" s="6"/>
      <c r="H659" s="6"/>
      <c r="I659" s="13"/>
      <c r="J659" s="13"/>
      <c r="K659" s="13"/>
      <c r="L659" s="13"/>
      <c r="M659" s="13"/>
      <c r="N659" s="5"/>
      <c r="O659" s="5"/>
      <c r="P659" s="5"/>
    </row>
    <row r="660">
      <c r="A660" s="28"/>
      <c r="B660" s="28"/>
      <c r="C660" s="5"/>
      <c r="D660" s="5"/>
      <c r="E660" s="13"/>
      <c r="F660" s="6"/>
      <c r="G660" s="6"/>
      <c r="H660" s="6"/>
      <c r="I660" s="13"/>
      <c r="J660" s="13"/>
      <c r="K660" s="13"/>
      <c r="L660" s="13"/>
      <c r="M660" s="13"/>
      <c r="N660" s="5"/>
      <c r="O660" s="5"/>
      <c r="P660" s="5"/>
    </row>
    <row r="661">
      <c r="A661" s="28"/>
      <c r="B661" s="28"/>
      <c r="C661" s="5"/>
      <c r="D661" s="5"/>
      <c r="E661" s="13"/>
      <c r="F661" s="6"/>
      <c r="G661" s="6"/>
      <c r="H661" s="6"/>
      <c r="I661" s="13"/>
      <c r="J661" s="13"/>
      <c r="K661" s="13"/>
      <c r="L661" s="13"/>
      <c r="M661" s="13"/>
      <c r="N661" s="5"/>
      <c r="O661" s="5"/>
      <c r="P661" s="5"/>
    </row>
    <row r="662">
      <c r="A662" s="28"/>
      <c r="B662" s="28"/>
      <c r="C662" s="5"/>
      <c r="D662" s="5"/>
      <c r="E662" s="13"/>
      <c r="F662" s="6"/>
      <c r="G662" s="6"/>
      <c r="H662" s="6"/>
      <c r="I662" s="13"/>
      <c r="J662" s="13"/>
      <c r="K662" s="13"/>
      <c r="L662" s="13"/>
      <c r="M662" s="13"/>
      <c r="N662" s="5"/>
      <c r="O662" s="5"/>
      <c r="P662" s="5"/>
    </row>
    <row r="663">
      <c r="A663" s="28"/>
      <c r="B663" s="28"/>
      <c r="C663" s="5"/>
      <c r="D663" s="5"/>
      <c r="E663" s="13"/>
      <c r="F663" s="6"/>
      <c r="G663" s="6"/>
      <c r="H663" s="6"/>
      <c r="I663" s="13"/>
      <c r="J663" s="13"/>
      <c r="K663" s="13"/>
      <c r="L663" s="13"/>
      <c r="M663" s="13"/>
      <c r="N663" s="5"/>
      <c r="O663" s="5"/>
      <c r="P663" s="5"/>
    </row>
    <row r="664">
      <c r="A664" s="28"/>
      <c r="B664" s="28"/>
      <c r="C664" s="5"/>
      <c r="D664" s="5"/>
      <c r="E664" s="13"/>
      <c r="F664" s="6"/>
      <c r="G664" s="6"/>
      <c r="H664" s="6"/>
      <c r="I664" s="13"/>
      <c r="J664" s="13"/>
      <c r="K664" s="13"/>
      <c r="L664" s="13"/>
      <c r="M664" s="13"/>
      <c r="N664" s="5"/>
      <c r="O664" s="5"/>
      <c r="P664" s="5"/>
    </row>
    <row r="665">
      <c r="A665" s="28"/>
      <c r="B665" s="28"/>
      <c r="C665" s="5"/>
      <c r="D665" s="5"/>
      <c r="E665" s="13"/>
      <c r="F665" s="6"/>
      <c r="G665" s="6"/>
      <c r="H665" s="6"/>
      <c r="I665" s="13"/>
      <c r="J665" s="13"/>
      <c r="K665" s="13"/>
      <c r="L665" s="13"/>
      <c r="M665" s="13"/>
      <c r="N665" s="5"/>
      <c r="O665" s="5"/>
      <c r="P665" s="5"/>
    </row>
    <row r="666">
      <c r="A666" s="28"/>
      <c r="B666" s="28"/>
      <c r="C666" s="5"/>
      <c r="D666" s="5"/>
      <c r="E666" s="13"/>
      <c r="F666" s="6"/>
      <c r="G666" s="6"/>
      <c r="H666" s="6"/>
      <c r="I666" s="13"/>
      <c r="J666" s="13"/>
      <c r="K666" s="13"/>
      <c r="L666" s="13"/>
      <c r="M666" s="13"/>
      <c r="N666" s="5"/>
      <c r="O666" s="5"/>
      <c r="P666" s="5"/>
    </row>
    <row r="667">
      <c r="A667" s="28"/>
      <c r="B667" s="28"/>
      <c r="C667" s="5"/>
      <c r="D667" s="5"/>
      <c r="E667" s="13"/>
      <c r="F667" s="6"/>
      <c r="G667" s="6"/>
      <c r="H667" s="6"/>
      <c r="I667" s="13"/>
      <c r="J667" s="13"/>
      <c r="K667" s="13"/>
      <c r="L667" s="13"/>
      <c r="M667" s="13"/>
      <c r="N667" s="5"/>
      <c r="O667" s="5"/>
      <c r="P667" s="5"/>
    </row>
    <row r="668">
      <c r="A668" s="28"/>
      <c r="B668" s="28"/>
      <c r="C668" s="5"/>
      <c r="D668" s="5"/>
      <c r="E668" s="13"/>
      <c r="F668" s="6"/>
      <c r="G668" s="6"/>
      <c r="H668" s="6"/>
      <c r="I668" s="13"/>
      <c r="J668" s="13"/>
      <c r="K668" s="13"/>
      <c r="L668" s="13"/>
      <c r="M668" s="13"/>
      <c r="N668" s="5"/>
      <c r="O668" s="5"/>
      <c r="P668" s="5"/>
    </row>
    <row r="669">
      <c r="A669" s="28"/>
      <c r="B669" s="28"/>
      <c r="C669" s="5"/>
      <c r="D669" s="5"/>
      <c r="E669" s="13"/>
      <c r="F669" s="6"/>
      <c r="G669" s="6"/>
      <c r="H669" s="6"/>
      <c r="I669" s="13"/>
      <c r="J669" s="13"/>
      <c r="K669" s="13"/>
      <c r="L669" s="13"/>
      <c r="M669" s="13"/>
      <c r="N669" s="5"/>
      <c r="O669" s="5"/>
      <c r="P669" s="5"/>
    </row>
    <row r="670">
      <c r="A670" s="28"/>
      <c r="B670" s="28"/>
      <c r="C670" s="5"/>
      <c r="D670" s="5"/>
      <c r="E670" s="13"/>
      <c r="F670" s="6"/>
      <c r="G670" s="6"/>
      <c r="H670" s="6"/>
      <c r="I670" s="13"/>
      <c r="J670" s="13"/>
      <c r="K670" s="13"/>
      <c r="L670" s="13"/>
      <c r="M670" s="13"/>
      <c r="N670" s="5"/>
      <c r="O670" s="5"/>
      <c r="P670" s="5"/>
    </row>
    <row r="671">
      <c r="A671" s="28"/>
      <c r="B671" s="28"/>
      <c r="C671" s="5"/>
      <c r="D671" s="5"/>
      <c r="E671" s="13"/>
      <c r="F671" s="6"/>
      <c r="G671" s="6"/>
      <c r="H671" s="6"/>
      <c r="I671" s="13"/>
      <c r="J671" s="13"/>
      <c r="K671" s="13"/>
      <c r="L671" s="13"/>
      <c r="M671" s="13"/>
      <c r="N671" s="5"/>
      <c r="O671" s="5"/>
      <c r="P671" s="5"/>
    </row>
    <row r="672">
      <c r="A672" s="28"/>
      <c r="B672" s="28"/>
      <c r="C672" s="5"/>
      <c r="D672" s="5"/>
      <c r="E672" s="13"/>
      <c r="F672" s="6"/>
      <c r="G672" s="6"/>
      <c r="H672" s="6"/>
      <c r="I672" s="13"/>
      <c r="J672" s="13"/>
      <c r="K672" s="13"/>
      <c r="L672" s="13"/>
      <c r="M672" s="13"/>
      <c r="N672" s="5"/>
      <c r="O672" s="5"/>
      <c r="P672" s="5"/>
    </row>
    <row r="673">
      <c r="A673" s="28"/>
      <c r="B673" s="28"/>
      <c r="C673" s="5"/>
      <c r="D673" s="5"/>
      <c r="E673" s="13"/>
      <c r="F673" s="6"/>
      <c r="G673" s="6"/>
      <c r="H673" s="6"/>
      <c r="I673" s="13"/>
      <c r="J673" s="13"/>
      <c r="K673" s="13"/>
      <c r="L673" s="13"/>
      <c r="M673" s="13"/>
      <c r="N673" s="5"/>
      <c r="O673" s="5"/>
      <c r="P673" s="5"/>
    </row>
    <row r="674">
      <c r="A674" s="28"/>
      <c r="B674" s="28"/>
      <c r="C674" s="5"/>
      <c r="D674" s="5"/>
      <c r="E674" s="13"/>
      <c r="F674" s="6"/>
      <c r="G674" s="6"/>
      <c r="H674" s="6"/>
      <c r="I674" s="13"/>
      <c r="J674" s="13"/>
      <c r="K674" s="13"/>
      <c r="L674" s="13"/>
      <c r="M674" s="13"/>
      <c r="N674" s="5"/>
      <c r="O674" s="5"/>
      <c r="P674" s="5"/>
    </row>
    <row r="675">
      <c r="A675" s="28"/>
      <c r="B675" s="28"/>
      <c r="C675" s="5"/>
      <c r="D675" s="5"/>
      <c r="E675" s="13"/>
      <c r="F675" s="6"/>
      <c r="G675" s="6"/>
      <c r="H675" s="6"/>
      <c r="I675" s="13"/>
      <c r="J675" s="13"/>
      <c r="K675" s="13"/>
      <c r="L675" s="13"/>
      <c r="M675" s="13"/>
      <c r="N675" s="5"/>
      <c r="O675" s="5"/>
      <c r="P675" s="5"/>
    </row>
    <row r="676">
      <c r="A676" s="28"/>
      <c r="B676" s="28"/>
      <c r="C676" s="5"/>
      <c r="D676" s="5"/>
      <c r="E676" s="13"/>
      <c r="F676" s="6"/>
      <c r="G676" s="6"/>
      <c r="H676" s="6"/>
      <c r="I676" s="13"/>
      <c r="J676" s="13"/>
      <c r="K676" s="13"/>
      <c r="L676" s="13"/>
      <c r="M676" s="13"/>
      <c r="N676" s="5"/>
      <c r="O676" s="5"/>
      <c r="P676" s="5"/>
    </row>
    <row r="677">
      <c r="A677" s="28"/>
      <c r="B677" s="28"/>
      <c r="C677" s="5"/>
      <c r="D677" s="5"/>
      <c r="E677" s="13"/>
      <c r="F677" s="6"/>
      <c r="G677" s="6"/>
      <c r="H677" s="6"/>
      <c r="I677" s="13"/>
      <c r="J677" s="13"/>
      <c r="K677" s="13"/>
      <c r="L677" s="13"/>
      <c r="M677" s="13"/>
      <c r="N677" s="5"/>
      <c r="O677" s="5"/>
      <c r="P677" s="5"/>
    </row>
    <row r="678">
      <c r="A678" s="28"/>
      <c r="B678" s="28"/>
      <c r="C678" s="5"/>
      <c r="D678" s="5"/>
      <c r="E678" s="13"/>
      <c r="F678" s="6"/>
      <c r="G678" s="6"/>
      <c r="H678" s="6"/>
      <c r="I678" s="13"/>
      <c r="J678" s="13"/>
      <c r="K678" s="13"/>
      <c r="L678" s="13"/>
      <c r="M678" s="13"/>
      <c r="N678" s="5"/>
      <c r="O678" s="5"/>
      <c r="P678" s="5"/>
    </row>
    <row r="679">
      <c r="A679" s="28"/>
      <c r="B679" s="28"/>
      <c r="C679" s="5"/>
      <c r="D679" s="5"/>
      <c r="E679" s="13"/>
      <c r="F679" s="6"/>
      <c r="G679" s="6"/>
      <c r="H679" s="6"/>
      <c r="I679" s="13"/>
      <c r="J679" s="13"/>
      <c r="K679" s="13"/>
      <c r="L679" s="13"/>
      <c r="M679" s="13"/>
      <c r="N679" s="5"/>
      <c r="O679" s="5"/>
      <c r="P679" s="5"/>
    </row>
    <row r="680">
      <c r="A680" s="28"/>
      <c r="B680" s="28"/>
      <c r="C680" s="5"/>
      <c r="D680" s="5"/>
      <c r="E680" s="13"/>
      <c r="F680" s="6"/>
      <c r="G680" s="6"/>
      <c r="H680" s="6"/>
      <c r="I680" s="13"/>
      <c r="J680" s="13"/>
      <c r="K680" s="13"/>
      <c r="L680" s="13"/>
      <c r="M680" s="13"/>
      <c r="N680" s="5"/>
      <c r="O680" s="5"/>
      <c r="P680" s="5"/>
    </row>
    <row r="681">
      <c r="A681" s="28"/>
      <c r="B681" s="28"/>
      <c r="C681" s="5"/>
      <c r="D681" s="5"/>
      <c r="E681" s="13"/>
      <c r="F681" s="6"/>
      <c r="G681" s="6"/>
      <c r="H681" s="6"/>
      <c r="I681" s="13"/>
      <c r="J681" s="13"/>
      <c r="K681" s="13"/>
      <c r="L681" s="13"/>
      <c r="M681" s="13"/>
      <c r="N681" s="5"/>
      <c r="O681" s="5"/>
      <c r="P681" s="5"/>
    </row>
    <row r="682">
      <c r="A682" s="28"/>
      <c r="B682" s="28"/>
      <c r="C682" s="5"/>
      <c r="D682" s="5"/>
      <c r="E682" s="13"/>
      <c r="F682" s="6"/>
      <c r="G682" s="6"/>
      <c r="H682" s="6"/>
      <c r="I682" s="13"/>
      <c r="J682" s="13"/>
      <c r="K682" s="13"/>
      <c r="L682" s="13"/>
      <c r="M682" s="13"/>
      <c r="N682" s="5"/>
      <c r="O682" s="5"/>
      <c r="P682" s="5"/>
    </row>
    <row r="683">
      <c r="A683" s="28"/>
      <c r="B683" s="28"/>
      <c r="C683" s="5"/>
      <c r="D683" s="5"/>
      <c r="E683" s="13"/>
      <c r="F683" s="6"/>
      <c r="G683" s="6"/>
      <c r="H683" s="6"/>
      <c r="I683" s="13"/>
      <c r="J683" s="13"/>
      <c r="K683" s="13"/>
      <c r="L683" s="13"/>
      <c r="M683" s="13"/>
      <c r="N683" s="5"/>
      <c r="O683" s="5"/>
      <c r="P683" s="5"/>
    </row>
    <row r="684">
      <c r="A684" s="28"/>
      <c r="B684" s="28"/>
      <c r="C684" s="5"/>
      <c r="D684" s="5"/>
      <c r="E684" s="13"/>
      <c r="F684" s="6"/>
      <c r="G684" s="6"/>
      <c r="H684" s="6"/>
      <c r="I684" s="13"/>
      <c r="J684" s="13"/>
      <c r="K684" s="13"/>
      <c r="L684" s="13"/>
      <c r="M684" s="13"/>
      <c r="N684" s="5"/>
      <c r="O684" s="5"/>
      <c r="P684" s="5"/>
    </row>
    <row r="685">
      <c r="A685" s="28"/>
      <c r="B685" s="28"/>
      <c r="C685" s="5"/>
      <c r="D685" s="5"/>
      <c r="E685" s="13"/>
      <c r="F685" s="6"/>
      <c r="G685" s="6"/>
      <c r="H685" s="6"/>
      <c r="I685" s="13"/>
      <c r="J685" s="13"/>
      <c r="K685" s="13"/>
      <c r="L685" s="13"/>
      <c r="M685" s="13"/>
      <c r="N685" s="5"/>
      <c r="O685" s="5"/>
      <c r="P685" s="5"/>
    </row>
    <row r="686">
      <c r="A686" s="28"/>
      <c r="B686" s="28"/>
      <c r="C686" s="5"/>
      <c r="D686" s="5"/>
      <c r="E686" s="13"/>
      <c r="F686" s="6"/>
      <c r="G686" s="6"/>
      <c r="H686" s="6"/>
      <c r="I686" s="13"/>
      <c r="J686" s="13"/>
      <c r="K686" s="13"/>
      <c r="L686" s="13"/>
      <c r="M686" s="13"/>
      <c r="N686" s="5"/>
      <c r="O686" s="5"/>
      <c r="P686" s="5"/>
    </row>
    <row r="687">
      <c r="A687" s="28"/>
      <c r="B687" s="28"/>
      <c r="C687" s="5"/>
      <c r="D687" s="5"/>
      <c r="E687" s="13"/>
      <c r="F687" s="6"/>
      <c r="G687" s="6"/>
      <c r="H687" s="6"/>
      <c r="I687" s="13"/>
      <c r="J687" s="13"/>
      <c r="K687" s="13"/>
      <c r="L687" s="13"/>
      <c r="M687" s="13"/>
      <c r="N687" s="5"/>
      <c r="O687" s="5"/>
      <c r="P687" s="5"/>
    </row>
    <row r="688">
      <c r="A688" s="28"/>
      <c r="B688" s="28"/>
      <c r="C688" s="5"/>
      <c r="D688" s="5"/>
      <c r="E688" s="13"/>
      <c r="F688" s="6"/>
      <c r="G688" s="6"/>
      <c r="H688" s="6"/>
      <c r="I688" s="13"/>
      <c r="J688" s="13"/>
      <c r="K688" s="13"/>
      <c r="L688" s="13"/>
      <c r="M688" s="13"/>
      <c r="N688" s="5"/>
      <c r="O688" s="5"/>
      <c r="P688" s="5"/>
    </row>
    <row r="689">
      <c r="A689" s="28"/>
      <c r="B689" s="28"/>
      <c r="C689" s="5"/>
      <c r="D689" s="5"/>
      <c r="E689" s="13"/>
      <c r="F689" s="6"/>
      <c r="G689" s="6"/>
      <c r="H689" s="6"/>
      <c r="I689" s="13"/>
      <c r="J689" s="13"/>
      <c r="K689" s="13"/>
      <c r="L689" s="13"/>
      <c r="M689" s="13"/>
      <c r="N689" s="5"/>
      <c r="O689" s="5"/>
      <c r="P689" s="5"/>
    </row>
    <row r="690">
      <c r="A690" s="28"/>
      <c r="B690" s="28"/>
      <c r="C690" s="5"/>
      <c r="D690" s="5"/>
      <c r="E690" s="13"/>
      <c r="F690" s="6"/>
      <c r="G690" s="6"/>
      <c r="H690" s="6"/>
      <c r="I690" s="13"/>
      <c r="J690" s="13"/>
      <c r="K690" s="13"/>
      <c r="L690" s="13"/>
      <c r="M690" s="13"/>
      <c r="N690" s="5"/>
      <c r="O690" s="5"/>
      <c r="P690" s="5"/>
    </row>
    <row r="691">
      <c r="A691" s="28"/>
      <c r="B691" s="28"/>
      <c r="C691" s="5"/>
      <c r="D691" s="5"/>
      <c r="E691" s="13"/>
      <c r="F691" s="6"/>
      <c r="G691" s="6"/>
      <c r="H691" s="6"/>
      <c r="I691" s="13"/>
      <c r="J691" s="13"/>
      <c r="K691" s="13"/>
      <c r="L691" s="13"/>
      <c r="M691" s="13"/>
      <c r="N691" s="5"/>
      <c r="O691" s="5"/>
      <c r="P691" s="5"/>
    </row>
    <row r="692">
      <c r="A692" s="28"/>
      <c r="B692" s="28"/>
      <c r="C692" s="5"/>
      <c r="D692" s="5"/>
      <c r="E692" s="13"/>
      <c r="F692" s="6"/>
      <c r="G692" s="6"/>
      <c r="H692" s="6"/>
      <c r="I692" s="13"/>
      <c r="J692" s="13"/>
      <c r="K692" s="13"/>
      <c r="L692" s="13"/>
      <c r="M692" s="13"/>
      <c r="N692" s="5"/>
      <c r="O692" s="5"/>
      <c r="P692" s="5"/>
    </row>
    <row r="693">
      <c r="A693" s="28"/>
      <c r="B693" s="28"/>
      <c r="C693" s="5"/>
      <c r="D693" s="5"/>
      <c r="E693" s="13"/>
      <c r="F693" s="6"/>
      <c r="G693" s="6"/>
      <c r="H693" s="6"/>
      <c r="I693" s="13"/>
      <c r="J693" s="13"/>
      <c r="K693" s="13"/>
      <c r="L693" s="13"/>
      <c r="M693" s="13"/>
      <c r="N693" s="5"/>
      <c r="O693" s="5"/>
      <c r="P693" s="5"/>
    </row>
    <row r="694">
      <c r="A694" s="28"/>
      <c r="B694" s="28"/>
      <c r="C694" s="5"/>
      <c r="D694" s="5"/>
      <c r="E694" s="13"/>
      <c r="F694" s="6"/>
      <c r="G694" s="6"/>
      <c r="H694" s="6"/>
      <c r="I694" s="13"/>
      <c r="J694" s="13"/>
      <c r="K694" s="13"/>
      <c r="L694" s="13"/>
      <c r="M694" s="13"/>
      <c r="N694" s="5"/>
      <c r="O694" s="5"/>
      <c r="P694" s="5"/>
    </row>
    <row r="695">
      <c r="A695" s="28"/>
      <c r="B695" s="28"/>
      <c r="C695" s="5"/>
      <c r="D695" s="5"/>
      <c r="E695" s="13"/>
      <c r="F695" s="6"/>
      <c r="G695" s="6"/>
      <c r="H695" s="6"/>
      <c r="I695" s="13"/>
      <c r="J695" s="13"/>
      <c r="K695" s="13"/>
      <c r="L695" s="13"/>
      <c r="M695" s="13"/>
      <c r="N695" s="5"/>
      <c r="O695" s="5"/>
      <c r="P695" s="5"/>
    </row>
    <row r="696">
      <c r="A696" s="28"/>
      <c r="B696" s="28"/>
      <c r="C696" s="5"/>
      <c r="D696" s="5"/>
      <c r="E696" s="13"/>
      <c r="F696" s="6"/>
      <c r="G696" s="6"/>
      <c r="H696" s="6"/>
      <c r="I696" s="13"/>
      <c r="J696" s="13"/>
      <c r="K696" s="13"/>
      <c r="L696" s="13"/>
      <c r="M696" s="13"/>
      <c r="N696" s="5"/>
      <c r="O696" s="5"/>
      <c r="P696" s="5"/>
    </row>
    <row r="697">
      <c r="A697" s="28"/>
      <c r="B697" s="28"/>
      <c r="C697" s="5"/>
      <c r="D697" s="5"/>
      <c r="E697" s="13"/>
      <c r="F697" s="6"/>
      <c r="G697" s="6"/>
      <c r="H697" s="6"/>
      <c r="I697" s="13"/>
      <c r="J697" s="13"/>
      <c r="K697" s="13"/>
      <c r="L697" s="13"/>
      <c r="M697" s="13"/>
      <c r="N697" s="5"/>
      <c r="O697" s="5"/>
      <c r="P697" s="5"/>
    </row>
    <row r="698">
      <c r="A698" s="28"/>
      <c r="B698" s="28"/>
      <c r="C698" s="5"/>
      <c r="D698" s="5"/>
      <c r="E698" s="13"/>
      <c r="F698" s="6"/>
      <c r="G698" s="6"/>
      <c r="H698" s="6"/>
      <c r="I698" s="13"/>
      <c r="J698" s="13"/>
      <c r="K698" s="13"/>
      <c r="L698" s="13"/>
      <c r="M698" s="13"/>
      <c r="N698" s="5"/>
      <c r="O698" s="5"/>
      <c r="P698" s="5"/>
    </row>
    <row r="699">
      <c r="A699" s="28"/>
      <c r="B699" s="28"/>
      <c r="C699" s="5"/>
      <c r="D699" s="5"/>
      <c r="E699" s="13"/>
      <c r="F699" s="6"/>
      <c r="G699" s="6"/>
      <c r="H699" s="6"/>
      <c r="I699" s="13"/>
      <c r="J699" s="13"/>
      <c r="K699" s="13"/>
      <c r="L699" s="13"/>
      <c r="M699" s="13"/>
      <c r="N699" s="5"/>
      <c r="O699" s="5"/>
      <c r="P699" s="5"/>
    </row>
    <row r="700">
      <c r="A700" s="28"/>
      <c r="B700" s="28"/>
      <c r="C700" s="5"/>
      <c r="D700" s="5"/>
      <c r="E700" s="13"/>
      <c r="F700" s="6"/>
      <c r="G700" s="6"/>
      <c r="H700" s="6"/>
      <c r="I700" s="13"/>
      <c r="J700" s="13"/>
      <c r="K700" s="13"/>
      <c r="L700" s="13"/>
      <c r="M700" s="13"/>
      <c r="N700" s="5"/>
      <c r="O700" s="5"/>
      <c r="P700" s="5"/>
    </row>
    <row r="701">
      <c r="A701" s="28"/>
      <c r="B701" s="28"/>
      <c r="C701" s="5"/>
      <c r="D701" s="5"/>
      <c r="E701" s="13"/>
      <c r="F701" s="6"/>
      <c r="G701" s="6"/>
      <c r="H701" s="6"/>
      <c r="I701" s="13"/>
      <c r="J701" s="13"/>
      <c r="K701" s="13"/>
      <c r="L701" s="13"/>
      <c r="M701" s="13"/>
      <c r="N701" s="5"/>
      <c r="O701" s="5"/>
      <c r="P701" s="5"/>
    </row>
    <row r="702">
      <c r="A702" s="28"/>
      <c r="B702" s="28"/>
      <c r="C702" s="5"/>
      <c r="D702" s="5"/>
      <c r="E702" s="13"/>
      <c r="F702" s="6"/>
      <c r="G702" s="6"/>
      <c r="H702" s="6"/>
      <c r="I702" s="13"/>
      <c r="J702" s="13"/>
      <c r="K702" s="13"/>
      <c r="L702" s="13"/>
      <c r="M702" s="13"/>
      <c r="N702" s="5"/>
      <c r="O702" s="5"/>
      <c r="P702" s="5"/>
    </row>
    <row r="703">
      <c r="A703" s="28"/>
      <c r="B703" s="28"/>
      <c r="C703" s="5"/>
      <c r="D703" s="5"/>
      <c r="E703" s="13"/>
      <c r="F703" s="6"/>
      <c r="G703" s="6"/>
      <c r="H703" s="6"/>
      <c r="I703" s="13"/>
      <c r="J703" s="13"/>
      <c r="K703" s="13"/>
      <c r="L703" s="13"/>
      <c r="M703" s="13"/>
      <c r="N703" s="5"/>
      <c r="O703" s="5"/>
      <c r="P703" s="5"/>
    </row>
    <row r="704">
      <c r="A704" s="28"/>
      <c r="B704" s="28"/>
      <c r="C704" s="5"/>
      <c r="D704" s="5"/>
      <c r="E704" s="13"/>
      <c r="F704" s="6"/>
      <c r="G704" s="6"/>
      <c r="H704" s="6"/>
      <c r="I704" s="13"/>
      <c r="J704" s="13"/>
      <c r="K704" s="13"/>
      <c r="L704" s="13"/>
      <c r="M704" s="13"/>
      <c r="N704" s="5"/>
      <c r="O704" s="5"/>
      <c r="P704" s="5"/>
    </row>
    <row r="705">
      <c r="A705" s="28"/>
      <c r="B705" s="28"/>
      <c r="C705" s="5"/>
      <c r="D705" s="5"/>
      <c r="E705" s="13"/>
      <c r="F705" s="6"/>
      <c r="G705" s="6"/>
      <c r="H705" s="6"/>
      <c r="I705" s="13"/>
      <c r="J705" s="13"/>
      <c r="K705" s="13"/>
      <c r="L705" s="13"/>
      <c r="M705" s="13"/>
      <c r="N705" s="5"/>
      <c r="O705" s="5"/>
      <c r="P705" s="5"/>
    </row>
    <row r="706">
      <c r="A706" s="28"/>
      <c r="B706" s="28"/>
      <c r="C706" s="5"/>
      <c r="D706" s="5"/>
      <c r="E706" s="13"/>
      <c r="F706" s="6"/>
      <c r="G706" s="6"/>
      <c r="H706" s="6"/>
      <c r="I706" s="13"/>
      <c r="J706" s="13"/>
      <c r="K706" s="13"/>
      <c r="L706" s="13"/>
      <c r="M706" s="13"/>
      <c r="N706" s="5"/>
      <c r="O706" s="5"/>
      <c r="P706" s="5"/>
    </row>
    <row r="707">
      <c r="A707" s="28"/>
      <c r="B707" s="28"/>
      <c r="C707" s="5"/>
      <c r="D707" s="5"/>
      <c r="E707" s="13"/>
      <c r="F707" s="6"/>
      <c r="G707" s="6"/>
      <c r="H707" s="6"/>
      <c r="I707" s="13"/>
      <c r="J707" s="13"/>
      <c r="K707" s="13"/>
      <c r="L707" s="13"/>
      <c r="M707" s="13"/>
      <c r="N707" s="5"/>
      <c r="O707" s="5"/>
      <c r="P707" s="5"/>
    </row>
    <row r="708">
      <c r="A708" s="28"/>
      <c r="B708" s="28"/>
      <c r="C708" s="5"/>
      <c r="D708" s="5"/>
      <c r="E708" s="13"/>
      <c r="F708" s="6"/>
      <c r="G708" s="6"/>
      <c r="H708" s="6"/>
      <c r="I708" s="13"/>
      <c r="J708" s="13"/>
      <c r="K708" s="13"/>
      <c r="L708" s="13"/>
      <c r="M708" s="13"/>
      <c r="N708" s="5"/>
      <c r="O708" s="5"/>
      <c r="P708" s="5"/>
    </row>
    <row r="709">
      <c r="A709" s="28"/>
      <c r="B709" s="28"/>
      <c r="C709" s="5"/>
      <c r="D709" s="5"/>
      <c r="E709" s="13"/>
      <c r="F709" s="6"/>
      <c r="G709" s="6"/>
      <c r="H709" s="6"/>
      <c r="I709" s="13"/>
      <c r="J709" s="13"/>
      <c r="K709" s="13"/>
      <c r="L709" s="13"/>
      <c r="M709" s="13"/>
      <c r="N709" s="5"/>
      <c r="O709" s="5"/>
      <c r="P709" s="5"/>
    </row>
    <row r="710">
      <c r="A710" s="28"/>
      <c r="B710" s="28"/>
      <c r="C710" s="5"/>
      <c r="D710" s="5"/>
      <c r="E710" s="13"/>
      <c r="F710" s="6"/>
      <c r="G710" s="6"/>
      <c r="H710" s="6"/>
      <c r="I710" s="13"/>
      <c r="J710" s="13"/>
      <c r="K710" s="13"/>
      <c r="L710" s="13"/>
      <c r="M710" s="13"/>
      <c r="N710" s="5"/>
      <c r="O710" s="5"/>
      <c r="P710" s="5"/>
    </row>
    <row r="711">
      <c r="A711" s="28"/>
      <c r="B711" s="28"/>
      <c r="C711" s="5"/>
      <c r="D711" s="5"/>
      <c r="E711" s="13"/>
      <c r="F711" s="6"/>
      <c r="G711" s="6"/>
      <c r="H711" s="6"/>
      <c r="I711" s="13"/>
      <c r="J711" s="13"/>
      <c r="K711" s="13"/>
      <c r="L711" s="13"/>
      <c r="M711" s="13"/>
      <c r="N711" s="5"/>
      <c r="O711" s="5"/>
      <c r="P711" s="5"/>
    </row>
    <row r="712">
      <c r="A712" s="28"/>
      <c r="B712" s="28"/>
      <c r="C712" s="5"/>
      <c r="D712" s="5"/>
      <c r="E712" s="13"/>
      <c r="F712" s="6"/>
      <c r="G712" s="6"/>
      <c r="H712" s="6"/>
      <c r="I712" s="13"/>
      <c r="J712" s="13"/>
      <c r="K712" s="13"/>
      <c r="L712" s="13"/>
      <c r="M712" s="13"/>
      <c r="N712" s="5"/>
      <c r="O712" s="5"/>
      <c r="P712" s="5"/>
    </row>
    <row r="713">
      <c r="A713" s="28"/>
      <c r="B713" s="28"/>
      <c r="C713" s="5"/>
      <c r="D713" s="5"/>
      <c r="E713" s="13"/>
      <c r="F713" s="6"/>
      <c r="G713" s="6"/>
      <c r="H713" s="6"/>
      <c r="I713" s="13"/>
      <c r="J713" s="13"/>
      <c r="K713" s="13"/>
      <c r="L713" s="13"/>
      <c r="M713" s="13"/>
      <c r="N713" s="5"/>
      <c r="O713" s="5"/>
      <c r="P713" s="5"/>
    </row>
    <row r="714">
      <c r="A714" s="28"/>
      <c r="B714" s="28"/>
      <c r="C714" s="5"/>
      <c r="D714" s="5"/>
      <c r="E714" s="13"/>
      <c r="F714" s="6"/>
      <c r="G714" s="6"/>
      <c r="H714" s="6"/>
      <c r="I714" s="13"/>
      <c r="J714" s="13"/>
      <c r="K714" s="13"/>
      <c r="L714" s="13"/>
      <c r="M714" s="13"/>
      <c r="N714" s="5"/>
      <c r="O714" s="5"/>
      <c r="P714" s="5"/>
    </row>
    <row r="715">
      <c r="A715" s="28"/>
      <c r="B715" s="28"/>
      <c r="C715" s="5"/>
      <c r="D715" s="5"/>
      <c r="E715" s="13"/>
      <c r="F715" s="6"/>
      <c r="G715" s="6"/>
      <c r="H715" s="6"/>
      <c r="I715" s="13"/>
      <c r="J715" s="13"/>
      <c r="K715" s="13"/>
      <c r="L715" s="13"/>
      <c r="M715" s="13"/>
      <c r="N715" s="5"/>
      <c r="O715" s="5"/>
      <c r="P715" s="5"/>
    </row>
    <row r="716">
      <c r="A716" s="28"/>
      <c r="B716" s="28"/>
      <c r="C716" s="5"/>
      <c r="D716" s="5"/>
      <c r="E716" s="13"/>
      <c r="F716" s="6"/>
      <c r="G716" s="6"/>
      <c r="H716" s="6"/>
      <c r="I716" s="13"/>
      <c r="J716" s="13"/>
      <c r="K716" s="13"/>
      <c r="L716" s="13"/>
      <c r="M716" s="13"/>
      <c r="N716" s="5"/>
      <c r="O716" s="5"/>
      <c r="P716" s="5"/>
    </row>
    <row r="717">
      <c r="A717" s="28"/>
      <c r="B717" s="28"/>
      <c r="C717" s="5"/>
      <c r="D717" s="5"/>
      <c r="E717" s="13"/>
      <c r="F717" s="6"/>
      <c r="G717" s="6"/>
      <c r="H717" s="6"/>
      <c r="I717" s="13"/>
      <c r="J717" s="13"/>
      <c r="K717" s="13"/>
      <c r="L717" s="13"/>
      <c r="M717" s="13"/>
      <c r="N717" s="5"/>
      <c r="O717" s="5"/>
      <c r="P717" s="5"/>
    </row>
    <row r="718">
      <c r="A718" s="28"/>
      <c r="B718" s="28"/>
      <c r="C718" s="5"/>
      <c r="D718" s="5"/>
      <c r="E718" s="13"/>
      <c r="F718" s="6"/>
      <c r="G718" s="6"/>
      <c r="H718" s="6"/>
      <c r="I718" s="13"/>
      <c r="J718" s="13"/>
      <c r="K718" s="13"/>
      <c r="L718" s="13"/>
      <c r="M718" s="13"/>
      <c r="N718" s="5"/>
      <c r="O718" s="5"/>
      <c r="P718" s="5"/>
    </row>
    <row r="719">
      <c r="A719" s="28"/>
      <c r="B719" s="28"/>
      <c r="C719" s="5"/>
      <c r="D719" s="5"/>
      <c r="E719" s="13"/>
      <c r="F719" s="6"/>
      <c r="G719" s="6"/>
      <c r="H719" s="6"/>
      <c r="I719" s="13"/>
      <c r="J719" s="13"/>
      <c r="K719" s="13"/>
      <c r="L719" s="13"/>
      <c r="M719" s="13"/>
      <c r="N719" s="5"/>
      <c r="O719" s="5"/>
      <c r="P719" s="5"/>
    </row>
    <row r="720">
      <c r="A720" s="28"/>
      <c r="B720" s="28"/>
      <c r="C720" s="5"/>
      <c r="D720" s="5"/>
      <c r="E720" s="13"/>
      <c r="F720" s="6"/>
      <c r="G720" s="6"/>
      <c r="H720" s="6"/>
      <c r="I720" s="13"/>
      <c r="J720" s="13"/>
      <c r="K720" s="13"/>
      <c r="L720" s="13"/>
      <c r="M720" s="13"/>
      <c r="N720" s="5"/>
      <c r="O720" s="5"/>
      <c r="P720" s="5"/>
    </row>
    <row r="721">
      <c r="A721" s="28"/>
      <c r="B721" s="28"/>
      <c r="C721" s="5"/>
      <c r="D721" s="5"/>
      <c r="E721" s="13"/>
      <c r="F721" s="6"/>
      <c r="G721" s="6"/>
      <c r="H721" s="6"/>
      <c r="I721" s="13"/>
      <c r="J721" s="13"/>
      <c r="K721" s="13"/>
      <c r="L721" s="13"/>
      <c r="M721" s="13"/>
      <c r="N721" s="5"/>
      <c r="O721" s="5"/>
      <c r="P721" s="5"/>
    </row>
    <row r="722">
      <c r="A722" s="28"/>
      <c r="B722" s="28"/>
      <c r="C722" s="5"/>
      <c r="D722" s="5"/>
      <c r="E722" s="13"/>
      <c r="F722" s="6"/>
      <c r="G722" s="6"/>
      <c r="H722" s="6"/>
      <c r="I722" s="13"/>
      <c r="J722" s="13"/>
      <c r="K722" s="13"/>
      <c r="L722" s="13"/>
      <c r="M722" s="13"/>
      <c r="N722" s="5"/>
      <c r="O722" s="5"/>
      <c r="P722" s="5"/>
    </row>
    <row r="723">
      <c r="A723" s="28"/>
      <c r="B723" s="28"/>
      <c r="C723" s="5"/>
      <c r="D723" s="5"/>
      <c r="E723" s="13"/>
      <c r="F723" s="6"/>
      <c r="G723" s="6"/>
      <c r="H723" s="6"/>
      <c r="I723" s="13"/>
      <c r="J723" s="13"/>
      <c r="K723" s="13"/>
      <c r="L723" s="13"/>
      <c r="M723" s="13"/>
      <c r="N723" s="5"/>
      <c r="O723" s="5"/>
      <c r="P723" s="5"/>
    </row>
    <row r="724">
      <c r="A724" s="28"/>
      <c r="B724" s="28"/>
      <c r="C724" s="5"/>
      <c r="D724" s="5"/>
      <c r="E724" s="13"/>
      <c r="F724" s="6"/>
      <c r="G724" s="6"/>
      <c r="H724" s="6"/>
      <c r="I724" s="13"/>
      <c r="J724" s="13"/>
      <c r="K724" s="13"/>
      <c r="L724" s="13"/>
      <c r="M724" s="13"/>
      <c r="N724" s="5"/>
      <c r="O724" s="5"/>
      <c r="P724" s="5"/>
    </row>
    <row r="725">
      <c r="A725" s="28"/>
      <c r="B725" s="28"/>
      <c r="C725" s="5"/>
      <c r="D725" s="5"/>
      <c r="E725" s="13"/>
      <c r="F725" s="6"/>
      <c r="G725" s="6"/>
      <c r="H725" s="6"/>
      <c r="I725" s="13"/>
      <c r="J725" s="13"/>
      <c r="K725" s="13"/>
      <c r="L725" s="13"/>
      <c r="M725" s="13"/>
      <c r="N725" s="5"/>
      <c r="O725" s="5"/>
      <c r="P725" s="5"/>
    </row>
    <row r="726">
      <c r="A726" s="28"/>
      <c r="B726" s="28"/>
      <c r="C726" s="5"/>
      <c r="D726" s="5"/>
      <c r="E726" s="13"/>
      <c r="F726" s="6"/>
      <c r="G726" s="6"/>
      <c r="H726" s="6"/>
      <c r="I726" s="13"/>
      <c r="J726" s="13"/>
      <c r="K726" s="13"/>
      <c r="L726" s="13"/>
      <c r="M726" s="13"/>
      <c r="N726" s="5"/>
      <c r="O726" s="5"/>
      <c r="P726" s="5"/>
    </row>
    <row r="727">
      <c r="A727" s="28"/>
      <c r="B727" s="28"/>
      <c r="C727" s="5"/>
      <c r="D727" s="5"/>
      <c r="E727" s="13"/>
      <c r="F727" s="6"/>
      <c r="G727" s="6"/>
      <c r="H727" s="6"/>
      <c r="I727" s="13"/>
      <c r="J727" s="13"/>
      <c r="K727" s="13"/>
      <c r="L727" s="13"/>
      <c r="M727" s="13"/>
      <c r="N727" s="5"/>
      <c r="O727" s="5"/>
      <c r="P727" s="5"/>
    </row>
    <row r="728">
      <c r="A728" s="28"/>
      <c r="B728" s="28"/>
      <c r="C728" s="5"/>
      <c r="D728" s="5"/>
      <c r="E728" s="13"/>
      <c r="F728" s="6"/>
      <c r="G728" s="6"/>
      <c r="H728" s="6"/>
      <c r="I728" s="13"/>
      <c r="J728" s="13"/>
      <c r="K728" s="13"/>
      <c r="L728" s="13"/>
      <c r="M728" s="13"/>
      <c r="N728" s="5"/>
      <c r="O728" s="5"/>
      <c r="P728" s="5"/>
    </row>
    <row r="729">
      <c r="A729" s="28"/>
      <c r="B729" s="28"/>
      <c r="C729" s="5"/>
      <c r="D729" s="5"/>
      <c r="E729" s="13"/>
      <c r="F729" s="6"/>
      <c r="G729" s="6"/>
      <c r="H729" s="6"/>
      <c r="I729" s="13"/>
      <c r="J729" s="13"/>
      <c r="K729" s="13"/>
      <c r="L729" s="13"/>
      <c r="M729" s="13"/>
      <c r="N729" s="5"/>
      <c r="O729" s="5"/>
      <c r="P729" s="5"/>
    </row>
    <row r="730">
      <c r="A730" s="28"/>
      <c r="B730" s="28"/>
      <c r="C730" s="5"/>
      <c r="D730" s="5"/>
      <c r="E730" s="13"/>
      <c r="F730" s="6"/>
      <c r="G730" s="6"/>
      <c r="H730" s="6"/>
      <c r="I730" s="13"/>
      <c r="J730" s="13"/>
      <c r="K730" s="13"/>
      <c r="L730" s="13"/>
      <c r="M730" s="13"/>
      <c r="N730" s="5"/>
      <c r="O730" s="5"/>
      <c r="P730" s="5"/>
    </row>
    <row r="731">
      <c r="A731" s="28"/>
      <c r="B731" s="28"/>
      <c r="C731" s="5"/>
      <c r="D731" s="5"/>
      <c r="E731" s="13"/>
      <c r="F731" s="6"/>
      <c r="G731" s="6"/>
      <c r="H731" s="6"/>
      <c r="I731" s="13"/>
      <c r="J731" s="13"/>
      <c r="K731" s="13"/>
      <c r="L731" s="13"/>
      <c r="M731" s="13"/>
      <c r="N731" s="5"/>
      <c r="O731" s="5"/>
      <c r="P731" s="5"/>
    </row>
    <row r="732">
      <c r="A732" s="28"/>
      <c r="B732" s="28"/>
      <c r="C732" s="5"/>
      <c r="D732" s="5"/>
      <c r="E732" s="13"/>
      <c r="F732" s="6"/>
      <c r="G732" s="6"/>
      <c r="H732" s="6"/>
      <c r="I732" s="13"/>
      <c r="J732" s="13"/>
      <c r="K732" s="13"/>
      <c r="L732" s="13"/>
      <c r="M732" s="13"/>
      <c r="N732" s="5"/>
      <c r="O732" s="5"/>
      <c r="P732" s="5"/>
    </row>
    <row r="733">
      <c r="A733" s="28"/>
      <c r="B733" s="28"/>
      <c r="C733" s="5"/>
      <c r="D733" s="5"/>
      <c r="E733" s="13"/>
      <c r="F733" s="6"/>
      <c r="G733" s="6"/>
      <c r="H733" s="6"/>
      <c r="I733" s="13"/>
      <c r="J733" s="13"/>
      <c r="K733" s="13"/>
      <c r="L733" s="13"/>
      <c r="M733" s="13"/>
      <c r="N733" s="5"/>
      <c r="O733" s="5"/>
      <c r="P733" s="5"/>
    </row>
    <row r="734">
      <c r="A734" s="28"/>
      <c r="B734" s="28"/>
      <c r="C734" s="5"/>
      <c r="D734" s="5"/>
      <c r="E734" s="13"/>
      <c r="F734" s="6"/>
      <c r="G734" s="6"/>
      <c r="H734" s="6"/>
      <c r="I734" s="13"/>
      <c r="J734" s="13"/>
      <c r="K734" s="13"/>
      <c r="L734" s="13"/>
      <c r="M734" s="13"/>
      <c r="N734" s="5"/>
      <c r="O734" s="5"/>
      <c r="P734" s="5"/>
    </row>
    <row r="735">
      <c r="A735" s="28"/>
      <c r="B735" s="28"/>
      <c r="C735" s="5"/>
      <c r="D735" s="5"/>
      <c r="E735" s="13"/>
      <c r="F735" s="6"/>
      <c r="G735" s="6"/>
      <c r="H735" s="6"/>
      <c r="I735" s="13"/>
      <c r="J735" s="13"/>
      <c r="K735" s="13"/>
      <c r="L735" s="13"/>
      <c r="M735" s="13"/>
      <c r="N735" s="5"/>
      <c r="O735" s="5"/>
      <c r="P735" s="5"/>
    </row>
    <row r="736">
      <c r="A736" s="28"/>
      <c r="B736" s="28"/>
      <c r="C736" s="5"/>
      <c r="D736" s="5"/>
      <c r="E736" s="13"/>
      <c r="F736" s="6"/>
      <c r="G736" s="6"/>
      <c r="H736" s="6"/>
      <c r="I736" s="13"/>
      <c r="J736" s="13"/>
      <c r="K736" s="13"/>
      <c r="L736" s="13"/>
      <c r="M736" s="13"/>
      <c r="N736" s="5"/>
      <c r="O736" s="5"/>
      <c r="P736" s="5"/>
    </row>
    <row r="737">
      <c r="A737" s="28"/>
      <c r="B737" s="28"/>
      <c r="C737" s="5"/>
      <c r="D737" s="5"/>
      <c r="E737" s="13"/>
      <c r="F737" s="6"/>
      <c r="G737" s="6"/>
      <c r="H737" s="6"/>
      <c r="I737" s="13"/>
      <c r="J737" s="13"/>
      <c r="K737" s="13"/>
      <c r="L737" s="13"/>
      <c r="M737" s="13"/>
      <c r="N737" s="5"/>
      <c r="O737" s="5"/>
      <c r="P737" s="5"/>
    </row>
    <row r="738">
      <c r="A738" s="28"/>
      <c r="B738" s="28"/>
      <c r="C738" s="5"/>
      <c r="D738" s="5"/>
      <c r="E738" s="13"/>
      <c r="F738" s="6"/>
      <c r="G738" s="6"/>
      <c r="H738" s="6"/>
      <c r="I738" s="13"/>
      <c r="J738" s="13"/>
      <c r="K738" s="13"/>
      <c r="L738" s="13"/>
      <c r="M738" s="13"/>
      <c r="N738" s="5"/>
      <c r="O738" s="5"/>
      <c r="P738" s="5"/>
    </row>
    <row r="739">
      <c r="A739" s="28"/>
      <c r="B739" s="28"/>
      <c r="C739" s="5"/>
      <c r="D739" s="5"/>
      <c r="E739" s="13"/>
      <c r="F739" s="6"/>
      <c r="G739" s="6"/>
      <c r="H739" s="6"/>
      <c r="I739" s="13"/>
      <c r="J739" s="13"/>
      <c r="K739" s="13"/>
      <c r="L739" s="13"/>
      <c r="M739" s="13"/>
      <c r="N739" s="5"/>
      <c r="O739" s="5"/>
      <c r="P739" s="5"/>
    </row>
    <row r="740">
      <c r="A740" s="28"/>
      <c r="B740" s="28"/>
      <c r="C740" s="5"/>
      <c r="D740" s="5"/>
      <c r="E740" s="13"/>
      <c r="F740" s="6"/>
      <c r="G740" s="6"/>
      <c r="H740" s="6"/>
      <c r="I740" s="13"/>
      <c r="J740" s="13"/>
      <c r="K740" s="13"/>
      <c r="L740" s="13"/>
      <c r="M740" s="13"/>
      <c r="N740" s="5"/>
      <c r="O740" s="5"/>
      <c r="P740" s="5"/>
    </row>
    <row r="741">
      <c r="A741" s="28"/>
      <c r="B741" s="28"/>
      <c r="C741" s="5"/>
      <c r="D741" s="5"/>
      <c r="E741" s="13"/>
      <c r="F741" s="6"/>
      <c r="G741" s="6"/>
      <c r="H741" s="6"/>
      <c r="I741" s="13"/>
      <c r="J741" s="13"/>
      <c r="K741" s="13"/>
      <c r="L741" s="13"/>
      <c r="M741" s="13"/>
      <c r="N741" s="5"/>
      <c r="O741" s="5"/>
      <c r="P741" s="5"/>
    </row>
    <row r="742">
      <c r="A742" s="28"/>
      <c r="B742" s="28"/>
      <c r="C742" s="5"/>
      <c r="D742" s="5"/>
      <c r="E742" s="13"/>
      <c r="F742" s="6"/>
      <c r="G742" s="6"/>
      <c r="H742" s="6"/>
      <c r="I742" s="13"/>
      <c r="J742" s="13"/>
      <c r="K742" s="13"/>
      <c r="L742" s="13"/>
      <c r="M742" s="13"/>
      <c r="N742" s="5"/>
      <c r="O742" s="5"/>
      <c r="P742" s="5"/>
    </row>
    <row r="743">
      <c r="A743" s="28"/>
      <c r="B743" s="28"/>
      <c r="C743" s="5"/>
      <c r="D743" s="5"/>
      <c r="E743" s="13"/>
      <c r="F743" s="6"/>
      <c r="G743" s="6"/>
      <c r="H743" s="6"/>
      <c r="I743" s="13"/>
      <c r="J743" s="13"/>
      <c r="K743" s="13"/>
      <c r="L743" s="13"/>
      <c r="M743" s="13"/>
      <c r="N743" s="5"/>
      <c r="O743" s="5"/>
      <c r="P743" s="5"/>
    </row>
    <row r="744">
      <c r="A744" s="28"/>
      <c r="B744" s="28"/>
      <c r="C744" s="5"/>
      <c r="D744" s="5"/>
      <c r="E744" s="13"/>
      <c r="F744" s="6"/>
      <c r="G744" s="6"/>
      <c r="H744" s="6"/>
      <c r="I744" s="13"/>
      <c r="J744" s="13"/>
      <c r="K744" s="13"/>
      <c r="L744" s="13"/>
      <c r="M744" s="13"/>
      <c r="N744" s="5"/>
      <c r="O744" s="5"/>
      <c r="P744" s="5"/>
    </row>
    <row r="745">
      <c r="A745" s="28"/>
      <c r="B745" s="28"/>
      <c r="C745" s="5"/>
      <c r="D745" s="5"/>
      <c r="E745" s="13"/>
      <c r="F745" s="6"/>
      <c r="G745" s="6"/>
      <c r="H745" s="6"/>
      <c r="I745" s="13"/>
      <c r="J745" s="13"/>
      <c r="K745" s="13"/>
      <c r="L745" s="13"/>
      <c r="M745" s="13"/>
      <c r="N745" s="5"/>
      <c r="O745" s="5"/>
      <c r="P745" s="5"/>
    </row>
    <row r="746">
      <c r="A746" s="28"/>
      <c r="B746" s="28"/>
      <c r="C746" s="5"/>
      <c r="D746" s="5"/>
      <c r="E746" s="13"/>
      <c r="F746" s="6"/>
      <c r="G746" s="6"/>
      <c r="H746" s="6"/>
      <c r="I746" s="13"/>
      <c r="J746" s="13"/>
      <c r="K746" s="13"/>
      <c r="L746" s="13"/>
      <c r="M746" s="13"/>
      <c r="N746" s="5"/>
      <c r="O746" s="5"/>
      <c r="P746" s="5"/>
    </row>
    <row r="747">
      <c r="A747" s="28"/>
      <c r="B747" s="28"/>
      <c r="C747" s="5"/>
      <c r="D747" s="5"/>
      <c r="E747" s="13"/>
      <c r="F747" s="6"/>
      <c r="G747" s="6"/>
      <c r="H747" s="6"/>
      <c r="I747" s="13"/>
      <c r="J747" s="13"/>
      <c r="K747" s="13"/>
      <c r="L747" s="13"/>
      <c r="M747" s="13"/>
      <c r="N747" s="5"/>
      <c r="O747" s="5"/>
      <c r="P747" s="5"/>
    </row>
    <row r="748">
      <c r="A748" s="28"/>
      <c r="B748" s="28"/>
      <c r="C748" s="5"/>
      <c r="D748" s="5"/>
      <c r="E748" s="13"/>
      <c r="F748" s="6"/>
      <c r="G748" s="6"/>
      <c r="H748" s="6"/>
      <c r="I748" s="13"/>
      <c r="J748" s="13"/>
      <c r="K748" s="13"/>
      <c r="L748" s="13"/>
      <c r="M748" s="13"/>
      <c r="N748" s="5"/>
      <c r="O748" s="5"/>
      <c r="P748" s="5"/>
    </row>
    <row r="749">
      <c r="A749" s="28"/>
      <c r="B749" s="28"/>
      <c r="C749" s="5"/>
      <c r="D749" s="5"/>
      <c r="E749" s="13"/>
      <c r="F749" s="6"/>
      <c r="G749" s="6"/>
      <c r="H749" s="6"/>
      <c r="I749" s="13"/>
      <c r="J749" s="13"/>
      <c r="K749" s="13"/>
      <c r="L749" s="13"/>
      <c r="M749" s="13"/>
      <c r="N749" s="5"/>
      <c r="O749" s="5"/>
      <c r="P749" s="5"/>
    </row>
    <row r="750">
      <c r="A750" s="28"/>
      <c r="B750" s="28"/>
      <c r="C750" s="5"/>
      <c r="D750" s="5"/>
      <c r="E750" s="13"/>
      <c r="F750" s="6"/>
      <c r="G750" s="6"/>
      <c r="H750" s="6"/>
      <c r="I750" s="13"/>
      <c r="J750" s="13"/>
      <c r="K750" s="13"/>
      <c r="L750" s="13"/>
      <c r="M750" s="13"/>
      <c r="N750" s="5"/>
      <c r="O750" s="5"/>
      <c r="P750" s="5"/>
    </row>
    <row r="751">
      <c r="A751" s="28"/>
      <c r="B751" s="28"/>
      <c r="C751" s="5"/>
      <c r="D751" s="5"/>
      <c r="E751" s="13"/>
      <c r="F751" s="6"/>
      <c r="G751" s="6"/>
      <c r="H751" s="6"/>
      <c r="I751" s="13"/>
      <c r="J751" s="13"/>
      <c r="K751" s="13"/>
      <c r="L751" s="13"/>
      <c r="M751" s="13"/>
      <c r="N751" s="5"/>
      <c r="O751" s="5"/>
      <c r="P751" s="5"/>
    </row>
    <row r="752">
      <c r="A752" s="28"/>
      <c r="B752" s="28"/>
      <c r="C752" s="5"/>
      <c r="D752" s="5"/>
      <c r="E752" s="13"/>
      <c r="F752" s="6"/>
      <c r="G752" s="6"/>
      <c r="H752" s="6"/>
      <c r="I752" s="13"/>
      <c r="J752" s="13"/>
      <c r="K752" s="13"/>
      <c r="L752" s="13"/>
      <c r="M752" s="13"/>
      <c r="N752" s="5"/>
      <c r="O752" s="5"/>
      <c r="P752" s="5"/>
    </row>
    <row r="753">
      <c r="A753" s="28"/>
      <c r="B753" s="28"/>
      <c r="C753" s="5"/>
      <c r="D753" s="5"/>
      <c r="E753" s="13"/>
      <c r="F753" s="6"/>
      <c r="G753" s="6"/>
      <c r="H753" s="6"/>
      <c r="I753" s="13"/>
      <c r="J753" s="13"/>
      <c r="K753" s="13"/>
      <c r="L753" s="13"/>
      <c r="M753" s="13"/>
      <c r="N753" s="5"/>
      <c r="O753" s="5"/>
      <c r="P753" s="5"/>
    </row>
    <row r="754">
      <c r="A754" s="28"/>
      <c r="B754" s="28"/>
      <c r="C754" s="5"/>
      <c r="D754" s="5"/>
      <c r="E754" s="13"/>
      <c r="F754" s="6"/>
      <c r="G754" s="6"/>
      <c r="H754" s="6"/>
      <c r="I754" s="13"/>
      <c r="J754" s="13"/>
      <c r="K754" s="13"/>
      <c r="L754" s="13"/>
      <c r="M754" s="13"/>
      <c r="N754" s="5"/>
      <c r="O754" s="5"/>
      <c r="P754" s="5"/>
    </row>
    <row r="755">
      <c r="A755" s="28"/>
      <c r="B755" s="28"/>
      <c r="C755" s="5"/>
      <c r="D755" s="5"/>
      <c r="E755" s="13"/>
      <c r="F755" s="6"/>
      <c r="G755" s="6"/>
      <c r="H755" s="6"/>
      <c r="I755" s="13"/>
      <c r="J755" s="13"/>
      <c r="K755" s="13"/>
      <c r="L755" s="13"/>
      <c r="M755" s="13"/>
      <c r="N755" s="5"/>
      <c r="O755" s="5"/>
      <c r="P755" s="5"/>
    </row>
    <row r="756">
      <c r="A756" s="28"/>
      <c r="B756" s="28"/>
      <c r="C756" s="5"/>
      <c r="D756" s="5"/>
      <c r="E756" s="13"/>
      <c r="F756" s="6"/>
      <c r="G756" s="6"/>
      <c r="H756" s="6"/>
      <c r="I756" s="13"/>
      <c r="J756" s="13"/>
      <c r="K756" s="13"/>
      <c r="L756" s="13"/>
      <c r="M756" s="13"/>
      <c r="N756" s="5"/>
      <c r="O756" s="5"/>
      <c r="P756" s="5"/>
    </row>
    <row r="757">
      <c r="A757" s="28"/>
      <c r="B757" s="28"/>
      <c r="C757" s="5"/>
      <c r="D757" s="5"/>
      <c r="E757" s="13"/>
      <c r="F757" s="6"/>
      <c r="G757" s="6"/>
      <c r="H757" s="6"/>
      <c r="I757" s="13"/>
      <c r="J757" s="13"/>
      <c r="K757" s="13"/>
      <c r="L757" s="13"/>
      <c r="M757" s="13"/>
      <c r="N757" s="5"/>
      <c r="O757" s="5"/>
      <c r="P757" s="5"/>
    </row>
    <row r="758">
      <c r="A758" s="28"/>
      <c r="B758" s="28"/>
      <c r="C758" s="5"/>
      <c r="D758" s="5"/>
      <c r="E758" s="13"/>
      <c r="F758" s="6"/>
      <c r="G758" s="6"/>
      <c r="H758" s="6"/>
      <c r="I758" s="13"/>
      <c r="J758" s="13"/>
      <c r="K758" s="13"/>
      <c r="L758" s="13"/>
      <c r="M758" s="13"/>
      <c r="N758" s="5"/>
      <c r="O758" s="5"/>
      <c r="P758" s="5"/>
    </row>
    <row r="759">
      <c r="A759" s="28"/>
      <c r="B759" s="28"/>
      <c r="C759" s="5"/>
      <c r="D759" s="5"/>
      <c r="E759" s="13"/>
      <c r="F759" s="6"/>
      <c r="G759" s="6"/>
      <c r="H759" s="6"/>
      <c r="I759" s="13"/>
      <c r="J759" s="13"/>
      <c r="K759" s="13"/>
      <c r="L759" s="13"/>
      <c r="M759" s="13"/>
      <c r="N759" s="5"/>
      <c r="O759" s="5"/>
      <c r="P759" s="5"/>
    </row>
    <row r="760">
      <c r="A760" s="28"/>
      <c r="B760" s="28"/>
      <c r="C760" s="5"/>
      <c r="D760" s="5"/>
      <c r="E760" s="13"/>
      <c r="F760" s="6"/>
      <c r="G760" s="6"/>
      <c r="H760" s="6"/>
      <c r="I760" s="13"/>
      <c r="J760" s="13"/>
      <c r="K760" s="13"/>
      <c r="L760" s="13"/>
      <c r="M760" s="13"/>
      <c r="N760" s="5"/>
      <c r="O760" s="5"/>
      <c r="P760" s="5"/>
    </row>
    <row r="761">
      <c r="A761" s="28"/>
      <c r="B761" s="28"/>
      <c r="C761" s="5"/>
      <c r="D761" s="5"/>
      <c r="E761" s="13"/>
      <c r="F761" s="6"/>
      <c r="G761" s="6"/>
      <c r="H761" s="6"/>
      <c r="I761" s="13"/>
      <c r="J761" s="13"/>
      <c r="K761" s="13"/>
      <c r="L761" s="13"/>
      <c r="M761" s="13"/>
      <c r="N761" s="5"/>
      <c r="O761" s="5"/>
      <c r="P761" s="5"/>
    </row>
    <row r="762">
      <c r="A762" s="28"/>
      <c r="B762" s="28"/>
      <c r="C762" s="5"/>
      <c r="D762" s="5"/>
      <c r="E762" s="13"/>
      <c r="F762" s="6"/>
      <c r="G762" s="6"/>
      <c r="H762" s="6"/>
      <c r="I762" s="13"/>
      <c r="J762" s="13"/>
      <c r="K762" s="13"/>
      <c r="L762" s="13"/>
      <c r="M762" s="13"/>
      <c r="N762" s="5"/>
      <c r="O762" s="5"/>
      <c r="P762" s="5"/>
    </row>
    <row r="763">
      <c r="A763" s="28"/>
      <c r="B763" s="28"/>
      <c r="C763" s="5"/>
      <c r="D763" s="5"/>
      <c r="E763" s="13"/>
      <c r="F763" s="6"/>
      <c r="G763" s="6"/>
      <c r="H763" s="6"/>
      <c r="I763" s="13"/>
      <c r="J763" s="13"/>
      <c r="K763" s="13"/>
      <c r="L763" s="13"/>
      <c r="M763" s="13"/>
      <c r="N763" s="5"/>
      <c r="O763" s="5"/>
      <c r="P763" s="5"/>
    </row>
    <row r="764">
      <c r="A764" s="28"/>
      <c r="B764" s="28"/>
      <c r="C764" s="5"/>
      <c r="D764" s="5"/>
      <c r="E764" s="13"/>
      <c r="F764" s="6"/>
      <c r="G764" s="6"/>
      <c r="H764" s="6"/>
      <c r="I764" s="13"/>
      <c r="J764" s="13"/>
      <c r="K764" s="13"/>
      <c r="L764" s="13"/>
      <c r="M764" s="13"/>
      <c r="N764" s="5"/>
      <c r="O764" s="5"/>
      <c r="P764" s="5"/>
    </row>
    <row r="765">
      <c r="A765" s="28"/>
      <c r="B765" s="28"/>
      <c r="C765" s="5"/>
      <c r="D765" s="5"/>
      <c r="E765" s="13"/>
      <c r="F765" s="6"/>
      <c r="G765" s="6"/>
      <c r="H765" s="6"/>
      <c r="I765" s="13"/>
      <c r="J765" s="13"/>
      <c r="K765" s="13"/>
      <c r="L765" s="13"/>
      <c r="M765" s="13"/>
      <c r="N765" s="5"/>
      <c r="O765" s="5"/>
      <c r="P765" s="5"/>
    </row>
    <row r="766">
      <c r="A766" s="28"/>
      <c r="B766" s="28"/>
      <c r="C766" s="5"/>
      <c r="D766" s="5"/>
      <c r="E766" s="13"/>
      <c r="F766" s="6"/>
      <c r="G766" s="6"/>
      <c r="H766" s="6"/>
      <c r="I766" s="13"/>
      <c r="J766" s="13"/>
      <c r="K766" s="13"/>
      <c r="L766" s="13"/>
      <c r="M766" s="13"/>
      <c r="N766" s="5"/>
      <c r="O766" s="5"/>
      <c r="P766" s="5"/>
    </row>
    <row r="767">
      <c r="A767" s="28"/>
      <c r="B767" s="28"/>
      <c r="C767" s="5"/>
      <c r="D767" s="5"/>
      <c r="E767" s="13"/>
      <c r="F767" s="6"/>
      <c r="G767" s="6"/>
      <c r="H767" s="6"/>
      <c r="I767" s="13"/>
      <c r="J767" s="13"/>
      <c r="K767" s="13"/>
      <c r="L767" s="13"/>
      <c r="M767" s="13"/>
      <c r="N767" s="5"/>
      <c r="O767" s="5"/>
      <c r="P767" s="5"/>
    </row>
    <row r="768">
      <c r="A768" s="28"/>
      <c r="B768" s="28"/>
      <c r="C768" s="5"/>
      <c r="D768" s="5"/>
      <c r="E768" s="13"/>
      <c r="F768" s="6"/>
      <c r="G768" s="6"/>
      <c r="H768" s="6"/>
      <c r="I768" s="13"/>
      <c r="J768" s="13"/>
      <c r="K768" s="13"/>
      <c r="L768" s="13"/>
      <c r="M768" s="13"/>
      <c r="N768" s="5"/>
      <c r="O768" s="5"/>
      <c r="P768" s="5"/>
    </row>
    <row r="769">
      <c r="A769" s="28"/>
      <c r="B769" s="28"/>
      <c r="C769" s="5"/>
      <c r="D769" s="5"/>
      <c r="E769" s="13"/>
      <c r="F769" s="6"/>
      <c r="G769" s="6"/>
      <c r="H769" s="6"/>
      <c r="I769" s="13"/>
      <c r="J769" s="13"/>
      <c r="K769" s="13"/>
      <c r="L769" s="13"/>
      <c r="M769" s="13"/>
      <c r="N769" s="5"/>
      <c r="O769" s="5"/>
      <c r="P769" s="5"/>
    </row>
    <row r="770">
      <c r="A770" s="28"/>
      <c r="B770" s="28"/>
      <c r="C770" s="5"/>
      <c r="D770" s="5"/>
      <c r="E770" s="13"/>
      <c r="F770" s="6"/>
      <c r="G770" s="6"/>
      <c r="H770" s="6"/>
      <c r="I770" s="13"/>
      <c r="J770" s="13"/>
      <c r="K770" s="13"/>
      <c r="L770" s="13"/>
      <c r="M770" s="13"/>
      <c r="N770" s="5"/>
      <c r="O770" s="5"/>
      <c r="P770" s="5"/>
    </row>
    <row r="771">
      <c r="A771" s="28"/>
      <c r="B771" s="28"/>
      <c r="C771" s="5"/>
      <c r="D771" s="5"/>
      <c r="E771" s="13"/>
      <c r="F771" s="6"/>
      <c r="G771" s="6"/>
      <c r="H771" s="6"/>
      <c r="I771" s="13"/>
      <c r="J771" s="13"/>
      <c r="K771" s="13"/>
      <c r="L771" s="13"/>
      <c r="M771" s="13"/>
      <c r="N771" s="5"/>
      <c r="O771" s="5"/>
      <c r="P771" s="5"/>
    </row>
    <row r="772">
      <c r="A772" s="28"/>
      <c r="B772" s="28"/>
      <c r="C772" s="5"/>
      <c r="D772" s="5"/>
      <c r="E772" s="13"/>
      <c r="F772" s="6"/>
      <c r="G772" s="6"/>
      <c r="H772" s="6"/>
      <c r="I772" s="13"/>
      <c r="J772" s="13"/>
      <c r="K772" s="13"/>
      <c r="L772" s="13"/>
      <c r="M772" s="13"/>
      <c r="N772" s="5"/>
      <c r="O772" s="5"/>
      <c r="P772" s="5"/>
    </row>
    <row r="773">
      <c r="A773" s="28"/>
      <c r="B773" s="28"/>
      <c r="C773" s="5"/>
      <c r="D773" s="5"/>
      <c r="E773" s="13"/>
      <c r="F773" s="6"/>
      <c r="G773" s="6"/>
      <c r="H773" s="6"/>
      <c r="I773" s="13"/>
      <c r="J773" s="13"/>
      <c r="K773" s="13"/>
      <c r="L773" s="13"/>
      <c r="M773" s="13"/>
      <c r="N773" s="5"/>
      <c r="O773" s="5"/>
      <c r="P773" s="5"/>
    </row>
    <row r="774">
      <c r="A774" s="28"/>
      <c r="B774" s="28"/>
      <c r="C774" s="5"/>
      <c r="D774" s="5"/>
      <c r="E774" s="13"/>
      <c r="F774" s="6"/>
      <c r="G774" s="6"/>
      <c r="H774" s="6"/>
      <c r="I774" s="13"/>
      <c r="J774" s="13"/>
      <c r="K774" s="13"/>
      <c r="L774" s="13"/>
      <c r="M774" s="13"/>
      <c r="N774" s="5"/>
      <c r="O774" s="5"/>
      <c r="P774" s="5"/>
    </row>
    <row r="775">
      <c r="A775" s="28"/>
      <c r="B775" s="28"/>
      <c r="C775" s="5"/>
      <c r="D775" s="5"/>
      <c r="E775" s="13"/>
      <c r="F775" s="6"/>
      <c r="G775" s="6"/>
      <c r="H775" s="6"/>
      <c r="I775" s="13"/>
      <c r="J775" s="13"/>
      <c r="K775" s="13"/>
      <c r="L775" s="13"/>
      <c r="M775" s="13"/>
      <c r="N775" s="5"/>
      <c r="O775" s="5"/>
      <c r="P775" s="5"/>
    </row>
    <row r="776">
      <c r="A776" s="28"/>
      <c r="B776" s="28"/>
      <c r="C776" s="5"/>
      <c r="D776" s="5"/>
      <c r="E776" s="13"/>
      <c r="F776" s="6"/>
      <c r="G776" s="6"/>
      <c r="H776" s="6"/>
      <c r="I776" s="13"/>
      <c r="J776" s="13"/>
      <c r="K776" s="13"/>
      <c r="L776" s="13"/>
      <c r="M776" s="13"/>
      <c r="N776" s="5"/>
      <c r="O776" s="5"/>
      <c r="P776" s="5"/>
    </row>
    <row r="777">
      <c r="A777" s="28"/>
      <c r="B777" s="28"/>
      <c r="C777" s="5"/>
      <c r="D777" s="5"/>
      <c r="E777" s="13"/>
      <c r="F777" s="6"/>
      <c r="G777" s="6"/>
      <c r="H777" s="6"/>
      <c r="I777" s="13"/>
      <c r="J777" s="13"/>
      <c r="K777" s="13"/>
      <c r="L777" s="13"/>
      <c r="M777" s="13"/>
      <c r="N777" s="5"/>
      <c r="O777" s="5"/>
      <c r="P777" s="5"/>
    </row>
    <row r="778">
      <c r="A778" s="28"/>
      <c r="B778" s="28"/>
      <c r="C778" s="5"/>
      <c r="D778" s="5"/>
      <c r="E778" s="13"/>
      <c r="F778" s="6"/>
      <c r="G778" s="6"/>
      <c r="H778" s="6"/>
      <c r="I778" s="13"/>
      <c r="J778" s="13"/>
      <c r="K778" s="13"/>
      <c r="L778" s="13"/>
      <c r="M778" s="13"/>
      <c r="N778" s="5"/>
      <c r="O778" s="5"/>
      <c r="P778" s="5"/>
    </row>
    <row r="779">
      <c r="A779" s="28"/>
      <c r="B779" s="28"/>
      <c r="C779" s="5"/>
      <c r="D779" s="5"/>
      <c r="E779" s="13"/>
      <c r="F779" s="6"/>
      <c r="G779" s="6"/>
      <c r="H779" s="6"/>
      <c r="I779" s="13"/>
      <c r="J779" s="13"/>
      <c r="K779" s="13"/>
      <c r="L779" s="13"/>
      <c r="M779" s="13"/>
      <c r="N779" s="5"/>
      <c r="O779" s="5"/>
      <c r="P779" s="5"/>
    </row>
    <row r="780">
      <c r="A780" s="28"/>
      <c r="B780" s="28"/>
      <c r="C780" s="5"/>
      <c r="D780" s="5"/>
      <c r="E780" s="13"/>
      <c r="F780" s="6"/>
      <c r="G780" s="6"/>
      <c r="H780" s="6"/>
      <c r="I780" s="13"/>
      <c r="J780" s="13"/>
      <c r="K780" s="13"/>
      <c r="L780" s="13"/>
      <c r="M780" s="13"/>
      <c r="N780" s="5"/>
      <c r="O780" s="5"/>
      <c r="P780" s="5"/>
    </row>
    <row r="781">
      <c r="A781" s="28"/>
      <c r="B781" s="28"/>
      <c r="C781" s="5"/>
      <c r="D781" s="5"/>
      <c r="E781" s="13"/>
      <c r="F781" s="6"/>
      <c r="G781" s="6"/>
      <c r="H781" s="6"/>
      <c r="I781" s="13"/>
      <c r="J781" s="13"/>
      <c r="K781" s="13"/>
      <c r="L781" s="13"/>
      <c r="M781" s="13"/>
      <c r="N781" s="5"/>
      <c r="O781" s="5"/>
      <c r="P781" s="5"/>
    </row>
    <row r="782">
      <c r="A782" s="28"/>
      <c r="B782" s="28"/>
      <c r="C782" s="5"/>
      <c r="D782" s="5"/>
      <c r="E782" s="13"/>
      <c r="F782" s="6"/>
      <c r="G782" s="6"/>
      <c r="H782" s="6"/>
      <c r="I782" s="13"/>
      <c r="J782" s="13"/>
      <c r="K782" s="13"/>
      <c r="L782" s="13"/>
      <c r="M782" s="13"/>
      <c r="N782" s="5"/>
      <c r="O782" s="5"/>
      <c r="P782" s="5"/>
    </row>
    <row r="783">
      <c r="A783" s="28"/>
      <c r="B783" s="28"/>
      <c r="C783" s="5"/>
      <c r="D783" s="5"/>
      <c r="E783" s="13"/>
      <c r="F783" s="6"/>
      <c r="G783" s="6"/>
      <c r="H783" s="6"/>
      <c r="I783" s="13"/>
      <c r="J783" s="13"/>
      <c r="K783" s="13"/>
      <c r="L783" s="13"/>
      <c r="M783" s="13"/>
      <c r="N783" s="5"/>
      <c r="O783" s="5"/>
      <c r="P783" s="5"/>
    </row>
    <row r="784">
      <c r="A784" s="28"/>
      <c r="B784" s="28"/>
      <c r="C784" s="5"/>
      <c r="D784" s="5"/>
      <c r="E784" s="13"/>
      <c r="F784" s="6"/>
      <c r="G784" s="6"/>
      <c r="H784" s="6"/>
      <c r="I784" s="13"/>
      <c r="J784" s="13"/>
      <c r="K784" s="13"/>
      <c r="L784" s="13"/>
      <c r="M784" s="13"/>
      <c r="N784" s="5"/>
      <c r="O784" s="5"/>
      <c r="P784" s="5"/>
    </row>
    <row r="785">
      <c r="A785" s="28"/>
      <c r="B785" s="28"/>
      <c r="C785" s="5"/>
      <c r="D785" s="5"/>
      <c r="E785" s="13"/>
      <c r="F785" s="6"/>
      <c r="G785" s="6"/>
      <c r="H785" s="6"/>
      <c r="I785" s="13"/>
      <c r="J785" s="13"/>
      <c r="K785" s="13"/>
      <c r="L785" s="13"/>
      <c r="M785" s="13"/>
      <c r="N785" s="5"/>
      <c r="O785" s="5"/>
      <c r="P785" s="5"/>
    </row>
    <row r="786">
      <c r="A786" s="28"/>
      <c r="B786" s="28"/>
      <c r="C786" s="5"/>
      <c r="D786" s="5"/>
      <c r="E786" s="13"/>
      <c r="F786" s="6"/>
      <c r="G786" s="6"/>
      <c r="H786" s="6"/>
      <c r="I786" s="13"/>
      <c r="J786" s="13"/>
      <c r="K786" s="13"/>
      <c r="L786" s="13"/>
      <c r="M786" s="13"/>
      <c r="N786" s="5"/>
      <c r="O786" s="5"/>
      <c r="P786" s="5"/>
    </row>
    <row r="787">
      <c r="A787" s="28"/>
      <c r="B787" s="28"/>
      <c r="C787" s="5"/>
      <c r="D787" s="5"/>
      <c r="E787" s="13"/>
      <c r="F787" s="6"/>
      <c r="G787" s="6"/>
      <c r="H787" s="6"/>
      <c r="I787" s="13"/>
      <c r="J787" s="13"/>
      <c r="K787" s="13"/>
      <c r="L787" s="13"/>
      <c r="M787" s="13"/>
      <c r="N787" s="5"/>
      <c r="O787" s="5"/>
      <c r="P787" s="5"/>
    </row>
    <row r="788">
      <c r="A788" s="28"/>
      <c r="B788" s="28"/>
      <c r="C788" s="5"/>
      <c r="D788" s="5"/>
      <c r="E788" s="13"/>
      <c r="F788" s="6"/>
      <c r="G788" s="6"/>
      <c r="H788" s="6"/>
      <c r="I788" s="13"/>
      <c r="J788" s="13"/>
      <c r="K788" s="13"/>
      <c r="L788" s="13"/>
      <c r="M788" s="13"/>
      <c r="N788" s="5"/>
      <c r="O788" s="5"/>
      <c r="P788" s="5"/>
    </row>
    <row r="789">
      <c r="A789" s="28"/>
      <c r="B789" s="28"/>
      <c r="C789" s="5"/>
      <c r="D789" s="5"/>
      <c r="E789" s="13"/>
      <c r="F789" s="6"/>
      <c r="G789" s="6"/>
      <c r="H789" s="6"/>
      <c r="I789" s="13"/>
      <c r="J789" s="13"/>
      <c r="K789" s="13"/>
      <c r="L789" s="13"/>
      <c r="M789" s="13"/>
      <c r="N789" s="5"/>
      <c r="O789" s="5"/>
      <c r="P789" s="5"/>
    </row>
    <row r="790">
      <c r="A790" s="28"/>
      <c r="B790" s="28"/>
      <c r="C790" s="5"/>
      <c r="D790" s="5"/>
      <c r="E790" s="13"/>
      <c r="F790" s="6"/>
      <c r="G790" s="6"/>
      <c r="H790" s="6"/>
      <c r="I790" s="13"/>
      <c r="J790" s="13"/>
      <c r="K790" s="13"/>
      <c r="L790" s="13"/>
      <c r="M790" s="13"/>
      <c r="N790" s="5"/>
      <c r="O790" s="5"/>
      <c r="P790" s="5"/>
    </row>
    <row r="791">
      <c r="A791" s="28"/>
      <c r="B791" s="28"/>
      <c r="C791" s="5"/>
      <c r="D791" s="5"/>
      <c r="E791" s="13"/>
      <c r="F791" s="6"/>
      <c r="G791" s="6"/>
      <c r="H791" s="6"/>
      <c r="I791" s="13"/>
      <c r="J791" s="13"/>
      <c r="K791" s="13"/>
      <c r="L791" s="13"/>
      <c r="M791" s="13"/>
      <c r="N791" s="5"/>
      <c r="O791" s="5"/>
      <c r="P791" s="5"/>
    </row>
    <row r="792">
      <c r="A792" s="28"/>
      <c r="B792" s="28"/>
      <c r="C792" s="5"/>
      <c r="D792" s="5"/>
      <c r="E792" s="13"/>
      <c r="F792" s="6"/>
      <c r="G792" s="6"/>
      <c r="H792" s="6"/>
      <c r="I792" s="13"/>
      <c r="J792" s="13"/>
      <c r="K792" s="13"/>
      <c r="L792" s="13"/>
      <c r="M792" s="13"/>
      <c r="N792" s="5"/>
      <c r="O792" s="5"/>
      <c r="P792" s="5"/>
    </row>
    <row r="793">
      <c r="A793" s="28"/>
      <c r="B793" s="28"/>
      <c r="C793" s="5"/>
      <c r="D793" s="5"/>
      <c r="E793" s="13"/>
      <c r="F793" s="6"/>
      <c r="G793" s="6"/>
      <c r="H793" s="6"/>
      <c r="I793" s="13"/>
      <c r="J793" s="13"/>
      <c r="K793" s="13"/>
      <c r="L793" s="13"/>
      <c r="M793" s="13"/>
      <c r="N793" s="5"/>
      <c r="O793" s="5"/>
      <c r="P793" s="5"/>
    </row>
    <row r="794">
      <c r="A794" s="28"/>
      <c r="B794" s="28"/>
      <c r="C794" s="5"/>
      <c r="D794" s="5"/>
      <c r="E794" s="13"/>
      <c r="F794" s="6"/>
      <c r="G794" s="6"/>
      <c r="H794" s="6"/>
      <c r="I794" s="13"/>
      <c r="J794" s="13"/>
      <c r="K794" s="13"/>
      <c r="L794" s="13"/>
      <c r="M794" s="13"/>
      <c r="N794" s="5"/>
      <c r="O794" s="5"/>
      <c r="P794" s="5"/>
    </row>
    <row r="795">
      <c r="A795" s="28"/>
      <c r="B795" s="28"/>
      <c r="C795" s="5"/>
      <c r="D795" s="5"/>
      <c r="E795" s="13"/>
      <c r="F795" s="6"/>
      <c r="G795" s="6"/>
      <c r="H795" s="6"/>
      <c r="I795" s="13"/>
      <c r="J795" s="13"/>
      <c r="K795" s="13"/>
      <c r="L795" s="13"/>
      <c r="M795" s="13"/>
      <c r="N795" s="5"/>
      <c r="O795" s="5"/>
      <c r="P795" s="5"/>
    </row>
    <row r="796">
      <c r="A796" s="28"/>
      <c r="B796" s="28"/>
      <c r="C796" s="5"/>
      <c r="D796" s="5"/>
      <c r="E796" s="13"/>
      <c r="F796" s="6"/>
      <c r="G796" s="6"/>
      <c r="H796" s="6"/>
      <c r="I796" s="13"/>
      <c r="J796" s="13"/>
      <c r="K796" s="13"/>
      <c r="L796" s="13"/>
      <c r="M796" s="13"/>
      <c r="N796" s="5"/>
      <c r="O796" s="5"/>
      <c r="P796" s="5"/>
    </row>
    <row r="797">
      <c r="A797" s="28"/>
      <c r="B797" s="28"/>
      <c r="C797" s="5"/>
      <c r="D797" s="5"/>
      <c r="E797" s="13"/>
      <c r="F797" s="6"/>
      <c r="G797" s="6"/>
      <c r="H797" s="6"/>
      <c r="I797" s="13"/>
      <c r="J797" s="13"/>
      <c r="K797" s="13"/>
      <c r="L797" s="13"/>
      <c r="M797" s="13"/>
      <c r="N797" s="5"/>
      <c r="O797" s="5"/>
      <c r="P797" s="5"/>
    </row>
    <row r="798">
      <c r="A798" s="28"/>
      <c r="B798" s="28"/>
      <c r="C798" s="5"/>
      <c r="D798" s="5"/>
      <c r="E798" s="13"/>
      <c r="F798" s="6"/>
      <c r="G798" s="6"/>
      <c r="H798" s="6"/>
      <c r="I798" s="13"/>
      <c r="J798" s="13"/>
      <c r="K798" s="13"/>
      <c r="L798" s="13"/>
      <c r="M798" s="13"/>
      <c r="N798" s="5"/>
      <c r="O798" s="5"/>
      <c r="P798" s="5"/>
    </row>
    <row r="799">
      <c r="A799" s="28"/>
      <c r="B799" s="28"/>
      <c r="C799" s="5"/>
      <c r="D799" s="5"/>
      <c r="E799" s="13"/>
      <c r="F799" s="6"/>
      <c r="G799" s="6"/>
      <c r="H799" s="6"/>
      <c r="I799" s="13"/>
      <c r="J799" s="13"/>
      <c r="K799" s="13"/>
      <c r="L799" s="13"/>
      <c r="M799" s="13"/>
      <c r="N799" s="5"/>
      <c r="O799" s="5"/>
      <c r="P799" s="5"/>
    </row>
    <row r="800">
      <c r="A800" s="28"/>
      <c r="B800" s="28"/>
      <c r="C800" s="5"/>
      <c r="D800" s="5"/>
      <c r="E800" s="13"/>
      <c r="F800" s="6"/>
      <c r="G800" s="6"/>
      <c r="H800" s="6"/>
      <c r="I800" s="13"/>
      <c r="J800" s="13"/>
      <c r="K800" s="13"/>
      <c r="L800" s="13"/>
      <c r="M800" s="13"/>
      <c r="N800" s="5"/>
      <c r="O800" s="5"/>
      <c r="P800" s="5"/>
    </row>
    <row r="801">
      <c r="A801" s="28"/>
      <c r="B801" s="28"/>
      <c r="C801" s="5"/>
      <c r="D801" s="5"/>
      <c r="E801" s="13"/>
      <c r="F801" s="6"/>
      <c r="G801" s="6"/>
      <c r="H801" s="6"/>
      <c r="I801" s="13"/>
      <c r="J801" s="13"/>
      <c r="K801" s="13"/>
      <c r="L801" s="13"/>
      <c r="M801" s="13"/>
      <c r="N801" s="5"/>
      <c r="O801" s="5"/>
      <c r="P801" s="5"/>
    </row>
    <row r="802">
      <c r="A802" s="28"/>
      <c r="B802" s="28"/>
      <c r="C802" s="5"/>
      <c r="D802" s="5"/>
      <c r="E802" s="13"/>
      <c r="F802" s="6"/>
      <c r="G802" s="6"/>
      <c r="H802" s="6"/>
      <c r="I802" s="13"/>
      <c r="J802" s="13"/>
      <c r="K802" s="13"/>
      <c r="L802" s="13"/>
      <c r="M802" s="13"/>
      <c r="N802" s="5"/>
      <c r="O802" s="5"/>
      <c r="P802" s="5"/>
    </row>
    <row r="803">
      <c r="A803" s="28"/>
      <c r="B803" s="28"/>
      <c r="C803" s="5"/>
      <c r="D803" s="5"/>
      <c r="E803" s="13"/>
      <c r="F803" s="6"/>
      <c r="G803" s="6"/>
      <c r="H803" s="6"/>
      <c r="I803" s="13"/>
      <c r="J803" s="13"/>
      <c r="K803" s="13"/>
      <c r="L803" s="13"/>
      <c r="M803" s="13"/>
      <c r="N803" s="5"/>
      <c r="O803" s="5"/>
      <c r="P803" s="5"/>
    </row>
    <row r="804">
      <c r="A804" s="28"/>
      <c r="B804" s="28"/>
      <c r="C804" s="5"/>
      <c r="D804" s="5"/>
      <c r="E804" s="13"/>
      <c r="F804" s="6"/>
      <c r="G804" s="6"/>
      <c r="H804" s="6"/>
      <c r="I804" s="13"/>
      <c r="J804" s="13"/>
      <c r="K804" s="13"/>
      <c r="L804" s="13"/>
      <c r="M804" s="13"/>
      <c r="N804" s="5"/>
      <c r="O804" s="5"/>
      <c r="P804" s="5"/>
    </row>
    <row r="805">
      <c r="A805" s="28"/>
      <c r="B805" s="28"/>
      <c r="C805" s="5"/>
      <c r="D805" s="5"/>
      <c r="E805" s="13"/>
      <c r="F805" s="6"/>
      <c r="G805" s="6"/>
      <c r="H805" s="6"/>
      <c r="I805" s="13"/>
      <c r="J805" s="13"/>
      <c r="K805" s="13"/>
      <c r="L805" s="13"/>
      <c r="M805" s="13"/>
      <c r="N805" s="5"/>
      <c r="O805" s="5"/>
      <c r="P805" s="5"/>
    </row>
    <row r="806">
      <c r="A806" s="28"/>
      <c r="B806" s="28"/>
      <c r="C806" s="5"/>
      <c r="D806" s="5"/>
      <c r="E806" s="13"/>
      <c r="F806" s="6"/>
      <c r="G806" s="6"/>
      <c r="H806" s="6"/>
      <c r="I806" s="13"/>
      <c r="J806" s="13"/>
      <c r="K806" s="13"/>
      <c r="L806" s="13"/>
      <c r="M806" s="13"/>
      <c r="N806" s="5"/>
      <c r="O806" s="5"/>
      <c r="P806" s="5"/>
    </row>
    <row r="807">
      <c r="A807" s="28"/>
      <c r="B807" s="28"/>
      <c r="C807" s="5"/>
      <c r="D807" s="5"/>
      <c r="E807" s="13"/>
      <c r="F807" s="6"/>
      <c r="G807" s="6"/>
      <c r="H807" s="6"/>
      <c r="I807" s="13"/>
      <c r="J807" s="13"/>
      <c r="K807" s="13"/>
      <c r="L807" s="13"/>
      <c r="M807" s="13"/>
      <c r="N807" s="5"/>
      <c r="O807" s="5"/>
      <c r="P807" s="5"/>
    </row>
    <row r="808">
      <c r="A808" s="28"/>
      <c r="B808" s="28"/>
      <c r="C808" s="5"/>
      <c r="D808" s="5"/>
      <c r="E808" s="13"/>
      <c r="F808" s="6"/>
      <c r="G808" s="6"/>
      <c r="H808" s="6"/>
      <c r="I808" s="13"/>
      <c r="J808" s="13"/>
      <c r="K808" s="13"/>
      <c r="L808" s="13"/>
      <c r="M808" s="13"/>
      <c r="N808" s="5"/>
      <c r="O808" s="5"/>
      <c r="P808" s="5"/>
    </row>
    <row r="809">
      <c r="A809" s="28"/>
      <c r="B809" s="28"/>
      <c r="C809" s="5"/>
      <c r="D809" s="5"/>
      <c r="E809" s="13"/>
      <c r="F809" s="6"/>
      <c r="G809" s="6"/>
      <c r="H809" s="6"/>
      <c r="I809" s="13"/>
      <c r="J809" s="13"/>
      <c r="K809" s="13"/>
      <c r="L809" s="13"/>
      <c r="M809" s="13"/>
      <c r="N809" s="5"/>
      <c r="O809" s="5"/>
      <c r="P809" s="5"/>
    </row>
    <row r="810">
      <c r="A810" s="28"/>
      <c r="B810" s="28"/>
      <c r="C810" s="5"/>
      <c r="D810" s="5"/>
      <c r="E810" s="13"/>
      <c r="F810" s="6"/>
      <c r="G810" s="6"/>
      <c r="H810" s="6"/>
      <c r="I810" s="13"/>
      <c r="J810" s="13"/>
      <c r="K810" s="13"/>
      <c r="L810" s="13"/>
      <c r="M810" s="13"/>
      <c r="N810" s="5"/>
      <c r="O810" s="5"/>
      <c r="P810" s="5"/>
    </row>
    <row r="811">
      <c r="A811" s="28"/>
      <c r="B811" s="28"/>
      <c r="C811" s="5"/>
      <c r="D811" s="5"/>
      <c r="E811" s="13"/>
      <c r="F811" s="6"/>
      <c r="G811" s="6"/>
      <c r="H811" s="6"/>
      <c r="I811" s="13"/>
      <c r="J811" s="13"/>
      <c r="K811" s="13"/>
      <c r="L811" s="13"/>
      <c r="M811" s="13"/>
      <c r="N811" s="5"/>
      <c r="O811" s="5"/>
      <c r="P811" s="5"/>
    </row>
    <row r="812">
      <c r="A812" s="28"/>
      <c r="B812" s="28"/>
      <c r="C812" s="5"/>
      <c r="D812" s="5"/>
      <c r="E812" s="13"/>
      <c r="F812" s="6"/>
      <c r="G812" s="6"/>
      <c r="H812" s="6"/>
      <c r="I812" s="13"/>
      <c r="J812" s="13"/>
      <c r="K812" s="13"/>
      <c r="L812" s="13"/>
      <c r="M812" s="13"/>
      <c r="N812" s="5"/>
      <c r="O812" s="5"/>
      <c r="P812" s="5"/>
    </row>
    <row r="813">
      <c r="A813" s="28"/>
      <c r="B813" s="28"/>
      <c r="C813" s="5"/>
      <c r="D813" s="5"/>
      <c r="E813" s="13"/>
      <c r="F813" s="6"/>
      <c r="G813" s="6"/>
      <c r="H813" s="6"/>
      <c r="I813" s="13"/>
      <c r="J813" s="13"/>
      <c r="K813" s="13"/>
      <c r="L813" s="13"/>
      <c r="M813" s="13"/>
      <c r="N813" s="5"/>
      <c r="O813" s="5"/>
      <c r="P813" s="5"/>
    </row>
    <row r="814">
      <c r="A814" s="28"/>
      <c r="B814" s="28"/>
      <c r="C814" s="5"/>
      <c r="D814" s="5"/>
      <c r="E814" s="13"/>
      <c r="F814" s="6"/>
      <c r="G814" s="6"/>
      <c r="H814" s="6"/>
      <c r="I814" s="13"/>
      <c r="J814" s="13"/>
      <c r="K814" s="13"/>
      <c r="L814" s="13"/>
      <c r="M814" s="13"/>
      <c r="N814" s="5"/>
      <c r="O814" s="5"/>
      <c r="P814" s="5"/>
    </row>
    <row r="815">
      <c r="A815" s="28"/>
      <c r="B815" s="28"/>
      <c r="C815" s="5"/>
      <c r="D815" s="5"/>
      <c r="E815" s="13"/>
      <c r="F815" s="6"/>
      <c r="G815" s="6"/>
      <c r="H815" s="6"/>
      <c r="I815" s="13"/>
      <c r="J815" s="13"/>
      <c r="K815" s="13"/>
      <c r="L815" s="13"/>
      <c r="M815" s="13"/>
      <c r="N815" s="5"/>
      <c r="O815" s="5"/>
      <c r="P815" s="5"/>
    </row>
    <row r="816">
      <c r="A816" s="28"/>
      <c r="B816" s="28"/>
      <c r="C816" s="5"/>
      <c r="D816" s="5"/>
      <c r="E816" s="13"/>
      <c r="F816" s="6"/>
      <c r="G816" s="6"/>
      <c r="H816" s="6"/>
      <c r="I816" s="13"/>
      <c r="J816" s="13"/>
      <c r="K816" s="13"/>
      <c r="L816" s="13"/>
      <c r="M816" s="13"/>
      <c r="N816" s="5"/>
      <c r="O816" s="5"/>
      <c r="P816" s="5"/>
    </row>
    <row r="817">
      <c r="A817" s="28"/>
      <c r="B817" s="28"/>
      <c r="C817" s="5"/>
      <c r="D817" s="5"/>
      <c r="E817" s="13"/>
      <c r="F817" s="6"/>
      <c r="G817" s="6"/>
      <c r="H817" s="6"/>
      <c r="I817" s="13"/>
      <c r="J817" s="13"/>
      <c r="K817" s="13"/>
      <c r="L817" s="13"/>
      <c r="M817" s="13"/>
      <c r="N817" s="5"/>
      <c r="O817" s="5"/>
      <c r="P817" s="5"/>
    </row>
    <row r="818">
      <c r="A818" s="28"/>
      <c r="B818" s="28"/>
      <c r="C818" s="5"/>
      <c r="D818" s="5"/>
      <c r="E818" s="13"/>
      <c r="F818" s="6"/>
      <c r="G818" s="6"/>
      <c r="H818" s="6"/>
      <c r="I818" s="13"/>
      <c r="J818" s="13"/>
      <c r="K818" s="13"/>
      <c r="L818" s="13"/>
      <c r="M818" s="13"/>
      <c r="N818" s="5"/>
      <c r="O818" s="5"/>
      <c r="P818" s="5"/>
    </row>
    <row r="819">
      <c r="A819" s="28"/>
      <c r="B819" s="28"/>
      <c r="C819" s="5"/>
      <c r="D819" s="5"/>
      <c r="E819" s="13"/>
      <c r="F819" s="6"/>
      <c r="G819" s="6"/>
      <c r="H819" s="6"/>
      <c r="I819" s="13"/>
      <c r="J819" s="13"/>
      <c r="K819" s="13"/>
      <c r="L819" s="13"/>
      <c r="M819" s="13"/>
      <c r="N819" s="5"/>
      <c r="O819" s="5"/>
      <c r="P819" s="5"/>
    </row>
    <row r="820">
      <c r="A820" s="28"/>
      <c r="B820" s="28"/>
      <c r="C820" s="5"/>
      <c r="D820" s="5"/>
      <c r="E820" s="13"/>
      <c r="F820" s="6"/>
      <c r="G820" s="6"/>
      <c r="H820" s="6"/>
      <c r="I820" s="13"/>
      <c r="J820" s="13"/>
      <c r="K820" s="13"/>
      <c r="L820" s="13"/>
      <c r="M820" s="13"/>
      <c r="N820" s="5"/>
      <c r="O820" s="5"/>
      <c r="P820" s="5"/>
    </row>
    <row r="821">
      <c r="A821" s="28"/>
      <c r="B821" s="28"/>
      <c r="C821" s="5"/>
      <c r="D821" s="5"/>
      <c r="E821" s="13"/>
      <c r="F821" s="6"/>
      <c r="G821" s="6"/>
      <c r="H821" s="6"/>
      <c r="I821" s="13"/>
      <c r="J821" s="13"/>
      <c r="K821" s="13"/>
      <c r="L821" s="13"/>
      <c r="M821" s="13"/>
      <c r="N821" s="5"/>
      <c r="O821" s="5"/>
      <c r="P821" s="5"/>
    </row>
    <row r="822">
      <c r="A822" s="28"/>
      <c r="B822" s="28"/>
      <c r="C822" s="5"/>
      <c r="D822" s="5"/>
      <c r="E822" s="13"/>
      <c r="F822" s="6"/>
      <c r="G822" s="6"/>
      <c r="H822" s="6"/>
      <c r="I822" s="13"/>
      <c r="J822" s="13"/>
      <c r="K822" s="13"/>
      <c r="L822" s="13"/>
      <c r="M822" s="13"/>
      <c r="N822" s="5"/>
      <c r="O822" s="5"/>
      <c r="P822" s="5"/>
    </row>
    <row r="823">
      <c r="A823" s="28"/>
      <c r="B823" s="28"/>
      <c r="C823" s="5"/>
      <c r="D823" s="5"/>
      <c r="E823" s="13"/>
      <c r="F823" s="6"/>
      <c r="G823" s="6"/>
      <c r="H823" s="6"/>
      <c r="I823" s="13"/>
      <c r="J823" s="13"/>
      <c r="K823" s="13"/>
      <c r="L823" s="13"/>
      <c r="M823" s="13"/>
      <c r="N823" s="5"/>
      <c r="O823" s="5"/>
      <c r="P823" s="5"/>
    </row>
    <row r="824">
      <c r="A824" s="28"/>
      <c r="B824" s="28"/>
      <c r="C824" s="5"/>
      <c r="D824" s="5"/>
      <c r="E824" s="13"/>
      <c r="F824" s="6"/>
      <c r="G824" s="6"/>
      <c r="H824" s="6"/>
      <c r="I824" s="13"/>
      <c r="J824" s="13"/>
      <c r="K824" s="13"/>
      <c r="L824" s="13"/>
      <c r="M824" s="13"/>
      <c r="N824" s="5"/>
      <c r="O824" s="5"/>
      <c r="P824" s="5"/>
    </row>
    <row r="825">
      <c r="A825" s="28"/>
      <c r="B825" s="28"/>
      <c r="C825" s="5"/>
      <c r="D825" s="5"/>
      <c r="E825" s="13"/>
      <c r="F825" s="6"/>
      <c r="G825" s="6"/>
      <c r="H825" s="6"/>
      <c r="I825" s="13"/>
      <c r="J825" s="13"/>
      <c r="K825" s="13"/>
      <c r="L825" s="13"/>
      <c r="M825" s="13"/>
      <c r="N825" s="5"/>
      <c r="O825" s="5"/>
      <c r="P825" s="5"/>
    </row>
    <row r="826">
      <c r="A826" s="28"/>
      <c r="B826" s="28"/>
      <c r="C826" s="5"/>
      <c r="D826" s="5"/>
      <c r="E826" s="13"/>
      <c r="F826" s="6"/>
      <c r="G826" s="6"/>
      <c r="H826" s="6"/>
      <c r="I826" s="13"/>
      <c r="J826" s="13"/>
      <c r="K826" s="13"/>
      <c r="L826" s="13"/>
      <c r="M826" s="13"/>
      <c r="N826" s="5"/>
      <c r="O826" s="5"/>
      <c r="P826" s="5"/>
    </row>
    <row r="827">
      <c r="A827" s="28"/>
      <c r="B827" s="28"/>
      <c r="C827" s="5"/>
      <c r="D827" s="5"/>
      <c r="E827" s="13"/>
      <c r="F827" s="6"/>
      <c r="G827" s="6"/>
      <c r="H827" s="6"/>
      <c r="I827" s="13"/>
      <c r="J827" s="13"/>
      <c r="K827" s="13"/>
      <c r="L827" s="13"/>
      <c r="M827" s="13"/>
      <c r="N827" s="5"/>
      <c r="O827" s="5"/>
      <c r="P827" s="5"/>
    </row>
    <row r="828">
      <c r="A828" s="28"/>
      <c r="B828" s="28"/>
      <c r="C828" s="5"/>
      <c r="D828" s="5"/>
      <c r="E828" s="13"/>
      <c r="F828" s="6"/>
      <c r="G828" s="6"/>
      <c r="H828" s="6"/>
      <c r="I828" s="13"/>
      <c r="J828" s="13"/>
      <c r="K828" s="13"/>
      <c r="L828" s="13"/>
      <c r="M828" s="13"/>
      <c r="N828" s="5"/>
      <c r="O828" s="5"/>
      <c r="P828" s="5"/>
    </row>
    <row r="829">
      <c r="A829" s="28"/>
      <c r="B829" s="28"/>
      <c r="C829" s="5"/>
      <c r="D829" s="5"/>
      <c r="E829" s="13"/>
      <c r="F829" s="6"/>
      <c r="G829" s="6"/>
      <c r="H829" s="6"/>
      <c r="I829" s="13"/>
      <c r="J829" s="13"/>
      <c r="K829" s="13"/>
      <c r="L829" s="13"/>
      <c r="M829" s="13"/>
      <c r="N829" s="5"/>
      <c r="O829" s="5"/>
      <c r="P829" s="5"/>
    </row>
    <row r="830">
      <c r="A830" s="28"/>
      <c r="B830" s="28"/>
      <c r="C830" s="5"/>
      <c r="D830" s="5"/>
      <c r="E830" s="13"/>
      <c r="F830" s="6"/>
      <c r="G830" s="6"/>
      <c r="H830" s="6"/>
      <c r="I830" s="13"/>
      <c r="J830" s="13"/>
      <c r="K830" s="13"/>
      <c r="L830" s="13"/>
      <c r="M830" s="13"/>
      <c r="N830" s="5"/>
      <c r="O830" s="5"/>
      <c r="P830" s="5"/>
    </row>
    <row r="831">
      <c r="A831" s="28"/>
      <c r="B831" s="28"/>
      <c r="C831" s="5"/>
      <c r="D831" s="5"/>
      <c r="E831" s="13"/>
      <c r="F831" s="6"/>
      <c r="G831" s="6"/>
      <c r="H831" s="6"/>
      <c r="I831" s="13"/>
      <c r="J831" s="13"/>
      <c r="K831" s="13"/>
      <c r="L831" s="13"/>
      <c r="M831" s="13"/>
      <c r="N831" s="5"/>
      <c r="O831" s="5"/>
      <c r="P831" s="5"/>
    </row>
    <row r="832">
      <c r="A832" s="28"/>
      <c r="B832" s="28"/>
      <c r="C832" s="5"/>
      <c r="D832" s="5"/>
      <c r="E832" s="13"/>
      <c r="F832" s="6"/>
      <c r="G832" s="6"/>
      <c r="H832" s="6"/>
      <c r="I832" s="13"/>
      <c r="J832" s="13"/>
      <c r="K832" s="13"/>
      <c r="L832" s="13"/>
      <c r="M832" s="13"/>
      <c r="N832" s="5"/>
      <c r="O832" s="5"/>
      <c r="P832" s="5"/>
    </row>
    <row r="833">
      <c r="A833" s="28"/>
      <c r="B833" s="28"/>
      <c r="C833" s="5"/>
      <c r="D833" s="5"/>
      <c r="E833" s="13"/>
      <c r="F833" s="6"/>
      <c r="G833" s="6"/>
      <c r="H833" s="6"/>
      <c r="I833" s="13"/>
      <c r="J833" s="13"/>
      <c r="K833" s="13"/>
      <c r="L833" s="13"/>
      <c r="M833" s="13"/>
      <c r="N833" s="5"/>
      <c r="O833" s="5"/>
      <c r="P833" s="5"/>
    </row>
    <row r="834">
      <c r="A834" s="28"/>
      <c r="B834" s="28"/>
      <c r="C834" s="5"/>
      <c r="D834" s="5"/>
      <c r="E834" s="13"/>
      <c r="F834" s="6"/>
      <c r="G834" s="6"/>
      <c r="H834" s="6"/>
      <c r="I834" s="13"/>
      <c r="J834" s="13"/>
      <c r="K834" s="13"/>
      <c r="L834" s="13"/>
      <c r="M834" s="13"/>
      <c r="N834" s="5"/>
      <c r="O834" s="5"/>
      <c r="P834" s="5"/>
    </row>
    <row r="835">
      <c r="A835" s="28"/>
      <c r="B835" s="28"/>
      <c r="C835" s="5"/>
      <c r="D835" s="5"/>
      <c r="E835" s="13"/>
      <c r="F835" s="6"/>
      <c r="G835" s="6"/>
      <c r="H835" s="6"/>
      <c r="I835" s="13"/>
      <c r="J835" s="13"/>
      <c r="K835" s="13"/>
      <c r="L835" s="13"/>
      <c r="M835" s="13"/>
      <c r="N835" s="5"/>
      <c r="O835" s="5"/>
      <c r="P835" s="5"/>
    </row>
    <row r="836">
      <c r="A836" s="28"/>
      <c r="B836" s="28"/>
      <c r="C836" s="5"/>
      <c r="D836" s="5"/>
      <c r="E836" s="13"/>
      <c r="F836" s="6"/>
      <c r="G836" s="6"/>
      <c r="H836" s="6"/>
      <c r="I836" s="13"/>
      <c r="J836" s="13"/>
      <c r="K836" s="13"/>
      <c r="L836" s="13"/>
      <c r="M836" s="13"/>
      <c r="N836" s="5"/>
      <c r="O836" s="5"/>
      <c r="P836" s="5"/>
    </row>
    <row r="837">
      <c r="A837" s="28"/>
      <c r="B837" s="28"/>
      <c r="C837" s="5"/>
      <c r="D837" s="5"/>
      <c r="E837" s="13"/>
      <c r="F837" s="6"/>
      <c r="G837" s="6"/>
      <c r="H837" s="6"/>
      <c r="I837" s="13"/>
      <c r="J837" s="13"/>
      <c r="K837" s="13"/>
      <c r="L837" s="13"/>
      <c r="M837" s="13"/>
      <c r="N837" s="5"/>
      <c r="O837" s="5"/>
      <c r="P837" s="5"/>
    </row>
    <row r="838">
      <c r="A838" s="28"/>
      <c r="B838" s="28"/>
      <c r="C838" s="5"/>
      <c r="D838" s="5"/>
      <c r="E838" s="13"/>
      <c r="F838" s="6"/>
      <c r="G838" s="6"/>
      <c r="H838" s="6"/>
      <c r="I838" s="13"/>
      <c r="J838" s="13"/>
      <c r="K838" s="13"/>
      <c r="L838" s="13"/>
      <c r="M838" s="13"/>
      <c r="N838" s="5"/>
      <c r="O838" s="5"/>
      <c r="P838" s="5"/>
    </row>
    <row r="839">
      <c r="A839" s="28"/>
      <c r="B839" s="28"/>
      <c r="C839" s="5"/>
      <c r="D839" s="5"/>
      <c r="E839" s="13"/>
      <c r="F839" s="6"/>
      <c r="G839" s="6"/>
      <c r="H839" s="6"/>
      <c r="I839" s="13"/>
      <c r="J839" s="13"/>
      <c r="K839" s="13"/>
      <c r="L839" s="13"/>
      <c r="M839" s="13"/>
      <c r="N839" s="5"/>
      <c r="O839" s="5"/>
      <c r="P839" s="5"/>
    </row>
    <row r="840">
      <c r="A840" s="28"/>
      <c r="B840" s="28"/>
      <c r="C840" s="5"/>
      <c r="D840" s="5"/>
      <c r="E840" s="13"/>
      <c r="F840" s="6"/>
      <c r="G840" s="6"/>
      <c r="H840" s="6"/>
      <c r="I840" s="13"/>
      <c r="J840" s="13"/>
      <c r="K840" s="13"/>
      <c r="L840" s="13"/>
      <c r="M840" s="13"/>
      <c r="N840" s="5"/>
      <c r="O840" s="5"/>
      <c r="P840" s="5"/>
    </row>
    <row r="841">
      <c r="A841" s="28"/>
      <c r="B841" s="28"/>
      <c r="C841" s="5"/>
      <c r="D841" s="5"/>
      <c r="E841" s="13"/>
      <c r="F841" s="6"/>
      <c r="G841" s="6"/>
      <c r="H841" s="6"/>
      <c r="I841" s="13"/>
      <c r="J841" s="13"/>
      <c r="K841" s="13"/>
      <c r="L841" s="13"/>
      <c r="M841" s="13"/>
      <c r="N841" s="5"/>
      <c r="O841" s="5"/>
      <c r="P841" s="5"/>
    </row>
    <row r="842">
      <c r="A842" s="28"/>
      <c r="B842" s="28"/>
      <c r="C842" s="5"/>
      <c r="D842" s="5"/>
      <c r="E842" s="13"/>
      <c r="F842" s="6"/>
      <c r="G842" s="6"/>
      <c r="H842" s="6"/>
      <c r="I842" s="13"/>
      <c r="J842" s="13"/>
      <c r="K842" s="13"/>
      <c r="L842" s="13"/>
      <c r="M842" s="13"/>
      <c r="N842" s="5"/>
      <c r="O842" s="5"/>
      <c r="P842" s="5"/>
    </row>
    <row r="843">
      <c r="A843" s="28"/>
      <c r="B843" s="28"/>
      <c r="C843" s="5"/>
      <c r="D843" s="5"/>
      <c r="E843" s="13"/>
      <c r="F843" s="6"/>
      <c r="G843" s="6"/>
      <c r="H843" s="6"/>
      <c r="I843" s="13"/>
      <c r="J843" s="13"/>
      <c r="K843" s="13"/>
      <c r="L843" s="13"/>
      <c r="M843" s="13"/>
      <c r="N843" s="5"/>
      <c r="O843" s="5"/>
      <c r="P843" s="5"/>
    </row>
    <row r="844">
      <c r="A844" s="28"/>
      <c r="B844" s="28"/>
      <c r="C844" s="5"/>
      <c r="D844" s="5"/>
      <c r="E844" s="13"/>
      <c r="F844" s="6"/>
      <c r="G844" s="6"/>
      <c r="H844" s="6"/>
      <c r="I844" s="13"/>
      <c r="J844" s="13"/>
      <c r="K844" s="13"/>
      <c r="L844" s="13"/>
      <c r="M844" s="13"/>
      <c r="N844" s="5"/>
      <c r="O844" s="5"/>
      <c r="P844" s="5"/>
    </row>
    <row r="845">
      <c r="A845" s="28"/>
      <c r="B845" s="28"/>
      <c r="C845" s="5"/>
      <c r="D845" s="5"/>
      <c r="E845" s="13"/>
      <c r="F845" s="6"/>
      <c r="G845" s="6"/>
      <c r="H845" s="6"/>
      <c r="I845" s="13"/>
      <c r="J845" s="13"/>
      <c r="K845" s="13"/>
      <c r="L845" s="13"/>
      <c r="M845" s="13"/>
      <c r="N845" s="5"/>
      <c r="O845" s="5"/>
      <c r="P845" s="5"/>
    </row>
    <row r="846">
      <c r="A846" s="28"/>
      <c r="B846" s="28"/>
      <c r="C846" s="5"/>
      <c r="D846" s="5"/>
      <c r="E846" s="13"/>
      <c r="F846" s="6"/>
      <c r="G846" s="6"/>
      <c r="H846" s="6"/>
      <c r="I846" s="13"/>
      <c r="J846" s="13"/>
      <c r="K846" s="13"/>
      <c r="L846" s="13"/>
      <c r="M846" s="13"/>
      <c r="N846" s="5"/>
      <c r="O846" s="5"/>
      <c r="P846" s="5"/>
    </row>
    <row r="847">
      <c r="A847" s="28"/>
      <c r="B847" s="28"/>
      <c r="C847" s="5"/>
      <c r="D847" s="5"/>
      <c r="E847" s="13"/>
      <c r="F847" s="6"/>
      <c r="G847" s="6"/>
      <c r="H847" s="6"/>
      <c r="I847" s="13"/>
      <c r="J847" s="13"/>
      <c r="K847" s="13"/>
      <c r="L847" s="13"/>
      <c r="M847" s="13"/>
      <c r="N847" s="5"/>
      <c r="O847" s="5"/>
      <c r="P847" s="5"/>
    </row>
    <row r="848">
      <c r="A848" s="28"/>
      <c r="B848" s="28"/>
      <c r="C848" s="5"/>
      <c r="D848" s="5"/>
      <c r="E848" s="13"/>
      <c r="F848" s="6"/>
      <c r="G848" s="6"/>
      <c r="H848" s="6"/>
      <c r="I848" s="13"/>
      <c r="J848" s="13"/>
      <c r="K848" s="13"/>
      <c r="L848" s="13"/>
      <c r="M848" s="13"/>
      <c r="N848" s="5"/>
      <c r="O848" s="5"/>
      <c r="P848" s="5"/>
    </row>
    <row r="849">
      <c r="A849" s="28"/>
      <c r="B849" s="28"/>
      <c r="C849" s="5"/>
      <c r="D849" s="5"/>
      <c r="E849" s="13"/>
      <c r="F849" s="6"/>
      <c r="G849" s="6"/>
      <c r="H849" s="6"/>
      <c r="I849" s="13"/>
      <c r="J849" s="13"/>
      <c r="K849" s="13"/>
      <c r="L849" s="13"/>
      <c r="M849" s="13"/>
      <c r="N849" s="5"/>
      <c r="O849" s="5"/>
      <c r="P849" s="5"/>
    </row>
    <row r="850">
      <c r="A850" s="28"/>
      <c r="B850" s="28"/>
      <c r="C850" s="5"/>
      <c r="D850" s="5"/>
      <c r="E850" s="13"/>
      <c r="F850" s="6"/>
      <c r="G850" s="6"/>
      <c r="H850" s="6"/>
      <c r="I850" s="13"/>
      <c r="J850" s="13"/>
      <c r="K850" s="13"/>
      <c r="L850" s="13"/>
      <c r="M850" s="13"/>
      <c r="N850" s="5"/>
      <c r="O850" s="5"/>
      <c r="P850" s="5"/>
    </row>
    <row r="851">
      <c r="A851" s="28"/>
      <c r="B851" s="28"/>
      <c r="C851" s="5"/>
      <c r="D851" s="5"/>
      <c r="E851" s="13"/>
      <c r="F851" s="6"/>
      <c r="G851" s="6"/>
      <c r="H851" s="6"/>
      <c r="I851" s="13"/>
      <c r="J851" s="13"/>
      <c r="K851" s="13"/>
      <c r="L851" s="13"/>
      <c r="M851" s="13"/>
      <c r="N851" s="5"/>
      <c r="O851" s="5"/>
      <c r="P851" s="5"/>
    </row>
    <row r="852">
      <c r="A852" s="28"/>
      <c r="B852" s="28"/>
      <c r="C852" s="5"/>
      <c r="D852" s="5"/>
      <c r="E852" s="13"/>
      <c r="F852" s="6"/>
      <c r="G852" s="6"/>
      <c r="H852" s="6"/>
      <c r="I852" s="13"/>
      <c r="J852" s="13"/>
      <c r="K852" s="13"/>
      <c r="L852" s="13"/>
      <c r="M852" s="13"/>
      <c r="N852" s="5"/>
      <c r="O852" s="5"/>
      <c r="P852" s="5"/>
    </row>
    <row r="853">
      <c r="A853" s="28"/>
      <c r="B853" s="28"/>
      <c r="C853" s="5"/>
      <c r="D853" s="5"/>
      <c r="E853" s="13"/>
      <c r="F853" s="6"/>
      <c r="G853" s="6"/>
      <c r="H853" s="6"/>
      <c r="I853" s="13"/>
      <c r="J853" s="13"/>
      <c r="K853" s="13"/>
      <c r="L853" s="13"/>
      <c r="M853" s="13"/>
      <c r="N853" s="5"/>
      <c r="O853" s="5"/>
      <c r="P853" s="5"/>
    </row>
    <row r="854">
      <c r="A854" s="28"/>
      <c r="B854" s="28"/>
      <c r="C854" s="5"/>
      <c r="D854" s="5"/>
      <c r="E854" s="13"/>
      <c r="F854" s="6"/>
      <c r="G854" s="6"/>
      <c r="H854" s="6"/>
      <c r="I854" s="13"/>
      <c r="J854" s="13"/>
      <c r="K854" s="13"/>
      <c r="L854" s="13"/>
      <c r="M854" s="13"/>
      <c r="N854" s="5"/>
      <c r="O854" s="5"/>
      <c r="P854" s="5"/>
    </row>
    <row r="855">
      <c r="A855" s="28"/>
      <c r="B855" s="28"/>
      <c r="C855" s="5"/>
      <c r="D855" s="5"/>
      <c r="E855" s="13"/>
      <c r="F855" s="6"/>
      <c r="G855" s="6"/>
      <c r="H855" s="6"/>
      <c r="I855" s="13"/>
      <c r="J855" s="13"/>
      <c r="K855" s="13"/>
      <c r="L855" s="13"/>
      <c r="M855" s="13"/>
      <c r="N855" s="5"/>
      <c r="O855" s="5"/>
      <c r="P855" s="5"/>
    </row>
    <row r="856">
      <c r="A856" s="28"/>
      <c r="B856" s="28"/>
      <c r="C856" s="5"/>
      <c r="D856" s="5"/>
      <c r="E856" s="13"/>
      <c r="F856" s="6"/>
      <c r="G856" s="6"/>
      <c r="H856" s="6"/>
      <c r="I856" s="13"/>
      <c r="J856" s="13"/>
      <c r="K856" s="13"/>
      <c r="L856" s="13"/>
      <c r="M856" s="13"/>
      <c r="N856" s="5"/>
      <c r="O856" s="5"/>
      <c r="P856" s="5"/>
    </row>
    <row r="857">
      <c r="A857" s="28"/>
      <c r="B857" s="28"/>
      <c r="C857" s="5"/>
      <c r="D857" s="5"/>
      <c r="E857" s="13"/>
      <c r="F857" s="6"/>
      <c r="G857" s="6"/>
      <c r="H857" s="6"/>
      <c r="I857" s="13"/>
      <c r="J857" s="13"/>
      <c r="K857" s="13"/>
      <c r="L857" s="13"/>
      <c r="M857" s="13"/>
      <c r="N857" s="5"/>
      <c r="O857" s="5"/>
      <c r="P857" s="5"/>
    </row>
    <row r="858">
      <c r="A858" s="28"/>
      <c r="B858" s="28"/>
      <c r="C858" s="5"/>
      <c r="D858" s="5"/>
      <c r="E858" s="13"/>
      <c r="F858" s="6"/>
      <c r="G858" s="6"/>
      <c r="H858" s="6"/>
      <c r="I858" s="13"/>
      <c r="J858" s="13"/>
      <c r="K858" s="13"/>
      <c r="L858" s="13"/>
      <c r="M858" s="13"/>
      <c r="N858" s="5"/>
      <c r="O858" s="5"/>
      <c r="P858" s="5"/>
    </row>
    <row r="859">
      <c r="A859" s="28"/>
      <c r="B859" s="28"/>
      <c r="C859" s="5"/>
      <c r="D859" s="5"/>
      <c r="E859" s="13"/>
      <c r="F859" s="6"/>
      <c r="G859" s="6"/>
      <c r="H859" s="6"/>
      <c r="I859" s="13"/>
      <c r="J859" s="13"/>
      <c r="K859" s="13"/>
      <c r="L859" s="13"/>
      <c r="M859" s="13"/>
      <c r="N859" s="5"/>
      <c r="O859" s="5"/>
      <c r="P859" s="5"/>
    </row>
    <row r="860">
      <c r="A860" s="28"/>
      <c r="B860" s="28"/>
      <c r="C860" s="5"/>
      <c r="D860" s="5"/>
      <c r="E860" s="13"/>
      <c r="F860" s="6"/>
      <c r="G860" s="6"/>
      <c r="H860" s="6"/>
      <c r="I860" s="13"/>
      <c r="J860" s="13"/>
      <c r="K860" s="13"/>
      <c r="L860" s="13"/>
      <c r="M860" s="13"/>
      <c r="N860" s="5"/>
      <c r="O860" s="5"/>
      <c r="P860" s="5"/>
    </row>
    <row r="861">
      <c r="A861" s="28"/>
      <c r="B861" s="28"/>
      <c r="C861" s="5"/>
      <c r="D861" s="5"/>
      <c r="E861" s="13"/>
      <c r="F861" s="6"/>
      <c r="G861" s="6"/>
      <c r="H861" s="6"/>
      <c r="I861" s="13"/>
      <c r="J861" s="13"/>
      <c r="K861" s="13"/>
      <c r="L861" s="13"/>
      <c r="M861" s="13"/>
      <c r="N861" s="5"/>
      <c r="O861" s="5"/>
      <c r="P861" s="5"/>
    </row>
    <row r="862">
      <c r="A862" s="28"/>
      <c r="B862" s="28"/>
      <c r="C862" s="5"/>
      <c r="D862" s="5"/>
      <c r="E862" s="13"/>
      <c r="F862" s="6"/>
      <c r="G862" s="6"/>
      <c r="H862" s="6"/>
      <c r="I862" s="13"/>
      <c r="J862" s="13"/>
      <c r="K862" s="13"/>
      <c r="L862" s="13"/>
      <c r="M862" s="13"/>
      <c r="N862" s="5"/>
      <c r="O862" s="5"/>
      <c r="P862" s="5"/>
    </row>
    <row r="863">
      <c r="A863" s="28"/>
      <c r="B863" s="28"/>
      <c r="C863" s="5"/>
      <c r="D863" s="5"/>
      <c r="E863" s="13"/>
      <c r="F863" s="6"/>
      <c r="G863" s="6"/>
      <c r="H863" s="6"/>
      <c r="I863" s="13"/>
      <c r="J863" s="13"/>
      <c r="K863" s="13"/>
      <c r="L863" s="13"/>
      <c r="M863" s="13"/>
      <c r="N863" s="5"/>
      <c r="O863" s="5"/>
      <c r="P863" s="5"/>
    </row>
    <row r="864">
      <c r="A864" s="28"/>
      <c r="B864" s="28"/>
      <c r="C864" s="5"/>
      <c r="D864" s="5"/>
      <c r="E864" s="13"/>
      <c r="F864" s="6"/>
      <c r="G864" s="6"/>
      <c r="H864" s="6"/>
      <c r="I864" s="13"/>
      <c r="J864" s="13"/>
      <c r="K864" s="13"/>
      <c r="L864" s="13"/>
      <c r="M864" s="13"/>
      <c r="N864" s="5"/>
      <c r="O864" s="5"/>
      <c r="P864" s="5"/>
    </row>
    <row r="865">
      <c r="A865" s="28"/>
      <c r="B865" s="28"/>
      <c r="C865" s="5"/>
      <c r="D865" s="5"/>
      <c r="E865" s="13"/>
      <c r="F865" s="6"/>
      <c r="G865" s="6"/>
      <c r="H865" s="6"/>
      <c r="I865" s="13"/>
      <c r="J865" s="13"/>
      <c r="K865" s="13"/>
      <c r="L865" s="13"/>
      <c r="M865" s="13"/>
      <c r="N865" s="5"/>
      <c r="O865" s="5"/>
      <c r="P865" s="5"/>
    </row>
    <row r="866">
      <c r="A866" s="28"/>
      <c r="B866" s="28"/>
      <c r="C866" s="5"/>
      <c r="D866" s="5"/>
      <c r="E866" s="13"/>
      <c r="F866" s="6"/>
      <c r="G866" s="6"/>
      <c r="H866" s="6"/>
      <c r="I866" s="13"/>
      <c r="J866" s="13"/>
      <c r="K866" s="13"/>
      <c r="L866" s="13"/>
      <c r="M866" s="13"/>
      <c r="N866" s="5"/>
      <c r="O866" s="5"/>
      <c r="P866" s="5"/>
    </row>
    <row r="867">
      <c r="A867" s="28"/>
      <c r="B867" s="28"/>
      <c r="C867" s="5"/>
      <c r="D867" s="5"/>
      <c r="E867" s="13"/>
      <c r="F867" s="6"/>
      <c r="G867" s="6"/>
      <c r="H867" s="6"/>
      <c r="I867" s="13"/>
      <c r="J867" s="13"/>
      <c r="K867" s="13"/>
      <c r="L867" s="13"/>
      <c r="M867" s="13"/>
      <c r="N867" s="5"/>
      <c r="O867" s="5"/>
      <c r="P867" s="5"/>
    </row>
    <row r="868">
      <c r="A868" s="28"/>
      <c r="B868" s="28"/>
      <c r="C868" s="5"/>
      <c r="D868" s="5"/>
      <c r="E868" s="13"/>
      <c r="F868" s="6"/>
      <c r="G868" s="6"/>
      <c r="H868" s="6"/>
      <c r="I868" s="13"/>
      <c r="J868" s="13"/>
      <c r="K868" s="13"/>
      <c r="L868" s="13"/>
      <c r="M868" s="13"/>
      <c r="N868" s="5"/>
      <c r="O868" s="5"/>
      <c r="P868" s="5"/>
    </row>
    <row r="869">
      <c r="A869" s="28"/>
      <c r="B869" s="28"/>
      <c r="C869" s="5"/>
      <c r="D869" s="5"/>
      <c r="E869" s="13"/>
      <c r="F869" s="6"/>
      <c r="G869" s="6"/>
      <c r="H869" s="6"/>
      <c r="I869" s="13"/>
      <c r="J869" s="13"/>
      <c r="K869" s="13"/>
      <c r="L869" s="13"/>
      <c r="M869" s="13"/>
      <c r="N869" s="5"/>
      <c r="O869" s="5"/>
      <c r="P869" s="5"/>
    </row>
    <row r="870">
      <c r="A870" s="28"/>
      <c r="B870" s="28"/>
      <c r="C870" s="5"/>
      <c r="D870" s="5"/>
      <c r="E870" s="13"/>
      <c r="F870" s="6"/>
      <c r="G870" s="6"/>
      <c r="H870" s="6"/>
      <c r="I870" s="13"/>
      <c r="J870" s="13"/>
      <c r="K870" s="13"/>
      <c r="L870" s="13"/>
      <c r="M870" s="13"/>
      <c r="N870" s="5"/>
      <c r="O870" s="5"/>
      <c r="P870" s="5"/>
    </row>
    <row r="871">
      <c r="A871" s="28"/>
      <c r="B871" s="28"/>
      <c r="C871" s="5"/>
      <c r="D871" s="5"/>
      <c r="E871" s="13"/>
      <c r="F871" s="6"/>
      <c r="G871" s="6"/>
      <c r="H871" s="6"/>
      <c r="I871" s="13"/>
      <c r="J871" s="13"/>
      <c r="K871" s="13"/>
      <c r="L871" s="13"/>
      <c r="M871" s="13"/>
      <c r="N871" s="5"/>
      <c r="O871" s="5"/>
      <c r="P871" s="5"/>
    </row>
    <row r="872">
      <c r="A872" s="28"/>
      <c r="B872" s="28"/>
      <c r="C872" s="5"/>
      <c r="D872" s="5"/>
      <c r="E872" s="13"/>
      <c r="F872" s="6"/>
      <c r="G872" s="6"/>
      <c r="H872" s="6"/>
      <c r="I872" s="13"/>
      <c r="J872" s="13"/>
      <c r="K872" s="13"/>
      <c r="L872" s="13"/>
      <c r="M872" s="13"/>
      <c r="N872" s="5"/>
      <c r="O872" s="5"/>
      <c r="P872" s="5"/>
    </row>
    <row r="873">
      <c r="A873" s="28"/>
      <c r="B873" s="28"/>
      <c r="C873" s="5"/>
      <c r="D873" s="5"/>
      <c r="E873" s="13"/>
      <c r="F873" s="6"/>
      <c r="G873" s="6"/>
      <c r="H873" s="6"/>
      <c r="I873" s="13"/>
      <c r="J873" s="13"/>
      <c r="K873" s="13"/>
      <c r="L873" s="13"/>
      <c r="M873" s="13"/>
      <c r="N873" s="5"/>
      <c r="O873" s="5"/>
      <c r="P873" s="5"/>
    </row>
    <row r="874">
      <c r="A874" s="28"/>
      <c r="B874" s="28"/>
      <c r="C874" s="5"/>
      <c r="D874" s="5"/>
      <c r="E874" s="13"/>
      <c r="F874" s="6"/>
      <c r="G874" s="6"/>
      <c r="H874" s="6"/>
      <c r="I874" s="13"/>
      <c r="J874" s="13"/>
      <c r="K874" s="13"/>
      <c r="L874" s="13"/>
      <c r="M874" s="13"/>
      <c r="N874" s="5"/>
      <c r="O874" s="5"/>
      <c r="P874" s="5"/>
    </row>
    <row r="875">
      <c r="A875" s="28"/>
      <c r="B875" s="28"/>
      <c r="C875" s="5"/>
      <c r="D875" s="5"/>
      <c r="E875" s="13"/>
      <c r="F875" s="6"/>
      <c r="G875" s="6"/>
      <c r="H875" s="6"/>
      <c r="I875" s="13"/>
      <c r="J875" s="13"/>
      <c r="K875" s="13"/>
      <c r="L875" s="13"/>
      <c r="M875" s="13"/>
      <c r="N875" s="5"/>
      <c r="O875" s="5"/>
      <c r="P875" s="5"/>
    </row>
    <row r="876">
      <c r="A876" s="28"/>
      <c r="B876" s="28"/>
      <c r="C876" s="5"/>
      <c r="D876" s="5"/>
      <c r="E876" s="13"/>
      <c r="F876" s="6"/>
      <c r="G876" s="6"/>
      <c r="H876" s="6"/>
      <c r="I876" s="13"/>
      <c r="J876" s="13"/>
      <c r="K876" s="13"/>
      <c r="L876" s="13"/>
      <c r="M876" s="13"/>
      <c r="N876" s="5"/>
      <c r="O876" s="5"/>
      <c r="P876" s="5"/>
    </row>
    <row r="877">
      <c r="A877" s="28"/>
      <c r="B877" s="28"/>
      <c r="C877" s="5"/>
      <c r="D877" s="5"/>
      <c r="E877" s="13"/>
      <c r="F877" s="6"/>
      <c r="G877" s="6"/>
      <c r="H877" s="6"/>
      <c r="I877" s="13"/>
      <c r="J877" s="13"/>
      <c r="K877" s="13"/>
      <c r="L877" s="13"/>
      <c r="M877" s="13"/>
      <c r="N877" s="5"/>
      <c r="O877" s="5"/>
      <c r="P877" s="5"/>
    </row>
    <row r="878">
      <c r="A878" s="28"/>
      <c r="B878" s="28"/>
      <c r="C878" s="5"/>
      <c r="D878" s="5"/>
      <c r="E878" s="13"/>
      <c r="F878" s="6"/>
      <c r="G878" s="6"/>
      <c r="H878" s="6"/>
      <c r="I878" s="13"/>
      <c r="J878" s="13"/>
      <c r="K878" s="13"/>
      <c r="L878" s="13"/>
      <c r="M878" s="13"/>
      <c r="N878" s="5"/>
      <c r="O878" s="5"/>
      <c r="P878" s="5"/>
    </row>
    <row r="879">
      <c r="A879" s="28"/>
      <c r="B879" s="28"/>
      <c r="C879" s="5"/>
      <c r="D879" s="5"/>
      <c r="E879" s="13"/>
      <c r="F879" s="6"/>
      <c r="G879" s="6"/>
      <c r="H879" s="6"/>
      <c r="I879" s="13"/>
      <c r="J879" s="13"/>
      <c r="K879" s="13"/>
      <c r="L879" s="13"/>
      <c r="M879" s="13"/>
      <c r="N879" s="5"/>
      <c r="O879" s="5"/>
      <c r="P879" s="5"/>
    </row>
    <row r="880">
      <c r="A880" s="28"/>
      <c r="B880" s="28"/>
      <c r="C880" s="5"/>
      <c r="D880" s="5"/>
      <c r="E880" s="13"/>
      <c r="F880" s="6"/>
      <c r="G880" s="6"/>
      <c r="H880" s="6"/>
      <c r="I880" s="13"/>
      <c r="J880" s="13"/>
      <c r="K880" s="13"/>
      <c r="L880" s="13"/>
      <c r="M880" s="13"/>
      <c r="N880" s="5"/>
      <c r="O880" s="5"/>
      <c r="P880" s="5"/>
    </row>
    <row r="881">
      <c r="A881" s="28"/>
      <c r="B881" s="28"/>
      <c r="C881" s="5"/>
      <c r="D881" s="5"/>
      <c r="E881" s="13"/>
      <c r="F881" s="6"/>
      <c r="G881" s="6"/>
      <c r="H881" s="6"/>
      <c r="I881" s="13"/>
      <c r="J881" s="13"/>
      <c r="K881" s="13"/>
      <c r="L881" s="13"/>
      <c r="M881" s="13"/>
      <c r="N881" s="5"/>
      <c r="O881" s="5"/>
      <c r="P881" s="5"/>
    </row>
    <row r="882">
      <c r="A882" s="28"/>
      <c r="B882" s="28"/>
      <c r="C882" s="5"/>
      <c r="D882" s="5"/>
      <c r="E882" s="13"/>
      <c r="F882" s="6"/>
      <c r="G882" s="6"/>
      <c r="H882" s="6"/>
      <c r="I882" s="13"/>
      <c r="J882" s="13"/>
      <c r="K882" s="13"/>
      <c r="L882" s="13"/>
      <c r="M882" s="13"/>
      <c r="N882" s="5"/>
      <c r="O882" s="5"/>
      <c r="P882" s="5"/>
    </row>
    <row r="883">
      <c r="A883" s="28"/>
      <c r="B883" s="28"/>
      <c r="C883" s="5"/>
      <c r="D883" s="5"/>
      <c r="E883" s="13"/>
      <c r="F883" s="6"/>
      <c r="G883" s="6"/>
      <c r="H883" s="6"/>
      <c r="I883" s="13"/>
      <c r="J883" s="13"/>
      <c r="K883" s="13"/>
      <c r="L883" s="13"/>
      <c r="M883" s="13"/>
      <c r="N883" s="5"/>
      <c r="O883" s="5"/>
      <c r="P883" s="5"/>
    </row>
    <row r="884">
      <c r="A884" s="28"/>
      <c r="B884" s="28"/>
      <c r="C884" s="5"/>
      <c r="D884" s="5"/>
      <c r="E884" s="13"/>
      <c r="F884" s="6"/>
      <c r="G884" s="6"/>
      <c r="H884" s="6"/>
      <c r="I884" s="13"/>
      <c r="J884" s="13"/>
      <c r="K884" s="13"/>
      <c r="L884" s="13"/>
      <c r="M884" s="13"/>
      <c r="N884" s="5"/>
      <c r="O884" s="5"/>
      <c r="P884" s="5"/>
    </row>
    <row r="885">
      <c r="A885" s="28"/>
      <c r="B885" s="28"/>
      <c r="C885" s="5"/>
      <c r="D885" s="5"/>
      <c r="E885" s="13"/>
      <c r="F885" s="6"/>
      <c r="G885" s="6"/>
      <c r="H885" s="6"/>
      <c r="I885" s="13"/>
      <c r="J885" s="13"/>
      <c r="K885" s="13"/>
      <c r="L885" s="13"/>
      <c r="M885" s="13"/>
      <c r="N885" s="5"/>
      <c r="O885" s="5"/>
      <c r="P885" s="5"/>
    </row>
    <row r="886">
      <c r="A886" s="28"/>
      <c r="B886" s="28"/>
      <c r="C886" s="5"/>
      <c r="D886" s="5"/>
      <c r="E886" s="13"/>
      <c r="F886" s="6"/>
      <c r="G886" s="6"/>
      <c r="H886" s="6"/>
      <c r="I886" s="13"/>
      <c r="J886" s="13"/>
      <c r="K886" s="13"/>
      <c r="L886" s="13"/>
      <c r="M886" s="13"/>
      <c r="N886" s="5"/>
      <c r="O886" s="5"/>
      <c r="P886" s="5"/>
    </row>
    <row r="887">
      <c r="A887" s="28"/>
      <c r="B887" s="28"/>
      <c r="C887" s="5"/>
      <c r="D887" s="5"/>
      <c r="E887" s="13"/>
      <c r="F887" s="6"/>
      <c r="G887" s="6"/>
      <c r="H887" s="6"/>
      <c r="I887" s="13"/>
      <c r="J887" s="13"/>
      <c r="K887" s="13"/>
      <c r="L887" s="13"/>
      <c r="M887" s="13"/>
      <c r="N887" s="5"/>
      <c r="O887" s="5"/>
      <c r="P887" s="5"/>
    </row>
    <row r="888">
      <c r="A888" s="28"/>
      <c r="B888" s="28"/>
      <c r="C888" s="5"/>
      <c r="D888" s="5"/>
      <c r="E888" s="13"/>
      <c r="F888" s="6"/>
      <c r="G888" s="6"/>
      <c r="H888" s="6"/>
      <c r="I888" s="13"/>
      <c r="J888" s="13"/>
      <c r="K888" s="13"/>
      <c r="L888" s="13"/>
      <c r="M888" s="13"/>
      <c r="N888" s="5"/>
      <c r="O888" s="5"/>
      <c r="P888" s="5"/>
    </row>
    <row r="889">
      <c r="A889" s="28"/>
      <c r="B889" s="28"/>
      <c r="C889" s="5"/>
      <c r="D889" s="5"/>
      <c r="E889" s="13"/>
      <c r="F889" s="6"/>
      <c r="G889" s="6"/>
      <c r="H889" s="6"/>
      <c r="I889" s="13"/>
      <c r="J889" s="13"/>
      <c r="K889" s="13"/>
      <c r="L889" s="13"/>
      <c r="M889" s="13"/>
      <c r="N889" s="5"/>
      <c r="O889" s="5"/>
      <c r="P889" s="5"/>
    </row>
    <row r="890">
      <c r="A890" s="28"/>
      <c r="B890" s="28"/>
      <c r="C890" s="5"/>
      <c r="D890" s="5"/>
      <c r="E890" s="13"/>
      <c r="F890" s="6"/>
      <c r="G890" s="6"/>
      <c r="H890" s="6"/>
      <c r="I890" s="13"/>
      <c r="J890" s="13"/>
      <c r="K890" s="13"/>
      <c r="L890" s="13"/>
      <c r="M890" s="13"/>
      <c r="N890" s="5"/>
      <c r="O890" s="5"/>
      <c r="P890" s="5"/>
    </row>
    <row r="891">
      <c r="A891" s="28"/>
      <c r="B891" s="28"/>
      <c r="C891" s="5"/>
      <c r="D891" s="5"/>
      <c r="E891" s="13"/>
      <c r="F891" s="6"/>
      <c r="G891" s="6"/>
      <c r="H891" s="6"/>
      <c r="I891" s="13"/>
      <c r="J891" s="13"/>
      <c r="K891" s="13"/>
      <c r="L891" s="13"/>
      <c r="M891" s="13"/>
      <c r="N891" s="5"/>
      <c r="O891" s="5"/>
      <c r="P891" s="5"/>
    </row>
    <row r="892">
      <c r="A892" s="28"/>
      <c r="B892" s="28"/>
      <c r="C892" s="5"/>
      <c r="D892" s="5"/>
      <c r="E892" s="13"/>
      <c r="F892" s="6"/>
      <c r="G892" s="6"/>
      <c r="H892" s="6"/>
      <c r="I892" s="13"/>
      <c r="J892" s="13"/>
      <c r="K892" s="13"/>
      <c r="L892" s="13"/>
      <c r="M892" s="13"/>
      <c r="N892" s="5"/>
      <c r="O892" s="5"/>
      <c r="P892" s="5"/>
    </row>
    <row r="893">
      <c r="A893" s="28"/>
      <c r="B893" s="28"/>
      <c r="C893" s="5"/>
      <c r="D893" s="5"/>
      <c r="E893" s="13"/>
      <c r="F893" s="6"/>
      <c r="G893" s="6"/>
      <c r="H893" s="6"/>
      <c r="I893" s="13"/>
      <c r="J893" s="13"/>
      <c r="K893" s="13"/>
      <c r="L893" s="13"/>
      <c r="M893" s="13"/>
      <c r="N893" s="5"/>
      <c r="O893" s="5"/>
      <c r="P893" s="5"/>
    </row>
    <row r="894">
      <c r="A894" s="28"/>
      <c r="B894" s="28"/>
      <c r="C894" s="5"/>
      <c r="D894" s="5"/>
      <c r="E894" s="13"/>
      <c r="F894" s="6"/>
      <c r="G894" s="6"/>
      <c r="H894" s="6"/>
      <c r="I894" s="13"/>
      <c r="J894" s="13"/>
      <c r="K894" s="13"/>
      <c r="L894" s="13"/>
      <c r="M894" s="13"/>
      <c r="N894" s="5"/>
      <c r="O894" s="5"/>
      <c r="P894" s="5"/>
    </row>
    <row r="895">
      <c r="A895" s="28"/>
      <c r="B895" s="28"/>
      <c r="C895" s="5"/>
      <c r="D895" s="5"/>
      <c r="E895" s="13"/>
      <c r="F895" s="6"/>
      <c r="G895" s="6"/>
      <c r="H895" s="6"/>
      <c r="I895" s="13"/>
      <c r="J895" s="13"/>
      <c r="K895" s="13"/>
      <c r="L895" s="13"/>
      <c r="M895" s="13"/>
      <c r="N895" s="5"/>
      <c r="O895" s="5"/>
      <c r="P895" s="5"/>
    </row>
    <row r="896">
      <c r="A896" s="28"/>
      <c r="B896" s="28"/>
      <c r="C896" s="5"/>
      <c r="D896" s="5"/>
      <c r="E896" s="13"/>
      <c r="F896" s="6"/>
      <c r="G896" s="6"/>
      <c r="H896" s="6"/>
      <c r="I896" s="13"/>
      <c r="J896" s="13"/>
      <c r="K896" s="13"/>
      <c r="L896" s="13"/>
      <c r="M896" s="13"/>
      <c r="N896" s="5"/>
      <c r="O896" s="5"/>
      <c r="P896" s="5"/>
    </row>
    <row r="897">
      <c r="A897" s="28"/>
      <c r="B897" s="28"/>
      <c r="C897" s="5"/>
      <c r="D897" s="5"/>
      <c r="E897" s="13"/>
      <c r="F897" s="6"/>
      <c r="G897" s="6"/>
      <c r="H897" s="6"/>
      <c r="I897" s="13"/>
      <c r="J897" s="13"/>
      <c r="K897" s="13"/>
      <c r="L897" s="13"/>
      <c r="M897" s="13"/>
      <c r="N897" s="5"/>
      <c r="O897" s="5"/>
      <c r="P897" s="5"/>
    </row>
    <row r="898">
      <c r="A898" s="28"/>
      <c r="B898" s="28"/>
      <c r="C898" s="5"/>
      <c r="D898" s="5"/>
      <c r="E898" s="13"/>
      <c r="F898" s="6"/>
      <c r="G898" s="6"/>
      <c r="H898" s="6"/>
      <c r="I898" s="13"/>
      <c r="J898" s="13"/>
      <c r="K898" s="13"/>
      <c r="L898" s="13"/>
      <c r="M898" s="13"/>
      <c r="N898" s="5"/>
      <c r="O898" s="5"/>
      <c r="P898" s="5"/>
    </row>
    <row r="899">
      <c r="A899" s="28"/>
      <c r="B899" s="28"/>
      <c r="C899" s="5"/>
      <c r="D899" s="5"/>
      <c r="E899" s="13"/>
      <c r="F899" s="6"/>
      <c r="G899" s="6"/>
      <c r="H899" s="6"/>
      <c r="I899" s="13"/>
      <c r="J899" s="13"/>
      <c r="K899" s="13"/>
      <c r="L899" s="13"/>
      <c r="M899" s="13"/>
      <c r="N899" s="5"/>
      <c r="O899" s="5"/>
      <c r="P899" s="5"/>
    </row>
    <row r="900">
      <c r="A900" s="28"/>
      <c r="B900" s="28"/>
      <c r="C900" s="5"/>
      <c r="D900" s="5"/>
      <c r="E900" s="13"/>
      <c r="F900" s="6"/>
      <c r="G900" s="6"/>
      <c r="H900" s="6"/>
      <c r="I900" s="13"/>
      <c r="J900" s="13"/>
      <c r="K900" s="13"/>
      <c r="L900" s="13"/>
      <c r="M900" s="13"/>
      <c r="N900" s="5"/>
      <c r="O900" s="5"/>
      <c r="P900" s="5"/>
    </row>
    <row r="901">
      <c r="A901" s="28"/>
      <c r="B901" s="28"/>
      <c r="C901" s="5"/>
      <c r="D901" s="5"/>
      <c r="E901" s="13"/>
      <c r="F901" s="6"/>
      <c r="G901" s="6"/>
      <c r="H901" s="6"/>
      <c r="I901" s="13"/>
      <c r="J901" s="13"/>
      <c r="K901" s="13"/>
      <c r="L901" s="13"/>
      <c r="M901" s="13"/>
      <c r="N901" s="5"/>
      <c r="O901" s="5"/>
      <c r="P901" s="5"/>
    </row>
    <row r="902">
      <c r="A902" s="28"/>
      <c r="B902" s="28"/>
      <c r="C902" s="5"/>
      <c r="D902" s="5"/>
      <c r="E902" s="13"/>
      <c r="F902" s="6"/>
      <c r="G902" s="6"/>
      <c r="H902" s="6"/>
      <c r="I902" s="13"/>
      <c r="J902" s="13"/>
      <c r="K902" s="13"/>
      <c r="L902" s="13"/>
      <c r="M902" s="13"/>
      <c r="N902" s="5"/>
      <c r="O902" s="5"/>
      <c r="P902" s="5"/>
    </row>
    <row r="903">
      <c r="A903" s="28"/>
      <c r="B903" s="28"/>
      <c r="C903" s="5"/>
      <c r="D903" s="5"/>
      <c r="E903" s="13"/>
      <c r="F903" s="6"/>
      <c r="G903" s="6"/>
      <c r="H903" s="6"/>
      <c r="I903" s="13"/>
      <c r="J903" s="13"/>
      <c r="K903" s="13"/>
      <c r="L903" s="13"/>
      <c r="M903" s="13"/>
      <c r="N903" s="5"/>
      <c r="O903" s="5"/>
      <c r="P903" s="5"/>
    </row>
    <row r="904">
      <c r="A904" s="28"/>
      <c r="B904" s="28"/>
      <c r="C904" s="5"/>
      <c r="D904" s="5"/>
      <c r="E904" s="13"/>
      <c r="F904" s="6"/>
      <c r="G904" s="6"/>
      <c r="H904" s="6"/>
      <c r="I904" s="13"/>
      <c r="J904" s="13"/>
      <c r="K904" s="13"/>
      <c r="L904" s="13"/>
      <c r="M904" s="13"/>
      <c r="N904" s="5"/>
      <c r="O904" s="5"/>
      <c r="P904" s="5"/>
    </row>
    <row r="905">
      <c r="A905" s="28"/>
      <c r="B905" s="28"/>
      <c r="C905" s="5"/>
      <c r="D905" s="5"/>
      <c r="E905" s="13"/>
      <c r="F905" s="6"/>
      <c r="G905" s="6"/>
      <c r="H905" s="6"/>
      <c r="I905" s="13"/>
      <c r="J905" s="13"/>
      <c r="K905" s="13"/>
      <c r="L905" s="13"/>
      <c r="M905" s="13"/>
      <c r="N905" s="5"/>
      <c r="O905" s="5"/>
      <c r="P905" s="5"/>
    </row>
    <row r="906">
      <c r="A906" s="28"/>
      <c r="B906" s="28"/>
      <c r="C906" s="5"/>
      <c r="D906" s="5"/>
      <c r="E906" s="13"/>
      <c r="F906" s="6"/>
      <c r="G906" s="6"/>
      <c r="H906" s="6"/>
      <c r="I906" s="13"/>
      <c r="J906" s="13"/>
      <c r="K906" s="13"/>
      <c r="L906" s="13"/>
      <c r="M906" s="13"/>
      <c r="N906" s="5"/>
      <c r="O906" s="5"/>
      <c r="P906" s="5"/>
    </row>
    <row r="907">
      <c r="A907" s="28"/>
      <c r="B907" s="28"/>
      <c r="C907" s="5"/>
      <c r="D907" s="5"/>
      <c r="E907" s="13"/>
      <c r="F907" s="6"/>
      <c r="G907" s="6"/>
      <c r="H907" s="6"/>
      <c r="I907" s="13"/>
      <c r="J907" s="13"/>
      <c r="K907" s="13"/>
      <c r="L907" s="13"/>
      <c r="M907" s="13"/>
      <c r="N907" s="5"/>
      <c r="O907" s="5"/>
      <c r="P907" s="5"/>
    </row>
    <row r="908">
      <c r="A908" s="28"/>
      <c r="B908" s="28"/>
      <c r="C908" s="5"/>
      <c r="D908" s="5"/>
      <c r="E908" s="13"/>
      <c r="F908" s="6"/>
      <c r="G908" s="6"/>
      <c r="H908" s="6"/>
      <c r="I908" s="13"/>
      <c r="J908" s="13"/>
      <c r="K908" s="13"/>
      <c r="L908" s="13"/>
      <c r="M908" s="13"/>
      <c r="N908" s="5"/>
      <c r="O908" s="5"/>
      <c r="P908" s="5"/>
    </row>
    <row r="909">
      <c r="A909" s="28"/>
      <c r="B909" s="28"/>
      <c r="C909" s="5"/>
      <c r="D909" s="5"/>
      <c r="E909" s="13"/>
      <c r="F909" s="6"/>
      <c r="G909" s="6"/>
      <c r="H909" s="6"/>
      <c r="I909" s="13"/>
      <c r="J909" s="13"/>
      <c r="K909" s="13"/>
      <c r="L909" s="13"/>
      <c r="M909" s="13"/>
      <c r="N909" s="5"/>
      <c r="O909" s="5"/>
      <c r="P909" s="5"/>
    </row>
    <row r="910">
      <c r="A910" s="28"/>
      <c r="B910" s="28"/>
      <c r="C910" s="5"/>
      <c r="D910" s="5"/>
      <c r="E910" s="13"/>
      <c r="F910" s="6"/>
      <c r="G910" s="6"/>
      <c r="H910" s="6"/>
      <c r="I910" s="13"/>
      <c r="J910" s="13"/>
      <c r="K910" s="13"/>
      <c r="L910" s="13"/>
      <c r="M910" s="13"/>
      <c r="N910" s="5"/>
      <c r="O910" s="5"/>
      <c r="P910" s="5"/>
    </row>
    <row r="911">
      <c r="A911" s="28"/>
      <c r="B911" s="28"/>
      <c r="C911" s="5"/>
      <c r="D911" s="5"/>
      <c r="E911" s="13"/>
      <c r="F911" s="6"/>
      <c r="G911" s="6"/>
      <c r="H911" s="6"/>
      <c r="I911" s="13"/>
      <c r="J911" s="13"/>
      <c r="K911" s="13"/>
      <c r="L911" s="13"/>
      <c r="M911" s="13"/>
      <c r="N911" s="5"/>
      <c r="O911" s="5"/>
      <c r="P911" s="5"/>
    </row>
    <row r="912">
      <c r="A912" s="28"/>
      <c r="B912" s="28"/>
      <c r="C912" s="5"/>
      <c r="D912" s="5"/>
      <c r="E912" s="13"/>
      <c r="F912" s="6"/>
      <c r="G912" s="6"/>
      <c r="H912" s="6"/>
      <c r="I912" s="13"/>
      <c r="J912" s="13"/>
      <c r="K912" s="13"/>
      <c r="L912" s="13"/>
      <c r="M912" s="13"/>
      <c r="N912" s="5"/>
      <c r="O912" s="5"/>
      <c r="P912" s="5"/>
    </row>
    <row r="913">
      <c r="A913" s="28"/>
      <c r="B913" s="28"/>
      <c r="C913" s="5"/>
      <c r="D913" s="5"/>
      <c r="E913" s="13"/>
      <c r="F913" s="6"/>
      <c r="G913" s="6"/>
      <c r="H913" s="6"/>
      <c r="I913" s="13"/>
      <c r="J913" s="13"/>
      <c r="K913" s="13"/>
      <c r="L913" s="13"/>
      <c r="M913" s="13"/>
      <c r="N913" s="5"/>
      <c r="O913" s="5"/>
      <c r="P913" s="5"/>
    </row>
    <row r="914">
      <c r="A914" s="28"/>
      <c r="B914" s="28"/>
      <c r="C914" s="5"/>
      <c r="D914" s="5"/>
      <c r="E914" s="13"/>
      <c r="F914" s="6"/>
      <c r="G914" s="6"/>
      <c r="H914" s="6"/>
      <c r="I914" s="13"/>
      <c r="J914" s="13"/>
      <c r="K914" s="13"/>
      <c r="L914" s="13"/>
      <c r="M914" s="13"/>
      <c r="N914" s="5"/>
      <c r="O914" s="5"/>
      <c r="P914" s="5"/>
    </row>
    <row r="915">
      <c r="A915" s="28"/>
      <c r="B915" s="28"/>
      <c r="C915" s="5"/>
      <c r="D915" s="5"/>
      <c r="E915" s="13"/>
      <c r="F915" s="6"/>
      <c r="G915" s="6"/>
      <c r="H915" s="6"/>
      <c r="I915" s="13"/>
      <c r="J915" s="13"/>
      <c r="K915" s="13"/>
      <c r="L915" s="13"/>
      <c r="M915" s="13"/>
      <c r="N915" s="5"/>
      <c r="O915" s="5"/>
      <c r="P915" s="5"/>
    </row>
    <row r="916">
      <c r="A916" s="28"/>
      <c r="B916" s="28"/>
      <c r="C916" s="5"/>
      <c r="D916" s="5"/>
      <c r="E916" s="13"/>
      <c r="F916" s="6"/>
      <c r="G916" s="6"/>
      <c r="H916" s="6"/>
      <c r="I916" s="13"/>
      <c r="J916" s="13"/>
      <c r="K916" s="13"/>
      <c r="L916" s="13"/>
      <c r="M916" s="13"/>
      <c r="N916" s="5"/>
      <c r="O916" s="5"/>
      <c r="P916" s="5"/>
    </row>
    <row r="917">
      <c r="A917" s="28"/>
      <c r="B917" s="28"/>
      <c r="C917" s="5"/>
      <c r="D917" s="5"/>
      <c r="E917" s="13"/>
      <c r="F917" s="6"/>
      <c r="G917" s="6"/>
      <c r="H917" s="6"/>
      <c r="I917" s="13"/>
      <c r="J917" s="13"/>
      <c r="K917" s="13"/>
      <c r="L917" s="13"/>
      <c r="M917" s="13"/>
      <c r="N917" s="5"/>
      <c r="O917" s="5"/>
      <c r="P917" s="5"/>
    </row>
    <row r="918">
      <c r="A918" s="28"/>
      <c r="B918" s="28"/>
      <c r="C918" s="5"/>
      <c r="D918" s="5"/>
      <c r="E918" s="13"/>
      <c r="F918" s="6"/>
      <c r="G918" s="6"/>
      <c r="H918" s="6"/>
      <c r="I918" s="13"/>
      <c r="J918" s="13"/>
      <c r="K918" s="13"/>
      <c r="L918" s="13"/>
      <c r="M918" s="13"/>
      <c r="N918" s="5"/>
      <c r="O918" s="5"/>
      <c r="P918" s="5"/>
    </row>
    <row r="919">
      <c r="A919" s="28"/>
      <c r="B919" s="28"/>
      <c r="C919" s="5"/>
      <c r="D919" s="5"/>
      <c r="E919" s="13"/>
      <c r="F919" s="6"/>
      <c r="G919" s="6"/>
      <c r="H919" s="6"/>
      <c r="I919" s="13"/>
      <c r="J919" s="13"/>
      <c r="K919" s="13"/>
      <c r="L919" s="13"/>
      <c r="M919" s="13"/>
      <c r="N919" s="5"/>
      <c r="O919" s="5"/>
      <c r="P919" s="5"/>
    </row>
    <row r="920">
      <c r="A920" s="28"/>
      <c r="B920" s="28"/>
      <c r="C920" s="5"/>
      <c r="D920" s="5"/>
      <c r="E920" s="13"/>
      <c r="F920" s="6"/>
      <c r="G920" s="6"/>
      <c r="H920" s="6"/>
      <c r="I920" s="13"/>
      <c r="J920" s="13"/>
      <c r="K920" s="13"/>
      <c r="L920" s="13"/>
      <c r="M920" s="13"/>
      <c r="N920" s="5"/>
      <c r="O920" s="5"/>
      <c r="P920" s="5"/>
    </row>
    <row r="921">
      <c r="A921" s="28"/>
      <c r="B921" s="28"/>
      <c r="C921" s="5"/>
      <c r="D921" s="5"/>
      <c r="E921" s="13"/>
      <c r="F921" s="6"/>
      <c r="G921" s="6"/>
      <c r="H921" s="6"/>
      <c r="I921" s="13"/>
      <c r="J921" s="13"/>
      <c r="K921" s="13"/>
      <c r="L921" s="13"/>
      <c r="M921" s="13"/>
      <c r="N921" s="5"/>
      <c r="O921" s="5"/>
      <c r="P921" s="5"/>
    </row>
    <row r="922">
      <c r="A922" s="28"/>
      <c r="B922" s="28"/>
      <c r="C922" s="5"/>
      <c r="D922" s="5"/>
      <c r="E922" s="13"/>
      <c r="F922" s="6"/>
      <c r="G922" s="6"/>
      <c r="H922" s="6"/>
      <c r="I922" s="13"/>
      <c r="J922" s="13"/>
      <c r="K922" s="13"/>
      <c r="L922" s="13"/>
      <c r="M922" s="13"/>
      <c r="N922" s="5"/>
      <c r="O922" s="5"/>
      <c r="P922" s="5"/>
    </row>
    <row r="923">
      <c r="A923" s="28"/>
      <c r="B923" s="28"/>
      <c r="C923" s="5"/>
      <c r="D923" s="5"/>
      <c r="E923" s="13"/>
      <c r="F923" s="6"/>
      <c r="G923" s="6"/>
      <c r="H923" s="6"/>
      <c r="I923" s="13"/>
      <c r="J923" s="13"/>
      <c r="K923" s="13"/>
      <c r="L923" s="13"/>
      <c r="M923" s="13"/>
      <c r="N923" s="5"/>
      <c r="O923" s="5"/>
      <c r="P923" s="5"/>
    </row>
    <row r="924">
      <c r="A924" s="28"/>
      <c r="B924" s="28"/>
      <c r="C924" s="5"/>
      <c r="D924" s="5"/>
      <c r="E924" s="13"/>
      <c r="F924" s="6"/>
      <c r="G924" s="6"/>
      <c r="H924" s="6"/>
      <c r="I924" s="13"/>
      <c r="J924" s="13"/>
      <c r="K924" s="13"/>
      <c r="L924" s="13"/>
      <c r="M924" s="13"/>
      <c r="N924" s="5"/>
      <c r="O924" s="5"/>
      <c r="P924" s="5"/>
    </row>
    <row r="925">
      <c r="A925" s="28"/>
      <c r="B925" s="28"/>
      <c r="C925" s="5"/>
      <c r="D925" s="5"/>
      <c r="E925" s="13"/>
      <c r="F925" s="6"/>
      <c r="G925" s="6"/>
      <c r="H925" s="6"/>
      <c r="I925" s="13"/>
      <c r="J925" s="13"/>
      <c r="K925" s="13"/>
      <c r="L925" s="13"/>
      <c r="M925" s="13"/>
      <c r="N925" s="5"/>
      <c r="O925" s="5"/>
      <c r="P925" s="5"/>
    </row>
    <row r="926">
      <c r="A926" s="28"/>
      <c r="B926" s="28"/>
      <c r="C926" s="5"/>
      <c r="D926" s="5"/>
      <c r="E926" s="13"/>
      <c r="F926" s="6"/>
      <c r="G926" s="6"/>
      <c r="H926" s="6"/>
      <c r="I926" s="13"/>
      <c r="J926" s="13"/>
      <c r="K926" s="13"/>
      <c r="L926" s="13"/>
      <c r="M926" s="13"/>
      <c r="N926" s="5"/>
      <c r="O926" s="5"/>
      <c r="P926" s="5"/>
    </row>
    <row r="927">
      <c r="A927" s="28"/>
      <c r="B927" s="28"/>
      <c r="C927" s="5"/>
      <c r="D927" s="5"/>
      <c r="E927" s="13"/>
      <c r="F927" s="6"/>
      <c r="G927" s="6"/>
      <c r="H927" s="6"/>
      <c r="I927" s="13"/>
      <c r="J927" s="13"/>
      <c r="K927" s="13"/>
      <c r="L927" s="13"/>
      <c r="M927" s="13"/>
      <c r="N927" s="5"/>
      <c r="O927" s="5"/>
      <c r="P927" s="5"/>
    </row>
    <row r="928">
      <c r="A928" s="28"/>
      <c r="B928" s="28"/>
      <c r="C928" s="5"/>
      <c r="D928" s="5"/>
      <c r="E928" s="13"/>
      <c r="F928" s="6"/>
      <c r="G928" s="6"/>
      <c r="H928" s="6"/>
      <c r="I928" s="13"/>
      <c r="J928" s="13"/>
      <c r="K928" s="13"/>
      <c r="L928" s="13"/>
      <c r="M928" s="13"/>
      <c r="N928" s="5"/>
      <c r="O928" s="5"/>
      <c r="P928" s="5"/>
    </row>
    <row r="929">
      <c r="A929" s="28"/>
      <c r="B929" s="28"/>
      <c r="C929" s="5"/>
      <c r="D929" s="5"/>
      <c r="E929" s="13"/>
      <c r="F929" s="6"/>
      <c r="G929" s="6"/>
      <c r="H929" s="6"/>
      <c r="I929" s="13"/>
      <c r="J929" s="13"/>
      <c r="K929" s="13"/>
      <c r="L929" s="13"/>
      <c r="M929" s="13"/>
      <c r="N929" s="5"/>
      <c r="O929" s="5"/>
      <c r="P929" s="5"/>
    </row>
    <row r="930">
      <c r="A930" s="28"/>
      <c r="B930" s="28"/>
      <c r="C930" s="5"/>
      <c r="D930" s="5"/>
      <c r="E930" s="13"/>
      <c r="F930" s="6"/>
      <c r="G930" s="6"/>
      <c r="H930" s="6"/>
      <c r="I930" s="13"/>
      <c r="J930" s="13"/>
      <c r="K930" s="13"/>
      <c r="L930" s="13"/>
      <c r="M930" s="13"/>
      <c r="N930" s="5"/>
      <c r="O930" s="5"/>
      <c r="P930" s="5"/>
    </row>
    <row r="931">
      <c r="A931" s="28"/>
      <c r="B931" s="28"/>
      <c r="C931" s="5"/>
      <c r="D931" s="5"/>
      <c r="E931" s="13"/>
      <c r="F931" s="6"/>
      <c r="G931" s="6"/>
      <c r="H931" s="6"/>
      <c r="I931" s="13"/>
      <c r="J931" s="13"/>
      <c r="K931" s="13"/>
      <c r="L931" s="13"/>
      <c r="M931" s="13"/>
      <c r="N931" s="5"/>
      <c r="O931" s="5"/>
      <c r="P931" s="5"/>
    </row>
    <row r="932">
      <c r="A932" s="28"/>
      <c r="B932" s="28"/>
      <c r="C932" s="5"/>
      <c r="D932" s="5"/>
      <c r="E932" s="13"/>
      <c r="F932" s="6"/>
      <c r="G932" s="6"/>
      <c r="H932" s="6"/>
      <c r="I932" s="13"/>
      <c r="J932" s="13"/>
      <c r="K932" s="13"/>
      <c r="L932" s="13"/>
      <c r="M932" s="13"/>
      <c r="N932" s="5"/>
      <c r="O932" s="5"/>
      <c r="P932" s="5"/>
    </row>
    <row r="933">
      <c r="A933" s="28"/>
      <c r="B933" s="28"/>
      <c r="C933" s="5"/>
      <c r="D933" s="5"/>
      <c r="E933" s="13"/>
      <c r="F933" s="6"/>
      <c r="G933" s="6"/>
      <c r="H933" s="6"/>
      <c r="I933" s="13"/>
      <c r="J933" s="13"/>
      <c r="K933" s="13"/>
      <c r="L933" s="13"/>
      <c r="M933" s="13"/>
      <c r="N933" s="5"/>
      <c r="O933" s="5"/>
      <c r="P933" s="5"/>
    </row>
    <row r="934">
      <c r="A934" s="28"/>
      <c r="B934" s="28"/>
      <c r="C934" s="5"/>
      <c r="D934" s="5"/>
      <c r="E934" s="13"/>
      <c r="F934" s="6"/>
      <c r="G934" s="6"/>
      <c r="H934" s="6"/>
      <c r="I934" s="13"/>
      <c r="J934" s="13"/>
      <c r="K934" s="13"/>
      <c r="L934" s="13"/>
      <c r="M934" s="13"/>
      <c r="N934" s="5"/>
      <c r="O934" s="5"/>
      <c r="P934" s="5"/>
    </row>
    <row r="935">
      <c r="A935" s="28"/>
      <c r="B935" s="28"/>
      <c r="C935" s="5"/>
      <c r="D935" s="5"/>
      <c r="E935" s="13"/>
      <c r="F935" s="6"/>
      <c r="G935" s="6"/>
      <c r="H935" s="6"/>
      <c r="I935" s="13"/>
      <c r="J935" s="13"/>
      <c r="K935" s="13"/>
      <c r="L935" s="13"/>
      <c r="M935" s="13"/>
      <c r="N935" s="5"/>
      <c r="O935" s="5"/>
      <c r="P935" s="5"/>
    </row>
    <row r="936">
      <c r="A936" s="28"/>
      <c r="B936" s="28"/>
      <c r="C936" s="5"/>
      <c r="D936" s="5"/>
      <c r="E936" s="13"/>
      <c r="F936" s="6"/>
      <c r="G936" s="6"/>
      <c r="H936" s="6"/>
      <c r="I936" s="13"/>
      <c r="J936" s="13"/>
      <c r="K936" s="13"/>
      <c r="L936" s="13"/>
      <c r="M936" s="13"/>
      <c r="N936" s="5"/>
      <c r="O936" s="5"/>
      <c r="P936" s="5"/>
    </row>
    <row r="937">
      <c r="A937" s="28"/>
      <c r="B937" s="28"/>
      <c r="C937" s="5"/>
      <c r="D937" s="5"/>
      <c r="E937" s="13"/>
      <c r="F937" s="6"/>
      <c r="G937" s="6"/>
      <c r="H937" s="6"/>
      <c r="I937" s="13"/>
      <c r="J937" s="13"/>
      <c r="K937" s="13"/>
      <c r="L937" s="13"/>
      <c r="M937" s="13"/>
      <c r="N937" s="5"/>
      <c r="O937" s="5"/>
      <c r="P937" s="5"/>
    </row>
    <row r="938">
      <c r="A938" s="28"/>
      <c r="B938" s="28"/>
      <c r="C938" s="5"/>
      <c r="D938" s="5"/>
      <c r="E938" s="13"/>
      <c r="F938" s="6"/>
      <c r="G938" s="6"/>
      <c r="H938" s="6"/>
      <c r="I938" s="13"/>
      <c r="J938" s="13"/>
      <c r="K938" s="13"/>
      <c r="L938" s="13"/>
      <c r="M938" s="13"/>
      <c r="N938" s="5"/>
      <c r="O938" s="5"/>
      <c r="P938" s="5"/>
    </row>
    <row r="939">
      <c r="A939" s="28"/>
      <c r="B939" s="28"/>
      <c r="C939" s="5"/>
      <c r="D939" s="5"/>
      <c r="E939" s="13"/>
      <c r="F939" s="6"/>
      <c r="G939" s="6"/>
      <c r="H939" s="6"/>
      <c r="I939" s="13"/>
      <c r="J939" s="13"/>
      <c r="K939" s="13"/>
      <c r="L939" s="13"/>
      <c r="M939" s="13"/>
      <c r="N939" s="5"/>
      <c r="O939" s="5"/>
      <c r="P939" s="5"/>
    </row>
    <row r="940">
      <c r="A940" s="28"/>
      <c r="B940" s="28"/>
      <c r="C940" s="5"/>
      <c r="D940" s="5"/>
      <c r="E940" s="13"/>
      <c r="F940" s="6"/>
      <c r="G940" s="6"/>
      <c r="H940" s="6"/>
      <c r="I940" s="13"/>
      <c r="J940" s="13"/>
      <c r="K940" s="13"/>
      <c r="L940" s="13"/>
      <c r="M940" s="13"/>
      <c r="N940" s="5"/>
      <c r="O940" s="5"/>
      <c r="P940" s="5"/>
    </row>
    <row r="941">
      <c r="A941" s="28"/>
      <c r="B941" s="28"/>
      <c r="C941" s="5"/>
      <c r="D941" s="5"/>
      <c r="E941" s="13"/>
      <c r="F941" s="6"/>
      <c r="G941" s="6"/>
      <c r="H941" s="6"/>
      <c r="I941" s="13"/>
      <c r="J941" s="13"/>
      <c r="K941" s="13"/>
      <c r="L941" s="13"/>
      <c r="M941" s="13"/>
      <c r="N941" s="5"/>
      <c r="O941" s="5"/>
      <c r="P941" s="5"/>
    </row>
    <row r="942">
      <c r="A942" s="28"/>
      <c r="B942" s="28"/>
      <c r="C942" s="5"/>
      <c r="D942" s="5"/>
      <c r="E942" s="13"/>
      <c r="F942" s="6"/>
      <c r="G942" s="6"/>
      <c r="H942" s="6"/>
      <c r="I942" s="13"/>
      <c r="J942" s="13"/>
      <c r="K942" s="13"/>
      <c r="L942" s="13"/>
      <c r="M942" s="13"/>
      <c r="N942" s="5"/>
      <c r="O942" s="5"/>
      <c r="P942" s="5"/>
    </row>
    <row r="943">
      <c r="A943" s="28"/>
      <c r="B943" s="28"/>
      <c r="C943" s="5"/>
      <c r="D943" s="5"/>
      <c r="E943" s="13"/>
      <c r="F943" s="6"/>
      <c r="G943" s="6"/>
      <c r="H943" s="6"/>
      <c r="I943" s="13"/>
      <c r="J943" s="13"/>
      <c r="K943" s="13"/>
      <c r="L943" s="13"/>
      <c r="M943" s="13"/>
      <c r="N943" s="5"/>
      <c r="O943" s="5"/>
      <c r="P943" s="5"/>
    </row>
    <row r="944">
      <c r="A944" s="28"/>
      <c r="B944" s="28"/>
      <c r="C944" s="5"/>
      <c r="D944" s="5"/>
      <c r="E944" s="13"/>
      <c r="F944" s="6"/>
      <c r="G944" s="6"/>
      <c r="H944" s="6"/>
      <c r="I944" s="13"/>
      <c r="J944" s="13"/>
      <c r="K944" s="13"/>
      <c r="L944" s="13"/>
      <c r="M944" s="13"/>
      <c r="N944" s="5"/>
      <c r="O944" s="5"/>
      <c r="P944" s="5"/>
    </row>
    <row r="945">
      <c r="A945" s="28"/>
      <c r="B945" s="28"/>
      <c r="C945" s="5"/>
      <c r="D945" s="5"/>
      <c r="E945" s="13"/>
      <c r="F945" s="6"/>
      <c r="G945" s="6"/>
      <c r="H945" s="6"/>
      <c r="I945" s="13"/>
      <c r="J945" s="13"/>
      <c r="K945" s="13"/>
      <c r="L945" s="13"/>
      <c r="M945" s="13"/>
      <c r="N945" s="5"/>
      <c r="O945" s="5"/>
      <c r="P945" s="5"/>
    </row>
    <row r="946">
      <c r="A946" s="28"/>
      <c r="B946" s="28"/>
      <c r="C946" s="5"/>
      <c r="D946" s="5"/>
      <c r="E946" s="13"/>
      <c r="F946" s="6"/>
      <c r="G946" s="6"/>
      <c r="H946" s="6"/>
      <c r="I946" s="13"/>
      <c r="J946" s="13"/>
      <c r="K946" s="13"/>
      <c r="L946" s="13"/>
      <c r="M946" s="13"/>
      <c r="N946" s="5"/>
      <c r="O946" s="5"/>
      <c r="P946" s="5"/>
    </row>
    <row r="947">
      <c r="A947" s="28"/>
      <c r="B947" s="28"/>
      <c r="C947" s="5"/>
      <c r="D947" s="5"/>
      <c r="E947" s="13"/>
      <c r="F947" s="6"/>
      <c r="G947" s="6"/>
      <c r="H947" s="6"/>
      <c r="I947" s="13"/>
      <c r="J947" s="13"/>
      <c r="K947" s="13"/>
      <c r="L947" s="13"/>
      <c r="M947" s="13"/>
      <c r="N947" s="5"/>
      <c r="O947" s="5"/>
      <c r="P947" s="5"/>
    </row>
    <row r="948">
      <c r="A948" s="28"/>
      <c r="B948" s="28"/>
      <c r="C948" s="5"/>
      <c r="D948" s="5"/>
      <c r="E948" s="13"/>
      <c r="F948" s="6"/>
      <c r="G948" s="6"/>
      <c r="H948" s="6"/>
      <c r="I948" s="13"/>
      <c r="J948" s="13"/>
      <c r="K948" s="13"/>
      <c r="L948" s="13"/>
      <c r="M948" s="13"/>
      <c r="N948" s="5"/>
      <c r="O948" s="5"/>
      <c r="P948" s="5"/>
    </row>
    <row r="949">
      <c r="A949" s="28"/>
      <c r="B949" s="28"/>
      <c r="C949" s="5"/>
      <c r="D949" s="5"/>
      <c r="E949" s="13"/>
      <c r="F949" s="6"/>
      <c r="G949" s="6"/>
      <c r="H949" s="6"/>
      <c r="I949" s="13"/>
      <c r="J949" s="13"/>
      <c r="K949" s="13"/>
      <c r="L949" s="13"/>
      <c r="M949" s="13"/>
      <c r="N949" s="5"/>
      <c r="O949" s="5"/>
      <c r="P949" s="5"/>
    </row>
    <row r="950">
      <c r="A950" s="28"/>
      <c r="B950" s="28"/>
      <c r="C950" s="5"/>
      <c r="D950" s="5"/>
      <c r="E950" s="13"/>
      <c r="F950" s="6"/>
      <c r="G950" s="6"/>
      <c r="H950" s="6"/>
      <c r="I950" s="13"/>
      <c r="J950" s="13"/>
      <c r="K950" s="13"/>
      <c r="L950" s="13"/>
      <c r="M950" s="13"/>
      <c r="N950" s="5"/>
      <c r="O950" s="5"/>
      <c r="P950" s="5"/>
    </row>
    <row r="951">
      <c r="A951" s="28"/>
      <c r="B951" s="28"/>
      <c r="C951" s="5"/>
      <c r="D951" s="5"/>
      <c r="E951" s="13"/>
      <c r="F951" s="6"/>
      <c r="G951" s="6"/>
      <c r="H951" s="6"/>
      <c r="I951" s="13"/>
      <c r="J951" s="13"/>
      <c r="K951" s="13"/>
      <c r="L951" s="13"/>
      <c r="M951" s="13"/>
      <c r="N951" s="5"/>
      <c r="O951" s="5"/>
      <c r="P951" s="5"/>
    </row>
    <row r="952">
      <c r="A952" s="28"/>
      <c r="B952" s="28"/>
      <c r="C952" s="5"/>
      <c r="D952" s="5"/>
      <c r="E952" s="13"/>
      <c r="F952" s="6"/>
      <c r="G952" s="6"/>
      <c r="H952" s="6"/>
      <c r="I952" s="13"/>
      <c r="J952" s="13"/>
      <c r="K952" s="13"/>
      <c r="L952" s="13"/>
      <c r="M952" s="13"/>
      <c r="N952" s="5"/>
      <c r="O952" s="5"/>
      <c r="P952" s="5"/>
    </row>
    <row r="953">
      <c r="A953" s="28"/>
      <c r="B953" s="28"/>
      <c r="C953" s="5"/>
      <c r="D953" s="5"/>
      <c r="E953" s="13"/>
      <c r="F953" s="6"/>
      <c r="G953" s="6"/>
      <c r="H953" s="6"/>
      <c r="I953" s="13"/>
      <c r="J953" s="13"/>
      <c r="K953" s="13"/>
      <c r="L953" s="13"/>
      <c r="M953" s="13"/>
      <c r="N953" s="5"/>
      <c r="O953" s="5"/>
      <c r="P953" s="5"/>
    </row>
    <row r="954">
      <c r="A954" s="28"/>
      <c r="B954" s="28"/>
      <c r="C954" s="5"/>
      <c r="D954" s="5"/>
      <c r="E954" s="13"/>
      <c r="F954" s="6"/>
      <c r="G954" s="6"/>
      <c r="H954" s="6"/>
      <c r="I954" s="13"/>
      <c r="J954" s="13"/>
      <c r="K954" s="13"/>
      <c r="L954" s="13"/>
      <c r="M954" s="13"/>
      <c r="N954" s="5"/>
      <c r="O954" s="5"/>
      <c r="P954" s="5"/>
    </row>
    <row r="955">
      <c r="A955" s="28"/>
      <c r="B955" s="28"/>
      <c r="C955" s="5"/>
      <c r="D955" s="5"/>
      <c r="E955" s="13"/>
      <c r="F955" s="6"/>
      <c r="G955" s="6"/>
      <c r="H955" s="6"/>
      <c r="I955" s="13"/>
      <c r="J955" s="13"/>
      <c r="K955" s="13"/>
      <c r="L955" s="13"/>
      <c r="M955" s="13"/>
      <c r="N955" s="5"/>
      <c r="O955" s="5"/>
      <c r="P955" s="5"/>
    </row>
    <row r="956">
      <c r="A956" s="28"/>
      <c r="B956" s="28"/>
      <c r="C956" s="5"/>
      <c r="D956" s="5"/>
      <c r="E956" s="13"/>
      <c r="F956" s="6"/>
      <c r="G956" s="6"/>
      <c r="H956" s="6"/>
      <c r="I956" s="13"/>
      <c r="J956" s="13"/>
      <c r="K956" s="13"/>
      <c r="L956" s="13"/>
      <c r="M956" s="13"/>
      <c r="N956" s="5"/>
      <c r="O956" s="5"/>
      <c r="P956" s="5"/>
    </row>
    <row r="957">
      <c r="A957" s="28"/>
      <c r="B957" s="28"/>
      <c r="C957" s="5"/>
      <c r="D957" s="5"/>
      <c r="E957" s="13"/>
      <c r="F957" s="6"/>
      <c r="G957" s="6"/>
      <c r="H957" s="6"/>
      <c r="I957" s="13"/>
      <c r="J957" s="13"/>
      <c r="K957" s="13"/>
      <c r="L957" s="13"/>
      <c r="M957" s="13"/>
      <c r="N957" s="5"/>
      <c r="O957" s="5"/>
      <c r="P957" s="5"/>
    </row>
    <row r="958">
      <c r="A958" s="28"/>
      <c r="B958" s="28"/>
      <c r="C958" s="5"/>
      <c r="D958" s="5"/>
      <c r="E958" s="13"/>
      <c r="F958" s="6"/>
      <c r="G958" s="6"/>
      <c r="H958" s="6"/>
      <c r="I958" s="13"/>
      <c r="J958" s="13"/>
      <c r="K958" s="13"/>
      <c r="L958" s="13"/>
      <c r="M958" s="13"/>
      <c r="N958" s="5"/>
      <c r="O958" s="5"/>
      <c r="P958" s="5"/>
    </row>
    <row r="959">
      <c r="A959" s="28"/>
      <c r="B959" s="28"/>
      <c r="C959" s="5"/>
      <c r="D959" s="5"/>
      <c r="E959" s="13"/>
      <c r="F959" s="6"/>
      <c r="G959" s="6"/>
      <c r="H959" s="6"/>
      <c r="I959" s="13"/>
      <c r="J959" s="13"/>
      <c r="K959" s="13"/>
      <c r="L959" s="13"/>
      <c r="M959" s="13"/>
      <c r="N959" s="5"/>
      <c r="O959" s="5"/>
      <c r="P959" s="5"/>
    </row>
    <row r="960">
      <c r="A960" s="28"/>
      <c r="B960" s="28"/>
      <c r="C960" s="5"/>
      <c r="D960" s="5"/>
      <c r="E960" s="13"/>
      <c r="F960" s="6"/>
      <c r="G960" s="6"/>
      <c r="H960" s="6"/>
      <c r="I960" s="13"/>
      <c r="J960" s="13"/>
      <c r="K960" s="13"/>
      <c r="L960" s="13"/>
      <c r="M960" s="13"/>
      <c r="N960" s="5"/>
      <c r="O960" s="5"/>
      <c r="P960" s="5"/>
    </row>
    <row r="961">
      <c r="A961" s="28"/>
      <c r="B961" s="28"/>
      <c r="C961" s="5"/>
      <c r="D961" s="5"/>
      <c r="E961" s="13"/>
      <c r="F961" s="6"/>
      <c r="G961" s="6"/>
      <c r="H961" s="6"/>
      <c r="I961" s="13"/>
      <c r="J961" s="13"/>
      <c r="K961" s="13"/>
      <c r="L961" s="13"/>
      <c r="M961" s="13"/>
      <c r="N961" s="5"/>
      <c r="O961" s="5"/>
      <c r="P961" s="5"/>
    </row>
    <row r="962">
      <c r="A962" s="28"/>
      <c r="B962" s="28"/>
      <c r="C962" s="5"/>
      <c r="D962" s="5"/>
      <c r="E962" s="13"/>
      <c r="F962" s="6"/>
      <c r="G962" s="6"/>
      <c r="H962" s="6"/>
      <c r="I962" s="13"/>
      <c r="J962" s="13"/>
      <c r="K962" s="13"/>
      <c r="L962" s="13"/>
      <c r="M962" s="13"/>
      <c r="N962" s="5"/>
      <c r="O962" s="5"/>
      <c r="P962" s="5"/>
    </row>
    <row r="963">
      <c r="A963" s="28"/>
      <c r="B963" s="28"/>
      <c r="C963" s="5"/>
      <c r="D963" s="5"/>
      <c r="E963" s="13"/>
      <c r="F963" s="6"/>
      <c r="G963" s="6"/>
      <c r="H963" s="6"/>
      <c r="I963" s="13"/>
      <c r="J963" s="13"/>
      <c r="K963" s="13"/>
      <c r="L963" s="13"/>
      <c r="M963" s="13"/>
      <c r="N963" s="5"/>
      <c r="O963" s="5"/>
      <c r="P963" s="5"/>
    </row>
    <row r="964">
      <c r="A964" s="28"/>
      <c r="B964" s="28"/>
      <c r="C964" s="5"/>
      <c r="D964" s="5"/>
      <c r="E964" s="13"/>
      <c r="F964" s="6"/>
      <c r="G964" s="6"/>
      <c r="H964" s="6"/>
      <c r="I964" s="13"/>
      <c r="J964" s="13"/>
      <c r="K964" s="13"/>
      <c r="L964" s="13"/>
      <c r="M964" s="13"/>
      <c r="N964" s="5"/>
      <c r="O964" s="5"/>
      <c r="P964" s="5"/>
    </row>
    <row r="965">
      <c r="A965" s="28"/>
      <c r="B965" s="28"/>
      <c r="C965" s="5"/>
      <c r="D965" s="5"/>
      <c r="E965" s="13"/>
      <c r="F965" s="6"/>
      <c r="G965" s="6"/>
      <c r="H965" s="6"/>
      <c r="I965" s="13"/>
      <c r="J965" s="13"/>
      <c r="K965" s="13"/>
      <c r="L965" s="13"/>
      <c r="M965" s="13"/>
      <c r="N965" s="5"/>
      <c r="O965" s="5"/>
      <c r="P965" s="5"/>
    </row>
    <row r="966">
      <c r="A966" s="28"/>
      <c r="B966" s="28"/>
      <c r="C966" s="5"/>
      <c r="D966" s="5"/>
      <c r="E966" s="13"/>
      <c r="F966" s="6"/>
      <c r="G966" s="6"/>
      <c r="H966" s="6"/>
      <c r="I966" s="13"/>
      <c r="J966" s="13"/>
      <c r="K966" s="13"/>
      <c r="L966" s="13"/>
      <c r="M966" s="13"/>
      <c r="N966" s="5"/>
      <c r="O966" s="5"/>
      <c r="P966" s="5"/>
    </row>
    <row r="967">
      <c r="A967" s="28"/>
      <c r="B967" s="28"/>
      <c r="C967" s="5"/>
      <c r="D967" s="5"/>
      <c r="E967" s="13"/>
      <c r="F967" s="6"/>
      <c r="G967" s="6"/>
      <c r="H967" s="6"/>
      <c r="I967" s="13"/>
      <c r="J967" s="13"/>
      <c r="K967" s="13"/>
      <c r="L967" s="13"/>
      <c r="M967" s="13"/>
      <c r="N967" s="5"/>
      <c r="O967" s="5"/>
      <c r="P967" s="5"/>
    </row>
    <row r="968">
      <c r="A968" s="28"/>
      <c r="B968" s="28"/>
      <c r="C968" s="5"/>
      <c r="D968" s="5"/>
      <c r="E968" s="13"/>
      <c r="F968" s="6"/>
      <c r="G968" s="6"/>
      <c r="H968" s="6"/>
      <c r="I968" s="13"/>
      <c r="J968" s="13"/>
      <c r="K968" s="13"/>
      <c r="L968" s="13"/>
      <c r="M968" s="13"/>
      <c r="N968" s="5"/>
      <c r="O968" s="5"/>
      <c r="P968" s="5"/>
    </row>
    <row r="969">
      <c r="A969" s="28"/>
      <c r="B969" s="28"/>
      <c r="C969" s="5"/>
      <c r="D969" s="5"/>
      <c r="E969" s="13"/>
      <c r="F969" s="6"/>
      <c r="G969" s="6"/>
      <c r="H969" s="6"/>
      <c r="I969" s="13"/>
      <c r="J969" s="13"/>
      <c r="K969" s="13"/>
      <c r="L969" s="13"/>
      <c r="M969" s="13"/>
      <c r="N969" s="5"/>
      <c r="O969" s="5"/>
      <c r="P969" s="5"/>
    </row>
    <row r="970">
      <c r="A970" s="28"/>
      <c r="B970" s="28"/>
      <c r="C970" s="5"/>
      <c r="D970" s="5"/>
      <c r="E970" s="13"/>
      <c r="F970" s="6"/>
      <c r="G970" s="6"/>
      <c r="H970" s="6"/>
      <c r="I970" s="13"/>
      <c r="J970" s="13"/>
      <c r="K970" s="13"/>
      <c r="L970" s="13"/>
      <c r="M970" s="13"/>
      <c r="N970" s="5"/>
      <c r="O970" s="5"/>
      <c r="P970" s="5"/>
    </row>
    <row r="971">
      <c r="A971" s="28"/>
      <c r="B971" s="28"/>
      <c r="C971" s="5"/>
      <c r="D971" s="5"/>
      <c r="E971" s="13"/>
      <c r="F971" s="6"/>
      <c r="G971" s="6"/>
      <c r="H971" s="6"/>
      <c r="I971" s="13"/>
      <c r="J971" s="13"/>
      <c r="K971" s="13"/>
      <c r="L971" s="13"/>
      <c r="M971" s="13"/>
      <c r="N971" s="5"/>
      <c r="O971" s="5"/>
      <c r="P971" s="5"/>
    </row>
    <row r="972">
      <c r="A972" s="28"/>
      <c r="B972" s="28"/>
      <c r="C972" s="5"/>
      <c r="D972" s="5"/>
      <c r="E972" s="13"/>
      <c r="F972" s="6"/>
      <c r="G972" s="6"/>
      <c r="H972" s="6"/>
      <c r="I972" s="13"/>
      <c r="J972" s="13"/>
      <c r="K972" s="13"/>
      <c r="L972" s="13"/>
      <c r="M972" s="13"/>
      <c r="N972" s="5"/>
      <c r="O972" s="5"/>
      <c r="P972" s="5"/>
    </row>
    <row r="973">
      <c r="A973" s="28"/>
      <c r="B973" s="28"/>
      <c r="C973" s="5"/>
      <c r="D973" s="5"/>
      <c r="E973" s="13"/>
      <c r="F973" s="6"/>
      <c r="G973" s="6"/>
      <c r="H973" s="6"/>
      <c r="I973" s="13"/>
      <c r="J973" s="13"/>
      <c r="K973" s="13"/>
      <c r="L973" s="13"/>
      <c r="M973" s="13"/>
      <c r="N973" s="5"/>
      <c r="O973" s="5"/>
      <c r="P973" s="5"/>
    </row>
    <row r="974">
      <c r="A974" s="28"/>
      <c r="B974" s="28"/>
      <c r="C974" s="5"/>
      <c r="D974" s="5"/>
      <c r="E974" s="13"/>
      <c r="F974" s="6"/>
      <c r="G974" s="6"/>
      <c r="H974" s="6"/>
      <c r="I974" s="13"/>
      <c r="J974" s="13"/>
      <c r="K974" s="13"/>
      <c r="L974" s="13"/>
      <c r="M974" s="13"/>
      <c r="N974" s="5"/>
      <c r="O974" s="5"/>
      <c r="P974" s="5"/>
    </row>
    <row r="975">
      <c r="A975" s="28"/>
      <c r="B975" s="28"/>
      <c r="C975" s="5"/>
      <c r="D975" s="5"/>
      <c r="E975" s="13"/>
      <c r="F975" s="6"/>
      <c r="G975" s="6"/>
      <c r="H975" s="6"/>
      <c r="I975" s="13"/>
      <c r="J975" s="13"/>
      <c r="K975" s="13"/>
      <c r="L975" s="13"/>
      <c r="M975" s="13"/>
      <c r="N975" s="5"/>
      <c r="O975" s="5"/>
      <c r="P975" s="5"/>
    </row>
    <row r="976">
      <c r="A976" s="28"/>
      <c r="B976" s="28"/>
      <c r="C976" s="5"/>
      <c r="D976" s="5"/>
      <c r="E976" s="13"/>
      <c r="F976" s="6"/>
      <c r="G976" s="6"/>
      <c r="H976" s="6"/>
      <c r="I976" s="13"/>
      <c r="J976" s="13"/>
      <c r="K976" s="13"/>
      <c r="L976" s="13"/>
      <c r="M976" s="13"/>
      <c r="N976" s="5"/>
      <c r="O976" s="5"/>
      <c r="P976" s="5"/>
    </row>
    <row r="977">
      <c r="A977" s="28"/>
      <c r="B977" s="28"/>
      <c r="C977" s="5"/>
      <c r="D977" s="5"/>
      <c r="E977" s="13"/>
      <c r="F977" s="6"/>
      <c r="G977" s="6"/>
      <c r="H977" s="6"/>
      <c r="I977" s="13"/>
      <c r="J977" s="13"/>
      <c r="K977" s="13"/>
      <c r="L977" s="13"/>
      <c r="M977" s="13"/>
      <c r="N977" s="5"/>
      <c r="O977" s="5"/>
      <c r="P977" s="5"/>
    </row>
    <row r="978">
      <c r="A978" s="28"/>
      <c r="B978" s="28"/>
      <c r="C978" s="5"/>
      <c r="D978" s="5"/>
      <c r="E978" s="13"/>
      <c r="F978" s="6"/>
      <c r="G978" s="6"/>
      <c r="H978" s="6"/>
      <c r="I978" s="13"/>
      <c r="J978" s="13"/>
      <c r="K978" s="13"/>
      <c r="L978" s="13"/>
      <c r="M978" s="13"/>
      <c r="N978" s="5"/>
      <c r="O978" s="5"/>
      <c r="P978" s="5"/>
    </row>
    <row r="979">
      <c r="A979" s="28"/>
      <c r="B979" s="28"/>
      <c r="C979" s="5"/>
      <c r="D979" s="5"/>
      <c r="E979" s="13"/>
      <c r="F979" s="6"/>
      <c r="G979" s="6"/>
      <c r="H979" s="6"/>
      <c r="I979" s="13"/>
      <c r="J979" s="13"/>
      <c r="K979" s="13"/>
      <c r="L979" s="13"/>
      <c r="M979" s="13"/>
      <c r="N979" s="5"/>
      <c r="O979" s="5"/>
      <c r="P979" s="5"/>
    </row>
    <row r="980">
      <c r="A980" s="28"/>
      <c r="B980" s="28"/>
      <c r="C980" s="5"/>
      <c r="D980" s="5"/>
      <c r="E980" s="13"/>
      <c r="F980" s="6"/>
      <c r="G980" s="6"/>
      <c r="H980" s="6"/>
      <c r="I980" s="13"/>
      <c r="J980" s="13"/>
      <c r="K980" s="13"/>
      <c r="L980" s="13"/>
      <c r="M980" s="13"/>
      <c r="N980" s="5"/>
      <c r="O980" s="5"/>
      <c r="P980" s="5"/>
    </row>
    <row r="981">
      <c r="A981" s="28"/>
      <c r="B981" s="28"/>
      <c r="C981" s="5"/>
      <c r="D981" s="5"/>
      <c r="E981" s="13"/>
      <c r="F981" s="6"/>
      <c r="G981" s="6"/>
      <c r="H981" s="6"/>
      <c r="I981" s="13"/>
      <c r="J981" s="13"/>
      <c r="K981" s="13"/>
      <c r="L981" s="13"/>
      <c r="M981" s="13"/>
      <c r="N981" s="5"/>
      <c r="O981" s="5"/>
      <c r="P981" s="5"/>
    </row>
    <row r="982">
      <c r="A982" s="28"/>
      <c r="B982" s="28"/>
      <c r="C982" s="5"/>
      <c r="D982" s="5"/>
      <c r="E982" s="13"/>
      <c r="F982" s="6"/>
      <c r="G982" s="6"/>
      <c r="H982" s="6"/>
      <c r="I982" s="13"/>
      <c r="J982" s="13"/>
      <c r="K982" s="13"/>
      <c r="L982" s="13"/>
      <c r="M982" s="13"/>
      <c r="N982" s="5"/>
      <c r="O982" s="5"/>
      <c r="P982" s="5"/>
    </row>
    <row r="983">
      <c r="A983" s="28"/>
      <c r="B983" s="28"/>
      <c r="C983" s="5"/>
      <c r="D983" s="5"/>
      <c r="E983" s="13"/>
      <c r="F983" s="6"/>
      <c r="G983" s="6"/>
      <c r="H983" s="6"/>
      <c r="I983" s="13"/>
      <c r="J983" s="13"/>
      <c r="K983" s="13"/>
      <c r="L983" s="13"/>
      <c r="M983" s="13"/>
      <c r="N983" s="5"/>
      <c r="O983" s="5"/>
      <c r="P983" s="5"/>
    </row>
    <row r="984">
      <c r="A984" s="28"/>
      <c r="B984" s="28"/>
      <c r="C984" s="5"/>
      <c r="D984" s="5"/>
      <c r="E984" s="13"/>
      <c r="F984" s="6"/>
      <c r="G984" s="6"/>
      <c r="H984" s="6"/>
      <c r="I984" s="13"/>
      <c r="J984" s="13"/>
      <c r="K984" s="13"/>
      <c r="L984" s="13"/>
      <c r="M984" s="13"/>
      <c r="N984" s="5"/>
      <c r="O984" s="5"/>
      <c r="P984" s="5"/>
    </row>
    <row r="985">
      <c r="A985" s="28"/>
      <c r="B985" s="28"/>
      <c r="C985" s="5"/>
      <c r="D985" s="5"/>
      <c r="E985" s="13"/>
      <c r="F985" s="6"/>
      <c r="G985" s="6"/>
      <c r="H985" s="6"/>
      <c r="I985" s="13"/>
      <c r="J985" s="13"/>
      <c r="K985" s="13"/>
      <c r="L985" s="13"/>
      <c r="M985" s="13"/>
      <c r="N985" s="5"/>
      <c r="O985" s="5"/>
      <c r="P985" s="5"/>
    </row>
    <row r="986">
      <c r="A986" s="28"/>
      <c r="B986" s="28"/>
      <c r="C986" s="5"/>
      <c r="D986" s="5"/>
      <c r="E986" s="13"/>
      <c r="F986" s="6"/>
      <c r="G986" s="6"/>
      <c r="H986" s="6"/>
      <c r="I986" s="13"/>
      <c r="J986" s="13"/>
      <c r="K986" s="13"/>
      <c r="L986" s="13"/>
      <c r="M986" s="13"/>
      <c r="N986" s="5"/>
      <c r="O986" s="5"/>
      <c r="P986" s="5"/>
    </row>
    <row r="987">
      <c r="A987" s="28"/>
      <c r="B987" s="28"/>
      <c r="C987" s="5"/>
      <c r="D987" s="5"/>
      <c r="E987" s="13"/>
      <c r="F987" s="6"/>
      <c r="G987" s="6"/>
      <c r="H987" s="6"/>
      <c r="I987" s="13"/>
      <c r="J987" s="13"/>
      <c r="K987" s="13"/>
      <c r="L987" s="13"/>
      <c r="M987" s="13"/>
      <c r="N987" s="5"/>
      <c r="O987" s="5"/>
      <c r="P987" s="5"/>
    </row>
    <row r="988">
      <c r="A988" s="28"/>
      <c r="B988" s="28"/>
      <c r="C988" s="5"/>
      <c r="D988" s="5"/>
      <c r="E988" s="13"/>
      <c r="F988" s="6"/>
      <c r="G988" s="6"/>
      <c r="H988" s="6"/>
      <c r="I988" s="13"/>
      <c r="J988" s="13"/>
      <c r="K988" s="13"/>
      <c r="L988" s="13"/>
      <c r="M988" s="13"/>
      <c r="N988" s="5"/>
      <c r="O988" s="5"/>
      <c r="P988" s="5"/>
    </row>
    <row r="989">
      <c r="A989" s="28"/>
      <c r="B989" s="28"/>
      <c r="C989" s="5"/>
      <c r="D989" s="5"/>
      <c r="E989" s="13"/>
      <c r="F989" s="6"/>
      <c r="G989" s="6"/>
      <c r="H989" s="6"/>
      <c r="I989" s="13"/>
      <c r="J989" s="13"/>
      <c r="K989" s="13"/>
      <c r="L989" s="13"/>
      <c r="M989" s="13"/>
      <c r="N989" s="5"/>
      <c r="O989" s="5"/>
      <c r="P989" s="5"/>
    </row>
    <row r="990">
      <c r="A990" s="28"/>
      <c r="B990" s="28"/>
      <c r="C990" s="5"/>
      <c r="D990" s="5"/>
      <c r="E990" s="13"/>
      <c r="F990" s="6"/>
      <c r="G990" s="6"/>
      <c r="H990" s="6"/>
      <c r="I990" s="13"/>
      <c r="J990" s="13"/>
      <c r="K990" s="13"/>
      <c r="L990" s="13"/>
      <c r="M990" s="13"/>
      <c r="N990" s="5"/>
      <c r="O990" s="5"/>
      <c r="P990" s="5"/>
    </row>
    <row r="991">
      <c r="A991" s="28"/>
      <c r="B991" s="28"/>
      <c r="C991" s="5"/>
      <c r="D991" s="5"/>
      <c r="E991" s="13"/>
      <c r="F991" s="6"/>
      <c r="G991" s="6"/>
      <c r="H991" s="6"/>
      <c r="I991" s="13"/>
      <c r="J991" s="13"/>
      <c r="K991" s="13"/>
      <c r="L991" s="13"/>
      <c r="M991" s="13"/>
      <c r="N991" s="5"/>
      <c r="O991" s="5"/>
      <c r="P991" s="5"/>
    </row>
    <row r="992">
      <c r="A992" s="28"/>
      <c r="B992" s="28"/>
      <c r="C992" s="5"/>
      <c r="D992" s="5"/>
      <c r="E992" s="13"/>
      <c r="F992" s="6"/>
      <c r="G992" s="6"/>
      <c r="H992" s="6"/>
      <c r="I992" s="13"/>
      <c r="J992" s="13"/>
      <c r="K992" s="13"/>
      <c r="L992" s="13"/>
      <c r="M992" s="13"/>
      <c r="N992" s="5"/>
      <c r="O992" s="5"/>
      <c r="P992" s="5"/>
    </row>
    <row r="993">
      <c r="A993" s="28"/>
      <c r="B993" s="28"/>
      <c r="C993" s="5"/>
      <c r="D993" s="5"/>
      <c r="E993" s="13"/>
      <c r="F993" s="6"/>
      <c r="G993" s="6"/>
      <c r="H993" s="6"/>
      <c r="I993" s="13"/>
      <c r="J993" s="13"/>
      <c r="K993" s="13"/>
      <c r="L993" s="13"/>
      <c r="M993" s="13"/>
      <c r="N993" s="5"/>
      <c r="O993" s="5"/>
      <c r="P993" s="5"/>
    </row>
    <row r="994">
      <c r="A994" s="28"/>
      <c r="B994" s="28"/>
      <c r="C994" s="5"/>
      <c r="D994" s="5"/>
      <c r="E994" s="13"/>
      <c r="F994" s="6"/>
      <c r="G994" s="6"/>
      <c r="H994" s="6"/>
      <c r="I994" s="13"/>
      <c r="J994" s="13"/>
      <c r="K994" s="13"/>
      <c r="L994" s="13"/>
      <c r="M994" s="13"/>
      <c r="N994" s="5"/>
      <c r="O994" s="5"/>
      <c r="P994" s="5"/>
    </row>
    <row r="995">
      <c r="A995" s="28"/>
      <c r="B995" s="28"/>
      <c r="C995" s="5"/>
      <c r="D995" s="5"/>
      <c r="E995" s="13"/>
      <c r="F995" s="6"/>
      <c r="G995" s="6"/>
      <c r="H995" s="6"/>
      <c r="I995" s="13"/>
      <c r="J995" s="13"/>
      <c r="K995" s="13"/>
      <c r="L995" s="13"/>
      <c r="M995" s="13"/>
      <c r="N995" s="5"/>
      <c r="O995" s="5"/>
      <c r="P995" s="5"/>
    </row>
    <row r="996">
      <c r="A996" s="28"/>
      <c r="B996" s="28"/>
      <c r="C996" s="5"/>
      <c r="D996" s="5"/>
      <c r="E996" s="13"/>
      <c r="F996" s="6"/>
      <c r="G996" s="6"/>
      <c r="H996" s="6"/>
      <c r="I996" s="13"/>
      <c r="J996" s="13"/>
      <c r="K996" s="13"/>
      <c r="L996" s="13"/>
      <c r="M996" s="13"/>
      <c r="N996" s="5"/>
      <c r="O996" s="5"/>
      <c r="P996" s="5"/>
    </row>
    <row r="997">
      <c r="A997" s="28"/>
      <c r="B997" s="28"/>
      <c r="C997" s="5"/>
      <c r="D997" s="5"/>
      <c r="E997" s="13"/>
      <c r="F997" s="6"/>
      <c r="G997" s="6"/>
      <c r="H997" s="6"/>
      <c r="I997" s="13"/>
      <c r="J997" s="13"/>
      <c r="K997" s="13"/>
      <c r="L997" s="13"/>
      <c r="M997" s="13"/>
      <c r="N997" s="5"/>
      <c r="O997" s="5"/>
      <c r="P997" s="5"/>
    </row>
    <row r="998">
      <c r="A998" s="28"/>
      <c r="B998" s="28"/>
      <c r="C998" s="5"/>
      <c r="D998" s="5"/>
      <c r="E998" s="13"/>
      <c r="F998" s="6"/>
      <c r="G998" s="6"/>
      <c r="H998" s="6"/>
      <c r="I998" s="13"/>
      <c r="J998" s="13"/>
      <c r="K998" s="13"/>
      <c r="L998" s="13"/>
      <c r="M998" s="13"/>
      <c r="N998" s="5"/>
      <c r="O998" s="5"/>
      <c r="P998" s="5"/>
    </row>
    <row r="999">
      <c r="A999" s="28"/>
      <c r="B999" s="28"/>
      <c r="C999" s="5"/>
      <c r="D999" s="5"/>
      <c r="E999" s="13"/>
      <c r="F999" s="6"/>
      <c r="G999" s="6"/>
      <c r="H999" s="6"/>
      <c r="I999" s="13"/>
      <c r="J999" s="13"/>
      <c r="K999" s="13"/>
      <c r="L999" s="13"/>
      <c r="M999" s="13"/>
      <c r="N999" s="5"/>
      <c r="O999" s="5"/>
      <c r="P999" s="5"/>
    </row>
    <row r="1000">
      <c r="A1000" s="28"/>
      <c r="B1000" s="28"/>
      <c r="C1000" s="5"/>
      <c r="D1000" s="5"/>
      <c r="E1000" s="13"/>
      <c r="F1000" s="6"/>
      <c r="G1000" s="6"/>
      <c r="H1000" s="6"/>
      <c r="I1000" s="13"/>
      <c r="J1000" s="13"/>
      <c r="K1000" s="13"/>
      <c r="L1000" s="13"/>
      <c r="M1000" s="13"/>
      <c r="N1000" s="5"/>
      <c r="O1000" s="5"/>
      <c r="P1000" s="5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3" max="3" width="15.14"/>
    <col customWidth="1" min="4" max="4" width="15.57"/>
  </cols>
  <sheetData>
    <row r="1">
      <c r="A1" s="8" t="s">
        <v>15</v>
      </c>
      <c r="B1" s="8" t="s">
        <v>16</v>
      </c>
      <c r="C1" s="26" t="s">
        <v>369</v>
      </c>
      <c r="D1" s="26" t="s">
        <v>371</v>
      </c>
    </row>
    <row r="2">
      <c r="A2" s="11">
        <v>1.0</v>
      </c>
      <c r="B2" s="8" t="s">
        <v>18</v>
      </c>
      <c r="C2" s="26"/>
      <c r="D2" s="27"/>
    </row>
    <row r="3">
      <c r="A3" s="11">
        <v>2.0</v>
      </c>
      <c r="B3" s="8" t="s">
        <v>21</v>
      </c>
      <c r="C3" s="26"/>
      <c r="D3" s="27"/>
    </row>
    <row r="4">
      <c r="A4" s="11">
        <v>3.0</v>
      </c>
      <c r="B4" s="8" t="s">
        <v>23</v>
      </c>
      <c r="C4" s="26"/>
      <c r="D4" s="27"/>
    </row>
    <row r="5">
      <c r="A5" s="11">
        <v>4.0</v>
      </c>
      <c r="B5" s="8" t="s">
        <v>26</v>
      </c>
      <c r="C5" s="26"/>
      <c r="D5" s="27"/>
    </row>
    <row r="6">
      <c r="A6" s="11">
        <v>5.0</v>
      </c>
      <c r="B6" s="8" t="s">
        <v>28</v>
      </c>
      <c r="C6" s="26"/>
      <c r="D6" s="27"/>
    </row>
    <row r="7">
      <c r="A7" s="11">
        <v>6.0</v>
      </c>
      <c r="B7" s="8" t="s">
        <v>30</v>
      </c>
      <c r="C7" s="26"/>
      <c r="D7" s="27"/>
    </row>
    <row r="8">
      <c r="A8" s="11">
        <v>7.0</v>
      </c>
      <c r="B8" s="8" t="s">
        <v>32</v>
      </c>
      <c r="C8" s="26"/>
      <c r="D8" s="27"/>
    </row>
    <row r="9">
      <c r="A9" s="11">
        <v>8.0</v>
      </c>
      <c r="B9" s="8" t="s">
        <v>34</v>
      </c>
      <c r="C9" s="26"/>
      <c r="D9" s="27"/>
    </row>
    <row r="10">
      <c r="A10" s="11">
        <v>9.0</v>
      </c>
      <c r="B10" s="8" t="s">
        <v>36</v>
      </c>
      <c r="C10" s="26"/>
      <c r="D10" s="27"/>
    </row>
    <row r="11">
      <c r="A11" s="1">
        <v>10.0</v>
      </c>
      <c r="B11" s="8" t="s">
        <v>38</v>
      </c>
      <c r="C11" s="26"/>
      <c r="D11" s="26"/>
    </row>
    <row r="12">
      <c r="A12" s="1">
        <v>11.0</v>
      </c>
      <c r="B12" s="8" t="s">
        <v>40</v>
      </c>
      <c r="C12" s="26"/>
      <c r="D12" s="26"/>
    </row>
    <row r="13">
      <c r="A13" s="28"/>
      <c r="B13" s="28"/>
      <c r="C13" s="5"/>
      <c r="D13" s="5"/>
    </row>
    <row r="14">
      <c r="A14" s="28"/>
      <c r="B14" s="28"/>
      <c r="C14" s="5"/>
      <c r="D14" s="5"/>
    </row>
    <row r="15">
      <c r="A15" s="28"/>
      <c r="B15" s="28"/>
      <c r="C15" s="5"/>
      <c r="D15" s="5"/>
    </row>
    <row r="16">
      <c r="A16" s="28"/>
      <c r="B16" s="28"/>
      <c r="C16" s="5"/>
      <c r="D16" s="5"/>
    </row>
    <row r="17">
      <c r="A17" s="28"/>
      <c r="B17" s="28"/>
      <c r="C17" s="5"/>
      <c r="D17" s="5"/>
    </row>
    <row r="18">
      <c r="A18" s="28"/>
      <c r="B18" s="28"/>
      <c r="C18" s="5"/>
      <c r="D18" s="5"/>
    </row>
    <row r="19">
      <c r="A19" s="28"/>
      <c r="B19" s="28"/>
      <c r="C19" s="5"/>
      <c r="D19" s="5"/>
    </row>
    <row r="20">
      <c r="A20" s="28"/>
      <c r="B20" s="28"/>
      <c r="C20" s="5"/>
      <c r="D20" s="5"/>
    </row>
    <row r="21">
      <c r="A21" s="28"/>
      <c r="B21" s="28"/>
      <c r="C21" s="5"/>
      <c r="D21" s="5"/>
    </row>
    <row r="22">
      <c r="A22" s="28"/>
      <c r="B22" s="28"/>
      <c r="C22" s="5"/>
      <c r="D22" s="5"/>
    </row>
    <row r="23">
      <c r="A23" s="28"/>
      <c r="B23" s="28"/>
      <c r="C23" s="5"/>
      <c r="D23" s="5"/>
    </row>
    <row r="24">
      <c r="A24" s="28"/>
      <c r="B24" s="28"/>
      <c r="C24" s="5"/>
      <c r="D24" s="5"/>
    </row>
    <row r="25">
      <c r="A25" s="28"/>
      <c r="B25" s="28"/>
      <c r="C25" s="5"/>
      <c r="D25" s="5"/>
    </row>
    <row r="26">
      <c r="A26" s="28"/>
      <c r="B26" s="28"/>
      <c r="C26" s="5"/>
      <c r="D26" s="5"/>
    </row>
    <row r="27">
      <c r="A27" s="28"/>
      <c r="B27" s="28"/>
      <c r="C27" s="5"/>
      <c r="D27" s="5"/>
    </row>
    <row r="28">
      <c r="A28" s="28"/>
      <c r="B28" s="28"/>
      <c r="C28" s="5"/>
      <c r="D28" s="5"/>
    </row>
    <row r="29">
      <c r="A29" s="28"/>
      <c r="B29" s="28"/>
      <c r="C29" s="5"/>
      <c r="D29" s="5"/>
    </row>
    <row r="30">
      <c r="A30" s="28"/>
      <c r="B30" s="28"/>
      <c r="C30" s="5"/>
      <c r="D30" s="5"/>
    </row>
    <row r="31">
      <c r="A31" s="28"/>
      <c r="B31" s="28"/>
      <c r="C31" s="5"/>
      <c r="D31" s="5"/>
    </row>
    <row r="32">
      <c r="A32" s="28"/>
      <c r="B32" s="28"/>
      <c r="C32" s="5"/>
      <c r="D32" s="5"/>
    </row>
    <row r="33">
      <c r="A33" s="28"/>
      <c r="B33" s="28"/>
      <c r="C33" s="5"/>
      <c r="D33" s="5"/>
    </row>
    <row r="34">
      <c r="A34" s="28"/>
      <c r="B34" s="28"/>
      <c r="C34" s="5"/>
      <c r="D34" s="5"/>
    </row>
    <row r="35">
      <c r="A35" s="28"/>
      <c r="B35" s="28"/>
      <c r="C35" s="5"/>
      <c r="D35" s="5"/>
    </row>
    <row r="36">
      <c r="A36" s="28"/>
      <c r="B36" s="28"/>
      <c r="C36" s="5"/>
      <c r="D36" s="5"/>
    </row>
    <row r="37">
      <c r="A37" s="28"/>
      <c r="B37" s="28"/>
      <c r="C37" s="5"/>
      <c r="D37" s="5"/>
    </row>
    <row r="38">
      <c r="A38" s="28"/>
      <c r="B38" s="28"/>
      <c r="C38" s="5"/>
      <c r="D38" s="5"/>
    </row>
    <row r="39">
      <c r="A39" s="28"/>
      <c r="B39" s="28"/>
      <c r="C39" s="5"/>
      <c r="D39" s="5"/>
    </row>
    <row r="40">
      <c r="A40" s="28"/>
      <c r="B40" s="28"/>
      <c r="C40" s="5"/>
      <c r="D40" s="5"/>
    </row>
    <row r="41">
      <c r="A41" s="28"/>
      <c r="B41" s="28"/>
      <c r="C41" s="5"/>
      <c r="D41" s="5"/>
    </row>
    <row r="42">
      <c r="A42" s="28"/>
      <c r="B42" s="28"/>
      <c r="C42" s="5"/>
      <c r="D42" s="5"/>
    </row>
    <row r="43">
      <c r="A43" s="28"/>
      <c r="B43" s="28"/>
      <c r="C43" s="5"/>
      <c r="D43" s="5"/>
    </row>
    <row r="44">
      <c r="A44" s="28"/>
      <c r="B44" s="28"/>
      <c r="C44" s="5"/>
      <c r="D44" s="5"/>
    </row>
    <row r="45">
      <c r="A45" s="28"/>
      <c r="B45" s="28"/>
      <c r="C45" s="5"/>
      <c r="D45" s="5"/>
    </row>
    <row r="46">
      <c r="A46" s="28"/>
      <c r="B46" s="28"/>
      <c r="C46" s="5"/>
      <c r="D46" s="5"/>
    </row>
    <row r="47">
      <c r="A47" s="28"/>
      <c r="B47" s="28"/>
      <c r="C47" s="5"/>
      <c r="D47" s="5"/>
    </row>
    <row r="48">
      <c r="A48" s="28"/>
      <c r="B48" s="28"/>
      <c r="C48" s="5"/>
      <c r="D48" s="5"/>
    </row>
    <row r="49">
      <c r="A49" s="28"/>
      <c r="B49" s="28"/>
      <c r="C49" s="5"/>
      <c r="D49" s="5"/>
    </row>
    <row r="50">
      <c r="A50" s="28"/>
      <c r="B50" s="28"/>
      <c r="C50" s="5"/>
      <c r="D50" s="5"/>
    </row>
    <row r="51">
      <c r="A51" s="28"/>
      <c r="B51" s="28"/>
      <c r="C51" s="5"/>
      <c r="D51" s="5"/>
    </row>
    <row r="52">
      <c r="A52" s="28"/>
      <c r="B52" s="28"/>
      <c r="C52" s="5"/>
      <c r="D52" s="5"/>
    </row>
    <row r="53">
      <c r="A53" s="28"/>
      <c r="B53" s="28"/>
      <c r="C53" s="5"/>
      <c r="D53" s="5"/>
    </row>
    <row r="54">
      <c r="A54" s="28"/>
      <c r="B54" s="28"/>
      <c r="C54" s="5"/>
      <c r="D54" s="5"/>
    </row>
    <row r="55">
      <c r="A55" s="28"/>
      <c r="B55" s="28"/>
      <c r="C55" s="5"/>
      <c r="D55" s="5"/>
    </row>
    <row r="56">
      <c r="A56" s="28"/>
      <c r="B56" s="28"/>
      <c r="C56" s="5"/>
      <c r="D56" s="5"/>
    </row>
    <row r="57">
      <c r="A57" s="28"/>
      <c r="B57" s="28"/>
      <c r="C57" s="5"/>
      <c r="D57" s="5"/>
    </row>
    <row r="58">
      <c r="A58" s="28"/>
      <c r="B58" s="28"/>
      <c r="C58" s="5"/>
      <c r="D58" s="5"/>
    </row>
    <row r="59">
      <c r="A59" s="28"/>
      <c r="B59" s="28"/>
      <c r="C59" s="5"/>
      <c r="D59" s="5"/>
    </row>
    <row r="60">
      <c r="A60" s="28"/>
      <c r="B60" s="28"/>
      <c r="C60" s="5"/>
      <c r="D60" s="5"/>
    </row>
    <row r="61">
      <c r="A61" s="28"/>
      <c r="B61" s="28"/>
      <c r="C61" s="5"/>
      <c r="D61" s="5"/>
    </row>
    <row r="62">
      <c r="A62" s="28"/>
      <c r="B62" s="28"/>
      <c r="C62" s="5"/>
      <c r="D62" s="5"/>
    </row>
    <row r="63">
      <c r="A63" s="28"/>
      <c r="B63" s="28"/>
      <c r="C63" s="5"/>
      <c r="D63" s="5"/>
    </row>
    <row r="64">
      <c r="A64" s="28"/>
      <c r="B64" s="28"/>
      <c r="C64" s="5"/>
      <c r="D64" s="5"/>
    </row>
    <row r="65">
      <c r="A65" s="28"/>
      <c r="B65" s="28"/>
      <c r="C65" s="5"/>
      <c r="D65" s="5"/>
    </row>
    <row r="66">
      <c r="A66" s="28"/>
      <c r="B66" s="28"/>
      <c r="C66" s="5"/>
      <c r="D66" s="5"/>
    </row>
    <row r="67">
      <c r="A67" s="28"/>
      <c r="B67" s="28"/>
      <c r="C67" s="5"/>
      <c r="D67" s="5"/>
    </row>
    <row r="68">
      <c r="A68" s="28"/>
      <c r="B68" s="28"/>
      <c r="C68" s="5"/>
      <c r="D68" s="5"/>
    </row>
    <row r="69">
      <c r="A69" s="28"/>
      <c r="B69" s="28"/>
      <c r="C69" s="5"/>
      <c r="D69" s="5"/>
    </row>
    <row r="70">
      <c r="A70" s="28"/>
      <c r="B70" s="28"/>
      <c r="C70" s="5"/>
      <c r="D70" s="5"/>
    </row>
    <row r="71">
      <c r="A71" s="28"/>
      <c r="B71" s="28"/>
      <c r="C71" s="5"/>
      <c r="D71" s="5"/>
    </row>
    <row r="72">
      <c r="A72" s="28"/>
      <c r="B72" s="28"/>
      <c r="C72" s="5"/>
      <c r="D72" s="5"/>
    </row>
    <row r="73">
      <c r="A73" s="28"/>
      <c r="B73" s="28"/>
      <c r="C73" s="5"/>
      <c r="D73" s="5"/>
    </row>
    <row r="74">
      <c r="A74" s="28"/>
      <c r="B74" s="28"/>
      <c r="C74" s="5"/>
      <c r="D74" s="5"/>
    </row>
    <row r="75">
      <c r="A75" s="28"/>
      <c r="B75" s="28"/>
      <c r="C75" s="5"/>
      <c r="D75" s="5"/>
    </row>
    <row r="76">
      <c r="A76" s="28"/>
      <c r="B76" s="28"/>
      <c r="C76" s="5"/>
      <c r="D76" s="5"/>
    </row>
    <row r="77">
      <c r="A77" s="28"/>
      <c r="B77" s="28"/>
      <c r="C77" s="5"/>
      <c r="D77" s="5"/>
    </row>
    <row r="78">
      <c r="A78" s="28"/>
      <c r="B78" s="28"/>
      <c r="C78" s="5"/>
      <c r="D78" s="5"/>
    </row>
    <row r="79">
      <c r="A79" s="28"/>
      <c r="B79" s="28"/>
      <c r="C79" s="5"/>
      <c r="D79" s="5"/>
    </row>
    <row r="80">
      <c r="A80" s="28"/>
      <c r="B80" s="28"/>
      <c r="C80" s="5"/>
      <c r="D80" s="5"/>
    </row>
    <row r="81">
      <c r="A81" s="28"/>
      <c r="B81" s="28"/>
      <c r="C81" s="5"/>
      <c r="D81" s="5"/>
    </row>
    <row r="82">
      <c r="A82" s="28"/>
      <c r="B82" s="28"/>
      <c r="C82" s="5"/>
      <c r="D82" s="5"/>
    </row>
    <row r="83">
      <c r="A83" s="28"/>
      <c r="B83" s="28"/>
      <c r="C83" s="5"/>
      <c r="D83" s="5"/>
    </row>
    <row r="84">
      <c r="A84" s="28"/>
      <c r="B84" s="28"/>
      <c r="C84" s="5"/>
      <c r="D84" s="5"/>
    </row>
    <row r="85">
      <c r="A85" s="28"/>
      <c r="B85" s="28"/>
      <c r="C85" s="5"/>
      <c r="D85" s="5"/>
    </row>
    <row r="86">
      <c r="A86" s="28"/>
      <c r="B86" s="28"/>
      <c r="C86" s="5"/>
      <c r="D86" s="5"/>
    </row>
    <row r="87">
      <c r="A87" s="28"/>
      <c r="B87" s="28"/>
      <c r="C87" s="5"/>
      <c r="D87" s="5"/>
    </row>
    <row r="88">
      <c r="A88" s="28"/>
      <c r="B88" s="28"/>
      <c r="C88" s="5"/>
      <c r="D88" s="5"/>
    </row>
    <row r="89">
      <c r="A89" s="28"/>
      <c r="B89" s="28"/>
      <c r="C89" s="5"/>
      <c r="D89" s="5"/>
    </row>
    <row r="90">
      <c r="A90" s="28"/>
      <c r="B90" s="28"/>
      <c r="C90" s="5"/>
      <c r="D90" s="5"/>
    </row>
    <row r="91">
      <c r="A91" s="28"/>
      <c r="B91" s="28"/>
      <c r="C91" s="5"/>
      <c r="D91" s="5"/>
    </row>
    <row r="92">
      <c r="A92" s="28"/>
      <c r="B92" s="28"/>
      <c r="C92" s="5"/>
      <c r="D92" s="5"/>
    </row>
    <row r="93">
      <c r="A93" s="28"/>
      <c r="B93" s="28"/>
      <c r="C93" s="5"/>
      <c r="D93" s="5"/>
    </row>
    <row r="94">
      <c r="A94" s="28"/>
      <c r="B94" s="28"/>
      <c r="C94" s="5"/>
      <c r="D94" s="5"/>
    </row>
    <row r="95">
      <c r="A95" s="28"/>
      <c r="B95" s="28"/>
      <c r="C95" s="5"/>
      <c r="D95" s="5"/>
    </row>
    <row r="96">
      <c r="A96" s="28"/>
      <c r="B96" s="28"/>
      <c r="C96" s="5"/>
      <c r="D96" s="5"/>
    </row>
    <row r="97">
      <c r="A97" s="28"/>
      <c r="B97" s="28"/>
      <c r="C97" s="5"/>
      <c r="D97" s="5"/>
    </row>
    <row r="98">
      <c r="A98" s="28"/>
      <c r="B98" s="28"/>
      <c r="C98" s="5"/>
      <c r="D98" s="5"/>
    </row>
    <row r="99">
      <c r="A99" s="28"/>
      <c r="B99" s="28"/>
      <c r="C99" s="5"/>
      <c r="D99" s="5"/>
    </row>
    <row r="100">
      <c r="A100" s="28"/>
      <c r="B100" s="28"/>
      <c r="C100" s="5"/>
      <c r="D100" s="5"/>
    </row>
    <row r="101">
      <c r="A101" s="28"/>
      <c r="B101" s="28"/>
      <c r="C101" s="5"/>
      <c r="D101" s="5"/>
    </row>
    <row r="102">
      <c r="A102" s="28"/>
      <c r="B102" s="28"/>
      <c r="C102" s="5"/>
      <c r="D102" s="5"/>
    </row>
    <row r="103">
      <c r="A103" s="28"/>
      <c r="B103" s="28"/>
      <c r="C103" s="5"/>
      <c r="D103" s="5"/>
    </row>
    <row r="104">
      <c r="A104" s="28"/>
      <c r="B104" s="28"/>
      <c r="C104" s="5"/>
      <c r="D104" s="5"/>
    </row>
    <row r="105">
      <c r="A105" s="28"/>
      <c r="B105" s="28"/>
      <c r="C105" s="5"/>
      <c r="D105" s="5"/>
    </row>
    <row r="106">
      <c r="A106" s="28"/>
      <c r="B106" s="28"/>
      <c r="C106" s="5"/>
      <c r="D106" s="5"/>
    </row>
    <row r="107">
      <c r="A107" s="28"/>
      <c r="B107" s="28"/>
      <c r="C107" s="5"/>
      <c r="D107" s="5"/>
    </row>
    <row r="108">
      <c r="A108" s="28"/>
      <c r="B108" s="28"/>
      <c r="C108" s="5"/>
      <c r="D108" s="5"/>
    </row>
    <row r="109">
      <c r="A109" s="28"/>
      <c r="B109" s="28"/>
      <c r="C109" s="5"/>
      <c r="D109" s="5"/>
    </row>
    <row r="110">
      <c r="A110" s="28"/>
      <c r="B110" s="28"/>
      <c r="C110" s="5"/>
      <c r="D110" s="5"/>
    </row>
    <row r="111">
      <c r="A111" s="28"/>
      <c r="B111" s="28"/>
      <c r="C111" s="5"/>
      <c r="D111" s="5"/>
    </row>
    <row r="112">
      <c r="A112" s="28"/>
      <c r="B112" s="28"/>
      <c r="C112" s="5"/>
      <c r="D112" s="5"/>
    </row>
    <row r="113">
      <c r="A113" s="28"/>
      <c r="B113" s="28"/>
      <c r="C113" s="5"/>
      <c r="D113" s="5"/>
    </row>
    <row r="114">
      <c r="A114" s="28"/>
      <c r="B114" s="28"/>
      <c r="C114" s="5"/>
      <c r="D114" s="5"/>
    </row>
    <row r="115">
      <c r="A115" s="28"/>
      <c r="B115" s="28"/>
      <c r="C115" s="5"/>
      <c r="D115" s="5"/>
    </row>
    <row r="116">
      <c r="A116" s="28"/>
      <c r="B116" s="28"/>
      <c r="C116" s="5"/>
      <c r="D116" s="5"/>
    </row>
    <row r="117">
      <c r="A117" s="28"/>
      <c r="B117" s="28"/>
      <c r="C117" s="5"/>
      <c r="D117" s="5"/>
    </row>
    <row r="118">
      <c r="A118" s="28"/>
      <c r="B118" s="28"/>
      <c r="C118" s="5"/>
      <c r="D118" s="5"/>
    </row>
    <row r="119">
      <c r="A119" s="28"/>
      <c r="B119" s="28"/>
      <c r="C119" s="5"/>
      <c r="D119" s="5"/>
    </row>
    <row r="120">
      <c r="A120" s="28"/>
      <c r="B120" s="28"/>
      <c r="C120" s="5"/>
      <c r="D120" s="5"/>
    </row>
    <row r="121">
      <c r="A121" s="28"/>
      <c r="B121" s="28"/>
      <c r="C121" s="5"/>
      <c r="D121" s="5"/>
    </row>
    <row r="122">
      <c r="A122" s="28"/>
      <c r="B122" s="28"/>
      <c r="C122" s="5"/>
      <c r="D122" s="5"/>
    </row>
    <row r="123">
      <c r="A123" s="28"/>
      <c r="B123" s="28"/>
      <c r="C123" s="5"/>
      <c r="D123" s="5"/>
    </row>
    <row r="124">
      <c r="A124" s="28"/>
      <c r="B124" s="28"/>
      <c r="C124" s="5"/>
      <c r="D124" s="5"/>
    </row>
    <row r="125">
      <c r="A125" s="28"/>
      <c r="B125" s="28"/>
      <c r="C125" s="5"/>
      <c r="D125" s="5"/>
    </row>
    <row r="126">
      <c r="A126" s="28"/>
      <c r="B126" s="28"/>
      <c r="C126" s="5"/>
      <c r="D126" s="5"/>
    </row>
    <row r="127">
      <c r="A127" s="28"/>
      <c r="B127" s="28"/>
      <c r="C127" s="5"/>
      <c r="D127" s="5"/>
    </row>
    <row r="128">
      <c r="A128" s="28"/>
      <c r="B128" s="28"/>
      <c r="C128" s="5"/>
      <c r="D128" s="5"/>
    </row>
    <row r="129">
      <c r="A129" s="28"/>
      <c r="B129" s="28"/>
      <c r="C129" s="5"/>
      <c r="D129" s="5"/>
    </row>
    <row r="130">
      <c r="A130" s="28"/>
      <c r="B130" s="28"/>
      <c r="C130" s="5"/>
      <c r="D130" s="5"/>
    </row>
    <row r="131">
      <c r="A131" s="28"/>
      <c r="B131" s="28"/>
      <c r="C131" s="5"/>
      <c r="D131" s="5"/>
    </row>
    <row r="132">
      <c r="A132" s="28"/>
      <c r="B132" s="28"/>
      <c r="C132" s="5"/>
      <c r="D132" s="5"/>
    </row>
    <row r="133">
      <c r="A133" s="28"/>
      <c r="B133" s="28"/>
      <c r="C133" s="5"/>
      <c r="D133" s="5"/>
    </row>
    <row r="134">
      <c r="A134" s="28"/>
      <c r="B134" s="28"/>
      <c r="C134" s="5"/>
      <c r="D134" s="5"/>
    </row>
    <row r="135">
      <c r="A135" s="28"/>
      <c r="B135" s="28"/>
      <c r="C135" s="5"/>
      <c r="D135" s="5"/>
    </row>
    <row r="136">
      <c r="A136" s="28"/>
      <c r="B136" s="28"/>
      <c r="C136" s="5"/>
      <c r="D136" s="5"/>
    </row>
    <row r="137">
      <c r="A137" s="28"/>
      <c r="B137" s="28"/>
      <c r="C137" s="5"/>
      <c r="D137" s="5"/>
    </row>
    <row r="138">
      <c r="A138" s="28"/>
      <c r="B138" s="28"/>
      <c r="C138" s="5"/>
      <c r="D138" s="5"/>
    </row>
    <row r="139">
      <c r="A139" s="28"/>
      <c r="B139" s="28"/>
      <c r="C139" s="5"/>
      <c r="D139" s="5"/>
    </row>
    <row r="140">
      <c r="A140" s="28"/>
      <c r="B140" s="28"/>
      <c r="C140" s="5"/>
      <c r="D140" s="5"/>
    </row>
    <row r="141">
      <c r="A141" s="28"/>
      <c r="B141" s="28"/>
      <c r="C141" s="5"/>
      <c r="D141" s="5"/>
    </row>
    <row r="142">
      <c r="A142" s="28"/>
      <c r="B142" s="28"/>
      <c r="C142" s="5"/>
      <c r="D142" s="5"/>
    </row>
    <row r="143">
      <c r="A143" s="28"/>
      <c r="B143" s="28"/>
      <c r="C143" s="5"/>
      <c r="D143" s="5"/>
    </row>
    <row r="144">
      <c r="A144" s="28"/>
      <c r="B144" s="28"/>
      <c r="C144" s="5"/>
      <c r="D144" s="5"/>
    </row>
    <row r="145">
      <c r="A145" s="28"/>
      <c r="B145" s="28"/>
      <c r="C145" s="5"/>
      <c r="D145" s="5"/>
    </row>
    <row r="146">
      <c r="A146" s="28"/>
      <c r="B146" s="28"/>
      <c r="C146" s="5"/>
      <c r="D146" s="5"/>
    </row>
    <row r="147">
      <c r="A147" s="28"/>
      <c r="B147" s="28"/>
      <c r="C147" s="5"/>
      <c r="D147" s="5"/>
    </row>
    <row r="148">
      <c r="A148" s="28"/>
      <c r="B148" s="28"/>
      <c r="C148" s="5"/>
      <c r="D148" s="5"/>
    </row>
    <row r="149">
      <c r="A149" s="28"/>
      <c r="B149" s="28"/>
      <c r="C149" s="5"/>
      <c r="D149" s="5"/>
    </row>
    <row r="150">
      <c r="A150" s="28"/>
      <c r="B150" s="28"/>
      <c r="C150" s="5"/>
      <c r="D150" s="5"/>
    </row>
    <row r="151">
      <c r="A151" s="28"/>
      <c r="B151" s="28"/>
      <c r="C151" s="5"/>
      <c r="D151" s="5"/>
    </row>
    <row r="152">
      <c r="A152" s="28"/>
      <c r="B152" s="28"/>
      <c r="C152" s="5"/>
      <c r="D152" s="5"/>
    </row>
    <row r="153">
      <c r="A153" s="28"/>
      <c r="B153" s="28"/>
      <c r="C153" s="5"/>
      <c r="D153" s="5"/>
    </row>
    <row r="154">
      <c r="A154" s="28"/>
      <c r="B154" s="28"/>
      <c r="C154" s="5"/>
      <c r="D154" s="5"/>
    </row>
    <row r="155">
      <c r="A155" s="28"/>
      <c r="B155" s="28"/>
      <c r="C155" s="5"/>
      <c r="D155" s="5"/>
    </row>
    <row r="156">
      <c r="A156" s="28"/>
      <c r="B156" s="28"/>
      <c r="C156" s="5"/>
      <c r="D156" s="5"/>
    </row>
    <row r="157">
      <c r="A157" s="28"/>
      <c r="B157" s="28"/>
      <c r="C157" s="5"/>
      <c r="D157" s="5"/>
    </row>
    <row r="158">
      <c r="A158" s="28"/>
      <c r="B158" s="28"/>
      <c r="C158" s="5"/>
      <c r="D158" s="5"/>
    </row>
    <row r="159">
      <c r="A159" s="28"/>
      <c r="B159" s="28"/>
      <c r="C159" s="5"/>
      <c r="D159" s="5"/>
    </row>
    <row r="160">
      <c r="A160" s="28"/>
      <c r="B160" s="28"/>
      <c r="C160" s="5"/>
      <c r="D160" s="5"/>
    </row>
    <row r="161">
      <c r="A161" s="28"/>
      <c r="B161" s="28"/>
      <c r="C161" s="5"/>
      <c r="D161" s="5"/>
    </row>
    <row r="162">
      <c r="A162" s="28"/>
      <c r="B162" s="28"/>
      <c r="C162" s="5"/>
      <c r="D162" s="5"/>
    </row>
    <row r="163">
      <c r="A163" s="28"/>
      <c r="B163" s="28"/>
      <c r="C163" s="5"/>
      <c r="D163" s="5"/>
    </row>
    <row r="164">
      <c r="A164" s="28"/>
      <c r="B164" s="28"/>
      <c r="C164" s="5"/>
      <c r="D164" s="5"/>
    </row>
    <row r="165">
      <c r="A165" s="28"/>
      <c r="B165" s="28"/>
      <c r="C165" s="5"/>
      <c r="D165" s="5"/>
    </row>
    <row r="166">
      <c r="A166" s="28"/>
      <c r="B166" s="28"/>
      <c r="C166" s="5"/>
      <c r="D166" s="5"/>
    </row>
    <row r="167">
      <c r="A167" s="28"/>
      <c r="B167" s="28"/>
      <c r="C167" s="5"/>
      <c r="D167" s="5"/>
    </row>
    <row r="168">
      <c r="A168" s="28"/>
      <c r="B168" s="28"/>
      <c r="C168" s="5"/>
      <c r="D168" s="5"/>
    </row>
    <row r="169">
      <c r="A169" s="28"/>
      <c r="B169" s="28"/>
      <c r="C169" s="5"/>
      <c r="D169" s="5"/>
    </row>
    <row r="170">
      <c r="A170" s="28"/>
      <c r="B170" s="28"/>
      <c r="C170" s="5"/>
      <c r="D170" s="5"/>
    </row>
    <row r="171">
      <c r="A171" s="28"/>
      <c r="B171" s="28"/>
      <c r="C171" s="5"/>
      <c r="D171" s="5"/>
    </row>
    <row r="172">
      <c r="A172" s="28"/>
      <c r="B172" s="28"/>
      <c r="C172" s="5"/>
      <c r="D172" s="5"/>
    </row>
    <row r="173">
      <c r="A173" s="28"/>
      <c r="B173" s="28"/>
      <c r="C173" s="5"/>
      <c r="D173" s="5"/>
    </row>
    <row r="174">
      <c r="A174" s="28"/>
      <c r="B174" s="28"/>
      <c r="C174" s="5"/>
      <c r="D174" s="5"/>
    </row>
    <row r="175">
      <c r="A175" s="28"/>
      <c r="B175" s="28"/>
      <c r="C175" s="5"/>
      <c r="D175" s="5"/>
    </row>
    <row r="176">
      <c r="A176" s="28"/>
      <c r="B176" s="28"/>
      <c r="C176" s="5"/>
      <c r="D176" s="5"/>
    </row>
    <row r="177">
      <c r="A177" s="28"/>
      <c r="B177" s="28"/>
      <c r="C177" s="5"/>
      <c r="D177" s="5"/>
    </row>
    <row r="178">
      <c r="A178" s="28"/>
      <c r="B178" s="28"/>
      <c r="C178" s="5"/>
      <c r="D178" s="5"/>
    </row>
    <row r="179">
      <c r="A179" s="28"/>
      <c r="B179" s="28"/>
      <c r="C179" s="5"/>
      <c r="D179" s="5"/>
    </row>
    <row r="180">
      <c r="A180" s="28"/>
      <c r="B180" s="28"/>
      <c r="C180" s="5"/>
      <c r="D180" s="5"/>
    </row>
    <row r="181">
      <c r="A181" s="28"/>
      <c r="B181" s="28"/>
      <c r="C181" s="5"/>
      <c r="D181" s="5"/>
    </row>
    <row r="182">
      <c r="A182" s="28"/>
      <c r="B182" s="28"/>
      <c r="C182" s="5"/>
      <c r="D182" s="5"/>
    </row>
    <row r="183">
      <c r="A183" s="28"/>
      <c r="B183" s="28"/>
      <c r="C183" s="5"/>
      <c r="D183" s="5"/>
    </row>
    <row r="184">
      <c r="A184" s="28"/>
      <c r="B184" s="28"/>
      <c r="C184" s="5"/>
      <c r="D184" s="5"/>
    </row>
    <row r="185">
      <c r="A185" s="28"/>
      <c r="B185" s="28"/>
      <c r="C185" s="5"/>
      <c r="D185" s="5"/>
    </row>
    <row r="186">
      <c r="A186" s="28"/>
      <c r="B186" s="28"/>
      <c r="C186" s="5"/>
      <c r="D186" s="5"/>
    </row>
    <row r="187">
      <c r="A187" s="28"/>
      <c r="B187" s="28"/>
      <c r="C187" s="5"/>
      <c r="D187" s="5"/>
    </row>
    <row r="188">
      <c r="A188" s="28"/>
      <c r="B188" s="28"/>
      <c r="C188" s="5"/>
      <c r="D188" s="5"/>
    </row>
    <row r="189">
      <c r="A189" s="28"/>
      <c r="B189" s="28"/>
      <c r="C189" s="5"/>
      <c r="D189" s="5"/>
    </row>
    <row r="190">
      <c r="A190" s="28"/>
      <c r="B190" s="28"/>
      <c r="C190" s="5"/>
      <c r="D190" s="5"/>
    </row>
    <row r="191">
      <c r="A191" s="28"/>
      <c r="B191" s="28"/>
      <c r="C191" s="5"/>
      <c r="D191" s="5"/>
    </row>
    <row r="192">
      <c r="A192" s="28"/>
      <c r="B192" s="28"/>
      <c r="C192" s="5"/>
      <c r="D192" s="5"/>
    </row>
    <row r="193">
      <c r="A193" s="28"/>
      <c r="B193" s="28"/>
      <c r="C193" s="5"/>
      <c r="D193" s="5"/>
    </row>
    <row r="194">
      <c r="A194" s="28"/>
      <c r="B194" s="28"/>
      <c r="C194" s="5"/>
      <c r="D194" s="5"/>
    </row>
    <row r="195">
      <c r="A195" s="28"/>
      <c r="B195" s="28"/>
      <c r="C195" s="5"/>
      <c r="D195" s="5"/>
    </row>
    <row r="196">
      <c r="A196" s="28"/>
      <c r="B196" s="28"/>
      <c r="C196" s="5"/>
      <c r="D196" s="5"/>
    </row>
    <row r="197">
      <c r="A197" s="28"/>
      <c r="B197" s="28"/>
      <c r="C197" s="5"/>
      <c r="D197" s="5"/>
    </row>
    <row r="198">
      <c r="A198" s="28"/>
      <c r="B198" s="28"/>
      <c r="C198" s="5"/>
      <c r="D198" s="5"/>
    </row>
    <row r="199">
      <c r="A199" s="28"/>
      <c r="B199" s="28"/>
      <c r="C199" s="5"/>
      <c r="D199" s="5"/>
    </row>
    <row r="200">
      <c r="A200" s="28"/>
      <c r="B200" s="28"/>
      <c r="C200" s="5"/>
      <c r="D200" s="5"/>
    </row>
    <row r="201">
      <c r="A201" s="28"/>
      <c r="B201" s="28"/>
      <c r="C201" s="5"/>
      <c r="D201" s="5"/>
    </row>
    <row r="202">
      <c r="A202" s="28"/>
      <c r="B202" s="28"/>
      <c r="C202" s="5"/>
      <c r="D202" s="5"/>
    </row>
    <row r="203">
      <c r="A203" s="28"/>
      <c r="B203" s="28"/>
      <c r="C203" s="5"/>
      <c r="D203" s="5"/>
    </row>
    <row r="204">
      <c r="A204" s="28"/>
      <c r="B204" s="28"/>
      <c r="C204" s="5"/>
      <c r="D204" s="5"/>
    </row>
    <row r="205">
      <c r="A205" s="28"/>
      <c r="B205" s="28"/>
      <c r="C205" s="5"/>
      <c r="D205" s="5"/>
    </row>
    <row r="206">
      <c r="A206" s="28"/>
      <c r="B206" s="28"/>
      <c r="C206" s="5"/>
      <c r="D206" s="5"/>
    </row>
    <row r="207">
      <c r="A207" s="28"/>
      <c r="B207" s="28"/>
      <c r="C207" s="5"/>
      <c r="D207" s="5"/>
    </row>
    <row r="208">
      <c r="A208" s="28"/>
      <c r="B208" s="28"/>
      <c r="C208" s="5"/>
      <c r="D208" s="5"/>
    </row>
    <row r="209">
      <c r="A209" s="28"/>
      <c r="B209" s="28"/>
      <c r="C209" s="5"/>
      <c r="D209" s="5"/>
    </row>
    <row r="210">
      <c r="A210" s="28"/>
      <c r="B210" s="28"/>
      <c r="C210" s="5"/>
      <c r="D210" s="5"/>
    </row>
    <row r="211">
      <c r="A211" s="28"/>
      <c r="B211" s="28"/>
      <c r="C211" s="5"/>
      <c r="D211" s="5"/>
    </row>
    <row r="212">
      <c r="A212" s="28"/>
      <c r="B212" s="28"/>
      <c r="C212" s="5"/>
      <c r="D212" s="5"/>
    </row>
    <row r="213">
      <c r="A213" s="28"/>
      <c r="B213" s="28"/>
      <c r="C213" s="5"/>
      <c r="D213" s="5"/>
    </row>
    <row r="214">
      <c r="A214" s="28"/>
      <c r="B214" s="28"/>
      <c r="C214" s="5"/>
      <c r="D214" s="5"/>
    </row>
    <row r="215">
      <c r="A215" s="28"/>
      <c r="B215" s="28"/>
      <c r="C215" s="5"/>
      <c r="D215" s="5"/>
    </row>
    <row r="216">
      <c r="A216" s="28"/>
      <c r="B216" s="28"/>
      <c r="C216" s="5"/>
      <c r="D216" s="5"/>
    </row>
    <row r="217">
      <c r="A217" s="28"/>
      <c r="B217" s="28"/>
      <c r="C217" s="5"/>
      <c r="D217" s="5"/>
    </row>
    <row r="218">
      <c r="A218" s="28"/>
      <c r="B218" s="28"/>
      <c r="C218" s="5"/>
      <c r="D218" s="5"/>
    </row>
    <row r="219">
      <c r="A219" s="28"/>
      <c r="B219" s="28"/>
      <c r="C219" s="5"/>
      <c r="D219" s="5"/>
    </row>
    <row r="220">
      <c r="A220" s="28"/>
      <c r="B220" s="28"/>
      <c r="C220" s="5"/>
      <c r="D220" s="5"/>
    </row>
    <row r="221">
      <c r="A221" s="28"/>
      <c r="B221" s="28"/>
      <c r="C221" s="5"/>
      <c r="D221" s="5"/>
    </row>
    <row r="222">
      <c r="A222" s="28"/>
      <c r="B222" s="28"/>
      <c r="C222" s="5"/>
      <c r="D222" s="5"/>
    </row>
    <row r="223">
      <c r="A223" s="28"/>
      <c r="B223" s="28"/>
      <c r="C223" s="5"/>
      <c r="D223" s="5"/>
    </row>
    <row r="224">
      <c r="A224" s="28"/>
      <c r="B224" s="28"/>
      <c r="C224" s="5"/>
      <c r="D224" s="5"/>
    </row>
    <row r="225">
      <c r="A225" s="28"/>
      <c r="B225" s="28"/>
      <c r="C225" s="5"/>
      <c r="D225" s="5"/>
    </row>
    <row r="226">
      <c r="A226" s="28"/>
      <c r="B226" s="28"/>
      <c r="C226" s="5"/>
      <c r="D226" s="5"/>
    </row>
    <row r="227">
      <c r="A227" s="28"/>
      <c r="B227" s="28"/>
      <c r="C227" s="5"/>
      <c r="D227" s="5"/>
    </row>
    <row r="228">
      <c r="A228" s="28"/>
      <c r="B228" s="28"/>
      <c r="C228" s="5"/>
      <c r="D228" s="5"/>
    </row>
    <row r="229">
      <c r="A229" s="28"/>
      <c r="B229" s="28"/>
      <c r="C229" s="5"/>
      <c r="D229" s="5"/>
    </row>
    <row r="230">
      <c r="A230" s="28"/>
      <c r="B230" s="28"/>
      <c r="C230" s="5"/>
      <c r="D230" s="5"/>
    </row>
    <row r="231">
      <c r="A231" s="28"/>
      <c r="B231" s="28"/>
      <c r="C231" s="5"/>
      <c r="D231" s="5"/>
    </row>
    <row r="232">
      <c r="A232" s="28"/>
      <c r="B232" s="28"/>
      <c r="C232" s="5"/>
      <c r="D232" s="5"/>
    </row>
    <row r="233">
      <c r="A233" s="28"/>
      <c r="B233" s="28"/>
      <c r="C233" s="5"/>
      <c r="D233" s="5"/>
    </row>
    <row r="234">
      <c r="A234" s="28"/>
      <c r="B234" s="28"/>
      <c r="C234" s="5"/>
      <c r="D234" s="5"/>
    </row>
    <row r="235">
      <c r="A235" s="28"/>
      <c r="B235" s="28"/>
      <c r="C235" s="5"/>
      <c r="D235" s="5"/>
    </row>
    <row r="236">
      <c r="A236" s="28"/>
      <c r="B236" s="28"/>
      <c r="C236" s="5"/>
      <c r="D236" s="5"/>
    </row>
    <row r="237">
      <c r="A237" s="28"/>
      <c r="B237" s="28"/>
      <c r="C237" s="5"/>
      <c r="D237" s="5"/>
    </row>
    <row r="238">
      <c r="A238" s="28"/>
      <c r="B238" s="28"/>
      <c r="C238" s="5"/>
      <c r="D238" s="5"/>
    </row>
    <row r="239">
      <c r="A239" s="28"/>
      <c r="B239" s="28"/>
      <c r="C239" s="5"/>
      <c r="D239" s="5"/>
    </row>
    <row r="240">
      <c r="A240" s="28"/>
      <c r="B240" s="28"/>
      <c r="C240" s="5"/>
      <c r="D240" s="5"/>
    </row>
    <row r="241">
      <c r="A241" s="28"/>
      <c r="B241" s="28"/>
      <c r="C241" s="5"/>
      <c r="D241" s="5"/>
    </row>
    <row r="242">
      <c r="A242" s="28"/>
      <c r="B242" s="28"/>
      <c r="C242" s="5"/>
      <c r="D242" s="5"/>
    </row>
    <row r="243">
      <c r="A243" s="28"/>
      <c r="B243" s="28"/>
      <c r="C243" s="5"/>
      <c r="D243" s="5"/>
    </row>
    <row r="244">
      <c r="A244" s="28"/>
      <c r="B244" s="28"/>
      <c r="C244" s="5"/>
      <c r="D244" s="5"/>
    </row>
    <row r="245">
      <c r="A245" s="28"/>
      <c r="B245" s="28"/>
      <c r="C245" s="5"/>
      <c r="D245" s="5"/>
    </row>
    <row r="246">
      <c r="A246" s="28"/>
      <c r="B246" s="28"/>
      <c r="C246" s="5"/>
      <c r="D246" s="5"/>
    </row>
    <row r="247">
      <c r="A247" s="28"/>
      <c r="B247" s="28"/>
      <c r="C247" s="5"/>
      <c r="D247" s="5"/>
    </row>
    <row r="248">
      <c r="A248" s="28"/>
      <c r="B248" s="28"/>
      <c r="C248" s="5"/>
      <c r="D248" s="5"/>
    </row>
    <row r="249">
      <c r="A249" s="28"/>
      <c r="B249" s="28"/>
      <c r="C249" s="5"/>
      <c r="D249" s="5"/>
    </row>
    <row r="250">
      <c r="A250" s="28"/>
      <c r="B250" s="28"/>
      <c r="C250" s="5"/>
      <c r="D250" s="5"/>
    </row>
    <row r="251">
      <c r="A251" s="28"/>
      <c r="B251" s="28"/>
      <c r="C251" s="5"/>
      <c r="D251" s="5"/>
    </row>
    <row r="252">
      <c r="A252" s="28"/>
      <c r="B252" s="28"/>
      <c r="C252" s="5"/>
      <c r="D252" s="5"/>
    </row>
    <row r="253">
      <c r="A253" s="28"/>
      <c r="B253" s="28"/>
      <c r="C253" s="5"/>
      <c r="D253" s="5"/>
    </row>
    <row r="254">
      <c r="A254" s="28"/>
      <c r="B254" s="28"/>
      <c r="C254" s="5"/>
      <c r="D254" s="5"/>
    </row>
    <row r="255">
      <c r="A255" s="28"/>
      <c r="B255" s="28"/>
      <c r="C255" s="5"/>
      <c r="D255" s="5"/>
    </row>
    <row r="256">
      <c r="A256" s="28"/>
      <c r="B256" s="28"/>
      <c r="C256" s="5"/>
      <c r="D256" s="5"/>
    </row>
    <row r="257">
      <c r="A257" s="28"/>
      <c r="B257" s="28"/>
      <c r="C257" s="5"/>
      <c r="D257" s="5"/>
    </row>
    <row r="258">
      <c r="A258" s="28"/>
      <c r="B258" s="28"/>
      <c r="C258" s="5"/>
      <c r="D258" s="5"/>
    </row>
    <row r="259">
      <c r="A259" s="28"/>
      <c r="B259" s="28"/>
      <c r="C259" s="5"/>
      <c r="D259" s="5"/>
    </row>
    <row r="260">
      <c r="A260" s="28"/>
      <c r="B260" s="28"/>
      <c r="C260" s="5"/>
      <c r="D260" s="5"/>
    </row>
    <row r="261">
      <c r="A261" s="28"/>
      <c r="B261" s="28"/>
      <c r="C261" s="5"/>
      <c r="D261" s="5"/>
    </row>
    <row r="262">
      <c r="A262" s="28"/>
      <c r="B262" s="28"/>
      <c r="C262" s="5"/>
      <c r="D262" s="5"/>
    </row>
    <row r="263">
      <c r="A263" s="28"/>
      <c r="B263" s="28"/>
      <c r="C263" s="5"/>
      <c r="D263" s="5"/>
    </row>
    <row r="264">
      <c r="A264" s="28"/>
      <c r="B264" s="28"/>
      <c r="C264" s="5"/>
      <c r="D264" s="5"/>
    </row>
    <row r="265">
      <c r="A265" s="28"/>
      <c r="B265" s="28"/>
      <c r="C265" s="5"/>
      <c r="D265" s="5"/>
    </row>
    <row r="266">
      <c r="A266" s="28"/>
      <c r="B266" s="28"/>
      <c r="C266" s="5"/>
      <c r="D266" s="5"/>
    </row>
    <row r="267">
      <c r="A267" s="28"/>
      <c r="B267" s="28"/>
      <c r="C267" s="5"/>
      <c r="D267" s="5"/>
    </row>
    <row r="268">
      <c r="A268" s="28"/>
      <c r="B268" s="28"/>
      <c r="C268" s="5"/>
      <c r="D268" s="5"/>
    </row>
    <row r="269">
      <c r="A269" s="28"/>
      <c r="B269" s="28"/>
      <c r="C269" s="5"/>
      <c r="D269" s="5"/>
    </row>
    <row r="270">
      <c r="A270" s="28"/>
      <c r="B270" s="28"/>
      <c r="C270" s="5"/>
      <c r="D270" s="5"/>
    </row>
    <row r="271">
      <c r="A271" s="28"/>
      <c r="B271" s="28"/>
      <c r="C271" s="5"/>
      <c r="D271" s="5"/>
    </row>
    <row r="272">
      <c r="A272" s="28"/>
      <c r="B272" s="28"/>
      <c r="C272" s="5"/>
      <c r="D272" s="5"/>
    </row>
    <row r="273">
      <c r="A273" s="28"/>
      <c r="B273" s="28"/>
      <c r="C273" s="5"/>
      <c r="D273" s="5"/>
    </row>
    <row r="274">
      <c r="A274" s="28"/>
      <c r="B274" s="28"/>
      <c r="C274" s="5"/>
      <c r="D274" s="5"/>
    </row>
    <row r="275">
      <c r="A275" s="28"/>
      <c r="B275" s="28"/>
      <c r="C275" s="5"/>
      <c r="D275" s="5"/>
    </row>
    <row r="276">
      <c r="A276" s="28"/>
      <c r="B276" s="28"/>
      <c r="C276" s="5"/>
      <c r="D276" s="5"/>
    </row>
    <row r="277">
      <c r="A277" s="28"/>
      <c r="B277" s="28"/>
      <c r="C277" s="5"/>
      <c r="D277" s="5"/>
    </row>
    <row r="278">
      <c r="A278" s="28"/>
      <c r="B278" s="28"/>
      <c r="C278" s="5"/>
      <c r="D278" s="5"/>
    </row>
    <row r="279">
      <c r="A279" s="28"/>
      <c r="B279" s="28"/>
      <c r="C279" s="5"/>
      <c r="D279" s="5"/>
    </row>
    <row r="280">
      <c r="A280" s="28"/>
      <c r="B280" s="28"/>
      <c r="C280" s="5"/>
      <c r="D280" s="5"/>
    </row>
    <row r="281">
      <c r="A281" s="28"/>
      <c r="B281" s="28"/>
      <c r="C281" s="5"/>
      <c r="D281" s="5"/>
    </row>
    <row r="282">
      <c r="A282" s="28"/>
      <c r="B282" s="28"/>
      <c r="C282" s="5"/>
      <c r="D282" s="5"/>
    </row>
    <row r="283">
      <c r="A283" s="28"/>
      <c r="B283" s="28"/>
      <c r="C283" s="5"/>
      <c r="D283" s="5"/>
    </row>
    <row r="284">
      <c r="A284" s="28"/>
      <c r="B284" s="28"/>
      <c r="C284" s="5"/>
      <c r="D284" s="5"/>
    </row>
    <row r="285">
      <c r="A285" s="28"/>
      <c r="B285" s="28"/>
      <c r="C285" s="5"/>
      <c r="D285" s="5"/>
    </row>
    <row r="286">
      <c r="A286" s="28"/>
      <c r="B286" s="28"/>
      <c r="C286" s="5"/>
      <c r="D286" s="5"/>
    </row>
    <row r="287">
      <c r="A287" s="28"/>
      <c r="B287" s="28"/>
      <c r="C287" s="5"/>
      <c r="D287" s="5"/>
    </row>
    <row r="288">
      <c r="A288" s="28"/>
      <c r="B288" s="28"/>
      <c r="C288" s="5"/>
      <c r="D288" s="5"/>
    </row>
    <row r="289">
      <c r="A289" s="28"/>
      <c r="B289" s="28"/>
      <c r="C289" s="5"/>
      <c r="D289" s="5"/>
    </row>
    <row r="290">
      <c r="A290" s="28"/>
      <c r="B290" s="28"/>
      <c r="C290" s="5"/>
      <c r="D290" s="5"/>
    </row>
    <row r="291">
      <c r="A291" s="28"/>
      <c r="B291" s="28"/>
      <c r="C291" s="5"/>
      <c r="D291" s="5"/>
    </row>
    <row r="292">
      <c r="A292" s="28"/>
      <c r="B292" s="28"/>
      <c r="C292" s="5"/>
      <c r="D292" s="5"/>
    </row>
    <row r="293">
      <c r="A293" s="28"/>
      <c r="B293" s="28"/>
      <c r="C293" s="5"/>
      <c r="D293" s="5"/>
    </row>
    <row r="294">
      <c r="A294" s="28"/>
      <c r="B294" s="28"/>
      <c r="C294" s="5"/>
      <c r="D294" s="5"/>
    </row>
    <row r="295">
      <c r="A295" s="28"/>
      <c r="B295" s="28"/>
      <c r="C295" s="5"/>
      <c r="D295" s="5"/>
    </row>
    <row r="296">
      <c r="A296" s="28"/>
      <c r="B296" s="28"/>
      <c r="C296" s="5"/>
      <c r="D296" s="5"/>
    </row>
    <row r="297">
      <c r="A297" s="28"/>
      <c r="B297" s="28"/>
      <c r="C297" s="5"/>
      <c r="D297" s="5"/>
    </row>
    <row r="298">
      <c r="A298" s="28"/>
      <c r="B298" s="28"/>
      <c r="C298" s="5"/>
      <c r="D298" s="5"/>
    </row>
    <row r="299">
      <c r="A299" s="28"/>
      <c r="B299" s="28"/>
      <c r="C299" s="5"/>
      <c r="D299" s="5"/>
    </row>
    <row r="300">
      <c r="A300" s="28"/>
      <c r="B300" s="28"/>
      <c r="C300" s="5"/>
      <c r="D300" s="5"/>
    </row>
    <row r="301">
      <c r="A301" s="28"/>
      <c r="B301" s="28"/>
      <c r="C301" s="5"/>
      <c r="D301" s="5"/>
    </row>
    <row r="302">
      <c r="A302" s="28"/>
      <c r="B302" s="28"/>
      <c r="C302" s="5"/>
      <c r="D302" s="5"/>
    </row>
    <row r="303">
      <c r="A303" s="28"/>
      <c r="B303" s="28"/>
      <c r="C303" s="5"/>
      <c r="D303" s="5"/>
    </row>
    <row r="304">
      <c r="A304" s="28"/>
      <c r="B304" s="28"/>
      <c r="C304" s="5"/>
      <c r="D304" s="5"/>
    </row>
    <row r="305">
      <c r="A305" s="28"/>
      <c r="B305" s="28"/>
      <c r="C305" s="5"/>
      <c r="D305" s="5"/>
    </row>
    <row r="306">
      <c r="A306" s="28"/>
      <c r="B306" s="28"/>
      <c r="C306" s="5"/>
      <c r="D306" s="5"/>
    </row>
    <row r="307">
      <c r="A307" s="28"/>
      <c r="B307" s="28"/>
      <c r="C307" s="5"/>
      <c r="D307" s="5"/>
    </row>
    <row r="308">
      <c r="A308" s="28"/>
      <c r="B308" s="28"/>
      <c r="C308" s="5"/>
      <c r="D308" s="5"/>
    </row>
    <row r="309">
      <c r="A309" s="28"/>
      <c r="B309" s="28"/>
      <c r="C309" s="5"/>
      <c r="D309" s="5"/>
    </row>
    <row r="310">
      <c r="A310" s="28"/>
      <c r="B310" s="28"/>
      <c r="C310" s="5"/>
      <c r="D310" s="5"/>
    </row>
    <row r="311">
      <c r="A311" s="28"/>
      <c r="B311" s="28"/>
      <c r="C311" s="5"/>
      <c r="D311" s="5"/>
    </row>
    <row r="312">
      <c r="A312" s="28"/>
      <c r="B312" s="28"/>
      <c r="C312" s="5"/>
      <c r="D312" s="5"/>
    </row>
    <row r="313">
      <c r="A313" s="28"/>
      <c r="B313" s="28"/>
      <c r="C313" s="5"/>
      <c r="D313" s="5"/>
    </row>
    <row r="314">
      <c r="A314" s="28"/>
      <c r="B314" s="28"/>
      <c r="C314" s="5"/>
      <c r="D314" s="5"/>
    </row>
    <row r="315">
      <c r="A315" s="28"/>
      <c r="B315" s="28"/>
      <c r="C315" s="5"/>
      <c r="D315" s="5"/>
    </row>
    <row r="316">
      <c r="A316" s="28"/>
      <c r="B316" s="28"/>
      <c r="C316" s="5"/>
      <c r="D316" s="5"/>
    </row>
    <row r="317">
      <c r="A317" s="28"/>
      <c r="B317" s="28"/>
      <c r="C317" s="5"/>
      <c r="D317" s="5"/>
    </row>
    <row r="318">
      <c r="A318" s="28"/>
      <c r="B318" s="28"/>
      <c r="C318" s="5"/>
      <c r="D318" s="5"/>
    </row>
    <row r="319">
      <c r="A319" s="28"/>
      <c r="B319" s="28"/>
      <c r="C319" s="5"/>
      <c r="D319" s="5"/>
    </row>
    <row r="320">
      <c r="A320" s="28"/>
      <c r="B320" s="28"/>
      <c r="C320" s="5"/>
      <c r="D320" s="5"/>
    </row>
    <row r="321">
      <c r="A321" s="28"/>
      <c r="B321" s="28"/>
      <c r="C321" s="5"/>
      <c r="D321" s="5"/>
    </row>
    <row r="322">
      <c r="A322" s="28"/>
      <c r="B322" s="28"/>
      <c r="C322" s="5"/>
      <c r="D322" s="5"/>
    </row>
    <row r="323">
      <c r="A323" s="28"/>
      <c r="B323" s="28"/>
      <c r="C323" s="5"/>
      <c r="D323" s="5"/>
    </row>
    <row r="324">
      <c r="A324" s="28"/>
      <c r="B324" s="28"/>
      <c r="C324" s="5"/>
      <c r="D324" s="5"/>
    </row>
    <row r="325">
      <c r="A325" s="28"/>
      <c r="B325" s="28"/>
      <c r="C325" s="5"/>
      <c r="D325" s="5"/>
    </row>
    <row r="326">
      <c r="A326" s="28"/>
      <c r="B326" s="28"/>
      <c r="C326" s="5"/>
      <c r="D326" s="5"/>
    </row>
    <row r="327">
      <c r="A327" s="28"/>
      <c r="B327" s="28"/>
      <c r="C327" s="5"/>
      <c r="D327" s="5"/>
    </row>
    <row r="328">
      <c r="A328" s="28"/>
      <c r="B328" s="28"/>
      <c r="C328" s="5"/>
      <c r="D328" s="5"/>
    </row>
    <row r="329">
      <c r="A329" s="28"/>
      <c r="B329" s="28"/>
      <c r="C329" s="5"/>
      <c r="D329" s="5"/>
    </row>
    <row r="330">
      <c r="A330" s="28"/>
      <c r="B330" s="28"/>
      <c r="C330" s="5"/>
      <c r="D330" s="5"/>
    </row>
    <row r="331">
      <c r="A331" s="28"/>
      <c r="B331" s="28"/>
      <c r="C331" s="5"/>
      <c r="D331" s="5"/>
    </row>
    <row r="332">
      <c r="A332" s="28"/>
      <c r="B332" s="28"/>
      <c r="C332" s="5"/>
      <c r="D332" s="5"/>
    </row>
    <row r="333">
      <c r="A333" s="28"/>
      <c r="B333" s="28"/>
      <c r="C333" s="5"/>
      <c r="D333" s="5"/>
    </row>
    <row r="334">
      <c r="A334" s="28"/>
      <c r="B334" s="28"/>
      <c r="C334" s="5"/>
      <c r="D334" s="5"/>
    </row>
    <row r="335">
      <c r="A335" s="28"/>
      <c r="B335" s="28"/>
      <c r="C335" s="5"/>
      <c r="D335" s="5"/>
    </row>
    <row r="336">
      <c r="A336" s="28"/>
      <c r="B336" s="28"/>
      <c r="C336" s="5"/>
      <c r="D336" s="5"/>
    </row>
    <row r="337">
      <c r="A337" s="28"/>
      <c r="B337" s="28"/>
      <c r="C337" s="5"/>
      <c r="D337" s="5"/>
    </row>
    <row r="338">
      <c r="A338" s="28"/>
      <c r="B338" s="28"/>
      <c r="C338" s="5"/>
      <c r="D338" s="5"/>
    </row>
    <row r="339">
      <c r="A339" s="28"/>
      <c r="B339" s="28"/>
      <c r="C339" s="5"/>
      <c r="D339" s="5"/>
    </row>
    <row r="340">
      <c r="A340" s="28"/>
      <c r="B340" s="28"/>
      <c r="C340" s="5"/>
      <c r="D340" s="5"/>
    </row>
    <row r="341">
      <c r="A341" s="28"/>
      <c r="B341" s="28"/>
      <c r="C341" s="5"/>
      <c r="D341" s="5"/>
    </row>
    <row r="342">
      <c r="A342" s="28"/>
      <c r="B342" s="28"/>
      <c r="C342" s="5"/>
      <c r="D342" s="5"/>
    </row>
    <row r="343">
      <c r="A343" s="28"/>
      <c r="B343" s="28"/>
      <c r="C343" s="5"/>
      <c r="D343" s="5"/>
    </row>
    <row r="344">
      <c r="A344" s="28"/>
      <c r="B344" s="28"/>
      <c r="C344" s="5"/>
      <c r="D344" s="5"/>
    </row>
    <row r="345">
      <c r="A345" s="28"/>
      <c r="B345" s="28"/>
      <c r="C345" s="5"/>
      <c r="D345" s="5"/>
    </row>
    <row r="346">
      <c r="A346" s="28"/>
      <c r="B346" s="28"/>
      <c r="C346" s="5"/>
      <c r="D346" s="5"/>
    </row>
    <row r="347">
      <c r="A347" s="28"/>
      <c r="B347" s="28"/>
      <c r="C347" s="5"/>
      <c r="D347" s="5"/>
    </row>
    <row r="348">
      <c r="A348" s="28"/>
      <c r="B348" s="28"/>
      <c r="C348" s="5"/>
      <c r="D348" s="5"/>
    </row>
    <row r="349">
      <c r="A349" s="28"/>
      <c r="B349" s="28"/>
      <c r="C349" s="5"/>
      <c r="D349" s="5"/>
    </row>
    <row r="350">
      <c r="A350" s="28"/>
      <c r="B350" s="28"/>
      <c r="C350" s="5"/>
      <c r="D350" s="5"/>
    </row>
    <row r="351">
      <c r="A351" s="28"/>
      <c r="B351" s="28"/>
      <c r="C351" s="5"/>
      <c r="D351" s="5"/>
    </row>
    <row r="352">
      <c r="A352" s="28"/>
      <c r="B352" s="28"/>
      <c r="C352" s="5"/>
      <c r="D352" s="5"/>
    </row>
    <row r="353">
      <c r="A353" s="28"/>
      <c r="B353" s="28"/>
      <c r="C353" s="5"/>
      <c r="D353" s="5"/>
    </row>
    <row r="354">
      <c r="A354" s="28"/>
      <c r="B354" s="28"/>
      <c r="C354" s="5"/>
      <c r="D354" s="5"/>
    </row>
    <row r="355">
      <c r="A355" s="28"/>
      <c r="B355" s="28"/>
      <c r="C355" s="5"/>
      <c r="D355" s="5"/>
    </row>
    <row r="356">
      <c r="A356" s="28"/>
      <c r="B356" s="28"/>
      <c r="C356" s="5"/>
      <c r="D356" s="5"/>
    </row>
    <row r="357">
      <c r="A357" s="28"/>
      <c r="B357" s="28"/>
      <c r="C357" s="5"/>
      <c r="D357" s="5"/>
    </row>
    <row r="358">
      <c r="A358" s="28"/>
      <c r="B358" s="28"/>
      <c r="C358" s="5"/>
      <c r="D358" s="5"/>
    </row>
    <row r="359">
      <c r="A359" s="28"/>
      <c r="B359" s="28"/>
      <c r="C359" s="5"/>
      <c r="D359" s="5"/>
    </row>
    <row r="360">
      <c r="A360" s="28"/>
      <c r="B360" s="28"/>
      <c r="C360" s="5"/>
      <c r="D360" s="5"/>
    </row>
    <row r="361">
      <c r="A361" s="28"/>
      <c r="B361" s="28"/>
      <c r="C361" s="5"/>
      <c r="D361" s="5"/>
    </row>
    <row r="362">
      <c r="A362" s="28"/>
      <c r="B362" s="28"/>
      <c r="C362" s="5"/>
      <c r="D362" s="5"/>
    </row>
    <row r="363">
      <c r="A363" s="28"/>
      <c r="B363" s="28"/>
      <c r="C363" s="5"/>
      <c r="D363" s="5"/>
    </row>
    <row r="364">
      <c r="A364" s="28"/>
      <c r="B364" s="28"/>
      <c r="C364" s="5"/>
      <c r="D364" s="5"/>
    </row>
    <row r="365">
      <c r="A365" s="28"/>
      <c r="B365" s="28"/>
      <c r="C365" s="5"/>
      <c r="D365" s="5"/>
    </row>
    <row r="366">
      <c r="A366" s="28"/>
      <c r="B366" s="28"/>
      <c r="C366" s="5"/>
      <c r="D366" s="5"/>
    </row>
    <row r="367">
      <c r="A367" s="28"/>
      <c r="B367" s="28"/>
      <c r="C367" s="5"/>
      <c r="D367" s="5"/>
    </row>
    <row r="368">
      <c r="A368" s="28"/>
      <c r="B368" s="28"/>
      <c r="C368" s="5"/>
      <c r="D368" s="5"/>
    </row>
    <row r="369">
      <c r="A369" s="28"/>
      <c r="B369" s="28"/>
      <c r="C369" s="5"/>
      <c r="D369" s="5"/>
    </row>
    <row r="370">
      <c r="A370" s="28"/>
      <c r="B370" s="28"/>
      <c r="C370" s="5"/>
      <c r="D370" s="5"/>
    </row>
    <row r="371">
      <c r="A371" s="28"/>
      <c r="B371" s="28"/>
      <c r="C371" s="5"/>
      <c r="D371" s="5"/>
    </row>
    <row r="372">
      <c r="A372" s="28"/>
      <c r="B372" s="28"/>
      <c r="C372" s="5"/>
      <c r="D372" s="5"/>
    </row>
    <row r="373">
      <c r="A373" s="28"/>
      <c r="B373" s="28"/>
      <c r="C373" s="5"/>
      <c r="D373" s="5"/>
    </row>
    <row r="374">
      <c r="A374" s="28"/>
      <c r="B374" s="28"/>
      <c r="C374" s="5"/>
      <c r="D374" s="5"/>
    </row>
    <row r="375">
      <c r="A375" s="28"/>
      <c r="B375" s="28"/>
      <c r="C375" s="5"/>
      <c r="D375" s="5"/>
    </row>
    <row r="376">
      <c r="A376" s="28"/>
      <c r="B376" s="28"/>
      <c r="C376" s="5"/>
      <c r="D376" s="5"/>
    </row>
    <row r="377">
      <c r="A377" s="28"/>
      <c r="B377" s="28"/>
      <c r="C377" s="5"/>
      <c r="D377" s="5"/>
    </row>
    <row r="378">
      <c r="A378" s="28"/>
      <c r="B378" s="28"/>
      <c r="C378" s="5"/>
      <c r="D378" s="5"/>
    </row>
    <row r="379">
      <c r="A379" s="28"/>
      <c r="B379" s="28"/>
      <c r="C379" s="5"/>
      <c r="D379" s="5"/>
    </row>
    <row r="380">
      <c r="A380" s="28"/>
      <c r="B380" s="28"/>
      <c r="C380" s="5"/>
      <c r="D380" s="5"/>
    </row>
    <row r="381">
      <c r="A381" s="28"/>
      <c r="B381" s="28"/>
      <c r="C381" s="5"/>
      <c r="D381" s="5"/>
    </row>
    <row r="382">
      <c r="A382" s="28"/>
      <c r="B382" s="28"/>
      <c r="C382" s="5"/>
      <c r="D382" s="5"/>
    </row>
    <row r="383">
      <c r="A383" s="28"/>
      <c r="B383" s="28"/>
      <c r="C383" s="5"/>
      <c r="D383" s="5"/>
    </row>
    <row r="384">
      <c r="A384" s="28"/>
      <c r="B384" s="28"/>
      <c r="C384" s="5"/>
      <c r="D384" s="5"/>
    </row>
    <row r="385">
      <c r="A385" s="28"/>
      <c r="B385" s="28"/>
      <c r="C385" s="5"/>
      <c r="D385" s="5"/>
    </row>
    <row r="386">
      <c r="A386" s="28"/>
      <c r="B386" s="28"/>
      <c r="C386" s="5"/>
      <c r="D386" s="5"/>
    </row>
    <row r="387">
      <c r="A387" s="28"/>
      <c r="B387" s="28"/>
      <c r="C387" s="5"/>
      <c r="D387" s="5"/>
    </row>
    <row r="388">
      <c r="A388" s="28"/>
      <c r="B388" s="28"/>
      <c r="C388" s="5"/>
      <c r="D388" s="5"/>
    </row>
    <row r="389">
      <c r="A389" s="28"/>
      <c r="B389" s="28"/>
      <c r="C389" s="5"/>
      <c r="D389" s="5"/>
    </row>
    <row r="390">
      <c r="A390" s="28"/>
      <c r="B390" s="28"/>
      <c r="C390" s="5"/>
      <c r="D390" s="5"/>
    </row>
    <row r="391">
      <c r="A391" s="28"/>
      <c r="B391" s="28"/>
      <c r="C391" s="5"/>
      <c r="D391" s="5"/>
    </row>
    <row r="392">
      <c r="A392" s="28"/>
      <c r="B392" s="28"/>
      <c r="C392" s="5"/>
      <c r="D392" s="5"/>
    </row>
    <row r="393">
      <c r="A393" s="28"/>
      <c r="B393" s="28"/>
      <c r="C393" s="5"/>
      <c r="D393" s="5"/>
    </row>
    <row r="394">
      <c r="A394" s="28"/>
      <c r="B394" s="28"/>
      <c r="C394" s="5"/>
      <c r="D394" s="5"/>
    </row>
    <row r="395">
      <c r="A395" s="28"/>
      <c r="B395" s="28"/>
      <c r="C395" s="5"/>
      <c r="D395" s="5"/>
    </row>
    <row r="396">
      <c r="A396" s="28"/>
      <c r="B396" s="28"/>
      <c r="C396" s="5"/>
      <c r="D396" s="5"/>
    </row>
    <row r="397">
      <c r="A397" s="28"/>
      <c r="B397" s="28"/>
      <c r="C397" s="5"/>
      <c r="D397" s="5"/>
    </row>
    <row r="398">
      <c r="A398" s="28"/>
      <c r="B398" s="28"/>
      <c r="C398" s="5"/>
      <c r="D398" s="5"/>
    </row>
    <row r="399">
      <c r="A399" s="28"/>
      <c r="B399" s="28"/>
      <c r="C399" s="5"/>
      <c r="D399" s="5"/>
    </row>
    <row r="400">
      <c r="A400" s="28"/>
      <c r="B400" s="28"/>
      <c r="C400" s="5"/>
      <c r="D400" s="5"/>
    </row>
    <row r="401">
      <c r="A401" s="28"/>
      <c r="B401" s="28"/>
      <c r="C401" s="5"/>
      <c r="D401" s="5"/>
    </row>
    <row r="402">
      <c r="A402" s="28"/>
      <c r="B402" s="28"/>
      <c r="C402" s="5"/>
      <c r="D402" s="5"/>
    </row>
    <row r="403">
      <c r="A403" s="28"/>
      <c r="B403" s="28"/>
      <c r="C403" s="5"/>
      <c r="D403" s="5"/>
    </row>
    <row r="404">
      <c r="A404" s="28"/>
      <c r="B404" s="28"/>
      <c r="C404" s="5"/>
      <c r="D404" s="5"/>
    </row>
    <row r="405">
      <c r="A405" s="28"/>
      <c r="B405" s="28"/>
      <c r="C405" s="5"/>
      <c r="D405" s="5"/>
    </row>
    <row r="406">
      <c r="A406" s="28"/>
      <c r="B406" s="28"/>
      <c r="C406" s="5"/>
      <c r="D406" s="5"/>
    </row>
    <row r="407">
      <c r="A407" s="28"/>
      <c r="B407" s="28"/>
      <c r="C407" s="5"/>
      <c r="D407" s="5"/>
    </row>
    <row r="408">
      <c r="A408" s="28"/>
      <c r="B408" s="28"/>
      <c r="C408" s="5"/>
      <c r="D408" s="5"/>
    </row>
    <row r="409">
      <c r="A409" s="28"/>
      <c r="B409" s="28"/>
      <c r="C409" s="5"/>
      <c r="D409" s="5"/>
    </row>
    <row r="410">
      <c r="A410" s="28"/>
      <c r="B410" s="28"/>
      <c r="C410" s="5"/>
      <c r="D410" s="5"/>
    </row>
    <row r="411">
      <c r="A411" s="28"/>
      <c r="B411" s="28"/>
      <c r="C411" s="5"/>
      <c r="D411" s="5"/>
    </row>
    <row r="412">
      <c r="A412" s="28"/>
      <c r="B412" s="28"/>
      <c r="C412" s="5"/>
      <c r="D412" s="5"/>
    </row>
    <row r="413">
      <c r="A413" s="28"/>
      <c r="B413" s="28"/>
      <c r="C413" s="5"/>
      <c r="D413" s="5"/>
    </row>
    <row r="414">
      <c r="A414" s="28"/>
      <c r="B414" s="28"/>
      <c r="C414" s="5"/>
      <c r="D414" s="5"/>
    </row>
    <row r="415">
      <c r="A415" s="28"/>
      <c r="B415" s="28"/>
      <c r="C415" s="5"/>
      <c r="D415" s="5"/>
    </row>
    <row r="416">
      <c r="A416" s="28"/>
      <c r="B416" s="28"/>
      <c r="C416" s="5"/>
      <c r="D416" s="5"/>
    </row>
    <row r="417">
      <c r="A417" s="28"/>
      <c r="B417" s="28"/>
      <c r="C417" s="5"/>
      <c r="D417" s="5"/>
    </row>
    <row r="418">
      <c r="A418" s="28"/>
      <c r="B418" s="28"/>
      <c r="C418" s="5"/>
      <c r="D418" s="5"/>
    </row>
    <row r="419">
      <c r="A419" s="28"/>
      <c r="B419" s="28"/>
      <c r="C419" s="5"/>
      <c r="D419" s="5"/>
    </row>
    <row r="420">
      <c r="A420" s="28"/>
      <c r="B420" s="28"/>
      <c r="C420" s="5"/>
      <c r="D420" s="5"/>
    </row>
    <row r="421">
      <c r="A421" s="28"/>
      <c r="B421" s="28"/>
      <c r="C421" s="5"/>
      <c r="D421" s="5"/>
    </row>
    <row r="422">
      <c r="A422" s="28"/>
      <c r="B422" s="28"/>
      <c r="C422" s="5"/>
      <c r="D422" s="5"/>
    </row>
    <row r="423">
      <c r="A423" s="28"/>
      <c r="B423" s="28"/>
      <c r="C423" s="5"/>
      <c r="D423" s="5"/>
    </row>
    <row r="424">
      <c r="A424" s="28"/>
      <c r="B424" s="28"/>
      <c r="C424" s="5"/>
      <c r="D424" s="5"/>
    </row>
    <row r="425">
      <c r="A425" s="28"/>
      <c r="B425" s="28"/>
      <c r="C425" s="5"/>
      <c r="D425" s="5"/>
    </row>
    <row r="426">
      <c r="A426" s="28"/>
      <c r="B426" s="28"/>
      <c r="C426" s="5"/>
      <c r="D426" s="5"/>
    </row>
    <row r="427">
      <c r="A427" s="28"/>
      <c r="B427" s="28"/>
      <c r="C427" s="5"/>
      <c r="D427" s="5"/>
    </row>
    <row r="428">
      <c r="A428" s="28"/>
      <c r="B428" s="28"/>
      <c r="C428" s="5"/>
      <c r="D428" s="5"/>
    </row>
    <row r="429">
      <c r="A429" s="28"/>
      <c r="B429" s="28"/>
      <c r="C429" s="5"/>
      <c r="D429" s="5"/>
    </row>
    <row r="430">
      <c r="A430" s="28"/>
      <c r="B430" s="28"/>
      <c r="C430" s="5"/>
      <c r="D430" s="5"/>
    </row>
    <row r="431">
      <c r="A431" s="28"/>
      <c r="B431" s="28"/>
      <c r="C431" s="5"/>
      <c r="D431" s="5"/>
    </row>
    <row r="432">
      <c r="A432" s="28"/>
      <c r="B432" s="28"/>
      <c r="C432" s="5"/>
      <c r="D432" s="5"/>
    </row>
    <row r="433">
      <c r="A433" s="28"/>
      <c r="B433" s="28"/>
      <c r="C433" s="5"/>
      <c r="D433" s="5"/>
    </row>
    <row r="434">
      <c r="A434" s="28"/>
      <c r="B434" s="28"/>
      <c r="C434" s="5"/>
      <c r="D434" s="5"/>
    </row>
    <row r="435">
      <c r="A435" s="28"/>
      <c r="B435" s="28"/>
      <c r="C435" s="5"/>
      <c r="D435" s="5"/>
    </row>
    <row r="436">
      <c r="A436" s="28"/>
      <c r="B436" s="28"/>
      <c r="C436" s="5"/>
      <c r="D436" s="5"/>
    </row>
    <row r="437">
      <c r="A437" s="28"/>
      <c r="B437" s="28"/>
      <c r="C437" s="5"/>
      <c r="D437" s="5"/>
    </row>
    <row r="438">
      <c r="A438" s="28"/>
      <c r="B438" s="28"/>
      <c r="C438" s="5"/>
      <c r="D438" s="5"/>
    </row>
    <row r="439">
      <c r="A439" s="28"/>
      <c r="B439" s="28"/>
      <c r="C439" s="5"/>
      <c r="D439" s="5"/>
    </row>
    <row r="440">
      <c r="A440" s="28"/>
      <c r="B440" s="28"/>
      <c r="C440" s="5"/>
      <c r="D440" s="5"/>
    </row>
    <row r="441">
      <c r="A441" s="28"/>
      <c r="B441" s="28"/>
      <c r="C441" s="5"/>
      <c r="D441" s="5"/>
    </row>
    <row r="442">
      <c r="A442" s="28"/>
      <c r="B442" s="28"/>
      <c r="C442" s="5"/>
      <c r="D442" s="5"/>
    </row>
    <row r="443">
      <c r="A443" s="28"/>
      <c r="B443" s="28"/>
      <c r="C443" s="5"/>
      <c r="D443" s="5"/>
    </row>
    <row r="444">
      <c r="A444" s="28"/>
      <c r="B444" s="28"/>
      <c r="C444" s="5"/>
      <c r="D444" s="5"/>
    </row>
    <row r="445">
      <c r="A445" s="28"/>
      <c r="B445" s="28"/>
      <c r="C445" s="5"/>
      <c r="D445" s="5"/>
    </row>
    <row r="446">
      <c r="A446" s="28"/>
      <c r="B446" s="28"/>
      <c r="C446" s="5"/>
      <c r="D446" s="5"/>
    </row>
    <row r="447">
      <c r="A447" s="28"/>
      <c r="B447" s="28"/>
      <c r="C447" s="5"/>
      <c r="D447" s="5"/>
    </row>
    <row r="448">
      <c r="A448" s="28"/>
      <c r="B448" s="28"/>
      <c r="C448" s="5"/>
      <c r="D448" s="5"/>
    </row>
    <row r="449">
      <c r="A449" s="28"/>
      <c r="B449" s="28"/>
      <c r="C449" s="5"/>
      <c r="D449" s="5"/>
    </row>
    <row r="450">
      <c r="A450" s="28"/>
      <c r="B450" s="28"/>
      <c r="C450" s="5"/>
      <c r="D450" s="5"/>
    </row>
    <row r="451">
      <c r="A451" s="28"/>
      <c r="B451" s="28"/>
      <c r="C451" s="5"/>
      <c r="D451" s="5"/>
    </row>
    <row r="452">
      <c r="A452" s="28"/>
      <c r="B452" s="28"/>
      <c r="C452" s="5"/>
      <c r="D452" s="5"/>
    </row>
    <row r="453">
      <c r="A453" s="28"/>
      <c r="B453" s="28"/>
      <c r="C453" s="5"/>
      <c r="D453" s="5"/>
    </row>
    <row r="454">
      <c r="A454" s="28"/>
      <c r="B454" s="28"/>
      <c r="C454" s="5"/>
      <c r="D454" s="5"/>
    </row>
    <row r="455">
      <c r="A455" s="28"/>
      <c r="B455" s="28"/>
      <c r="C455" s="5"/>
      <c r="D455" s="5"/>
    </row>
    <row r="456">
      <c r="A456" s="28"/>
      <c r="B456" s="28"/>
      <c r="C456" s="5"/>
      <c r="D456" s="5"/>
    </row>
    <row r="457">
      <c r="A457" s="28"/>
      <c r="B457" s="28"/>
      <c r="C457" s="5"/>
      <c r="D457" s="5"/>
    </row>
    <row r="458">
      <c r="A458" s="28"/>
      <c r="B458" s="28"/>
      <c r="C458" s="5"/>
      <c r="D458" s="5"/>
    </row>
    <row r="459">
      <c r="A459" s="28"/>
      <c r="B459" s="28"/>
      <c r="C459" s="5"/>
      <c r="D459" s="5"/>
    </row>
    <row r="460">
      <c r="A460" s="28"/>
      <c r="B460" s="28"/>
      <c r="C460" s="5"/>
      <c r="D460" s="5"/>
    </row>
    <row r="461">
      <c r="A461" s="28"/>
      <c r="B461" s="28"/>
      <c r="C461" s="5"/>
      <c r="D461" s="5"/>
    </row>
    <row r="462">
      <c r="A462" s="28"/>
      <c r="B462" s="28"/>
      <c r="C462" s="5"/>
      <c r="D462" s="5"/>
    </row>
    <row r="463">
      <c r="A463" s="28"/>
      <c r="B463" s="28"/>
      <c r="C463" s="5"/>
      <c r="D463" s="5"/>
    </row>
    <row r="464">
      <c r="A464" s="28"/>
      <c r="B464" s="28"/>
      <c r="C464" s="5"/>
      <c r="D464" s="5"/>
    </row>
    <row r="465">
      <c r="A465" s="28"/>
      <c r="B465" s="28"/>
      <c r="C465" s="5"/>
      <c r="D465" s="5"/>
    </row>
    <row r="466">
      <c r="A466" s="28"/>
      <c r="B466" s="28"/>
      <c r="C466" s="5"/>
      <c r="D466" s="5"/>
    </row>
    <row r="467">
      <c r="A467" s="28"/>
      <c r="B467" s="28"/>
      <c r="C467" s="5"/>
      <c r="D467" s="5"/>
    </row>
    <row r="468">
      <c r="A468" s="28"/>
      <c r="B468" s="28"/>
      <c r="C468" s="5"/>
      <c r="D468" s="5"/>
    </row>
    <row r="469">
      <c r="A469" s="28"/>
      <c r="B469" s="28"/>
      <c r="C469" s="5"/>
      <c r="D469" s="5"/>
    </row>
    <row r="470">
      <c r="A470" s="28"/>
      <c r="B470" s="28"/>
      <c r="C470" s="5"/>
      <c r="D470" s="5"/>
    </row>
    <row r="471">
      <c r="A471" s="28"/>
      <c r="B471" s="28"/>
      <c r="C471" s="5"/>
      <c r="D471" s="5"/>
    </row>
    <row r="472">
      <c r="A472" s="28"/>
      <c r="B472" s="28"/>
      <c r="C472" s="5"/>
      <c r="D472" s="5"/>
    </row>
    <row r="473">
      <c r="A473" s="28"/>
      <c r="B473" s="28"/>
      <c r="C473" s="5"/>
      <c r="D473" s="5"/>
    </row>
    <row r="474">
      <c r="A474" s="28"/>
      <c r="B474" s="28"/>
      <c r="C474" s="5"/>
      <c r="D474" s="5"/>
    </row>
    <row r="475">
      <c r="A475" s="28"/>
      <c r="B475" s="28"/>
      <c r="C475" s="5"/>
      <c r="D475" s="5"/>
    </row>
    <row r="476">
      <c r="A476" s="28"/>
      <c r="B476" s="28"/>
      <c r="C476" s="5"/>
      <c r="D476" s="5"/>
    </row>
    <row r="477">
      <c r="A477" s="28"/>
      <c r="B477" s="28"/>
      <c r="C477" s="5"/>
      <c r="D477" s="5"/>
    </row>
    <row r="478">
      <c r="A478" s="28"/>
      <c r="B478" s="28"/>
      <c r="C478" s="5"/>
      <c r="D478" s="5"/>
    </row>
    <row r="479">
      <c r="A479" s="28"/>
      <c r="B479" s="28"/>
      <c r="C479" s="5"/>
      <c r="D479" s="5"/>
    </row>
    <row r="480">
      <c r="A480" s="28"/>
      <c r="B480" s="28"/>
      <c r="C480" s="5"/>
      <c r="D480" s="5"/>
    </row>
    <row r="481">
      <c r="A481" s="28"/>
      <c r="B481" s="28"/>
      <c r="C481" s="5"/>
      <c r="D481" s="5"/>
    </row>
    <row r="482">
      <c r="A482" s="28"/>
      <c r="B482" s="28"/>
      <c r="C482" s="5"/>
      <c r="D482" s="5"/>
    </row>
    <row r="483">
      <c r="A483" s="28"/>
      <c r="B483" s="28"/>
      <c r="C483" s="5"/>
      <c r="D483" s="5"/>
    </row>
    <row r="484">
      <c r="A484" s="28"/>
      <c r="B484" s="28"/>
      <c r="C484" s="5"/>
      <c r="D484" s="5"/>
    </row>
    <row r="485">
      <c r="A485" s="28"/>
      <c r="B485" s="28"/>
      <c r="C485" s="5"/>
      <c r="D485" s="5"/>
    </row>
    <row r="486">
      <c r="A486" s="28"/>
      <c r="B486" s="28"/>
      <c r="C486" s="5"/>
      <c r="D486" s="5"/>
    </row>
    <row r="487">
      <c r="A487" s="28"/>
      <c r="B487" s="28"/>
      <c r="C487" s="5"/>
      <c r="D487" s="5"/>
    </row>
    <row r="488">
      <c r="A488" s="28"/>
      <c r="B488" s="28"/>
      <c r="C488" s="5"/>
      <c r="D488" s="5"/>
    </row>
    <row r="489">
      <c r="A489" s="28"/>
      <c r="B489" s="28"/>
      <c r="C489" s="5"/>
      <c r="D489" s="5"/>
    </row>
    <row r="490">
      <c r="A490" s="28"/>
      <c r="B490" s="28"/>
      <c r="C490" s="5"/>
      <c r="D490" s="5"/>
    </row>
    <row r="491">
      <c r="A491" s="28"/>
      <c r="B491" s="28"/>
      <c r="C491" s="5"/>
      <c r="D491" s="5"/>
    </row>
    <row r="492">
      <c r="A492" s="28"/>
      <c r="B492" s="28"/>
      <c r="C492" s="5"/>
      <c r="D492" s="5"/>
    </row>
    <row r="493">
      <c r="A493" s="28"/>
      <c r="B493" s="28"/>
      <c r="C493" s="5"/>
      <c r="D493" s="5"/>
    </row>
    <row r="494">
      <c r="A494" s="28"/>
      <c r="B494" s="28"/>
      <c r="C494" s="5"/>
      <c r="D494" s="5"/>
    </row>
    <row r="495">
      <c r="A495" s="28"/>
      <c r="B495" s="28"/>
      <c r="C495" s="5"/>
      <c r="D495" s="5"/>
    </row>
    <row r="496">
      <c r="A496" s="28"/>
      <c r="B496" s="28"/>
      <c r="C496" s="5"/>
      <c r="D496" s="5"/>
    </row>
    <row r="497">
      <c r="A497" s="28"/>
      <c r="B497" s="28"/>
      <c r="C497" s="5"/>
      <c r="D497" s="5"/>
    </row>
    <row r="498">
      <c r="A498" s="28"/>
      <c r="B498" s="28"/>
      <c r="C498" s="5"/>
      <c r="D498" s="5"/>
    </row>
    <row r="499">
      <c r="A499" s="28"/>
      <c r="B499" s="28"/>
      <c r="C499" s="5"/>
      <c r="D499" s="5"/>
    </row>
    <row r="500">
      <c r="A500" s="28"/>
      <c r="B500" s="28"/>
      <c r="C500" s="5"/>
      <c r="D500" s="5"/>
    </row>
    <row r="501">
      <c r="A501" s="28"/>
      <c r="B501" s="28"/>
      <c r="C501" s="5"/>
      <c r="D501" s="5"/>
    </row>
    <row r="502">
      <c r="A502" s="28"/>
      <c r="B502" s="28"/>
      <c r="C502" s="5"/>
      <c r="D502" s="5"/>
    </row>
    <row r="503">
      <c r="A503" s="28"/>
      <c r="B503" s="28"/>
      <c r="C503" s="5"/>
      <c r="D503" s="5"/>
    </row>
    <row r="504">
      <c r="A504" s="28"/>
      <c r="B504" s="28"/>
      <c r="C504" s="5"/>
      <c r="D504" s="5"/>
    </row>
    <row r="505">
      <c r="A505" s="28"/>
      <c r="B505" s="28"/>
      <c r="C505" s="5"/>
      <c r="D505" s="5"/>
    </row>
    <row r="506">
      <c r="A506" s="28"/>
      <c r="B506" s="28"/>
      <c r="C506" s="5"/>
      <c r="D506" s="5"/>
    </row>
    <row r="507">
      <c r="A507" s="28"/>
      <c r="B507" s="28"/>
      <c r="C507" s="5"/>
      <c r="D507" s="5"/>
    </row>
    <row r="508">
      <c r="A508" s="28"/>
      <c r="B508" s="28"/>
      <c r="C508" s="5"/>
      <c r="D508" s="5"/>
    </row>
    <row r="509">
      <c r="A509" s="28"/>
      <c r="B509" s="28"/>
      <c r="C509" s="5"/>
      <c r="D509" s="5"/>
    </row>
    <row r="510">
      <c r="A510" s="28"/>
      <c r="B510" s="28"/>
      <c r="C510" s="5"/>
      <c r="D510" s="5"/>
    </row>
    <row r="511">
      <c r="A511" s="28"/>
      <c r="B511" s="28"/>
      <c r="C511" s="5"/>
      <c r="D511" s="5"/>
    </row>
    <row r="512">
      <c r="A512" s="28"/>
      <c r="B512" s="28"/>
      <c r="C512" s="5"/>
      <c r="D512" s="5"/>
    </row>
    <row r="513">
      <c r="A513" s="28"/>
      <c r="B513" s="28"/>
      <c r="C513" s="5"/>
      <c r="D513" s="5"/>
    </row>
    <row r="514">
      <c r="A514" s="28"/>
      <c r="B514" s="28"/>
      <c r="C514" s="5"/>
      <c r="D514" s="5"/>
    </row>
    <row r="515">
      <c r="A515" s="28"/>
      <c r="B515" s="28"/>
      <c r="C515" s="5"/>
      <c r="D515" s="5"/>
    </row>
    <row r="516">
      <c r="A516" s="28"/>
      <c r="B516" s="28"/>
      <c r="C516" s="5"/>
      <c r="D516" s="5"/>
    </row>
    <row r="517">
      <c r="A517" s="28"/>
      <c r="B517" s="28"/>
      <c r="C517" s="5"/>
      <c r="D517" s="5"/>
    </row>
    <row r="518">
      <c r="A518" s="28"/>
      <c r="B518" s="28"/>
      <c r="C518" s="5"/>
      <c r="D518" s="5"/>
    </row>
    <row r="519">
      <c r="A519" s="28"/>
      <c r="B519" s="28"/>
      <c r="C519" s="5"/>
      <c r="D519" s="5"/>
    </row>
    <row r="520">
      <c r="A520" s="28"/>
      <c r="B520" s="28"/>
      <c r="C520" s="5"/>
      <c r="D520" s="5"/>
    </row>
    <row r="521">
      <c r="A521" s="28"/>
      <c r="B521" s="28"/>
      <c r="C521" s="5"/>
      <c r="D521" s="5"/>
    </row>
    <row r="522">
      <c r="A522" s="28"/>
      <c r="B522" s="28"/>
      <c r="C522" s="5"/>
      <c r="D522" s="5"/>
    </row>
    <row r="523">
      <c r="A523" s="28"/>
      <c r="B523" s="28"/>
      <c r="C523" s="5"/>
      <c r="D523" s="5"/>
    </row>
    <row r="524">
      <c r="A524" s="28"/>
      <c r="B524" s="28"/>
      <c r="C524" s="5"/>
      <c r="D524" s="5"/>
    </row>
    <row r="525">
      <c r="A525" s="28"/>
      <c r="B525" s="28"/>
      <c r="C525" s="5"/>
      <c r="D525" s="5"/>
    </row>
    <row r="526">
      <c r="A526" s="28"/>
      <c r="B526" s="28"/>
      <c r="C526" s="5"/>
      <c r="D526" s="5"/>
    </row>
    <row r="527">
      <c r="A527" s="28"/>
      <c r="B527" s="28"/>
      <c r="C527" s="5"/>
      <c r="D527" s="5"/>
    </row>
    <row r="528">
      <c r="A528" s="28"/>
      <c r="B528" s="28"/>
      <c r="C528" s="5"/>
      <c r="D528" s="5"/>
    </row>
    <row r="529">
      <c r="A529" s="28"/>
      <c r="B529" s="28"/>
      <c r="C529" s="5"/>
      <c r="D529" s="5"/>
    </row>
    <row r="530">
      <c r="A530" s="28"/>
      <c r="B530" s="28"/>
      <c r="C530" s="5"/>
      <c r="D530" s="5"/>
    </row>
    <row r="531">
      <c r="A531" s="28"/>
      <c r="B531" s="28"/>
      <c r="C531" s="5"/>
      <c r="D531" s="5"/>
    </row>
    <row r="532">
      <c r="A532" s="28"/>
      <c r="B532" s="28"/>
      <c r="C532" s="5"/>
      <c r="D532" s="5"/>
    </row>
    <row r="533">
      <c r="A533" s="28"/>
      <c r="B533" s="28"/>
      <c r="C533" s="5"/>
      <c r="D533" s="5"/>
    </row>
    <row r="534">
      <c r="A534" s="28"/>
      <c r="B534" s="28"/>
      <c r="C534" s="5"/>
      <c r="D534" s="5"/>
    </row>
    <row r="535">
      <c r="A535" s="28"/>
      <c r="B535" s="28"/>
      <c r="C535" s="5"/>
      <c r="D535" s="5"/>
    </row>
    <row r="536">
      <c r="A536" s="28"/>
      <c r="B536" s="28"/>
      <c r="C536" s="5"/>
      <c r="D536" s="5"/>
    </row>
    <row r="537">
      <c r="A537" s="28"/>
      <c r="B537" s="28"/>
      <c r="C537" s="5"/>
      <c r="D537" s="5"/>
    </row>
    <row r="538">
      <c r="A538" s="28"/>
      <c r="B538" s="28"/>
      <c r="C538" s="5"/>
      <c r="D538" s="5"/>
    </row>
    <row r="539">
      <c r="A539" s="28"/>
      <c r="B539" s="28"/>
      <c r="C539" s="5"/>
      <c r="D539" s="5"/>
    </row>
    <row r="540">
      <c r="A540" s="28"/>
      <c r="B540" s="28"/>
      <c r="C540" s="5"/>
      <c r="D540" s="5"/>
    </row>
    <row r="541">
      <c r="A541" s="28"/>
      <c r="B541" s="28"/>
      <c r="C541" s="5"/>
      <c r="D541" s="5"/>
    </row>
    <row r="542">
      <c r="A542" s="28"/>
      <c r="B542" s="28"/>
      <c r="C542" s="5"/>
      <c r="D542" s="5"/>
    </row>
    <row r="543">
      <c r="A543" s="28"/>
      <c r="B543" s="28"/>
      <c r="C543" s="5"/>
      <c r="D543" s="5"/>
    </row>
    <row r="544">
      <c r="A544" s="28"/>
      <c r="B544" s="28"/>
      <c r="C544" s="5"/>
      <c r="D544" s="5"/>
    </row>
    <row r="545">
      <c r="A545" s="28"/>
      <c r="B545" s="28"/>
      <c r="C545" s="5"/>
      <c r="D545" s="5"/>
    </row>
    <row r="546">
      <c r="A546" s="28"/>
      <c r="B546" s="28"/>
      <c r="C546" s="5"/>
      <c r="D546" s="5"/>
    </row>
    <row r="547">
      <c r="A547" s="28"/>
      <c r="B547" s="28"/>
      <c r="C547" s="5"/>
      <c r="D547" s="5"/>
    </row>
    <row r="548">
      <c r="A548" s="28"/>
      <c r="B548" s="28"/>
      <c r="C548" s="5"/>
      <c r="D548" s="5"/>
    </row>
    <row r="549">
      <c r="A549" s="28"/>
      <c r="B549" s="28"/>
      <c r="C549" s="5"/>
      <c r="D549" s="5"/>
    </row>
    <row r="550">
      <c r="A550" s="28"/>
      <c r="B550" s="28"/>
      <c r="C550" s="5"/>
      <c r="D550" s="5"/>
    </row>
    <row r="551">
      <c r="A551" s="28"/>
      <c r="B551" s="28"/>
      <c r="C551" s="5"/>
      <c r="D551" s="5"/>
    </row>
    <row r="552">
      <c r="A552" s="28"/>
      <c r="B552" s="28"/>
      <c r="C552" s="5"/>
      <c r="D552" s="5"/>
    </row>
    <row r="553">
      <c r="A553" s="28"/>
      <c r="B553" s="28"/>
      <c r="C553" s="5"/>
      <c r="D553" s="5"/>
    </row>
    <row r="554">
      <c r="A554" s="28"/>
      <c r="B554" s="28"/>
      <c r="C554" s="5"/>
      <c r="D554" s="5"/>
    </row>
    <row r="555">
      <c r="A555" s="28"/>
      <c r="B555" s="28"/>
      <c r="C555" s="5"/>
      <c r="D555" s="5"/>
    </row>
    <row r="556">
      <c r="A556" s="28"/>
      <c r="B556" s="28"/>
      <c r="C556" s="5"/>
      <c r="D556" s="5"/>
    </row>
    <row r="557">
      <c r="A557" s="28"/>
      <c r="B557" s="28"/>
      <c r="C557" s="5"/>
      <c r="D557" s="5"/>
    </row>
    <row r="558">
      <c r="A558" s="28"/>
      <c r="B558" s="28"/>
      <c r="C558" s="5"/>
      <c r="D558" s="5"/>
    </row>
    <row r="559">
      <c r="A559" s="28"/>
      <c r="B559" s="28"/>
      <c r="C559" s="5"/>
      <c r="D559" s="5"/>
    </row>
    <row r="560">
      <c r="A560" s="28"/>
      <c r="B560" s="28"/>
      <c r="C560" s="5"/>
      <c r="D560" s="5"/>
    </row>
    <row r="561">
      <c r="A561" s="28"/>
      <c r="B561" s="28"/>
      <c r="C561" s="5"/>
      <c r="D561" s="5"/>
    </row>
    <row r="562">
      <c r="A562" s="28"/>
      <c r="B562" s="28"/>
      <c r="C562" s="5"/>
      <c r="D562" s="5"/>
    </row>
    <row r="563">
      <c r="A563" s="28"/>
      <c r="B563" s="28"/>
      <c r="C563" s="5"/>
      <c r="D563" s="5"/>
    </row>
    <row r="564">
      <c r="A564" s="28"/>
      <c r="B564" s="28"/>
      <c r="C564" s="5"/>
      <c r="D564" s="5"/>
    </row>
    <row r="565">
      <c r="A565" s="28"/>
      <c r="B565" s="28"/>
      <c r="C565" s="5"/>
      <c r="D565" s="5"/>
    </row>
    <row r="566">
      <c r="A566" s="28"/>
      <c r="B566" s="28"/>
      <c r="C566" s="5"/>
      <c r="D566" s="5"/>
    </row>
    <row r="567">
      <c r="A567" s="28"/>
      <c r="B567" s="28"/>
      <c r="C567" s="5"/>
      <c r="D567" s="5"/>
    </row>
    <row r="568">
      <c r="A568" s="28"/>
      <c r="B568" s="28"/>
      <c r="C568" s="5"/>
      <c r="D568" s="5"/>
    </row>
    <row r="569">
      <c r="A569" s="28"/>
      <c r="B569" s="28"/>
      <c r="C569" s="5"/>
      <c r="D569" s="5"/>
    </row>
    <row r="570">
      <c r="A570" s="28"/>
      <c r="B570" s="28"/>
      <c r="C570" s="5"/>
      <c r="D570" s="5"/>
    </row>
    <row r="571">
      <c r="A571" s="28"/>
      <c r="B571" s="28"/>
      <c r="C571" s="5"/>
      <c r="D571" s="5"/>
    </row>
    <row r="572">
      <c r="A572" s="28"/>
      <c r="B572" s="28"/>
      <c r="C572" s="5"/>
      <c r="D572" s="5"/>
    </row>
    <row r="573">
      <c r="A573" s="28"/>
      <c r="B573" s="28"/>
      <c r="C573" s="5"/>
      <c r="D573" s="5"/>
    </row>
    <row r="574">
      <c r="A574" s="28"/>
      <c r="B574" s="28"/>
      <c r="C574" s="5"/>
      <c r="D574" s="5"/>
    </row>
    <row r="575">
      <c r="A575" s="28"/>
      <c r="B575" s="28"/>
      <c r="C575" s="5"/>
      <c r="D575" s="5"/>
    </row>
    <row r="576">
      <c r="A576" s="28"/>
      <c r="B576" s="28"/>
      <c r="C576" s="5"/>
      <c r="D576" s="5"/>
    </row>
    <row r="577">
      <c r="A577" s="28"/>
      <c r="B577" s="28"/>
      <c r="C577" s="5"/>
      <c r="D577" s="5"/>
    </row>
    <row r="578">
      <c r="A578" s="28"/>
      <c r="B578" s="28"/>
      <c r="C578" s="5"/>
      <c r="D578" s="5"/>
    </row>
    <row r="579">
      <c r="A579" s="28"/>
      <c r="B579" s="28"/>
      <c r="C579" s="5"/>
      <c r="D579" s="5"/>
    </row>
    <row r="580">
      <c r="A580" s="28"/>
      <c r="B580" s="28"/>
      <c r="C580" s="5"/>
      <c r="D580" s="5"/>
    </row>
    <row r="581">
      <c r="A581" s="28"/>
      <c r="B581" s="28"/>
      <c r="C581" s="5"/>
      <c r="D581" s="5"/>
    </row>
    <row r="582">
      <c r="A582" s="28"/>
      <c r="B582" s="28"/>
      <c r="C582" s="5"/>
      <c r="D582" s="5"/>
    </row>
    <row r="583">
      <c r="A583" s="28"/>
      <c r="B583" s="28"/>
      <c r="C583" s="5"/>
      <c r="D583" s="5"/>
    </row>
    <row r="584">
      <c r="A584" s="28"/>
      <c r="B584" s="28"/>
      <c r="C584" s="5"/>
      <c r="D584" s="5"/>
    </row>
    <row r="585">
      <c r="A585" s="28"/>
      <c r="B585" s="28"/>
      <c r="C585" s="5"/>
      <c r="D585" s="5"/>
    </row>
    <row r="586">
      <c r="A586" s="28"/>
      <c r="B586" s="28"/>
      <c r="C586" s="5"/>
      <c r="D586" s="5"/>
    </row>
    <row r="587">
      <c r="A587" s="28"/>
      <c r="B587" s="28"/>
      <c r="C587" s="5"/>
      <c r="D587" s="5"/>
    </row>
    <row r="588">
      <c r="A588" s="28"/>
      <c r="B588" s="28"/>
      <c r="C588" s="5"/>
      <c r="D588" s="5"/>
    </row>
    <row r="589">
      <c r="A589" s="28"/>
      <c r="B589" s="28"/>
      <c r="C589" s="5"/>
      <c r="D589" s="5"/>
    </row>
    <row r="590">
      <c r="A590" s="28"/>
      <c r="B590" s="28"/>
      <c r="C590" s="5"/>
      <c r="D590" s="5"/>
    </row>
    <row r="591">
      <c r="A591" s="28"/>
      <c r="B591" s="28"/>
      <c r="C591" s="5"/>
      <c r="D591" s="5"/>
    </row>
    <row r="592">
      <c r="A592" s="28"/>
      <c r="B592" s="28"/>
      <c r="C592" s="5"/>
      <c r="D592" s="5"/>
    </row>
    <row r="593">
      <c r="A593" s="28"/>
      <c r="B593" s="28"/>
      <c r="C593" s="5"/>
      <c r="D593" s="5"/>
    </row>
    <row r="594">
      <c r="A594" s="28"/>
      <c r="B594" s="28"/>
      <c r="C594" s="5"/>
      <c r="D594" s="5"/>
    </row>
    <row r="595">
      <c r="A595" s="28"/>
      <c r="B595" s="28"/>
      <c r="C595" s="5"/>
      <c r="D595" s="5"/>
    </row>
    <row r="596">
      <c r="A596" s="28"/>
      <c r="B596" s="28"/>
      <c r="C596" s="5"/>
      <c r="D596" s="5"/>
    </row>
    <row r="597">
      <c r="A597" s="28"/>
      <c r="B597" s="28"/>
      <c r="C597" s="5"/>
      <c r="D597" s="5"/>
    </row>
    <row r="598">
      <c r="A598" s="28"/>
      <c r="B598" s="28"/>
      <c r="C598" s="5"/>
      <c r="D598" s="5"/>
    </row>
    <row r="599">
      <c r="A599" s="28"/>
      <c r="B599" s="28"/>
      <c r="C599" s="5"/>
      <c r="D599" s="5"/>
    </row>
    <row r="600">
      <c r="A600" s="28"/>
      <c r="B600" s="28"/>
      <c r="C600" s="5"/>
      <c r="D600" s="5"/>
    </row>
    <row r="601">
      <c r="A601" s="28"/>
      <c r="B601" s="28"/>
      <c r="C601" s="5"/>
      <c r="D601" s="5"/>
    </row>
    <row r="602">
      <c r="A602" s="28"/>
      <c r="B602" s="28"/>
      <c r="C602" s="5"/>
      <c r="D602" s="5"/>
    </row>
    <row r="603">
      <c r="A603" s="28"/>
      <c r="B603" s="28"/>
      <c r="C603" s="5"/>
      <c r="D603" s="5"/>
    </row>
    <row r="604">
      <c r="A604" s="28"/>
      <c r="B604" s="28"/>
      <c r="C604" s="5"/>
      <c r="D604" s="5"/>
    </row>
    <row r="605">
      <c r="A605" s="28"/>
      <c r="B605" s="28"/>
      <c r="C605" s="5"/>
      <c r="D605" s="5"/>
    </row>
    <row r="606">
      <c r="A606" s="28"/>
      <c r="B606" s="28"/>
      <c r="C606" s="5"/>
      <c r="D606" s="5"/>
    </row>
    <row r="607">
      <c r="A607" s="28"/>
      <c r="B607" s="28"/>
      <c r="C607" s="5"/>
      <c r="D607" s="5"/>
    </row>
    <row r="608">
      <c r="A608" s="28"/>
      <c r="B608" s="28"/>
      <c r="C608" s="5"/>
      <c r="D608" s="5"/>
    </row>
    <row r="609">
      <c r="A609" s="28"/>
      <c r="B609" s="28"/>
      <c r="C609" s="5"/>
      <c r="D609" s="5"/>
    </row>
    <row r="610">
      <c r="A610" s="28"/>
      <c r="B610" s="28"/>
      <c r="C610" s="5"/>
      <c r="D610" s="5"/>
    </row>
    <row r="611">
      <c r="A611" s="28"/>
      <c r="B611" s="28"/>
      <c r="C611" s="5"/>
      <c r="D611" s="5"/>
    </row>
    <row r="612">
      <c r="A612" s="28"/>
      <c r="B612" s="28"/>
      <c r="C612" s="5"/>
      <c r="D612" s="5"/>
    </row>
    <row r="613">
      <c r="A613" s="28"/>
      <c r="B613" s="28"/>
      <c r="C613" s="5"/>
      <c r="D613" s="5"/>
    </row>
    <row r="614">
      <c r="A614" s="28"/>
      <c r="B614" s="28"/>
      <c r="C614" s="5"/>
      <c r="D614" s="5"/>
    </row>
    <row r="615">
      <c r="A615" s="28"/>
      <c r="B615" s="28"/>
      <c r="C615" s="5"/>
      <c r="D615" s="5"/>
    </row>
    <row r="616">
      <c r="A616" s="28"/>
      <c r="B616" s="28"/>
      <c r="C616" s="5"/>
      <c r="D616" s="5"/>
    </row>
    <row r="617">
      <c r="A617" s="28"/>
      <c r="B617" s="28"/>
      <c r="C617" s="5"/>
      <c r="D617" s="5"/>
    </row>
    <row r="618">
      <c r="A618" s="28"/>
      <c r="B618" s="28"/>
      <c r="C618" s="5"/>
      <c r="D618" s="5"/>
    </row>
    <row r="619">
      <c r="A619" s="28"/>
      <c r="B619" s="28"/>
      <c r="C619" s="5"/>
      <c r="D619" s="5"/>
    </row>
    <row r="620">
      <c r="A620" s="28"/>
      <c r="B620" s="28"/>
      <c r="C620" s="5"/>
      <c r="D620" s="5"/>
    </row>
    <row r="621">
      <c r="A621" s="28"/>
      <c r="B621" s="28"/>
      <c r="C621" s="5"/>
      <c r="D621" s="5"/>
    </row>
    <row r="622">
      <c r="A622" s="28"/>
      <c r="B622" s="28"/>
      <c r="C622" s="5"/>
      <c r="D622" s="5"/>
    </row>
    <row r="623">
      <c r="A623" s="28"/>
      <c r="B623" s="28"/>
      <c r="C623" s="5"/>
      <c r="D623" s="5"/>
    </row>
    <row r="624">
      <c r="A624" s="28"/>
      <c r="B624" s="28"/>
      <c r="C624" s="5"/>
      <c r="D624" s="5"/>
    </row>
    <row r="625">
      <c r="A625" s="28"/>
      <c r="B625" s="28"/>
      <c r="C625" s="5"/>
      <c r="D625" s="5"/>
    </row>
    <row r="626">
      <c r="A626" s="28"/>
      <c r="B626" s="28"/>
      <c r="C626" s="5"/>
      <c r="D626" s="5"/>
    </row>
    <row r="627">
      <c r="A627" s="28"/>
      <c r="B627" s="28"/>
      <c r="C627" s="5"/>
      <c r="D627" s="5"/>
    </row>
    <row r="628">
      <c r="A628" s="28"/>
      <c r="B628" s="28"/>
      <c r="C628" s="5"/>
      <c r="D628" s="5"/>
    </row>
    <row r="629">
      <c r="A629" s="28"/>
      <c r="B629" s="28"/>
      <c r="C629" s="5"/>
      <c r="D629" s="5"/>
    </row>
    <row r="630">
      <c r="A630" s="28"/>
      <c r="B630" s="28"/>
      <c r="C630" s="5"/>
      <c r="D630" s="5"/>
    </row>
    <row r="631">
      <c r="A631" s="28"/>
      <c r="B631" s="28"/>
      <c r="C631" s="5"/>
      <c r="D631" s="5"/>
    </row>
    <row r="632">
      <c r="A632" s="28"/>
      <c r="B632" s="28"/>
      <c r="C632" s="5"/>
      <c r="D632" s="5"/>
    </row>
    <row r="633">
      <c r="A633" s="28"/>
      <c r="B633" s="28"/>
      <c r="C633" s="5"/>
      <c r="D633" s="5"/>
    </row>
    <row r="634">
      <c r="A634" s="28"/>
      <c r="B634" s="28"/>
      <c r="C634" s="5"/>
      <c r="D634" s="5"/>
    </row>
    <row r="635">
      <c r="A635" s="28"/>
      <c r="B635" s="28"/>
      <c r="C635" s="5"/>
      <c r="D635" s="5"/>
    </row>
    <row r="636">
      <c r="A636" s="28"/>
      <c r="B636" s="28"/>
      <c r="C636" s="5"/>
      <c r="D636" s="5"/>
    </row>
    <row r="637">
      <c r="A637" s="28"/>
      <c r="B637" s="28"/>
      <c r="C637" s="5"/>
      <c r="D637" s="5"/>
    </row>
    <row r="638">
      <c r="A638" s="28"/>
      <c r="B638" s="28"/>
      <c r="C638" s="5"/>
      <c r="D638" s="5"/>
    </row>
    <row r="639">
      <c r="A639" s="28"/>
      <c r="B639" s="28"/>
      <c r="C639" s="5"/>
      <c r="D639" s="5"/>
    </row>
    <row r="640">
      <c r="A640" s="28"/>
      <c r="B640" s="28"/>
      <c r="C640" s="5"/>
      <c r="D640" s="5"/>
    </row>
    <row r="641">
      <c r="A641" s="28"/>
      <c r="B641" s="28"/>
      <c r="C641" s="5"/>
      <c r="D641" s="5"/>
    </row>
    <row r="642">
      <c r="A642" s="28"/>
      <c r="B642" s="28"/>
      <c r="C642" s="5"/>
      <c r="D642" s="5"/>
    </row>
    <row r="643">
      <c r="A643" s="28"/>
      <c r="B643" s="28"/>
      <c r="C643" s="5"/>
      <c r="D643" s="5"/>
    </row>
    <row r="644">
      <c r="A644" s="28"/>
      <c r="B644" s="28"/>
      <c r="C644" s="5"/>
      <c r="D644" s="5"/>
    </row>
    <row r="645">
      <c r="A645" s="28"/>
      <c r="B645" s="28"/>
      <c r="C645" s="5"/>
      <c r="D645" s="5"/>
    </row>
    <row r="646">
      <c r="A646" s="28"/>
      <c r="B646" s="28"/>
      <c r="C646" s="5"/>
      <c r="D646" s="5"/>
    </row>
    <row r="647">
      <c r="A647" s="28"/>
      <c r="B647" s="28"/>
      <c r="C647" s="5"/>
      <c r="D647" s="5"/>
    </row>
    <row r="648">
      <c r="A648" s="28"/>
      <c r="B648" s="28"/>
      <c r="C648" s="5"/>
      <c r="D648" s="5"/>
    </row>
    <row r="649">
      <c r="A649" s="28"/>
      <c r="B649" s="28"/>
      <c r="C649" s="5"/>
      <c r="D649" s="5"/>
    </row>
    <row r="650">
      <c r="A650" s="28"/>
      <c r="B650" s="28"/>
      <c r="C650" s="5"/>
      <c r="D650" s="5"/>
    </row>
    <row r="651">
      <c r="A651" s="28"/>
      <c r="B651" s="28"/>
      <c r="C651" s="5"/>
      <c r="D651" s="5"/>
    </row>
    <row r="652">
      <c r="A652" s="28"/>
      <c r="B652" s="28"/>
      <c r="C652" s="5"/>
      <c r="D652" s="5"/>
    </row>
    <row r="653">
      <c r="A653" s="28"/>
      <c r="B653" s="28"/>
      <c r="C653" s="5"/>
      <c r="D653" s="5"/>
    </row>
    <row r="654">
      <c r="A654" s="28"/>
      <c r="B654" s="28"/>
      <c r="C654" s="5"/>
      <c r="D654" s="5"/>
    </row>
    <row r="655">
      <c r="A655" s="28"/>
      <c r="B655" s="28"/>
      <c r="C655" s="5"/>
      <c r="D655" s="5"/>
    </row>
    <row r="656">
      <c r="A656" s="28"/>
      <c r="B656" s="28"/>
      <c r="C656" s="5"/>
      <c r="D656" s="5"/>
    </row>
    <row r="657">
      <c r="A657" s="28"/>
      <c r="B657" s="28"/>
      <c r="C657" s="5"/>
      <c r="D657" s="5"/>
    </row>
    <row r="658">
      <c r="A658" s="28"/>
      <c r="B658" s="28"/>
      <c r="C658" s="5"/>
      <c r="D658" s="5"/>
    </row>
    <row r="659">
      <c r="A659" s="28"/>
      <c r="B659" s="28"/>
      <c r="C659" s="5"/>
      <c r="D659" s="5"/>
    </row>
    <row r="660">
      <c r="A660" s="28"/>
      <c r="B660" s="28"/>
      <c r="C660" s="5"/>
      <c r="D660" s="5"/>
    </row>
    <row r="661">
      <c r="A661" s="28"/>
      <c r="B661" s="28"/>
      <c r="C661" s="5"/>
      <c r="D661" s="5"/>
    </row>
    <row r="662">
      <c r="A662" s="28"/>
      <c r="B662" s="28"/>
      <c r="C662" s="5"/>
      <c r="D662" s="5"/>
    </row>
    <row r="663">
      <c r="A663" s="28"/>
      <c r="B663" s="28"/>
      <c r="C663" s="5"/>
      <c r="D663" s="5"/>
    </row>
    <row r="664">
      <c r="A664" s="28"/>
      <c r="B664" s="28"/>
      <c r="C664" s="5"/>
      <c r="D664" s="5"/>
    </row>
    <row r="665">
      <c r="A665" s="28"/>
      <c r="B665" s="28"/>
      <c r="C665" s="5"/>
      <c r="D665" s="5"/>
    </row>
    <row r="666">
      <c r="A666" s="28"/>
      <c r="B666" s="28"/>
      <c r="C666" s="5"/>
      <c r="D666" s="5"/>
    </row>
    <row r="667">
      <c r="A667" s="28"/>
      <c r="B667" s="28"/>
      <c r="C667" s="5"/>
      <c r="D667" s="5"/>
    </row>
    <row r="668">
      <c r="A668" s="28"/>
      <c r="B668" s="28"/>
      <c r="C668" s="5"/>
      <c r="D668" s="5"/>
    </row>
    <row r="669">
      <c r="A669" s="28"/>
      <c r="B669" s="28"/>
      <c r="C669" s="5"/>
      <c r="D669" s="5"/>
    </row>
    <row r="670">
      <c r="A670" s="28"/>
      <c r="B670" s="28"/>
      <c r="C670" s="5"/>
      <c r="D670" s="5"/>
    </row>
    <row r="671">
      <c r="A671" s="28"/>
      <c r="B671" s="28"/>
      <c r="C671" s="5"/>
      <c r="D671" s="5"/>
    </row>
    <row r="672">
      <c r="A672" s="28"/>
      <c r="B672" s="28"/>
      <c r="C672" s="5"/>
      <c r="D672" s="5"/>
    </row>
    <row r="673">
      <c r="A673" s="28"/>
      <c r="B673" s="28"/>
      <c r="C673" s="5"/>
      <c r="D673" s="5"/>
    </row>
    <row r="674">
      <c r="A674" s="28"/>
      <c r="B674" s="28"/>
      <c r="C674" s="5"/>
      <c r="D674" s="5"/>
    </row>
    <row r="675">
      <c r="A675" s="28"/>
      <c r="B675" s="28"/>
      <c r="C675" s="5"/>
      <c r="D675" s="5"/>
    </row>
    <row r="676">
      <c r="A676" s="28"/>
      <c r="B676" s="28"/>
      <c r="C676" s="5"/>
      <c r="D676" s="5"/>
    </row>
    <row r="677">
      <c r="A677" s="28"/>
      <c r="B677" s="28"/>
      <c r="C677" s="5"/>
      <c r="D677" s="5"/>
    </row>
    <row r="678">
      <c r="A678" s="28"/>
      <c r="B678" s="28"/>
      <c r="C678" s="5"/>
      <c r="D678" s="5"/>
    </row>
    <row r="679">
      <c r="A679" s="28"/>
      <c r="B679" s="28"/>
      <c r="C679" s="5"/>
      <c r="D679" s="5"/>
    </row>
    <row r="680">
      <c r="A680" s="28"/>
      <c r="B680" s="28"/>
      <c r="C680" s="5"/>
      <c r="D680" s="5"/>
    </row>
    <row r="681">
      <c r="A681" s="28"/>
      <c r="B681" s="28"/>
      <c r="C681" s="5"/>
      <c r="D681" s="5"/>
    </row>
    <row r="682">
      <c r="A682" s="28"/>
      <c r="B682" s="28"/>
      <c r="C682" s="5"/>
      <c r="D682" s="5"/>
    </row>
    <row r="683">
      <c r="A683" s="28"/>
      <c r="B683" s="28"/>
      <c r="C683" s="5"/>
      <c r="D683" s="5"/>
    </row>
    <row r="684">
      <c r="A684" s="28"/>
      <c r="B684" s="28"/>
      <c r="C684" s="5"/>
      <c r="D684" s="5"/>
    </row>
    <row r="685">
      <c r="A685" s="28"/>
      <c r="B685" s="28"/>
      <c r="C685" s="5"/>
      <c r="D685" s="5"/>
    </row>
    <row r="686">
      <c r="A686" s="28"/>
      <c r="B686" s="28"/>
      <c r="C686" s="5"/>
      <c r="D686" s="5"/>
    </row>
    <row r="687">
      <c r="A687" s="28"/>
      <c r="B687" s="28"/>
      <c r="C687" s="5"/>
      <c r="D687" s="5"/>
    </row>
    <row r="688">
      <c r="A688" s="28"/>
      <c r="B688" s="28"/>
      <c r="C688" s="5"/>
      <c r="D688" s="5"/>
    </row>
    <row r="689">
      <c r="A689" s="28"/>
      <c r="B689" s="28"/>
      <c r="C689" s="5"/>
      <c r="D689" s="5"/>
    </row>
    <row r="690">
      <c r="A690" s="28"/>
      <c r="B690" s="28"/>
      <c r="C690" s="5"/>
      <c r="D690" s="5"/>
    </row>
    <row r="691">
      <c r="A691" s="28"/>
      <c r="B691" s="28"/>
      <c r="C691" s="5"/>
      <c r="D691" s="5"/>
    </row>
    <row r="692">
      <c r="A692" s="28"/>
      <c r="B692" s="28"/>
      <c r="C692" s="5"/>
      <c r="D692" s="5"/>
    </row>
    <row r="693">
      <c r="A693" s="28"/>
      <c r="B693" s="28"/>
      <c r="C693" s="5"/>
      <c r="D693" s="5"/>
    </row>
    <row r="694">
      <c r="A694" s="28"/>
      <c r="B694" s="28"/>
      <c r="C694" s="5"/>
      <c r="D694" s="5"/>
    </row>
    <row r="695">
      <c r="A695" s="28"/>
      <c r="B695" s="28"/>
      <c r="C695" s="5"/>
      <c r="D695" s="5"/>
    </row>
    <row r="696">
      <c r="A696" s="28"/>
      <c r="B696" s="28"/>
      <c r="C696" s="5"/>
      <c r="D696" s="5"/>
    </row>
    <row r="697">
      <c r="A697" s="28"/>
      <c r="B697" s="28"/>
      <c r="C697" s="5"/>
      <c r="D697" s="5"/>
    </row>
    <row r="698">
      <c r="A698" s="28"/>
      <c r="B698" s="28"/>
      <c r="C698" s="5"/>
      <c r="D698" s="5"/>
    </row>
    <row r="699">
      <c r="A699" s="28"/>
      <c r="B699" s="28"/>
      <c r="C699" s="5"/>
      <c r="D699" s="5"/>
    </row>
    <row r="700">
      <c r="A700" s="28"/>
      <c r="B700" s="28"/>
      <c r="C700" s="5"/>
      <c r="D700" s="5"/>
    </row>
    <row r="701">
      <c r="A701" s="28"/>
      <c r="B701" s="28"/>
      <c r="C701" s="5"/>
      <c r="D701" s="5"/>
    </row>
    <row r="702">
      <c r="A702" s="28"/>
      <c r="B702" s="28"/>
      <c r="C702" s="5"/>
      <c r="D702" s="5"/>
    </row>
    <row r="703">
      <c r="A703" s="28"/>
      <c r="B703" s="28"/>
      <c r="C703" s="5"/>
      <c r="D703" s="5"/>
    </row>
    <row r="704">
      <c r="A704" s="28"/>
      <c r="B704" s="28"/>
      <c r="C704" s="5"/>
      <c r="D704" s="5"/>
    </row>
    <row r="705">
      <c r="A705" s="28"/>
      <c r="B705" s="28"/>
      <c r="C705" s="5"/>
      <c r="D705" s="5"/>
    </row>
    <row r="706">
      <c r="A706" s="28"/>
      <c r="B706" s="28"/>
      <c r="C706" s="5"/>
      <c r="D706" s="5"/>
    </row>
    <row r="707">
      <c r="A707" s="28"/>
      <c r="B707" s="28"/>
      <c r="C707" s="5"/>
      <c r="D707" s="5"/>
    </row>
    <row r="708">
      <c r="A708" s="28"/>
      <c r="B708" s="28"/>
      <c r="C708" s="5"/>
      <c r="D708" s="5"/>
    </row>
    <row r="709">
      <c r="A709" s="28"/>
      <c r="B709" s="28"/>
      <c r="C709" s="5"/>
      <c r="D709" s="5"/>
    </row>
    <row r="710">
      <c r="A710" s="28"/>
      <c r="B710" s="28"/>
      <c r="C710" s="5"/>
      <c r="D710" s="5"/>
    </row>
    <row r="711">
      <c r="A711" s="28"/>
      <c r="B711" s="28"/>
      <c r="C711" s="5"/>
      <c r="D711" s="5"/>
    </row>
    <row r="712">
      <c r="A712" s="28"/>
      <c r="B712" s="28"/>
      <c r="C712" s="5"/>
      <c r="D712" s="5"/>
    </row>
    <row r="713">
      <c r="A713" s="28"/>
      <c r="B713" s="28"/>
      <c r="C713" s="5"/>
      <c r="D713" s="5"/>
    </row>
    <row r="714">
      <c r="A714" s="28"/>
      <c r="B714" s="28"/>
      <c r="C714" s="5"/>
      <c r="D714" s="5"/>
    </row>
    <row r="715">
      <c r="A715" s="28"/>
      <c r="B715" s="28"/>
      <c r="C715" s="5"/>
      <c r="D715" s="5"/>
    </row>
    <row r="716">
      <c r="A716" s="28"/>
      <c r="B716" s="28"/>
      <c r="C716" s="5"/>
      <c r="D716" s="5"/>
    </row>
    <row r="717">
      <c r="A717" s="28"/>
      <c r="B717" s="28"/>
      <c r="C717" s="5"/>
      <c r="D717" s="5"/>
    </row>
    <row r="718">
      <c r="A718" s="28"/>
      <c r="B718" s="28"/>
      <c r="C718" s="5"/>
      <c r="D718" s="5"/>
    </row>
    <row r="719">
      <c r="A719" s="28"/>
      <c r="B719" s="28"/>
      <c r="C719" s="5"/>
      <c r="D719" s="5"/>
    </row>
    <row r="720">
      <c r="A720" s="28"/>
      <c r="B720" s="28"/>
      <c r="C720" s="5"/>
      <c r="D720" s="5"/>
    </row>
    <row r="721">
      <c r="A721" s="28"/>
      <c r="B721" s="28"/>
      <c r="C721" s="5"/>
      <c r="D721" s="5"/>
    </row>
    <row r="722">
      <c r="A722" s="28"/>
      <c r="B722" s="28"/>
      <c r="C722" s="5"/>
      <c r="D722" s="5"/>
    </row>
    <row r="723">
      <c r="A723" s="28"/>
      <c r="B723" s="28"/>
      <c r="C723" s="5"/>
      <c r="D723" s="5"/>
    </row>
    <row r="724">
      <c r="A724" s="28"/>
      <c r="B724" s="28"/>
      <c r="C724" s="5"/>
      <c r="D724" s="5"/>
    </row>
    <row r="725">
      <c r="A725" s="28"/>
      <c r="B725" s="28"/>
      <c r="C725" s="5"/>
      <c r="D725" s="5"/>
    </row>
    <row r="726">
      <c r="A726" s="28"/>
      <c r="B726" s="28"/>
      <c r="C726" s="5"/>
      <c r="D726" s="5"/>
    </row>
    <row r="727">
      <c r="A727" s="28"/>
      <c r="B727" s="28"/>
      <c r="C727" s="5"/>
      <c r="D727" s="5"/>
    </row>
    <row r="728">
      <c r="A728" s="28"/>
      <c r="B728" s="28"/>
      <c r="C728" s="5"/>
      <c r="D728" s="5"/>
    </row>
    <row r="729">
      <c r="A729" s="28"/>
      <c r="B729" s="28"/>
      <c r="C729" s="5"/>
      <c r="D729" s="5"/>
    </row>
    <row r="730">
      <c r="A730" s="28"/>
      <c r="B730" s="28"/>
      <c r="C730" s="5"/>
      <c r="D730" s="5"/>
    </row>
    <row r="731">
      <c r="A731" s="28"/>
      <c r="B731" s="28"/>
      <c r="C731" s="5"/>
      <c r="D731" s="5"/>
    </row>
    <row r="732">
      <c r="A732" s="28"/>
      <c r="B732" s="28"/>
      <c r="C732" s="5"/>
      <c r="D732" s="5"/>
    </row>
    <row r="733">
      <c r="A733" s="28"/>
      <c r="B733" s="28"/>
      <c r="C733" s="5"/>
      <c r="D733" s="5"/>
    </row>
    <row r="734">
      <c r="A734" s="28"/>
      <c r="B734" s="28"/>
      <c r="C734" s="5"/>
      <c r="D734" s="5"/>
    </row>
    <row r="735">
      <c r="A735" s="28"/>
      <c r="B735" s="28"/>
      <c r="C735" s="5"/>
      <c r="D735" s="5"/>
    </row>
    <row r="736">
      <c r="A736" s="28"/>
      <c r="B736" s="28"/>
      <c r="C736" s="5"/>
      <c r="D736" s="5"/>
    </row>
    <row r="737">
      <c r="A737" s="28"/>
      <c r="B737" s="28"/>
      <c r="C737" s="5"/>
      <c r="D737" s="5"/>
    </row>
    <row r="738">
      <c r="A738" s="28"/>
      <c r="B738" s="28"/>
      <c r="C738" s="5"/>
      <c r="D738" s="5"/>
    </row>
    <row r="739">
      <c r="A739" s="28"/>
      <c r="B739" s="28"/>
      <c r="C739" s="5"/>
      <c r="D739" s="5"/>
    </row>
    <row r="740">
      <c r="A740" s="28"/>
      <c r="B740" s="28"/>
      <c r="C740" s="5"/>
      <c r="D740" s="5"/>
    </row>
    <row r="741">
      <c r="A741" s="28"/>
      <c r="B741" s="28"/>
      <c r="C741" s="5"/>
      <c r="D741" s="5"/>
    </row>
    <row r="742">
      <c r="A742" s="28"/>
      <c r="B742" s="28"/>
      <c r="C742" s="5"/>
      <c r="D742" s="5"/>
    </row>
    <row r="743">
      <c r="A743" s="28"/>
      <c r="B743" s="28"/>
      <c r="C743" s="5"/>
      <c r="D743" s="5"/>
    </row>
    <row r="744">
      <c r="A744" s="28"/>
      <c r="B744" s="28"/>
      <c r="C744" s="5"/>
      <c r="D744" s="5"/>
    </row>
    <row r="745">
      <c r="A745" s="28"/>
      <c r="B745" s="28"/>
      <c r="C745" s="5"/>
      <c r="D745" s="5"/>
    </row>
    <row r="746">
      <c r="A746" s="28"/>
      <c r="B746" s="28"/>
      <c r="C746" s="5"/>
      <c r="D746" s="5"/>
    </row>
    <row r="747">
      <c r="A747" s="28"/>
      <c r="B747" s="28"/>
      <c r="C747" s="5"/>
      <c r="D747" s="5"/>
    </row>
    <row r="748">
      <c r="A748" s="28"/>
      <c r="B748" s="28"/>
      <c r="C748" s="5"/>
      <c r="D748" s="5"/>
    </row>
    <row r="749">
      <c r="A749" s="28"/>
      <c r="B749" s="28"/>
      <c r="C749" s="5"/>
      <c r="D749" s="5"/>
    </row>
    <row r="750">
      <c r="A750" s="28"/>
      <c r="B750" s="28"/>
      <c r="C750" s="5"/>
      <c r="D750" s="5"/>
    </row>
    <row r="751">
      <c r="A751" s="28"/>
      <c r="B751" s="28"/>
      <c r="C751" s="5"/>
      <c r="D751" s="5"/>
    </row>
    <row r="752">
      <c r="A752" s="28"/>
      <c r="B752" s="28"/>
      <c r="C752" s="5"/>
      <c r="D752" s="5"/>
    </row>
    <row r="753">
      <c r="A753" s="28"/>
      <c r="B753" s="28"/>
      <c r="C753" s="5"/>
      <c r="D753" s="5"/>
    </row>
    <row r="754">
      <c r="A754" s="28"/>
      <c r="B754" s="28"/>
      <c r="C754" s="5"/>
      <c r="D754" s="5"/>
    </row>
    <row r="755">
      <c r="A755" s="28"/>
      <c r="B755" s="28"/>
      <c r="C755" s="5"/>
      <c r="D755" s="5"/>
    </row>
    <row r="756">
      <c r="A756" s="28"/>
      <c r="B756" s="28"/>
      <c r="C756" s="5"/>
      <c r="D756" s="5"/>
    </row>
    <row r="757">
      <c r="A757" s="28"/>
      <c r="B757" s="28"/>
      <c r="C757" s="5"/>
      <c r="D757" s="5"/>
    </row>
    <row r="758">
      <c r="A758" s="28"/>
      <c r="B758" s="28"/>
      <c r="C758" s="5"/>
      <c r="D758" s="5"/>
    </row>
    <row r="759">
      <c r="A759" s="28"/>
      <c r="B759" s="28"/>
      <c r="C759" s="5"/>
      <c r="D759" s="5"/>
    </row>
    <row r="760">
      <c r="A760" s="28"/>
      <c r="B760" s="28"/>
      <c r="C760" s="5"/>
      <c r="D760" s="5"/>
    </row>
    <row r="761">
      <c r="A761" s="28"/>
      <c r="B761" s="28"/>
      <c r="C761" s="5"/>
      <c r="D761" s="5"/>
    </row>
    <row r="762">
      <c r="A762" s="28"/>
      <c r="B762" s="28"/>
      <c r="C762" s="5"/>
      <c r="D762" s="5"/>
    </row>
    <row r="763">
      <c r="A763" s="28"/>
      <c r="B763" s="28"/>
      <c r="C763" s="5"/>
      <c r="D763" s="5"/>
    </row>
    <row r="764">
      <c r="A764" s="28"/>
      <c r="B764" s="28"/>
      <c r="C764" s="5"/>
      <c r="D764" s="5"/>
    </row>
    <row r="765">
      <c r="A765" s="28"/>
      <c r="B765" s="28"/>
      <c r="C765" s="5"/>
      <c r="D765" s="5"/>
    </row>
    <row r="766">
      <c r="A766" s="28"/>
      <c r="B766" s="28"/>
      <c r="C766" s="5"/>
      <c r="D766" s="5"/>
    </row>
    <row r="767">
      <c r="A767" s="28"/>
      <c r="B767" s="28"/>
      <c r="C767" s="5"/>
      <c r="D767" s="5"/>
    </row>
    <row r="768">
      <c r="A768" s="28"/>
      <c r="B768" s="28"/>
      <c r="C768" s="5"/>
      <c r="D768" s="5"/>
    </row>
    <row r="769">
      <c r="A769" s="28"/>
      <c r="B769" s="28"/>
      <c r="C769" s="5"/>
      <c r="D769" s="5"/>
    </row>
    <row r="770">
      <c r="A770" s="28"/>
      <c r="B770" s="28"/>
      <c r="C770" s="5"/>
      <c r="D770" s="5"/>
    </row>
    <row r="771">
      <c r="A771" s="28"/>
      <c r="B771" s="28"/>
      <c r="C771" s="5"/>
      <c r="D771" s="5"/>
    </row>
    <row r="772">
      <c r="A772" s="28"/>
      <c r="B772" s="28"/>
      <c r="C772" s="5"/>
      <c r="D772" s="5"/>
    </row>
    <row r="773">
      <c r="A773" s="28"/>
      <c r="B773" s="28"/>
      <c r="C773" s="5"/>
      <c r="D773" s="5"/>
    </row>
    <row r="774">
      <c r="A774" s="28"/>
      <c r="B774" s="28"/>
      <c r="C774" s="5"/>
      <c r="D774" s="5"/>
    </row>
    <row r="775">
      <c r="A775" s="28"/>
      <c r="B775" s="28"/>
      <c r="C775" s="5"/>
      <c r="D775" s="5"/>
    </row>
    <row r="776">
      <c r="A776" s="28"/>
      <c r="B776" s="28"/>
      <c r="C776" s="5"/>
      <c r="D776" s="5"/>
    </row>
    <row r="777">
      <c r="A777" s="28"/>
      <c r="B777" s="28"/>
      <c r="C777" s="5"/>
      <c r="D777" s="5"/>
    </row>
    <row r="778">
      <c r="A778" s="28"/>
      <c r="B778" s="28"/>
      <c r="C778" s="5"/>
      <c r="D778" s="5"/>
    </row>
    <row r="779">
      <c r="A779" s="28"/>
      <c r="B779" s="28"/>
      <c r="C779" s="5"/>
      <c r="D779" s="5"/>
    </row>
    <row r="780">
      <c r="A780" s="28"/>
      <c r="B780" s="28"/>
      <c r="C780" s="5"/>
      <c r="D780" s="5"/>
    </row>
    <row r="781">
      <c r="A781" s="28"/>
      <c r="B781" s="28"/>
      <c r="C781" s="5"/>
      <c r="D781" s="5"/>
    </row>
    <row r="782">
      <c r="A782" s="28"/>
      <c r="B782" s="28"/>
      <c r="C782" s="5"/>
      <c r="D782" s="5"/>
    </row>
    <row r="783">
      <c r="A783" s="28"/>
      <c r="B783" s="28"/>
      <c r="C783" s="5"/>
      <c r="D783" s="5"/>
    </row>
    <row r="784">
      <c r="A784" s="28"/>
      <c r="B784" s="28"/>
      <c r="C784" s="5"/>
      <c r="D784" s="5"/>
    </row>
    <row r="785">
      <c r="A785" s="28"/>
      <c r="B785" s="28"/>
      <c r="C785" s="5"/>
      <c r="D785" s="5"/>
    </row>
    <row r="786">
      <c r="A786" s="28"/>
      <c r="B786" s="28"/>
      <c r="C786" s="5"/>
      <c r="D786" s="5"/>
    </row>
    <row r="787">
      <c r="A787" s="28"/>
      <c r="B787" s="28"/>
      <c r="C787" s="5"/>
      <c r="D787" s="5"/>
    </row>
    <row r="788">
      <c r="A788" s="28"/>
      <c r="B788" s="28"/>
      <c r="C788" s="5"/>
      <c r="D788" s="5"/>
    </row>
    <row r="789">
      <c r="A789" s="28"/>
      <c r="B789" s="28"/>
      <c r="C789" s="5"/>
      <c r="D789" s="5"/>
    </row>
    <row r="790">
      <c r="A790" s="28"/>
      <c r="B790" s="28"/>
      <c r="C790" s="5"/>
      <c r="D790" s="5"/>
    </row>
    <row r="791">
      <c r="A791" s="28"/>
      <c r="B791" s="28"/>
      <c r="C791" s="5"/>
      <c r="D791" s="5"/>
    </row>
    <row r="792">
      <c r="A792" s="28"/>
      <c r="B792" s="28"/>
      <c r="C792" s="5"/>
      <c r="D792" s="5"/>
    </row>
    <row r="793">
      <c r="A793" s="28"/>
      <c r="B793" s="28"/>
      <c r="C793" s="5"/>
      <c r="D793" s="5"/>
    </row>
    <row r="794">
      <c r="A794" s="28"/>
      <c r="B794" s="28"/>
      <c r="C794" s="5"/>
      <c r="D794" s="5"/>
    </row>
    <row r="795">
      <c r="A795" s="28"/>
      <c r="B795" s="28"/>
      <c r="C795" s="5"/>
      <c r="D795" s="5"/>
    </row>
    <row r="796">
      <c r="A796" s="28"/>
      <c r="B796" s="28"/>
      <c r="C796" s="5"/>
      <c r="D796" s="5"/>
    </row>
    <row r="797">
      <c r="A797" s="28"/>
      <c r="B797" s="28"/>
      <c r="C797" s="5"/>
      <c r="D797" s="5"/>
    </row>
    <row r="798">
      <c r="A798" s="28"/>
      <c r="B798" s="28"/>
      <c r="C798" s="5"/>
      <c r="D798" s="5"/>
    </row>
    <row r="799">
      <c r="A799" s="28"/>
      <c r="B799" s="28"/>
      <c r="C799" s="5"/>
      <c r="D799" s="5"/>
    </row>
    <row r="800">
      <c r="A800" s="28"/>
      <c r="B800" s="28"/>
      <c r="C800" s="5"/>
      <c r="D800" s="5"/>
    </row>
    <row r="801">
      <c r="A801" s="28"/>
      <c r="B801" s="28"/>
      <c r="C801" s="5"/>
      <c r="D801" s="5"/>
    </row>
    <row r="802">
      <c r="A802" s="28"/>
      <c r="B802" s="28"/>
      <c r="C802" s="5"/>
      <c r="D802" s="5"/>
    </row>
    <row r="803">
      <c r="A803" s="28"/>
      <c r="B803" s="28"/>
      <c r="C803" s="5"/>
      <c r="D803" s="5"/>
    </row>
    <row r="804">
      <c r="A804" s="28"/>
      <c r="B804" s="28"/>
      <c r="C804" s="5"/>
      <c r="D804" s="5"/>
    </row>
    <row r="805">
      <c r="A805" s="28"/>
      <c r="B805" s="28"/>
      <c r="C805" s="5"/>
      <c r="D805" s="5"/>
    </row>
    <row r="806">
      <c r="A806" s="28"/>
      <c r="B806" s="28"/>
      <c r="C806" s="5"/>
      <c r="D806" s="5"/>
    </row>
    <row r="807">
      <c r="A807" s="28"/>
      <c r="B807" s="28"/>
      <c r="C807" s="5"/>
      <c r="D807" s="5"/>
    </row>
    <row r="808">
      <c r="A808" s="28"/>
      <c r="B808" s="28"/>
      <c r="C808" s="5"/>
      <c r="D808" s="5"/>
    </row>
    <row r="809">
      <c r="A809" s="28"/>
      <c r="B809" s="28"/>
      <c r="C809" s="5"/>
      <c r="D809" s="5"/>
    </row>
    <row r="810">
      <c r="A810" s="28"/>
      <c r="B810" s="28"/>
      <c r="C810" s="5"/>
      <c r="D810" s="5"/>
    </row>
    <row r="811">
      <c r="A811" s="28"/>
      <c r="B811" s="28"/>
      <c r="C811" s="5"/>
      <c r="D811" s="5"/>
    </row>
    <row r="812">
      <c r="A812" s="28"/>
      <c r="B812" s="28"/>
      <c r="C812" s="5"/>
      <c r="D812" s="5"/>
    </row>
    <row r="813">
      <c r="A813" s="28"/>
      <c r="B813" s="28"/>
      <c r="C813" s="5"/>
      <c r="D813" s="5"/>
    </row>
    <row r="814">
      <c r="A814" s="28"/>
      <c r="B814" s="28"/>
      <c r="C814" s="5"/>
      <c r="D814" s="5"/>
    </row>
    <row r="815">
      <c r="A815" s="28"/>
      <c r="B815" s="28"/>
      <c r="C815" s="5"/>
      <c r="D815" s="5"/>
    </row>
    <row r="816">
      <c r="A816" s="28"/>
      <c r="B816" s="28"/>
      <c r="C816" s="5"/>
      <c r="D816" s="5"/>
    </row>
    <row r="817">
      <c r="A817" s="28"/>
      <c r="B817" s="28"/>
      <c r="C817" s="5"/>
      <c r="D817" s="5"/>
    </row>
    <row r="818">
      <c r="A818" s="28"/>
      <c r="B818" s="28"/>
      <c r="C818" s="5"/>
      <c r="D818" s="5"/>
    </row>
    <row r="819">
      <c r="A819" s="28"/>
      <c r="B819" s="28"/>
      <c r="C819" s="5"/>
      <c r="D819" s="5"/>
    </row>
    <row r="820">
      <c r="A820" s="28"/>
      <c r="B820" s="28"/>
      <c r="C820" s="5"/>
      <c r="D820" s="5"/>
    </row>
    <row r="821">
      <c r="A821" s="28"/>
      <c r="B821" s="28"/>
      <c r="C821" s="5"/>
      <c r="D821" s="5"/>
    </row>
    <row r="822">
      <c r="A822" s="28"/>
      <c r="B822" s="28"/>
      <c r="C822" s="5"/>
      <c r="D822" s="5"/>
    </row>
    <row r="823">
      <c r="A823" s="28"/>
      <c r="B823" s="28"/>
      <c r="C823" s="5"/>
      <c r="D823" s="5"/>
    </row>
    <row r="824">
      <c r="A824" s="28"/>
      <c r="B824" s="28"/>
      <c r="C824" s="5"/>
      <c r="D824" s="5"/>
    </row>
    <row r="825">
      <c r="A825" s="28"/>
      <c r="B825" s="28"/>
      <c r="C825" s="5"/>
      <c r="D825" s="5"/>
    </row>
    <row r="826">
      <c r="A826" s="28"/>
      <c r="B826" s="28"/>
      <c r="C826" s="5"/>
      <c r="D826" s="5"/>
    </row>
    <row r="827">
      <c r="A827" s="28"/>
      <c r="B827" s="28"/>
      <c r="C827" s="5"/>
      <c r="D827" s="5"/>
    </row>
    <row r="828">
      <c r="A828" s="28"/>
      <c r="B828" s="28"/>
      <c r="C828" s="5"/>
      <c r="D828" s="5"/>
    </row>
    <row r="829">
      <c r="A829" s="28"/>
      <c r="B829" s="28"/>
      <c r="C829" s="5"/>
      <c r="D829" s="5"/>
    </row>
    <row r="830">
      <c r="A830" s="28"/>
      <c r="B830" s="28"/>
      <c r="C830" s="5"/>
      <c r="D830" s="5"/>
    </row>
    <row r="831">
      <c r="A831" s="28"/>
      <c r="B831" s="28"/>
      <c r="C831" s="5"/>
      <c r="D831" s="5"/>
    </row>
    <row r="832">
      <c r="A832" s="28"/>
      <c r="B832" s="28"/>
      <c r="C832" s="5"/>
      <c r="D832" s="5"/>
    </row>
    <row r="833">
      <c r="A833" s="28"/>
      <c r="B833" s="28"/>
      <c r="C833" s="5"/>
      <c r="D833" s="5"/>
    </row>
    <row r="834">
      <c r="A834" s="28"/>
      <c r="B834" s="28"/>
      <c r="C834" s="5"/>
      <c r="D834" s="5"/>
    </row>
    <row r="835">
      <c r="A835" s="28"/>
      <c r="B835" s="28"/>
      <c r="C835" s="5"/>
      <c r="D835" s="5"/>
    </row>
    <row r="836">
      <c r="A836" s="28"/>
      <c r="B836" s="28"/>
      <c r="C836" s="5"/>
      <c r="D836" s="5"/>
    </row>
    <row r="837">
      <c r="A837" s="28"/>
      <c r="B837" s="28"/>
      <c r="C837" s="5"/>
      <c r="D837" s="5"/>
    </row>
    <row r="838">
      <c r="A838" s="28"/>
      <c r="B838" s="28"/>
      <c r="C838" s="5"/>
      <c r="D838" s="5"/>
    </row>
    <row r="839">
      <c r="A839" s="28"/>
      <c r="B839" s="28"/>
      <c r="C839" s="5"/>
      <c r="D839" s="5"/>
    </row>
    <row r="840">
      <c r="A840" s="28"/>
      <c r="B840" s="28"/>
      <c r="C840" s="5"/>
      <c r="D840" s="5"/>
    </row>
    <row r="841">
      <c r="A841" s="28"/>
      <c r="B841" s="28"/>
      <c r="C841" s="5"/>
      <c r="D841" s="5"/>
    </row>
    <row r="842">
      <c r="A842" s="28"/>
      <c r="B842" s="28"/>
      <c r="C842" s="5"/>
      <c r="D842" s="5"/>
    </row>
    <row r="843">
      <c r="A843" s="28"/>
      <c r="B843" s="28"/>
      <c r="C843" s="5"/>
      <c r="D843" s="5"/>
    </row>
    <row r="844">
      <c r="A844" s="28"/>
      <c r="B844" s="28"/>
      <c r="C844" s="5"/>
      <c r="D844" s="5"/>
    </row>
    <row r="845">
      <c r="A845" s="28"/>
      <c r="B845" s="28"/>
      <c r="C845" s="5"/>
      <c r="D845" s="5"/>
    </row>
    <row r="846">
      <c r="A846" s="28"/>
      <c r="B846" s="28"/>
      <c r="C846" s="5"/>
      <c r="D846" s="5"/>
    </row>
    <row r="847">
      <c r="A847" s="28"/>
      <c r="B847" s="28"/>
      <c r="C847" s="5"/>
      <c r="D847" s="5"/>
    </row>
    <row r="848">
      <c r="A848" s="28"/>
      <c r="B848" s="28"/>
      <c r="C848" s="5"/>
      <c r="D848" s="5"/>
    </row>
    <row r="849">
      <c r="A849" s="28"/>
      <c r="B849" s="28"/>
      <c r="C849" s="5"/>
      <c r="D849" s="5"/>
    </row>
    <row r="850">
      <c r="A850" s="28"/>
      <c r="B850" s="28"/>
      <c r="C850" s="5"/>
      <c r="D850" s="5"/>
    </row>
    <row r="851">
      <c r="A851" s="28"/>
      <c r="B851" s="28"/>
      <c r="C851" s="5"/>
      <c r="D851" s="5"/>
    </row>
    <row r="852">
      <c r="A852" s="28"/>
      <c r="B852" s="28"/>
      <c r="C852" s="5"/>
      <c r="D852" s="5"/>
    </row>
    <row r="853">
      <c r="A853" s="28"/>
      <c r="B853" s="28"/>
      <c r="C853" s="5"/>
      <c r="D853" s="5"/>
    </row>
    <row r="854">
      <c r="A854" s="28"/>
      <c r="B854" s="28"/>
      <c r="C854" s="5"/>
      <c r="D854" s="5"/>
    </row>
    <row r="855">
      <c r="A855" s="28"/>
      <c r="B855" s="28"/>
      <c r="C855" s="5"/>
      <c r="D855" s="5"/>
    </row>
    <row r="856">
      <c r="A856" s="28"/>
      <c r="B856" s="28"/>
      <c r="C856" s="5"/>
      <c r="D856" s="5"/>
    </row>
    <row r="857">
      <c r="A857" s="28"/>
      <c r="B857" s="28"/>
      <c r="C857" s="5"/>
      <c r="D857" s="5"/>
    </row>
    <row r="858">
      <c r="A858" s="28"/>
      <c r="B858" s="28"/>
      <c r="C858" s="5"/>
      <c r="D858" s="5"/>
    </row>
    <row r="859">
      <c r="A859" s="28"/>
      <c r="B859" s="28"/>
      <c r="C859" s="5"/>
      <c r="D859" s="5"/>
    </row>
    <row r="860">
      <c r="A860" s="28"/>
      <c r="B860" s="28"/>
      <c r="C860" s="5"/>
      <c r="D860" s="5"/>
    </row>
    <row r="861">
      <c r="A861" s="28"/>
      <c r="B861" s="28"/>
      <c r="C861" s="5"/>
      <c r="D861" s="5"/>
    </row>
    <row r="862">
      <c r="A862" s="28"/>
      <c r="B862" s="28"/>
      <c r="C862" s="5"/>
      <c r="D862" s="5"/>
    </row>
    <row r="863">
      <c r="A863" s="28"/>
      <c r="B863" s="28"/>
      <c r="C863" s="5"/>
      <c r="D863" s="5"/>
    </row>
    <row r="864">
      <c r="A864" s="28"/>
      <c r="B864" s="28"/>
      <c r="C864" s="5"/>
      <c r="D864" s="5"/>
    </row>
    <row r="865">
      <c r="A865" s="28"/>
      <c r="B865" s="28"/>
      <c r="C865" s="5"/>
      <c r="D865" s="5"/>
    </row>
    <row r="866">
      <c r="A866" s="28"/>
      <c r="B866" s="28"/>
      <c r="C866" s="5"/>
      <c r="D866" s="5"/>
    </row>
    <row r="867">
      <c r="A867" s="28"/>
      <c r="B867" s="28"/>
      <c r="C867" s="5"/>
      <c r="D867" s="5"/>
    </row>
    <row r="868">
      <c r="A868" s="28"/>
      <c r="B868" s="28"/>
      <c r="C868" s="5"/>
      <c r="D868" s="5"/>
    </row>
    <row r="869">
      <c r="A869" s="28"/>
      <c r="B869" s="28"/>
      <c r="C869" s="5"/>
      <c r="D869" s="5"/>
    </row>
    <row r="870">
      <c r="A870" s="28"/>
      <c r="B870" s="28"/>
      <c r="C870" s="5"/>
      <c r="D870" s="5"/>
    </row>
    <row r="871">
      <c r="A871" s="28"/>
      <c r="B871" s="28"/>
      <c r="C871" s="5"/>
      <c r="D871" s="5"/>
    </row>
    <row r="872">
      <c r="A872" s="28"/>
      <c r="B872" s="28"/>
      <c r="C872" s="5"/>
      <c r="D872" s="5"/>
    </row>
    <row r="873">
      <c r="A873" s="28"/>
      <c r="B873" s="28"/>
      <c r="C873" s="5"/>
      <c r="D873" s="5"/>
    </row>
    <row r="874">
      <c r="A874" s="28"/>
      <c r="B874" s="28"/>
      <c r="C874" s="5"/>
      <c r="D874" s="5"/>
    </row>
    <row r="875">
      <c r="A875" s="28"/>
      <c r="B875" s="28"/>
      <c r="C875" s="5"/>
      <c r="D875" s="5"/>
    </row>
    <row r="876">
      <c r="A876" s="28"/>
      <c r="B876" s="28"/>
      <c r="C876" s="5"/>
      <c r="D876" s="5"/>
    </row>
    <row r="877">
      <c r="A877" s="28"/>
      <c r="B877" s="28"/>
      <c r="C877" s="5"/>
      <c r="D877" s="5"/>
    </row>
    <row r="878">
      <c r="A878" s="28"/>
      <c r="B878" s="28"/>
      <c r="C878" s="5"/>
      <c r="D878" s="5"/>
    </row>
    <row r="879">
      <c r="A879" s="28"/>
      <c r="B879" s="28"/>
      <c r="C879" s="5"/>
      <c r="D879" s="5"/>
    </row>
    <row r="880">
      <c r="A880" s="28"/>
      <c r="B880" s="28"/>
      <c r="C880" s="5"/>
      <c r="D880" s="5"/>
    </row>
    <row r="881">
      <c r="A881" s="28"/>
      <c r="B881" s="28"/>
      <c r="C881" s="5"/>
      <c r="D881" s="5"/>
    </row>
    <row r="882">
      <c r="A882" s="28"/>
      <c r="B882" s="28"/>
      <c r="C882" s="5"/>
      <c r="D882" s="5"/>
    </row>
    <row r="883">
      <c r="A883" s="28"/>
      <c r="B883" s="28"/>
      <c r="C883" s="5"/>
      <c r="D883" s="5"/>
    </row>
    <row r="884">
      <c r="A884" s="28"/>
      <c r="B884" s="28"/>
      <c r="C884" s="5"/>
      <c r="D884" s="5"/>
    </row>
    <row r="885">
      <c r="A885" s="28"/>
      <c r="B885" s="28"/>
      <c r="C885" s="5"/>
      <c r="D885" s="5"/>
    </row>
    <row r="886">
      <c r="A886" s="28"/>
      <c r="B886" s="28"/>
      <c r="C886" s="5"/>
      <c r="D886" s="5"/>
    </row>
    <row r="887">
      <c r="A887" s="28"/>
      <c r="B887" s="28"/>
      <c r="C887" s="5"/>
      <c r="D887" s="5"/>
    </row>
    <row r="888">
      <c r="A888" s="28"/>
      <c r="B888" s="28"/>
      <c r="C888" s="5"/>
      <c r="D888" s="5"/>
    </row>
    <row r="889">
      <c r="A889" s="28"/>
      <c r="B889" s="28"/>
      <c r="C889" s="5"/>
      <c r="D889" s="5"/>
    </row>
    <row r="890">
      <c r="A890" s="28"/>
      <c r="B890" s="28"/>
      <c r="C890" s="5"/>
      <c r="D890" s="5"/>
    </row>
    <row r="891">
      <c r="A891" s="28"/>
      <c r="B891" s="28"/>
      <c r="C891" s="5"/>
      <c r="D891" s="5"/>
    </row>
    <row r="892">
      <c r="A892" s="28"/>
      <c r="B892" s="28"/>
      <c r="C892" s="5"/>
      <c r="D892" s="5"/>
    </row>
    <row r="893">
      <c r="A893" s="28"/>
      <c r="B893" s="28"/>
      <c r="C893" s="5"/>
      <c r="D893" s="5"/>
    </row>
    <row r="894">
      <c r="A894" s="28"/>
      <c r="B894" s="28"/>
      <c r="C894" s="5"/>
      <c r="D894" s="5"/>
    </row>
    <row r="895">
      <c r="A895" s="28"/>
      <c r="B895" s="28"/>
      <c r="C895" s="5"/>
      <c r="D895" s="5"/>
    </row>
    <row r="896">
      <c r="A896" s="28"/>
      <c r="B896" s="28"/>
      <c r="C896" s="5"/>
      <c r="D896" s="5"/>
    </row>
    <row r="897">
      <c r="A897" s="28"/>
      <c r="B897" s="28"/>
      <c r="C897" s="5"/>
      <c r="D897" s="5"/>
    </row>
    <row r="898">
      <c r="A898" s="28"/>
      <c r="B898" s="28"/>
      <c r="C898" s="5"/>
      <c r="D898" s="5"/>
    </row>
    <row r="899">
      <c r="A899" s="28"/>
      <c r="B899" s="28"/>
      <c r="C899" s="5"/>
      <c r="D899" s="5"/>
    </row>
    <row r="900">
      <c r="A900" s="28"/>
      <c r="B900" s="28"/>
      <c r="C900" s="5"/>
      <c r="D900" s="5"/>
    </row>
    <row r="901">
      <c r="A901" s="28"/>
      <c r="B901" s="28"/>
      <c r="C901" s="5"/>
      <c r="D901" s="5"/>
    </row>
    <row r="902">
      <c r="A902" s="28"/>
      <c r="B902" s="28"/>
      <c r="C902" s="5"/>
      <c r="D902" s="5"/>
    </row>
    <row r="903">
      <c r="A903" s="28"/>
      <c r="B903" s="28"/>
      <c r="C903" s="5"/>
      <c r="D903" s="5"/>
    </row>
    <row r="904">
      <c r="A904" s="28"/>
      <c r="B904" s="28"/>
      <c r="C904" s="5"/>
      <c r="D904" s="5"/>
    </row>
    <row r="905">
      <c r="A905" s="28"/>
      <c r="B905" s="28"/>
      <c r="C905" s="5"/>
      <c r="D905" s="5"/>
    </row>
    <row r="906">
      <c r="A906" s="28"/>
      <c r="B906" s="28"/>
      <c r="C906" s="5"/>
      <c r="D906" s="5"/>
    </row>
    <row r="907">
      <c r="A907" s="28"/>
      <c r="B907" s="28"/>
      <c r="C907" s="5"/>
      <c r="D907" s="5"/>
    </row>
    <row r="908">
      <c r="A908" s="28"/>
      <c r="B908" s="28"/>
      <c r="C908" s="5"/>
      <c r="D908" s="5"/>
    </row>
    <row r="909">
      <c r="A909" s="28"/>
      <c r="B909" s="28"/>
      <c r="C909" s="5"/>
      <c r="D909" s="5"/>
    </row>
    <row r="910">
      <c r="A910" s="28"/>
      <c r="B910" s="28"/>
      <c r="C910" s="5"/>
      <c r="D910" s="5"/>
    </row>
    <row r="911">
      <c r="A911" s="28"/>
      <c r="B911" s="28"/>
      <c r="C911" s="5"/>
      <c r="D911" s="5"/>
    </row>
    <row r="912">
      <c r="A912" s="28"/>
      <c r="B912" s="28"/>
      <c r="C912" s="5"/>
      <c r="D912" s="5"/>
    </row>
    <row r="913">
      <c r="A913" s="28"/>
      <c r="B913" s="28"/>
      <c r="C913" s="5"/>
      <c r="D913" s="5"/>
    </row>
    <row r="914">
      <c r="A914" s="28"/>
      <c r="B914" s="28"/>
      <c r="C914" s="5"/>
      <c r="D914" s="5"/>
    </row>
    <row r="915">
      <c r="A915" s="28"/>
      <c r="B915" s="28"/>
      <c r="C915" s="5"/>
      <c r="D915" s="5"/>
    </row>
    <row r="916">
      <c r="A916" s="28"/>
      <c r="B916" s="28"/>
      <c r="C916" s="5"/>
      <c r="D916" s="5"/>
    </row>
    <row r="917">
      <c r="A917" s="28"/>
      <c r="B917" s="28"/>
      <c r="C917" s="5"/>
      <c r="D917" s="5"/>
    </row>
    <row r="918">
      <c r="A918" s="28"/>
      <c r="B918" s="28"/>
      <c r="C918" s="5"/>
      <c r="D918" s="5"/>
    </row>
    <row r="919">
      <c r="A919" s="28"/>
      <c r="B919" s="28"/>
      <c r="C919" s="5"/>
      <c r="D919" s="5"/>
    </row>
    <row r="920">
      <c r="A920" s="28"/>
      <c r="B920" s="28"/>
      <c r="C920" s="5"/>
      <c r="D920" s="5"/>
    </row>
    <row r="921">
      <c r="A921" s="28"/>
      <c r="B921" s="28"/>
      <c r="C921" s="5"/>
      <c r="D921" s="5"/>
    </row>
    <row r="922">
      <c r="A922" s="28"/>
      <c r="B922" s="28"/>
      <c r="C922" s="5"/>
      <c r="D922" s="5"/>
    </row>
    <row r="923">
      <c r="A923" s="28"/>
      <c r="B923" s="28"/>
      <c r="C923" s="5"/>
      <c r="D923" s="5"/>
    </row>
    <row r="924">
      <c r="A924" s="28"/>
      <c r="B924" s="28"/>
      <c r="C924" s="5"/>
      <c r="D924" s="5"/>
    </row>
    <row r="925">
      <c r="A925" s="28"/>
      <c r="B925" s="28"/>
      <c r="C925" s="5"/>
      <c r="D925" s="5"/>
    </row>
    <row r="926">
      <c r="A926" s="28"/>
      <c r="B926" s="28"/>
      <c r="C926" s="5"/>
      <c r="D926" s="5"/>
    </row>
    <row r="927">
      <c r="A927" s="28"/>
      <c r="B927" s="28"/>
      <c r="C927" s="5"/>
      <c r="D927" s="5"/>
    </row>
    <row r="928">
      <c r="A928" s="28"/>
      <c r="B928" s="28"/>
      <c r="C928" s="5"/>
      <c r="D928" s="5"/>
    </row>
    <row r="929">
      <c r="A929" s="28"/>
      <c r="B929" s="28"/>
      <c r="C929" s="5"/>
      <c r="D929" s="5"/>
    </row>
    <row r="930">
      <c r="A930" s="28"/>
      <c r="B930" s="28"/>
      <c r="C930" s="5"/>
      <c r="D930" s="5"/>
    </row>
    <row r="931">
      <c r="A931" s="28"/>
      <c r="B931" s="28"/>
      <c r="C931" s="5"/>
      <c r="D931" s="5"/>
    </row>
    <row r="932">
      <c r="A932" s="28"/>
      <c r="B932" s="28"/>
      <c r="C932" s="5"/>
      <c r="D932" s="5"/>
    </row>
    <row r="933">
      <c r="A933" s="28"/>
      <c r="B933" s="28"/>
      <c r="C933" s="5"/>
      <c r="D933" s="5"/>
    </row>
    <row r="934">
      <c r="A934" s="28"/>
      <c r="B934" s="28"/>
      <c r="C934" s="5"/>
      <c r="D934" s="5"/>
    </row>
    <row r="935">
      <c r="A935" s="28"/>
      <c r="B935" s="28"/>
      <c r="C935" s="5"/>
      <c r="D935" s="5"/>
    </row>
    <row r="936">
      <c r="A936" s="28"/>
      <c r="B936" s="28"/>
      <c r="C936" s="5"/>
      <c r="D936" s="5"/>
    </row>
    <row r="937">
      <c r="A937" s="28"/>
      <c r="B937" s="28"/>
      <c r="C937" s="5"/>
      <c r="D937" s="5"/>
    </row>
    <row r="938">
      <c r="A938" s="28"/>
      <c r="B938" s="28"/>
      <c r="C938" s="5"/>
      <c r="D938" s="5"/>
    </row>
    <row r="939">
      <c r="A939" s="28"/>
      <c r="B939" s="28"/>
      <c r="C939" s="5"/>
      <c r="D939" s="5"/>
    </row>
    <row r="940">
      <c r="A940" s="28"/>
      <c r="B940" s="28"/>
      <c r="C940" s="5"/>
      <c r="D940" s="5"/>
    </row>
    <row r="941">
      <c r="A941" s="28"/>
      <c r="B941" s="28"/>
      <c r="C941" s="5"/>
      <c r="D941" s="5"/>
    </row>
    <row r="942">
      <c r="A942" s="28"/>
      <c r="B942" s="28"/>
      <c r="C942" s="5"/>
      <c r="D942" s="5"/>
    </row>
    <row r="943">
      <c r="A943" s="28"/>
      <c r="B943" s="28"/>
      <c r="C943" s="5"/>
      <c r="D943" s="5"/>
    </row>
    <row r="944">
      <c r="A944" s="28"/>
      <c r="B944" s="28"/>
      <c r="C944" s="5"/>
      <c r="D944" s="5"/>
    </row>
    <row r="945">
      <c r="A945" s="28"/>
      <c r="B945" s="28"/>
      <c r="C945" s="5"/>
      <c r="D945" s="5"/>
    </row>
    <row r="946">
      <c r="A946" s="28"/>
      <c r="B946" s="28"/>
      <c r="C946" s="5"/>
      <c r="D946" s="5"/>
    </row>
    <row r="947">
      <c r="A947" s="28"/>
      <c r="B947" s="28"/>
      <c r="C947" s="5"/>
      <c r="D947" s="5"/>
    </row>
    <row r="948">
      <c r="A948" s="28"/>
      <c r="B948" s="28"/>
      <c r="C948" s="5"/>
      <c r="D948" s="5"/>
    </row>
    <row r="949">
      <c r="A949" s="28"/>
      <c r="B949" s="28"/>
      <c r="C949" s="5"/>
      <c r="D949" s="5"/>
    </row>
    <row r="950">
      <c r="A950" s="28"/>
      <c r="B950" s="28"/>
      <c r="C950" s="5"/>
      <c r="D950" s="5"/>
    </row>
    <row r="951">
      <c r="A951" s="28"/>
      <c r="B951" s="28"/>
      <c r="C951" s="5"/>
      <c r="D951" s="5"/>
    </row>
    <row r="952">
      <c r="A952" s="28"/>
      <c r="B952" s="28"/>
      <c r="C952" s="5"/>
      <c r="D952" s="5"/>
    </row>
    <row r="953">
      <c r="A953" s="28"/>
      <c r="B953" s="28"/>
      <c r="C953" s="5"/>
      <c r="D953" s="5"/>
    </row>
    <row r="954">
      <c r="A954" s="28"/>
      <c r="B954" s="28"/>
      <c r="C954" s="5"/>
      <c r="D954" s="5"/>
    </row>
    <row r="955">
      <c r="A955" s="28"/>
      <c r="B955" s="28"/>
      <c r="C955" s="5"/>
      <c r="D955" s="5"/>
    </row>
    <row r="956">
      <c r="A956" s="28"/>
      <c r="B956" s="28"/>
      <c r="C956" s="5"/>
      <c r="D956" s="5"/>
    </row>
    <row r="957">
      <c r="A957" s="28"/>
      <c r="B957" s="28"/>
      <c r="C957" s="5"/>
      <c r="D957" s="5"/>
    </row>
    <row r="958">
      <c r="A958" s="28"/>
      <c r="B958" s="28"/>
      <c r="C958" s="5"/>
      <c r="D958" s="5"/>
    </row>
    <row r="959">
      <c r="A959" s="28"/>
      <c r="B959" s="28"/>
      <c r="C959" s="5"/>
      <c r="D959" s="5"/>
    </row>
    <row r="960">
      <c r="A960" s="28"/>
      <c r="B960" s="28"/>
      <c r="C960" s="5"/>
      <c r="D960" s="5"/>
    </row>
    <row r="961">
      <c r="A961" s="28"/>
      <c r="B961" s="28"/>
      <c r="C961" s="5"/>
      <c r="D961" s="5"/>
    </row>
    <row r="962">
      <c r="A962" s="28"/>
      <c r="B962" s="28"/>
      <c r="C962" s="5"/>
      <c r="D962" s="5"/>
    </row>
    <row r="963">
      <c r="A963" s="28"/>
      <c r="B963" s="28"/>
      <c r="C963" s="5"/>
      <c r="D963" s="5"/>
    </row>
    <row r="964">
      <c r="A964" s="28"/>
      <c r="B964" s="28"/>
      <c r="C964" s="5"/>
      <c r="D964" s="5"/>
    </row>
    <row r="965">
      <c r="A965" s="28"/>
      <c r="B965" s="28"/>
      <c r="C965" s="5"/>
      <c r="D965" s="5"/>
    </row>
    <row r="966">
      <c r="A966" s="28"/>
      <c r="B966" s="28"/>
      <c r="C966" s="5"/>
      <c r="D966" s="5"/>
    </row>
    <row r="967">
      <c r="A967" s="28"/>
      <c r="B967" s="28"/>
      <c r="C967" s="5"/>
      <c r="D967" s="5"/>
    </row>
    <row r="968">
      <c r="A968" s="28"/>
      <c r="B968" s="28"/>
      <c r="C968" s="5"/>
      <c r="D968" s="5"/>
    </row>
    <row r="969">
      <c r="A969" s="28"/>
      <c r="B969" s="28"/>
      <c r="C969" s="5"/>
      <c r="D969" s="5"/>
    </row>
    <row r="970">
      <c r="A970" s="28"/>
      <c r="B970" s="28"/>
      <c r="C970" s="5"/>
      <c r="D970" s="5"/>
    </row>
    <row r="971">
      <c r="A971" s="28"/>
      <c r="B971" s="28"/>
      <c r="C971" s="5"/>
      <c r="D971" s="5"/>
    </row>
    <row r="972">
      <c r="A972" s="28"/>
      <c r="B972" s="28"/>
      <c r="C972" s="5"/>
      <c r="D972" s="5"/>
    </row>
    <row r="973">
      <c r="A973" s="28"/>
      <c r="B973" s="28"/>
      <c r="C973" s="5"/>
      <c r="D973" s="5"/>
    </row>
    <row r="974">
      <c r="A974" s="28"/>
      <c r="B974" s="28"/>
      <c r="C974" s="5"/>
      <c r="D974" s="5"/>
    </row>
    <row r="975">
      <c r="A975" s="28"/>
      <c r="B975" s="28"/>
      <c r="C975" s="5"/>
      <c r="D975" s="5"/>
    </row>
    <row r="976">
      <c r="A976" s="28"/>
      <c r="B976" s="28"/>
      <c r="C976" s="5"/>
      <c r="D976" s="5"/>
    </row>
    <row r="977">
      <c r="A977" s="28"/>
      <c r="B977" s="28"/>
      <c r="C977" s="5"/>
      <c r="D977" s="5"/>
    </row>
    <row r="978">
      <c r="A978" s="28"/>
      <c r="B978" s="28"/>
      <c r="C978" s="5"/>
      <c r="D978" s="5"/>
    </row>
    <row r="979">
      <c r="A979" s="28"/>
      <c r="B979" s="28"/>
      <c r="C979" s="5"/>
      <c r="D979" s="5"/>
    </row>
    <row r="980">
      <c r="A980" s="28"/>
      <c r="B980" s="28"/>
      <c r="C980" s="5"/>
      <c r="D980" s="5"/>
    </row>
    <row r="981">
      <c r="A981" s="28"/>
      <c r="B981" s="28"/>
      <c r="C981" s="5"/>
      <c r="D981" s="5"/>
    </row>
    <row r="982">
      <c r="A982" s="28"/>
      <c r="B982" s="28"/>
      <c r="C982" s="5"/>
      <c r="D982" s="5"/>
    </row>
    <row r="983">
      <c r="A983" s="28"/>
      <c r="B983" s="28"/>
      <c r="C983" s="5"/>
      <c r="D983" s="5"/>
    </row>
    <row r="984">
      <c r="A984" s="28"/>
      <c r="B984" s="28"/>
      <c r="C984" s="5"/>
      <c r="D984" s="5"/>
    </row>
    <row r="985">
      <c r="A985" s="28"/>
      <c r="B985" s="28"/>
      <c r="C985" s="5"/>
      <c r="D985" s="5"/>
    </row>
    <row r="986">
      <c r="A986" s="28"/>
      <c r="B986" s="28"/>
      <c r="C986" s="5"/>
      <c r="D986" s="5"/>
    </row>
    <row r="987">
      <c r="A987" s="28"/>
      <c r="B987" s="28"/>
      <c r="C987" s="5"/>
      <c r="D987" s="5"/>
    </row>
    <row r="988">
      <c r="A988" s="28"/>
      <c r="B988" s="28"/>
      <c r="C988" s="5"/>
      <c r="D988" s="5"/>
    </row>
    <row r="989">
      <c r="A989" s="28"/>
      <c r="B989" s="28"/>
      <c r="C989" s="5"/>
      <c r="D989" s="5"/>
    </row>
    <row r="990">
      <c r="A990" s="28"/>
      <c r="B990" s="28"/>
      <c r="C990" s="5"/>
      <c r="D990" s="5"/>
    </row>
    <row r="991">
      <c r="A991" s="28"/>
      <c r="B991" s="28"/>
      <c r="C991" s="5"/>
      <c r="D991" s="5"/>
    </row>
    <row r="992">
      <c r="A992" s="28"/>
      <c r="B992" s="28"/>
      <c r="C992" s="5"/>
      <c r="D992" s="5"/>
    </row>
    <row r="993">
      <c r="A993" s="28"/>
      <c r="B993" s="28"/>
      <c r="C993" s="5"/>
      <c r="D993" s="5"/>
    </row>
    <row r="994">
      <c r="A994" s="28"/>
      <c r="B994" s="28"/>
      <c r="C994" s="5"/>
      <c r="D994" s="5"/>
    </row>
    <row r="995">
      <c r="A995" s="28"/>
      <c r="B995" s="28"/>
      <c r="C995" s="5"/>
      <c r="D995" s="5"/>
    </row>
    <row r="996">
      <c r="A996" s="28"/>
      <c r="B996" s="28"/>
      <c r="C996" s="5"/>
      <c r="D996" s="5"/>
    </row>
    <row r="997">
      <c r="A997" s="28"/>
      <c r="B997" s="28"/>
      <c r="C997" s="5"/>
      <c r="D997" s="5"/>
    </row>
    <row r="998">
      <c r="A998" s="28"/>
      <c r="B998" s="28"/>
      <c r="C998" s="5"/>
      <c r="D998" s="5"/>
    </row>
    <row r="999">
      <c r="A999" s="28"/>
      <c r="B999" s="28"/>
      <c r="C999" s="5"/>
      <c r="D999" s="5"/>
    </row>
    <row r="1000">
      <c r="A1000" s="28"/>
      <c r="B1000" s="28"/>
      <c r="C1000" s="5"/>
      <c r="D1000" s="5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sheetData>
    <row r="1">
      <c r="A1" s="29" t="s">
        <v>372</v>
      </c>
      <c r="B1" s="29" t="s">
        <v>373</v>
      </c>
      <c r="C1" s="30" t="s">
        <v>374</v>
      </c>
      <c r="D1" s="30" t="s">
        <v>375</v>
      </c>
      <c r="E1" s="31" t="s">
        <v>376</v>
      </c>
      <c r="F1" s="31" t="s">
        <v>377</v>
      </c>
      <c r="G1" s="32" t="s">
        <v>378</v>
      </c>
      <c r="H1" s="32" t="s">
        <v>379</v>
      </c>
      <c r="I1" s="33" t="s">
        <v>380</v>
      </c>
      <c r="J1" s="33" t="s">
        <v>381</v>
      </c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1">
        <v>5.0</v>
      </c>
      <c r="B2" s="1" t="s">
        <v>382</v>
      </c>
      <c r="C2" s="11">
        <v>1.0</v>
      </c>
      <c r="D2" s="34">
        <v>0.95</v>
      </c>
      <c r="E2" s="34">
        <v>0.95</v>
      </c>
      <c r="F2" s="34">
        <v>0.85</v>
      </c>
      <c r="G2" s="34">
        <v>0.85</v>
      </c>
      <c r="H2" s="34">
        <v>0.65</v>
      </c>
      <c r="I2" s="34">
        <v>0.65</v>
      </c>
      <c r="J2" s="11">
        <v>0.0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5">
      <c r="C5" s="15"/>
    </row>
    <row r="6">
      <c r="C6" s="15"/>
      <c r="D6" s="15"/>
    </row>
    <row r="7">
      <c r="C7" s="15"/>
      <c r="D7" s="15"/>
    </row>
    <row r="8">
      <c r="D8" s="15"/>
    </row>
    <row r="10">
      <c r="B10" s="14"/>
    </row>
    <row r="11">
      <c r="B11" s="14"/>
    </row>
    <row r="12">
      <c r="B12" s="14"/>
    </row>
    <row r="13">
      <c r="B13" s="14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sheetData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